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FFFCED63-7EE4-46F5-9748-C26C086E12C3}" xr6:coauthVersionLast="47" xr6:coauthVersionMax="47" xr10:uidLastSave="{00000000-0000-0000-0000-000000000000}"/>
  <bookViews>
    <workbookView xWindow="-108" yWindow="-108" windowWidth="23256" windowHeight="12576" firstSheet="4" activeTab="7" xr2:uid="{83F5FBE7-6EEA-4143-86CD-4171EC84FB41}"/>
  </bookViews>
  <sheets>
    <sheet name="Data" sheetId="2" r:id="rId1"/>
    <sheet name="Sales Line" sheetId="6" r:id="rId2"/>
    <sheet name="Sales Map" sheetId="7" r:id="rId3"/>
    <sheet name="Delivery Performance Doughnut" sheetId="8" r:id="rId4"/>
    <sheet name="Return Rate Doughnut" sheetId="9" r:id="rId5"/>
    <sheet name="Customer Acquisition Waterfall" sheetId="10" r:id="rId6"/>
    <sheet name="Customer Satisfaction Bar" sheetId="11" r:id="rId7"/>
    <sheet name="DASHBOARD" sheetId="12" r:id="rId8"/>
  </sheets>
  <definedNames>
    <definedName name="_xlchart.v1.10" hidden="1">'Customer Acquisition Waterfall'!$D$4:$D$7</definedName>
    <definedName name="_xlchart.v1.11" hidden="1">'Customer Acquisition Waterfall'!$E$4:$E$7</definedName>
    <definedName name="_xlchart.v1.4" hidden="1">'Customer Acquisition Waterfall'!$D$4:$D$7</definedName>
    <definedName name="_xlchart.v1.5" hidden="1">'Customer Acquisition Waterfall'!$E$4:$E$7</definedName>
    <definedName name="_xlchart.v5.0" hidden="1">'Sales Map'!$A$10</definedName>
    <definedName name="_xlchart.v5.1" hidden="1">'Sales Map'!$A$9</definedName>
    <definedName name="_xlchart.v5.2" hidden="1">'Sales Map'!$B$10:$H$10</definedName>
    <definedName name="_xlchart.v5.3" hidden="1">'Sales Map'!$B$9:$H$9</definedName>
    <definedName name="_xlchart.v5.6" hidden="1">'Sales Map'!$A$10</definedName>
    <definedName name="_xlchart.v5.7" hidden="1">'Sales Map'!$A$9</definedName>
    <definedName name="_xlchart.v5.8" hidden="1">'Sales Map'!$B$10:$I$10</definedName>
    <definedName name="_xlchart.v5.9" hidden="1">'Sales Map'!$B$9:$I$9</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0" l="1"/>
  <c r="E7" i="10"/>
  <c r="B10" i="7"/>
  <c r="D10" i="7"/>
  <c r="C10" i="7"/>
  <c r="H10" i="7"/>
  <c r="E6" i="10"/>
  <c r="G10" i="7"/>
  <c r="F10" i="7"/>
  <c r="E10" i="7"/>
  <c r="E5" i="10"/>
</calcChain>
</file>

<file path=xl/sharedStrings.xml><?xml version="1.0" encoding="utf-8"?>
<sst xmlns="http://schemas.openxmlformats.org/spreadsheetml/2006/main" count="34785" uniqueCount="55">
  <si>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</si>
  <si>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</si>
  <si>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</si>
  <si>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</si>
  <si>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</si>
  <si>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</si>
  <si>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</si>
  <si>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</si>
  <si>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</si>
  <si>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</si>
  <si>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</si>
  <si>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</si>
  <si>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</si>
  <si>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</si>
  <si>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</si>
  <si>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</si>
  <si>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</si>
  <si>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</si>
  <si>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</si>
  <si>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</si>
  <si>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</si>
  <si>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</si>
  <si>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</si>
  <si>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</si>
  <si>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</si>
  <si>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</si>
  <si>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</si>
  <si>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</si>
  <si>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</si>
  <si>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</si>
  <si>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</si>
  <si>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</si>
  <si>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</si>
  <si>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</si>
  <si>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</si>
  <si>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</si>
  <si>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</si>
  <si>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</si>
  <si>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</si>
  <si>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</si>
  <si>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</si>
  <si>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</si>
  <si>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</si>
  <si>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Aug</t>
  </si>
  <si>
    <t>Oct</t>
  </si>
  <si>
    <t>Nov</t>
  </si>
  <si>
    <t>Sum of Revenue</t>
  </si>
  <si>
    <t>Column Labels</t>
  </si>
  <si>
    <t>Total Revenue</t>
  </si>
  <si>
    <t>Count of Revenue</t>
  </si>
  <si>
    <t>Jul</t>
  </si>
  <si>
    <t>Sep</t>
  </si>
  <si>
    <t>Dec</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</si>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</sst>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9" fontId="0" fillId="0" borderId="0" xfId="1" applyFont="1"/>
    <xf numFmtId="0" fontId="1" fillId="2" borderId="2" xfId="0" applyFont="1" applyFill="1" applyBorder="1" applyAlignment="1">
      <alignment horizontal="left"/>
    </xf>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4A0EC2"/>
      <color rgb="FFBF46FF"/>
      <color rgb="FF712CFF"/>
      <color rgb="FFFF9999"/>
      <color rgb="FF217346"/>
      <color rgb="FFFF5D5B"/>
      <color rgb="FFFFA7D1"/>
      <color rgb="FFFF2489"/>
      <color rgb="FF008740"/>
      <color rgb="FFB818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image" Target="../media/image11.jpeg"/><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3" Type="http://schemas.openxmlformats.org/officeDocument/2006/relationships/image" Target="../media/image12.jpeg"/><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image" Target="../media/image12.jpeg"/><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3" Type="http://schemas.openxmlformats.org/officeDocument/2006/relationships/image" Target="../media/image14.jpeg"/><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3" Type="http://schemas.microsoft.com/office/2011/relationships/chartStyle" Target="style11.xml"/><Relationship Id="rId2" Type="http://schemas.openxmlformats.org/officeDocument/2006/relationships/image" Target="../media/image12.jpeg"/><Relationship Id="rId1" Type="http://schemas.openxmlformats.org/officeDocument/2006/relationships/image" Target="../media/image13.jpeg"/><Relationship Id="rId4" Type="http://schemas.microsoft.com/office/2011/relationships/chartColorStyle" Target="colors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own.xlsx]Sales Line!PivotTable2</c:name>
    <c:fmtId val="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E37-4769-A6B9-BD70EEBBE6B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8870240"/>
        <c:axId val="78856512"/>
      </c:lineChart>
      <c:catAx>
        <c:axId val="788702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8856512"/>
        <c:crosses val="autoZero"/>
        <c:auto val="1"/>
        <c:lblAlgn val="ctr"/>
        <c:lblOffset val="100"/>
        <c:noMultiLvlLbl val="0"/>
      </c:catAx>
      <c:valAx>
        <c:axId val="7885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8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own.xlsx]Delivery Performance Doughnut!PivotTable4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'Delivery Performance Doughnut'!$B$3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56-41D9-9DE1-605FDF5343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56-41D9-9DE1-605FDF5343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0-14EC-4797-B1A8-259F58469BB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own.xlsx]Return Rate Doughnut!PivotTable5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'Return Rate Doughnut'!$B$3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4C-4185-87E3-B58272BA5C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4C-4185-87E3-B58272BA5C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'Return Rate Doughnut'!$A$4:$A$6</c:f>
              <c:strCache>
                <c:ptCount val="2"/>
                <c:pt idx="0">
                  <c:v>no</c:v>
                </c:pt>
                <c:pt idx="1">
                  <c:v>yes</c:v>
                </c:pt>
              </c:strCache>
            </c:strRef>
          </c:cat>
          <c:val>
            <c:numRef>
              <c:f>'Return Rate Doughnut'!$B$4:$B$6</c:f>
              <c:numCache>
                <c:formatCode>General</c:formatCode>
                <c:ptCount val="2"/>
                <c:pt idx="0">
                  <c:v>5184</c:v>
                </c:pt>
                <c:pt idx="1">
                  <c:v>596</c:v>
                </c:pt>
              </c:numCache>
            </c:numRef>
          </c:val>
          <c:extLst>
            <c:ext xmlns:c16="http://schemas.microsoft.com/office/drawing/2014/chart" uri="{C3380CC4-5D6E-409C-BE32-E72D297353CC}">
              <c16:uniqueId val="{00000000-698F-4503-BA99-C702F2D9FF7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own.xlsx]Customer Satisfaction Bar!PivotTable11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Bar'!$B$3:$B$4</c:f>
              <c:strCache>
                <c:ptCount val="1"/>
                <c:pt idx="0">
                  <c:v>(1) very low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DE1-4C06-B922-1DDCFD4EEBD0}"/>
            </c:ext>
          </c:extLst>
        </c:ser>
        <c:ser>
          <c:idx val="1"/>
          <c:order val="1"/>
          <c:tx>
            <c:strRef>
              <c:f>'Customer Satisfaction Bar'!$C$3:$C$4</c:f>
              <c:strCache>
                <c:ptCount val="1"/>
                <c:pt idx="0">
                  <c:v>(2) 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C951-4BBC-96A9-6D7BC3638C2B}"/>
            </c:ext>
          </c:extLst>
        </c:ser>
        <c:ser>
          <c:idx val="2"/>
          <c:order val="2"/>
          <c:tx>
            <c:strRef>
              <c:f>'Customer Satisfaction Bar'!$D$3:$D$4</c:f>
              <c:strCache>
                <c:ptCount val="1"/>
                <c:pt idx="0">
                  <c:v>(3) ok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C951-4BBC-96A9-6D7BC3638C2B}"/>
            </c:ext>
          </c:extLst>
        </c:ser>
        <c:ser>
          <c:idx val="3"/>
          <c:order val="3"/>
          <c:tx>
            <c:strRef>
              <c:f>'Customer Satisfaction Bar'!$E$3:$E$4</c:f>
              <c:strCache>
                <c:ptCount val="1"/>
                <c:pt idx="0">
                  <c:v>(4)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C951-4BBC-96A9-6D7BC3638C2B}"/>
            </c:ext>
          </c:extLst>
        </c:ser>
        <c:ser>
          <c:idx val="4"/>
          <c:order val="4"/>
          <c:tx>
            <c:strRef>
              <c:f>'Customer Satisfaction Bar'!$F$3:$F$4</c:f>
              <c:strCache>
                <c:ptCount val="1"/>
                <c:pt idx="0">
                  <c:v>(5) very high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C951-4BBC-96A9-6D7BC3638C2B}"/>
            </c:ext>
          </c:extLst>
        </c:ser>
        <c:dLbls>
          <c:dLblPos val="ctr"/>
          <c:showLegendKey val="0"/>
          <c:showVal val="1"/>
          <c:showCatName val="0"/>
          <c:showSerName val="0"/>
          <c:showPercent val="0"/>
          <c:showBubbleSize val="0"/>
        </c:dLbls>
        <c:gapWidth val="150"/>
        <c:overlap val="100"/>
        <c:axId val="1247952303"/>
        <c:axId val="1247948559"/>
      </c:barChart>
      <c:catAx>
        <c:axId val="1247952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948559"/>
        <c:crosses val="autoZero"/>
        <c:auto val="1"/>
        <c:lblAlgn val="ctr"/>
        <c:lblOffset val="100"/>
        <c:noMultiLvlLbl val="0"/>
      </c:catAx>
      <c:valAx>
        <c:axId val="12479485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95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own.xlsx]Sales Line!PivotTable2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06110381132885E-2"/>
          <c:y val="6.3260981266230629E-2"/>
          <c:w val="0.91761979607350641"/>
          <c:h val="0.54230165673735231"/>
        </c:manualLayout>
      </c:layout>
      <c:lineChart>
        <c:grouping val="standard"/>
        <c:varyColors val="0"/>
        <c:ser>
          <c:idx val="0"/>
          <c:order val="0"/>
          <c:tx>
            <c:strRef>
              <c:f>'Sales Line'!$B$3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28C-4FDD-80E1-D6E886600FD1}"/>
            </c:ext>
          </c:extLst>
        </c:ser>
        <c:dLbls>
          <c:showLegendKey val="0"/>
          <c:showVal val="0"/>
          <c:showCatName val="0"/>
          <c:showSerName val="0"/>
          <c:showPercent val="0"/>
          <c:showBubbleSize val="0"/>
        </c:dLbls>
        <c:marker val="1"/>
        <c:smooth val="0"/>
        <c:axId val="1163229791"/>
        <c:axId val="1163228959"/>
      </c:lineChart>
      <c:catAx>
        <c:axId val="1163229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1163228959"/>
        <c:crosses val="autoZero"/>
        <c:auto val="1"/>
        <c:lblAlgn val="ctr"/>
        <c:lblOffset val="100"/>
        <c:noMultiLvlLbl val="0"/>
      </c:catAx>
      <c:valAx>
        <c:axId val="1163228959"/>
        <c:scaling>
          <c:orientation val="minMax"/>
        </c:scaling>
        <c:delete val="0"/>
        <c:axPos val="l"/>
        <c:majorGridlines>
          <c:spPr>
            <a:ln w="9525" cap="flat" cmpd="sng" algn="ctr">
              <a:noFill/>
              <a:round/>
            </a:ln>
            <a:effectLst>
              <a:innerShdw blurRad="114300">
                <a:schemeClr val="tx1"/>
              </a:innerShdw>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lt1">
                    <a:lumMod val="85000"/>
                  </a:schemeClr>
                </a:solidFill>
                <a:latin typeface="+mn-lt"/>
                <a:ea typeface="+mn-ea"/>
                <a:cs typeface="+mn-cs"/>
              </a:defRPr>
            </a:pPr>
            <a:endParaRPr lang="en-US"/>
          </a:p>
        </c:txPr>
        <c:crossAx val="1163229791"/>
        <c:crosses val="autoZero"/>
        <c:crossBetween val="between"/>
      </c:valAx>
      <c:spPr>
        <a:blipFill dpi="0" rotWithShape="1">
          <a:blip xmlns:r="http://schemas.openxmlformats.org/officeDocument/2006/relationships" r:embed="rId3"/>
          <a:srcRect/>
          <a:tile tx="0" ty="0" sx="100000" sy="100000" flip="none" algn="ctr"/>
        </a:bli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27000" h="127000" prst="slope"/>
          <a:bevelB w="101600" prst="slope"/>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own.xlsx]Delivery Performance Doughnut!PivotTable4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noFill/>
          <a:ln w="19050">
            <a:solidFill>
              <a:schemeClr val="accent2">
                <a:lumMod val="40000"/>
                <a:lumOff val="60000"/>
              </a:schemeClr>
            </a:solidFill>
          </a:ln>
          <a:effectLst/>
        </c:spPr>
        <c:marker>
          <c:symbol val="none"/>
        </c:marker>
        <c:dLbl>
          <c:idx val="0"/>
          <c:spPr>
            <a:blipFill dpi="0" rotWithShape="1">
              <a:blip xmlns:r="http://schemas.openxmlformats.org/officeDocument/2006/relationships" r:embed="rId3"/>
              <a:srcRect/>
              <a:tile tx="0" ty="0" sx="100000" sy="100000" flip="none" algn="ctr"/>
            </a:blipFill>
            <a:ln w="79375" cap="sq" cmpd="tri">
              <a:noFill/>
              <a:prstDash val="lgDash"/>
            </a:ln>
            <a:effectLst>
              <a:glow rad="139700">
                <a:schemeClr val="accent2">
                  <a:lumMod val="20000"/>
                  <a:lumOff val="80000"/>
                </a:schemeClr>
              </a:glow>
              <a:innerShdw>
                <a:schemeClr val="accent2">
                  <a:lumMod val="20000"/>
                  <a:lumOff val="80000"/>
                </a:schemeClr>
              </a:innerShdw>
              <a:softEdge rad="927100"/>
            </a:effectLst>
            <a:scene3d>
              <a:camera prst="orthographicFront"/>
              <a:lightRig rig="threePt" dir="t"/>
            </a:scene3d>
            <a:sp3d>
              <a:bevelT prst="slope"/>
            </a:sp3d>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5"/>
        <c:spPr>
          <a:blipFill>
            <a:blip xmlns:r="http://schemas.openxmlformats.org/officeDocument/2006/relationships" r:embed="rId3"/>
            <a:tile tx="0" ty="0" sx="100000" sy="100000" flip="none" algn="ctr"/>
          </a:blipFill>
          <a:ln w="19050">
            <a:solidFill>
              <a:schemeClr val="accent2">
                <a:lumMod val="40000"/>
                <a:lumOff val="60000"/>
              </a:schemeClr>
            </a:solidFill>
          </a:ln>
          <a:effectLst/>
          <a:scene3d>
            <a:camera prst="orthographicFront"/>
            <a:lightRig rig="threePt" dir="t"/>
          </a:scene3d>
          <a:sp3d>
            <a:bevelT prst="slope"/>
          </a:sp3d>
        </c:spPr>
        <c:dLbl>
          <c:idx val="0"/>
          <c:layout>
            <c:manualLayout>
              <c:x val="-0.25152640242003654"/>
              <c:y val="-0.32189086196861372"/>
            </c:manualLayout>
          </c:layout>
          <c:tx>
            <c:rich>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fld id="{817A0473-CDC7-4869-96BE-7CD201D53B4D}" type="PERCENTAGE">
                  <a:rPr lang="en-US" sz="3200" b="1">
                    <a:solidFill>
                      <a:schemeClr val="tx1"/>
                    </a:solidFill>
                  </a:rPr>
                  <a:pPr>
                    <a:defRPr sz="3200" b="0" i="0" u="none" strike="noStrike" kern="1200" baseline="0">
                      <a:solidFill>
                        <a:schemeClr val="dk1">
                          <a:lumMod val="65000"/>
                          <a:lumOff val="35000"/>
                        </a:schemeClr>
                      </a:solidFill>
                      <a:latin typeface="+mn-lt"/>
                      <a:ea typeface="+mn-ea"/>
                      <a:cs typeface="+mn-cs"/>
                    </a:defRPr>
                  </a:pPr>
                  <a:t>[PERCENTAGE]</a:t>
                </a:fld>
                <a:endParaRPr lang="en-US"/>
              </a:p>
            </c:rich>
          </c:tx>
          <c:spPr>
            <a:blipFill dpi="0" rotWithShape="1">
              <a:blip xmlns:r="http://schemas.openxmlformats.org/officeDocument/2006/relationships" r:embed="rId3"/>
              <a:srcRect/>
              <a:tile tx="0" ty="0" sx="100000" sy="100000" flip="none" algn="ctr"/>
            </a:blipFill>
            <a:ln w="79375" cap="sq" cmpd="tri">
              <a:noFill/>
              <a:prstDash val="lgDash"/>
            </a:ln>
            <a:effectLst>
              <a:glow rad="139700">
                <a:schemeClr val="accent2">
                  <a:lumMod val="20000"/>
                  <a:lumOff val="80000"/>
                </a:schemeClr>
              </a:glow>
              <a:innerShdw>
                <a:schemeClr val="accent2">
                  <a:lumMod val="20000"/>
                  <a:lumOff val="80000"/>
                </a:schemeClr>
              </a:innerShdw>
              <a:softEdge rad="927100"/>
            </a:effectLst>
            <a:scene3d>
              <a:camera prst="orthographicFront"/>
              <a:lightRig rig="threePt" dir="t"/>
            </a:scene3d>
            <a:sp3d>
              <a:bevelT prst="slope"/>
            </a:sp3d>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0.27779238774840803"/>
                  <c:h val="0.25860756848656385"/>
                </c:manualLayout>
              </c15:layout>
              <c15:dlblFieldTable/>
              <c15:showDataLabelsRange val="0"/>
            </c:ext>
          </c:extLst>
        </c:dLbl>
      </c:pivotFmt>
      <c:pivotFmt>
        <c:idx val="6"/>
        <c:spPr>
          <a:noFill/>
          <a:ln w="19050">
            <a:solidFill>
              <a:schemeClr val="accent2">
                <a:lumMod val="40000"/>
                <a:lumOff val="60000"/>
              </a:schemeClr>
            </a:solidFill>
          </a:ln>
          <a:effectLst/>
        </c:spPr>
        <c:dLbl>
          <c:idx val="0"/>
          <c:spPr>
            <a:blipFill dpi="0" rotWithShape="1">
              <a:blip xmlns:r="http://schemas.openxmlformats.org/officeDocument/2006/relationships" r:embed="rId3"/>
              <a:srcRect/>
              <a:tile tx="0" ty="0" sx="100000" sy="100000" flip="none" algn="ctr"/>
            </a:blipFill>
            <a:ln w="79375" cap="sq" cmpd="tri">
              <a:noFill/>
              <a:prstDash val="lgDash"/>
            </a:ln>
            <a:effectLst>
              <a:glow rad="139700">
                <a:schemeClr val="accent2">
                  <a:lumMod val="20000"/>
                  <a:lumOff val="80000"/>
                </a:schemeClr>
              </a:glow>
              <a:innerShdw>
                <a:schemeClr val="accent2">
                  <a:lumMod val="20000"/>
                  <a:lumOff val="80000"/>
                </a:schemeClr>
              </a:innerShdw>
              <a:softEdge rad="927100"/>
            </a:effectLst>
            <a:scene3d>
              <a:camera prst="orthographicFront"/>
              <a:lightRig rig="threePt" dir="t"/>
            </a:scene3d>
            <a:sp3d>
              <a:bevelT prst="slope"/>
            </a:sp3d>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manualLayout>
          <c:layoutTarget val="inner"/>
          <c:xMode val="edge"/>
          <c:yMode val="edge"/>
          <c:x val="0.13671662009990687"/>
          <c:y val="5.7521821400231946E-2"/>
          <c:w val="0.67166666666666663"/>
          <c:h val="0.90156599552572703"/>
        </c:manualLayout>
      </c:layout>
      <c:doughnutChart>
        <c:varyColors val="1"/>
        <c:ser>
          <c:idx val="0"/>
          <c:order val="0"/>
          <c:tx>
            <c:strRef>
              <c:f>'Delivery Performance Doughnut'!$B$3</c:f>
              <c:strCache>
                <c:ptCount val="1"/>
                <c:pt idx="0">
                  <c:v>Total</c:v>
                </c:pt>
              </c:strCache>
            </c:strRef>
          </c:tx>
          <c:spPr>
            <a:noFill/>
            <a:ln>
              <a:solidFill>
                <a:schemeClr val="accent2">
                  <a:lumMod val="40000"/>
                  <a:lumOff val="60000"/>
                </a:schemeClr>
              </a:solidFill>
            </a:ln>
            <a:scene3d>
              <a:camera prst="orthographicFront"/>
              <a:lightRig rig="threePt" dir="t"/>
            </a:scene3d>
            <a:sp3d>
              <a:bevelT prst="slope"/>
            </a:sp3d>
          </c:spPr>
          <c:dPt>
            <c:idx val="0"/>
            <c:bubble3D val="0"/>
            <c:spPr>
              <a:blipFill>
                <a:blip xmlns:r="http://schemas.openxmlformats.org/officeDocument/2006/relationships" r:embed="rId3"/>
                <a:tile tx="0" ty="0" sx="100000" sy="100000" flip="none" algn="ctr"/>
              </a:blipFill>
              <a:ln w="19050">
                <a:solidFill>
                  <a:schemeClr val="accent2">
                    <a:lumMod val="40000"/>
                    <a:lumOff val="60000"/>
                  </a:schemeClr>
                </a:solidFill>
              </a:ln>
              <a:effectLst/>
              <a:scene3d>
                <a:camera prst="orthographicFront"/>
                <a:lightRig rig="threePt" dir="t"/>
              </a:scene3d>
              <a:sp3d>
                <a:bevelT prst="slope"/>
              </a:sp3d>
            </c:spPr>
            <c:extLst>
              <c:ext xmlns:c16="http://schemas.microsoft.com/office/drawing/2014/chart" uri="{C3380CC4-5D6E-409C-BE32-E72D297353CC}">
                <c16:uniqueId val="{00000001-1A10-4D12-8BC1-22DE6BDD823A}"/>
              </c:ext>
            </c:extLst>
          </c:dPt>
          <c:dPt>
            <c:idx val="1"/>
            <c:bubble3D val="0"/>
            <c:spPr>
              <a:noFill/>
              <a:ln w="19050">
                <a:solidFill>
                  <a:schemeClr val="accent2">
                    <a:lumMod val="40000"/>
                    <a:lumOff val="60000"/>
                  </a:schemeClr>
                </a:solidFill>
              </a:ln>
              <a:effectLst/>
            </c:spPr>
            <c:extLst>
              <c:ext xmlns:c16="http://schemas.microsoft.com/office/drawing/2014/chart" uri="{C3380CC4-5D6E-409C-BE32-E72D297353CC}">
                <c16:uniqueId val="{00000003-1A10-4D12-8BC1-22DE6BDD823A}"/>
              </c:ext>
            </c:extLst>
          </c:dPt>
          <c:dLbls>
            <c:dLbl>
              <c:idx val="0"/>
              <c:layout>
                <c:manualLayout>
                  <c:x val="-0.25152640242003654"/>
                  <c:y val="-0.32189086196861372"/>
                </c:manualLayout>
              </c:layout>
              <c:tx>
                <c:rich>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fld id="{817A0473-CDC7-4869-96BE-7CD201D53B4D}" type="PERCENTAGE">
                      <a:rPr lang="en-US" sz="3200" b="1">
                        <a:solidFill>
                          <a:schemeClr val="tx1"/>
                        </a:solidFill>
                      </a:rPr>
                      <a:pPr>
                        <a:defRPr sz="3200" b="0" i="0" u="none" strike="noStrike" kern="1200" baseline="0">
                          <a:solidFill>
                            <a:schemeClr val="dk1">
                              <a:lumMod val="65000"/>
                              <a:lumOff val="35000"/>
                            </a:schemeClr>
                          </a:solidFill>
                          <a:latin typeface="+mn-lt"/>
                          <a:ea typeface="+mn-ea"/>
                          <a:cs typeface="+mn-cs"/>
                        </a:defRPr>
                      </a:pPr>
                      <a:t>[PERCENTAGE]</a:t>
                    </a:fld>
                    <a:endParaRPr lang="en-US"/>
                  </a:p>
                </c:rich>
              </c:tx>
              <c:spPr>
                <a:blipFill dpi="0" rotWithShape="1">
                  <a:blip xmlns:r="http://schemas.openxmlformats.org/officeDocument/2006/relationships" r:embed="rId3"/>
                  <a:srcRect/>
                  <a:tile tx="0" ty="0" sx="100000" sy="100000" flip="none" algn="ctr"/>
                </a:blipFill>
                <a:ln w="79375" cap="sq" cmpd="tri">
                  <a:noFill/>
                  <a:prstDash val="lgDash"/>
                </a:ln>
                <a:effectLst>
                  <a:glow rad="139700">
                    <a:schemeClr val="accent2">
                      <a:lumMod val="20000"/>
                      <a:lumOff val="80000"/>
                    </a:schemeClr>
                  </a:glow>
                  <a:innerShdw>
                    <a:schemeClr val="accent2">
                      <a:lumMod val="20000"/>
                      <a:lumOff val="80000"/>
                    </a:schemeClr>
                  </a:innerShdw>
                  <a:softEdge rad="927100"/>
                </a:effectLst>
                <a:scene3d>
                  <a:camera prst="orthographicFront"/>
                  <a:lightRig rig="threePt" dir="t"/>
                </a:scene3d>
                <a:sp3d>
                  <a:bevelT prst="slope"/>
                </a:sp3d>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0.27779238774840803"/>
                      <c:h val="0.25860756848656385"/>
                    </c:manualLayout>
                  </c15:layout>
                  <c15:dlblFieldTable/>
                  <c15:showDataLabelsRange val="0"/>
                </c:ext>
                <c:ext xmlns:c16="http://schemas.microsoft.com/office/drawing/2014/chart" uri="{C3380CC4-5D6E-409C-BE32-E72D297353CC}">
                  <c16:uniqueId val="{00000001-1A10-4D12-8BC1-22DE6BDD823A}"/>
                </c:ext>
              </c:extLst>
            </c:dLbl>
            <c:dLbl>
              <c:idx val="1"/>
              <c:delete val="1"/>
              <c:extLst>
                <c:ext xmlns:c15="http://schemas.microsoft.com/office/drawing/2012/chart" uri="{CE6537A1-D6FC-4f65-9D91-7224C49458BB}"/>
                <c:ext xmlns:c16="http://schemas.microsoft.com/office/drawing/2014/chart" uri="{C3380CC4-5D6E-409C-BE32-E72D297353CC}">
                  <c16:uniqueId val="{00000003-1A10-4D12-8BC1-22DE6BDD823A}"/>
                </c:ext>
              </c:extLst>
            </c:dLbl>
            <c:spPr>
              <a:blipFill dpi="0" rotWithShape="1">
                <a:blip xmlns:r="http://schemas.openxmlformats.org/officeDocument/2006/relationships" r:embed="rId3"/>
                <a:srcRect/>
                <a:tile tx="0" ty="0" sx="100000" sy="100000" flip="none" algn="ctr"/>
              </a:blipFill>
              <a:ln w="79375" cap="sq" cmpd="tri">
                <a:noFill/>
                <a:prstDash val="lgDash"/>
              </a:ln>
              <a:effectLst>
                <a:glow rad="139700">
                  <a:schemeClr val="accent2">
                    <a:lumMod val="20000"/>
                    <a:lumOff val="80000"/>
                  </a:schemeClr>
                </a:glow>
                <a:innerShdw>
                  <a:schemeClr val="accent2">
                    <a:lumMod val="20000"/>
                    <a:lumOff val="80000"/>
                  </a:schemeClr>
                </a:innerShdw>
                <a:softEdge rad="927100"/>
              </a:effectLst>
              <a:scene3d>
                <a:camera prst="orthographicFront"/>
                <a:lightRig rig="threePt" dir="t"/>
              </a:scene3d>
              <a:sp3d>
                <a:bevelT prst="slope"/>
              </a:sp3d>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ext>
            </c:extLst>
          </c:dLbls>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4-1A10-4D12-8BC1-22DE6BDD823A}"/>
            </c:ext>
          </c:extLst>
        </c:ser>
        <c:dLbls>
          <c:showLegendKey val="0"/>
          <c:showVal val="0"/>
          <c:showCatName val="0"/>
          <c:showSerName val="0"/>
          <c:showPercent val="0"/>
          <c:showBubbleSize val="0"/>
          <c:showLeaderLines val="1"/>
        </c:dLbls>
        <c:firstSliceAng val="0"/>
        <c:holeSize val="75"/>
      </c:doughnutChart>
      <c:spPr>
        <a:solidFill>
          <a:srgbClr val="C00000"/>
        </a:solidFill>
        <a:ln>
          <a:solidFill>
            <a:schemeClr val="accent1">
              <a:shade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own.xlsx]Return Rate Doughnut!PivotTable5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noFill/>
          <a:ln w="19050">
            <a:solidFill>
              <a:schemeClr val="lt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blipFill>
            <a:blip xmlns:r="http://schemas.openxmlformats.org/officeDocument/2006/relationships" r:embed="rId3"/>
            <a:tile tx="0" ty="0" sx="100000" sy="100000" flip="none" algn="ctr"/>
          </a:blipFill>
          <a:ln w="19050">
            <a:solidFill>
              <a:schemeClr val="lt1"/>
            </a:solidFill>
          </a:ln>
          <a:effectLst/>
          <a:scene3d>
            <a:camera prst="orthographicFront"/>
            <a:lightRig rig="threePt" dir="t"/>
          </a:scene3d>
          <a:sp3d>
            <a:bevelT prst="slope"/>
          </a:sp3d>
        </c:spP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0.11037527593818984"/>
              <c:y val="0.25798212005108556"/>
            </c:manualLayout>
          </c:layout>
          <c:tx>
            <c:rich>
              <a:bodyPr rot="0" spcFirstLastPara="1" vertOverflow="ellipsis" vert="horz" wrap="square" lIns="38100" tIns="19050" rIns="38100" bIns="19050" anchor="ctr" anchorCtr="1">
                <a:noAutofit/>
              </a:bodyPr>
              <a:lstStyle/>
              <a:p>
                <a:pPr>
                  <a:defRPr sz="4000" b="0" i="0" u="none" strike="noStrike" kern="1200" baseline="0">
                    <a:solidFill>
                      <a:schemeClr val="accent4">
                        <a:lumMod val="20000"/>
                        <a:lumOff val="80000"/>
                      </a:schemeClr>
                    </a:solidFill>
                    <a:latin typeface="+mn-lt"/>
                    <a:ea typeface="+mn-ea"/>
                    <a:cs typeface="+mn-cs"/>
                  </a:defRPr>
                </a:pPr>
                <a:fld id="{86CC7D43-C99C-4102-B518-9D0ECE9E6ED6}" type="PERCENTAGE">
                  <a:rPr lang="en-US" sz="3200" b="1">
                    <a:solidFill>
                      <a:schemeClr val="tx1"/>
                    </a:solidFill>
                  </a:rPr>
                  <a:pPr>
                    <a:defRPr sz="4000" b="0" i="0" u="none" strike="noStrike" kern="1200" baseline="0">
                      <a:solidFill>
                        <a:schemeClr val="accent4">
                          <a:lumMod val="20000"/>
                          <a:lumOff val="80000"/>
                        </a:schemeClr>
                      </a:solidFill>
                      <a:latin typeface="+mn-lt"/>
                      <a:ea typeface="+mn-ea"/>
                      <a:cs typeface="+mn-cs"/>
                    </a:defRPr>
                  </a:pPr>
                  <a:t>[PERCENTAGE]</a:t>
                </a:fld>
                <a:endParaRPr lang="en-US"/>
              </a:p>
            </c:rich>
          </c:tx>
          <c:spPr>
            <a:blipFill>
              <a:blip xmlns:r="http://schemas.openxmlformats.org/officeDocument/2006/relationships" r:embed="rId3"/>
              <a:tile tx="0" ty="0" sx="100000" sy="100000" flip="none" algn="ctr"/>
            </a:blipFill>
            <a:ln>
              <a:solidFill>
                <a:schemeClr val="tx1"/>
              </a:solidFill>
            </a:ln>
            <a:effectLst>
              <a:glow rad="203200">
                <a:srgbClr val="FF0000">
                  <a:alpha val="40000"/>
                </a:srgbClr>
              </a:glow>
            </a:effectLst>
            <a:scene3d>
              <a:camera prst="orthographicFront"/>
              <a:lightRig rig="threePt" dir="t"/>
            </a:scene3d>
            <a:sp3d>
              <a:bevelT w="127000" h="127000" prst="slope"/>
            </a:sp3d>
          </c:spPr>
          <c:txPr>
            <a:bodyPr rot="0" spcFirstLastPara="1" vertOverflow="ellipsis" vert="horz" wrap="square" lIns="38100" tIns="19050" rIns="38100" bIns="19050" anchor="ctr" anchorCtr="1">
              <a:noAutofit/>
            </a:bodyPr>
            <a:lstStyle/>
            <a:p>
              <a:pPr>
                <a:defRPr sz="4000" b="0" i="0" u="none" strike="noStrike" kern="1200" baseline="0">
                  <a:solidFill>
                    <a:schemeClr val="accent4">
                      <a:lumMod val="20000"/>
                      <a:lumOff val="8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41942604856512"/>
                  <c:h val="0.25538962802063536"/>
                </c:manualLayout>
              </c15:layout>
              <c15:dlblFieldTable/>
              <c15:showDataLabelsRange val="0"/>
            </c:ext>
          </c:extLst>
        </c:dLbl>
      </c:pivotFmt>
    </c:pivotFmts>
    <c:plotArea>
      <c:layout>
        <c:manualLayout>
          <c:layoutTarget val="inner"/>
          <c:xMode val="edge"/>
          <c:yMode val="edge"/>
          <c:x val="0.20801271903725013"/>
          <c:y val="0.15004188870330606"/>
          <c:w val="0.70442101159447845"/>
          <c:h val="0.84995811129669396"/>
        </c:manualLayout>
      </c:layout>
      <c:doughnutChart>
        <c:varyColors val="1"/>
        <c:ser>
          <c:idx val="0"/>
          <c:order val="0"/>
          <c:tx>
            <c:strRef>
              <c:f>'Return Rate Doughnut'!$B$3</c:f>
              <c:strCache>
                <c:ptCount val="1"/>
                <c:pt idx="0">
                  <c:v>Total</c:v>
                </c:pt>
              </c:strCache>
            </c:strRef>
          </c:tx>
          <c:spPr>
            <a:noFill/>
          </c:spPr>
          <c:dPt>
            <c:idx val="0"/>
            <c:bubble3D val="0"/>
            <c:spPr>
              <a:blipFill>
                <a:blip xmlns:r="http://schemas.openxmlformats.org/officeDocument/2006/relationships" r:embed="rId3"/>
                <a:tile tx="0" ty="0" sx="100000" sy="100000" flip="none" algn="ctr"/>
              </a:blip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1-BCAB-4700-97C1-8345CA123E76}"/>
              </c:ext>
            </c:extLst>
          </c:dPt>
          <c:dPt>
            <c:idx val="1"/>
            <c:bubble3D val="0"/>
            <c:spPr>
              <a:no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BCAB-4700-97C1-8345CA123E76}"/>
              </c:ext>
            </c:extLst>
          </c:dPt>
          <c:dLbls>
            <c:dLbl>
              <c:idx val="0"/>
              <c:delete val="1"/>
              <c:extLst>
                <c:ext xmlns:c15="http://schemas.microsoft.com/office/drawing/2012/chart" uri="{CE6537A1-D6FC-4f65-9D91-7224C49458BB}"/>
                <c:ext xmlns:c16="http://schemas.microsoft.com/office/drawing/2014/chart" uri="{C3380CC4-5D6E-409C-BE32-E72D297353CC}">
                  <c16:uniqueId val="{00000001-BCAB-4700-97C1-8345CA123E76}"/>
                </c:ext>
              </c:extLst>
            </c:dLbl>
            <c:dLbl>
              <c:idx val="1"/>
              <c:layout>
                <c:manualLayout>
                  <c:x val="0.11037527593818984"/>
                  <c:y val="0.25798212005108556"/>
                </c:manualLayout>
              </c:layout>
              <c:tx>
                <c:rich>
                  <a:bodyPr rot="0" spcFirstLastPara="1" vertOverflow="ellipsis" vert="horz" wrap="square" lIns="38100" tIns="19050" rIns="38100" bIns="19050" anchor="ctr" anchorCtr="1">
                    <a:noAutofit/>
                  </a:bodyPr>
                  <a:lstStyle/>
                  <a:p>
                    <a:pPr>
                      <a:defRPr sz="4000" b="0" i="0" u="none" strike="noStrike" kern="1200" baseline="0">
                        <a:solidFill>
                          <a:schemeClr val="accent4">
                            <a:lumMod val="20000"/>
                            <a:lumOff val="80000"/>
                          </a:schemeClr>
                        </a:solidFill>
                        <a:latin typeface="+mn-lt"/>
                        <a:ea typeface="+mn-ea"/>
                        <a:cs typeface="+mn-cs"/>
                      </a:defRPr>
                    </a:pPr>
                    <a:fld id="{86CC7D43-C99C-4102-B518-9D0ECE9E6ED6}" type="PERCENTAGE">
                      <a:rPr lang="en-US" sz="3200" b="1">
                        <a:solidFill>
                          <a:schemeClr val="tx1"/>
                        </a:solidFill>
                      </a:rPr>
                      <a:pPr>
                        <a:defRPr sz="4000" b="0" i="0" u="none" strike="noStrike" kern="1200" baseline="0">
                          <a:solidFill>
                            <a:schemeClr val="accent4">
                              <a:lumMod val="20000"/>
                              <a:lumOff val="80000"/>
                            </a:schemeClr>
                          </a:solidFill>
                          <a:latin typeface="+mn-lt"/>
                          <a:ea typeface="+mn-ea"/>
                          <a:cs typeface="+mn-cs"/>
                        </a:defRPr>
                      </a:pPr>
                      <a:t>[PERCENTAGE]</a:t>
                    </a:fld>
                    <a:endParaRPr lang="en-US"/>
                  </a:p>
                </c:rich>
              </c:tx>
              <c:spPr>
                <a:blipFill>
                  <a:blip xmlns:r="http://schemas.openxmlformats.org/officeDocument/2006/relationships" r:embed="rId3"/>
                  <a:tile tx="0" ty="0" sx="100000" sy="100000" flip="none" algn="ctr"/>
                </a:blipFill>
                <a:ln>
                  <a:solidFill>
                    <a:schemeClr val="tx1"/>
                  </a:solidFill>
                </a:ln>
                <a:effectLst>
                  <a:glow rad="203200">
                    <a:srgbClr val="FF0000">
                      <a:alpha val="40000"/>
                    </a:srgbClr>
                  </a:glow>
                </a:effectLst>
                <a:scene3d>
                  <a:camera prst="orthographicFront"/>
                  <a:lightRig rig="threePt" dir="t"/>
                </a:scene3d>
                <a:sp3d>
                  <a:bevelT w="127000" h="127000" prst="slope"/>
                </a:sp3d>
              </c:spPr>
              <c:txPr>
                <a:bodyPr rot="0" spcFirstLastPara="1" vertOverflow="ellipsis" vert="horz" wrap="square" lIns="38100" tIns="19050" rIns="38100" bIns="19050" anchor="ctr" anchorCtr="1">
                  <a:noAutofit/>
                </a:bodyPr>
                <a:lstStyle/>
                <a:p>
                  <a:pPr>
                    <a:defRPr sz="4000" b="0" i="0" u="none" strike="noStrike" kern="1200" baseline="0">
                      <a:solidFill>
                        <a:schemeClr val="accent4">
                          <a:lumMod val="20000"/>
                          <a:lumOff val="8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41942604856512"/>
                      <c:h val="0.25538962802063536"/>
                    </c:manualLayout>
                  </c15:layout>
                  <c15:dlblFieldTable/>
                  <c15:showDataLabelsRange val="0"/>
                </c:ext>
                <c:ext xmlns:c16="http://schemas.microsoft.com/office/drawing/2014/chart" uri="{C3380CC4-5D6E-409C-BE32-E72D297353CC}">
                  <c16:uniqueId val="{00000003-BCAB-4700-97C1-8345CA123E76}"/>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 Rate Doughnut'!$A$4:$A$6</c:f>
              <c:strCache>
                <c:ptCount val="2"/>
                <c:pt idx="0">
                  <c:v>no</c:v>
                </c:pt>
                <c:pt idx="1">
                  <c:v>yes</c:v>
                </c:pt>
              </c:strCache>
            </c:strRef>
          </c:cat>
          <c:val>
            <c:numRef>
              <c:f>'Return Rate Doughnut'!$B$4:$B$6</c:f>
              <c:numCache>
                <c:formatCode>General</c:formatCode>
                <c:ptCount val="2"/>
                <c:pt idx="0">
                  <c:v>5184</c:v>
                </c:pt>
                <c:pt idx="1">
                  <c:v>596</c:v>
                </c:pt>
              </c:numCache>
            </c:numRef>
          </c:val>
          <c:extLst>
            <c:ext xmlns:c16="http://schemas.microsoft.com/office/drawing/2014/chart" uri="{C3380CC4-5D6E-409C-BE32-E72D297353CC}">
              <c16:uniqueId val="{00000004-BCAB-4700-97C1-8345CA123E7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on my own.xlsx]Customer Satisfaction Bar!PivotTable11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1">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Bar'!$B$3:$B$4</c:f>
              <c:strCache>
                <c:ptCount val="1"/>
                <c:pt idx="0">
                  <c:v>(1) very low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BA4A-4C8E-AE71-27F35ADA272F}"/>
            </c:ext>
          </c:extLst>
        </c:ser>
        <c:ser>
          <c:idx val="1"/>
          <c:order val="1"/>
          <c:tx>
            <c:strRef>
              <c:f>'Customer Satisfaction Bar'!$C$3:$C$4</c:f>
              <c:strCache>
                <c:ptCount val="1"/>
                <c:pt idx="0">
                  <c:v>(2) 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BA4A-4C8E-AE71-27F35ADA272F}"/>
            </c:ext>
          </c:extLst>
        </c:ser>
        <c:ser>
          <c:idx val="2"/>
          <c:order val="2"/>
          <c:tx>
            <c:strRef>
              <c:f>'Customer Satisfaction Bar'!$D$3:$D$4</c:f>
              <c:strCache>
                <c:ptCount val="1"/>
                <c:pt idx="0">
                  <c:v>(3) ok</c:v>
                </c:pt>
              </c:strCache>
            </c:strRef>
          </c:tx>
          <c:spPr>
            <a:solidFill>
              <a:schemeClr val="accent3"/>
            </a:solidFill>
            <a:ln>
              <a:noFill/>
            </a:ln>
            <a:effectLst/>
            <a:scene3d>
              <a:camera prst="orthographicFront"/>
              <a:lightRig rig="threePt" dir="t"/>
            </a:scene3d>
            <a:sp3d/>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1">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BA4A-4C8E-AE71-27F35ADA272F}"/>
            </c:ext>
          </c:extLst>
        </c:ser>
        <c:ser>
          <c:idx val="3"/>
          <c:order val="3"/>
          <c:tx>
            <c:strRef>
              <c:f>'Customer Satisfaction Bar'!$E$3:$E$4</c:f>
              <c:strCache>
                <c:ptCount val="1"/>
                <c:pt idx="0">
                  <c:v>(4)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BA4A-4C8E-AE71-27F35ADA272F}"/>
            </c:ext>
          </c:extLst>
        </c:ser>
        <c:ser>
          <c:idx val="4"/>
          <c:order val="4"/>
          <c:tx>
            <c:strRef>
              <c:f>'Customer Satisfaction Bar'!$F$3:$F$4</c:f>
              <c:strCache>
                <c:ptCount val="1"/>
                <c:pt idx="0">
                  <c:v>(5) very high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BA4A-4C8E-AE71-27F35ADA272F}"/>
            </c:ext>
          </c:extLst>
        </c:ser>
        <c:dLbls>
          <c:dLblPos val="ctr"/>
          <c:showLegendKey val="0"/>
          <c:showVal val="1"/>
          <c:showCatName val="0"/>
          <c:showSerName val="0"/>
          <c:showPercent val="0"/>
          <c:showBubbleSize val="0"/>
        </c:dLbls>
        <c:gapWidth val="150"/>
        <c:overlap val="100"/>
        <c:axId val="1247952303"/>
        <c:axId val="1247948559"/>
      </c:barChart>
      <c:catAx>
        <c:axId val="12479523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accent4">
                    <a:lumMod val="20000"/>
                    <a:lumOff val="80000"/>
                  </a:schemeClr>
                </a:solidFill>
                <a:latin typeface="+mn-lt"/>
                <a:ea typeface="+mn-ea"/>
                <a:cs typeface="+mn-cs"/>
              </a:defRPr>
            </a:pPr>
            <a:endParaRPr lang="en-US"/>
          </a:p>
        </c:txPr>
        <c:crossAx val="1247948559"/>
        <c:crosses val="autoZero"/>
        <c:auto val="1"/>
        <c:lblAlgn val="ctr"/>
        <c:lblOffset val="100"/>
        <c:noMultiLvlLbl val="0"/>
      </c:catAx>
      <c:valAx>
        <c:axId val="12479485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solidFill>
            <a:srgbClr val="C00000"/>
          </a:solidFill>
          <a:ln>
            <a:noFill/>
          </a:ln>
          <a:effectLst/>
        </c:spPr>
        <c:txPr>
          <a:bodyPr rot="-60000000" spcFirstLastPara="1" vertOverflow="ellipsis" vert="horz" wrap="square" anchor="ctr" anchorCtr="1"/>
          <a:lstStyle/>
          <a:p>
            <a:pPr>
              <a:defRPr sz="2000" b="1" i="0" u="none" strike="noStrike" kern="1200" baseline="0">
                <a:solidFill>
                  <a:schemeClr val="accent2">
                    <a:lumMod val="20000"/>
                    <a:lumOff val="80000"/>
                  </a:schemeClr>
                </a:solidFill>
                <a:latin typeface="+mn-lt"/>
                <a:ea typeface="+mn-ea"/>
                <a:cs typeface="+mn-cs"/>
              </a:defRPr>
            </a:pPr>
            <a:endParaRPr lang="en-US"/>
          </a:p>
        </c:txPr>
        <c:crossAx val="124795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ctr"/>
    </a:blipFill>
    <a:ln w="9525" cap="flat" cmpd="sng" algn="ctr">
      <a:noFill/>
      <a:round/>
    </a:ln>
    <a:effectLst/>
    <a:scene3d>
      <a:camera prst="orthographicFront"/>
      <a:lightRig rig="threePt" dir="t"/>
    </a:scene3d>
    <a:sp3d>
      <a:bevelT w="304800" h="304800" prst="slop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title pos="t" align="ctr" overlay="0"/>
    <cx:plotArea>
      <cx:plotAreaRegion>
        <cx:series layoutId="regionMap" uniqueId="{C8EF98A8-BE35-4A00-BC65-25FAA2C1718D}">
          <cx:tx>
            <cx:txData>
              <cx:f>_xlchart.v5.0</cx:f>
              <cx:v>Total Revenue</cx:v>
            </cx:txData>
          </cx:tx>
          <cx:dataId val="0"/>
          <cx:layoutPr>
            <cx:geography viewedRegionType="dataOnly" cultureLanguage="en-US" cultureRegion="US" attribution="Powered by Bing">
              <cx:geoCache provider="{E9337A44-BEBE-4D9F-B70C-5C5E7DAFC167}">
                <cx:binary>1HtZc9y4suZf6fDz0I2VIE6cvhGXrEWlWrRZtqwXhiyrCXAD9+3X3yTKrZLLnu6eiJ6YORGONPLL
TJAsbLlA/34e/vWcvjxVvwxZmtf/eh5+e6eapvjXr7/Wz+ole6rfZ/q5MrX5vXn/bLJfze+/6+eX
X79WT73Oo18JwuzXZ/VUNS/Du//6N/QWvZideX5qtMlv2pdqvH2p27Sp/0T2U9Evz6bNm9k8gp5+
e3ef6+bl6y93zVPzUr/75SVvdDN+GIuX3959p/nul1/P+/vh2b+k8HpN+xVsqXzPEeWuKxiWjFIu
3/2Smjz6JnakfI+wRxGRWDAPMRfkx2cfnjKw/9uvZV/q6evX6qWuf/n2/w/m333JD1Jdm+D4owRm
fvf7O/uxv37/o//Xv88A+Pwz5M24nP9WfyWCV890vtB1U+nnBv/27r/Tpy9P2dMfv8pxRL5T+j8d
EfJeuC4jLvKAcuHh70fEc997DFFKEMWE//Hc42j8jZf5+Ti8Gn735vB1u3d/MRH/vxyUVWoq/fUf
HBTiveeSc0yoRJi6Ap8tE4+8Z56gjHiUMUFc7n4/MH/jhX4+MK+GZwOz+s8cmPWLqSL9Dw4MJe9d
5hHPgx/dQ7BuzlcLfc8Yo4Ih76cD8zde6OcD82p4NjDr//6PXDF7Xdfzv6LQf8zcf2YrI8gTnosw
Eoz8sGrke1gpBDFCqEuJh8kfzz5uZ3/zpX4+QN8Znw3SHk6O/8Cz5s60jfoleKpMqvN/chHR9xJR
CQOEPMwZkeLsyEHvPQkrCGPMBflxd/v77/XzoTq3Pxutu+A/crQOpvq/M1r8PaeSCk4Rx+JHB0HI
99iDUbTumifOXIS//1Y/H6tz+7OxOvxnjtWHlzwHx/Tl5Y8N6B/Y/Dj4aURK5npAMEPgErz1rMGP
o4wSDutKUs5/8Kz/1iv9fIzemJ4Nz4fD/5ul9L93wF+Dk8VT87S0Uc0bH/zPpfbrId46M/2z4OgY
u2y+/vaOMPbGM5+7+OvA5tXu5alufnvnuO57KWDnFJJJgu1a619mCRbgEEompCs4kUTOYVM+7we/
vRP4PeVMfDvwYHXW864OJt57CdMBS4kJ+JeCiNd48tqkY2Ty1x/jG/9L3mbXRudNDXEchq8pjnrz
W8Ksg+MUSRdTIlxJwUUC+fPTLQStoI7/V4rjKsd9wl9KavY8R/R+KFOyKNQk17hzyX3PSrLIpkqu
rRR5Dj5KSZXTozRNk2/Sn9narqzyz2yxfNKRUYuoK8qtJV6aloV/4uUwllsxkzMsjqbiD0Wn3rl5
M1xEbKp2J5IW8i2rWeZsTXIhS0k/RUWa7agro8CZ2XLM0bLvlVgTt2SfiGi+JnnTX0XD5GOllkZU
8SqZ+vGRF2WQN1h+6qJhxWXcNKGPxMQWaTiF23Esw61tuYUMt3kYuZV/4pMQ08uui/1kRNGSiXD0
m4rG0cLrJ7wdUizKFWYe3lpeue2VY0L0pUh0fDHGLN/FkzK7dCYqHESQooIFZwLLWuLqyuySInFq
3zaLCxn1yc7K0mFwlpEa4mUUjd1qoJN3iOuqW0VF6B3U3JqGYfAryc2iwGtT0/qjRKVz3aQmWSeO
Mv5QdObQzSR0EiCiHH1e5L3fNH3UFj7L3GxRlJFc06Y54KiZDlHhsDtsdL0kXRitqqHidyoq+n1U
1PdlloULpBDvbpMkri8HFQiX17ctSptb+I7uItdaHzErmNeKL3UcbSzrTiS6/TMj21HKuwtaGbPp
B2pKn+t23PZe8pZYrCBieCOwWMeK+29j7tHDGHcXDPfpVUW1ugtDh69r5uKgYq66G+oR+11fD4uY
9M26TBq6xZi0l4XouwsPl/rAh9hd5t5kbsng0YA7ifqUpCL3+0F22yIv0cKQIQ3ivo4/2lb62qp7
Rx+xU0tQQi7iVLlLnFY6wCLna6nCVgWW7/OOr6NMRhcdHttFN6nSd+pe3YkhyS+mqisvogF5t0Xd
VX7nZPFXNfTLplTZYxOOeKGYo/e8IeEuoglbhM0YrkzLuJ8VYYR9ihD3YdKbVZESc1CjMgckKnMY
Z1KKnvuDrIqVFVTeqDCsG5A4quG+VxbPoh32ZZg+kjjrVVDI0rmc2TzvOhUYMTmXtDWPsDzhg17Z
KmfVTT1tMJ2y7cQbWvosYXgb52kSLZrENEvaT9URPMrjGn9xi0xdiIzrpVGOG7SdE3tr7jw7TTbs
ExHSQzbIwItFOn3s0j71UakjL/e9qEl9zIvRj3gyXsuJD0eSswVY6LdINHi+KatpHTJQHdIhGBgZ
16mI9I0JDfHJWGXPuo8uhrgdPvG6Ooi8XCfzPmIJ7Hrhls/7iGUzu5mceBjAq3DKtS8qHO+aDmd7
VTGxgONmeohCtHNr4n5VerpjE9efMk/2S8TDeGemKttrKb+pdvm0i1lmPr05Cn9yumBMz04XiSRh
krtMui4cWGg+fd6cLgJnulWu8l4SV6cbLZM49YnUxaVTuOaySQjwtnnOn6u+4X9ontvW45QETjOw
JaMTum/L6Lbk43CVaR3fmz4IszoLQjOGy3QeZkuwOzHYw7Jkl6fNEc+IUdS3Um+2GJwqXFq9k9mr
xQnnZIqoby3++hllXu3LvM/vRq9K/Loz/Y0mVbULXRUvuNsUT1HSXUYDjT5m0tEb5oXZKqq84qnb
NjpKnurM1CtIMnsXbprUHx0n22Rx4vdTczdEU37tuA2/zVS7j0bRPoycq4sJ0iNLLJr2Ie/KzM+q
Wl1lvI4uqkjgAFc482U1qscurMcgQ2jYdbk33mVJeS1mvPYGtUTZFG5KzfNPU4sCi7cyFquxick6
zBL1iJurfhzEQzjmzkXXVmxp4ahjmyYu9H0kvWbbsClZhH2kHymJF38x+zzIC3zn20ghKOx4jHoU
PByYit/PvimmXu0iV3+NcUITHcDRFaNkemRocoN+JOAzFCG9bScPjnIzPqJUuoETNfVuqkd6qyLn
0wgLdoV7Ey/GNEx2FUXJLiuqby2LOV52neRTdHGGW92hdYfat3onceyW1xWt4Bf/SXcWQ3W8LlR7
Izgzy6Ft+x1qMr5LKi9eZmaKHho3vhLz4uYhvy5dhj5ZVaLYN9VuIm9UjUjFV+PQ67jI8Cc3HM0S
F1gtKtVETPkOc6Yiv/bafgNLctXHLI78uYVSlkR+1Kpvre+l53rOoFdDYsDiez3j1fiSVC0LvFyi
nTNOb4ks8CambrU5w0+6SVignWVdbnbNkIUXOhnH1j+pnGwtxk1+Rfp0uLCmVmjxc7NMolsnIf1i
MMkqnNLxAxyecYA9XD24Y6N93Xj9l6ho9lMSqciPk8bX2mm1n+nCb7isbrHOqsDh+T2Oh/iKKETu
X7lJRvRe6/KedFl8hWdullmOwEl10vxbdtP8hNdeTs+L4AmWe5WdnjfLTtzrm/E8FZuk0K0fY632
XhGxYODELDLBor3FbOtEEiuIUha4ePim9zNlNYThxZ+vZAGJpbcLGWInSpkH8YmLmZyDnu8X8qC0
Q1RFna86RnfNVHk3nojjfZ2EXWBXNLgEz21OvRtwffS+fMU9wOtXvJt0H5iSjLML8TwILd/oW5xG
4jkNn3Qlb2WTTq0PixvvwtdZe2zNGJrqchlrl/lS1QgU50ltxZbY2WZbVhFOR+a7lEGPFjx27uEw
D8pJoYVjwCku06Tw807m23J2ijND0VohqheWRbmX3jQ4PnJm1qBhVPh6yMxW88epSQMvHPk2LZv6
qid9ETQ6yZ5LroI4dIfHDNzk5UnD5V9Dfll3nrsRlCZ+g11wsk58Qf/CG5iLG+ejOAe7hHCoE3r0
fBSLdjQC9iDvqxOlmDs+xyVZ2sDQ4HXaEueDZZLkoueF86HQrrnT41OXiW1Yx9HedSvwCl/ZIkTw
wnEfHqVSi+pGRuMCwXnDp5LsKEuji7pAZMfnFp0x27LYSWqK0Fmf9Gyr1/0tzie964WEGISRYdWU
VX2VTNE3YgWmlQMEhX9gVmWCQzawgoKnA/er2Q7PoO3GaltFmYzS//OV4v64UqD+CvEhkYx7BGL6
71dKxDvtoEHRrzxvoqDWGu/aV+LWGmaq5ZuGgXdYREva6PryBJU5DEyqO7qcNGcHRyfskNSpH1NV
79nYsgOZicV1zNKlHDELzgRWOsgUIluil00rnWZjJi3SAzJdvNAkeygHjTfc8PqqHtr6is6tGTfM
HS+OuknMkivWJtuOdeR+IkZeC6G3VV/Qe5qM3vUsK5H3RlbPHGP9B2PScWmIU27qvoi3thX347dW
+to6SU+tqBfxNiF1tf7zsYEC4A8LYC5yMJd7yCbS0feDo4QK03hE1dekyaeaLUUhV5UanX3qldeF
M3Qbyx0hgcPJr/J2XETUk0F65GdtK48TPV72otqMuefsaaZ4tx6ledONFVhd7RK2aEzf+GFRxUFs
JuczJ/mtKSoc+ZAgGRsB/0f0eiB5+diHRRSkTY7ukJqGZW6ccF8WKN4QnZcbz1V0n8ChucR9XN3R
LI+DsVbR49yjSgSae2RhlNx6VFVr5hTUb/oye2YIrcuhHx90l4XLyRH9JU7d8NpqpJXbH9I4jv3G
Ttd5eg6sRTth52xfjoXPaZSu2lfJSdGQNl3QqMuDvKf1jRyMn5aDumOlVHekb8lCS69eWexVoxnK
ZIGH8Lac40c+qXxFwlAv6pm1mE5Ftiol+H7CRpzRK59DpHZjFS3myDheTDiub6zg1FdmA9ecMB/X
TnPJSrUsGy8/tNEA8fDcEiQzh4LnfIvLaHmGWw0rnC2t6smIz5bVbPnardWwuFUjejh2a6Ez8++7
raX5izPb+2GycwIlV869uXZHOD07sxtXo3hM8vA5GfMFxsI1fjuVEKEjCNNd7GVby5Y8xD6v4mlh
JogJfSs+U4w9JURwVLdKw9yH1Typ2y4ta7v0Cn6VEpqtdNyMB81oQfwmTNtDsbXI1NPxkFhYFHG4
ino0+Ckc6sQ/ySFr2/pCpMl6wno8HMXfesGQRfKrKuNLEy2LymsbyJi01Q7HpswWtmlJ7aThNouW
lkE9q3ZvlE9q4yxRUATYOukS6q/QnYWOzbDVcAAJGq7COjX7Os/HVQE+uy8g97a3mCUcMguDb5te
L3YFGquNqxr1DTspKtl868FisuDy8i+2O3YW/AvEJYLSxRz/ww5FvbPtLpJTzGXROF+SOlk2kLug
vlN55QKbdljYM+J0lnidHA7eowV0XoCqPVPGjJaLZJq+6VvMWk56Gg7dM+wkc6/zKXXs6/v+jw/V
sfhdwCRIhqy+yWbSiVuFWHl99BlmxwFC8BMSeVlyXcQ71pJggHG5SZqU30mnixY1M2wdhZLf5ZMb
b92SlL6VDnjgd7MBC2EfsBBkXMGgn/y0rvO19W0cmbQLWDPmwrJRVrYLkmJzgeZkugr/kNrM+0lq
M+9WimblM1ucoPzeZH22mYrh93Ak2bVCKj8SJ+q+TkWCNxaywtZLu01Mqt8zXOfXKSLTYpCEwpdk
Jm9XMY0W3ew5xl2dBCMZ+VU5onYral4seR1Gj7VwgipU9GGawkUUlWYdDq1awOGi7rqSqjucDEsZ
Nc6VhQY9GHBkC7XoeQxnXNuTpWzafKUc3QUcG3lVMuldiblV8CjyIZuSbk6CIZFsXzpTYNVOuO2k
bfLujQByhZNPkQPOhg7ZtO2qErIbCXhzcWGukeM+N6MYHsbO5CuB+bh2i2J8CFtz5bZef5so9Rcb
oYAaznduL2TFEGOIzVVYDCHMWQ6s7UOvQuU0fBkqyPQjPx+c3HfZwPfgp90YnoVFIBr2O+2U3E4x
6u4gbVtfJCLrA8ta0hUf3Hwqby1DNMwbJkS4sqzCOd9HMb+xXBvm3V2nw9+TtGy3pHOKA+RW2THP
NY7O0vS9s7U5rGOuKvWkWqkuTYKTHrVZLNmGy1LyhZNeWicsk+ApJ0WKFtbvMt+zcpTZohHFCspe
fE9Tc2eT+5YUSXYddVVxsFwIQ7BMqXCXx2pAXLknfYNHGnTgoF6yeKAL28rcwftQjtWun/M0Fmdj
wi5lE3ofGq84x2mPwB2KdRX0GEXhX3lyfK6KgcsI1TVbNRMYw01IlyJXeowyyG9+78l5JambsXbN
l3rsvUUehtWmydpDPIzJ6A+5GvaRqYa9bZkkrzduVR8gnqv5pVWe2awP49GX9DZFqdhLo7OLQkp1
2Th9thfx5C5Fng13cLJIv9I6exLZsE3aogYHK/V80SXkqxjH2M8RPxDICe4hiZ9Dhssboa4EHkk5
Ic/z3XTMr3OR+FJM6zYLia86kugXAjdJF/mosmCaj54TcZWud95MTliXFz7CQ+QLuAG6lODeNbem
czd5WF1kZKCfaKzMYiwY3/DUoZ8a19uFRBa3bTr2t3ETbmELTD4W4kqIKdnBqyQ727LEm6qx9uOu
2Zo6xRcWq2QHFSISofUxbIbC04e0qMP1KdC2sfmJtYG1jbtfdS1kNVynWIa8azZ1EY3bE5m6Ytxm
aXaRZQ25oDQqSv8kPfJCQcHKDacNj3t2Nbn9os2zck9nzkINnDpb1Ax7y8Ee8w3vDNKrMUZ9cMKs
CtRwHnE71usecrzVl5iifNk3g7uhuQvhVzFGnzOa0wByl+PWjFn+CVfxETdhaDajiuMlZObUZ2pq
yEW5WF6xLHdvMGvu3RnnkCBZJXII17kjcigijWrq/bAc8Ljtht69y6nR941Z2cQTq7FlbP6IKU/N
Esuks1rUvVGL9KqMpVr+ubcAl1J+WFKwN8L1POER8Bxcd15yb0oFA+3zQuYT/ZIpWC/zTb2dJY43
xatyTBv/hDHVjJ1PIBF+1MnTFO1g5fFXK6t7xlp9jsbcTzP4JFE2d8qZxsu4k5AYncnIUcAYeCIn
yNU18seS5BclMeyopqibrFxUe4HFaJ/gBS9luULSG4JiqLMNHkr5oXQdtHRpARXdmS0mVl0kjacg
7AA2HnOoB5qi8S3behxfdYjtLZeoyXyI+NHQIpnbXYRxLK4jqZ9jlOXbzIWkc8uG0LclsHEOQM4w
NGPJ93onzOFQuT7W2s7sWuqNW96TxJ+c6HObZMnHuuucJSYKjpQxCvfuhLpFyhP0GU3RBuHW/fq9
aiLg9GGzKi+7bqGHoV97lRJQeenUwZtJiSCdi5AKlE7VweVlhnwrtXzvDQcI9tjGqUiKfIvJjqtD
5SRNQNWYL9/YlQ4R69SDewClUukVnZrHSUj0MXbBTWMZJMcsWxU9W4tE5UvL1iTVS+r14fqonIYq
IGlXbS0bOeWD4Kq9cqMKf1RJHXiUv7RhC8VETvndyEu9L1z8YE8xC0Ftbgvxrb4SRopdlLBbNhqo
c9qADGcT8gsMuaRTpHYKy6yUlJBQOovXnBCZzYC1dymnEHafph3jy1KzjRpQ5sfEg5L7WG/pTKKs
qKFgCK3JJAZ2O7k4QbZl1ayGZS1Bjai3YYjrNVTdtR9HrbcmoaBLY7R+cI0ZfT2N0z7po/CjHK+U
6PQDCnm4ncI8DyxLZMYWwkXZxrKmybddjsPbuIo/h7X7lOBRLCI3HC6lMtl9o9JtlXbjo8X1jBOG
fooLyKlfaodOvi2HDq5Mlpa1NVFbDbWCU9n0hLVTc1FMaOPUiO5DpMwKDj8ERW9gT0S+siHimc9L
ptdWGkHuYzxqVyWJ95PehEVJ97GMy2U0sHxJJ+rtBwjD/ajvy8+QOJgCrdxw20Fm8r5oQ1jsuvzM
EoetY5I2q3pCxeeSsL2Gk/3OY0oezadZ7cw8a52FxcFVYkuu450uPefN9QdqitiPM0Ev7fUH8ATw
VT1hGAe4NDHmogn4BF6i10bJlWjv9RAKz4eoHIIDKDYuBu1Uyy6GApbFuIuhgiHuZWu+U8v5Q9JD
5OOrwpE3bLydILlnAixzZ5EQqlectuoOyTKcheV89yHs3Ks/PyEwnzMGb50uAiE8XJGCW8Lwlyhw
z/4stykyJy+7vCsei5B1QQb+1xZ1Oq98qjHQY9sNOd92okABUS4LuBUdFazoSCperONepz4UP8t1
l+XpMRFdzKwHc3NpQ67QuMXaOHW6tAGZ25lv0rjLzI2EpWrvL9j7DLbV1u19JVq9OeGnqxD9H0Kr
b+9EnNQk6u/jqb41JPenPNH3STwsRZdNDwSnsKZ05kCKqxofZD8NvoQc7yGR/VHNmUS3zwaHBNbh
Ae8CrUKO9bE+ZrGTJ3RW0Tgpn7lTZ+ypZzin9LGKceqUDN2uobF3JYfmYOuSme5vsJP0n1jFyyWL
02YnnUTunGhUS8eJs4eaVgddQ4K/tQniPGqi2xDOUh8XTXnFOPi+PUGXcGqPD7Tm2UU9VlAvmFmr
RuAq067AXe6bcCwhrT1k16e5HI3ZfVcM6PI4malbDBc0gxjXqljSzBNfuea+7Q26POEnXdvncdE4
3Bz7i82og3pSVQBBanILmWi8GGoul4Xk8a0lJNOPU8bGreXCHnvXYfJgGWujREg2tJE1XJYBm5/1
M+QJ+gsXi89/9nO2gCiRkJWBS0Z0TsudRS3JkNRZqEzx2CiSXUJeTu1TJqP9UI9ZkEDwseA1z+uF
BX8mtoKm4J/rmhVbG2g28qp1o+7WMklV1QsSemptWWdo8R6Fw+0xyE0S9FIaEe26yuMXI+Y6CIeB
94tYttGCloVZ9NXoXpRx+0lD6LM0WsEFnmmSV5z1WED+kH7ychZfWsyd0wXx6EAtLizXlptG1s53
7eBuU98VsAMaUzM/DyW78dS0tC+VEcg8oMRVSxsth6ZVN1DIDlwT9XdWo2IpFHDy1GwsWwrXu+zn
RI9lMU2ZXya6X6dsyncFGxYNeEsHtxjHw1Q2kGfECvXLqHWaQHlt7i6sqHbQoyw8djHKaAqiKFIX
Zsy7RTQM+FaJultMkNy5jZKxWwxzK54xE3pk71i3XSRYwhmpoZSeqmuuCJRNZlLP9SWLQ9B3bblJ
oyXUseXWcxNxPTndZ7t11CaaVl3hZGtc9dG2bWJ3o/LwpkmHem+vrDUkTzZKViEUK2FLt8TJwpsk
EfXecicNe+XNWr32YTV0NIw+hRXvn/ZFu9kRXKt9E349gy0rOqL2kKqyzGnLtPujlYXt19NmaVsl
23e1V7mH+bAqvDjZUajVXULcCJdhYt7vETZwWcZLB8j3KQ0/Ko8/top1ftaU5qnMmmuZsvB3t/nS
5aMLtyBwsTRwg/Br3eDH3JX55yhxoyCHgsdlQSCgJg4V+5HEYh+LRuw1r80mx8mNl+R0WqgZs4Lc
u3MV+IAdcuYAfIjiIO9ItD6l5oY8XRnZ7WEW3HiRYs+vjTSKj0j8R2MWNVhcOapLti5Kvb2j6nby
+wpSiy13KghFAJQYbnAuyiYsVnkv9I2OOb8s0KB91TYoDWrGo4WDErmyzgHsPtVNPF6ljrcu4RLb
7rT/Cfg1VuDvZcFx6+vq20Z5zlJguGbZ6yT9APoPOGTtl1a7md9hKPZwJutLgQq6LCuoIYms9q2G
abFeNFWV7LO2FQc3ZEWQlIJsHM/AoetJvi0gct1WM7HsiVQlWvc0VZsT1LpJv6ZjpaePuKrbNSS8
l5B8UwcC1cjrASrZ154TuxBSTWLdCeaEvvHibqVKFwVWzGZFPagYIo8ICpllvPZ0Kn3aUbmO02q6
xFme79KkwasWVzB54C/HgpqH4lMp+PMw8fylSKgvJFzj86dovHDKaviSOHCXgrR1uBghKe57nanu
jKN8CX8oc5PWXnln4lYvUZskKyukuhFXoSNXVmihCOeO30BCcmNZB6X9lkccAvw+aQrI06T3aUzT
/VQW+aLgcB93VdYoW+oMyiEqheIK/GUu1FBs04KWJLP42EKEG7/Iofhy0rEsbLfu2mODc5mEigh/
YJW+VDp+GMwgr8Iyk1fd3CqJdgKUFOPSCvrEDBdhFTk+RC8iSEIN24o3jA+EQOVsEJ+KjoTbaCjq
IIcUT5mxePo45QjBxCXxrSWRc9+GZXjtQNL5tuH5sMVj9XiS04p5y74YyMJiBNVPnhlicBQEXDBb
p6OGSklUPDU8cxfSJWaneyQOGI99ADMle/6JRhEhvOoL9kAhPLuNIP9JIci4t1zMozfcLANPA0rO
s6bBzvLEzbLRdZOXDJK429S08XULd+aO661MIek/QCb06K7bi8d53W1DBhf2wiI7jA12PnKvDqpq
6j6ETt3dIpxv0tQ4H1nOh11JU+z3s1Zc9GIdl6pYWmkaq3qh6gJuFxdwhcB2TUyaXuOmfRMcdH1n
1lUYf3uDOKLZuomS2K8Tj+6Gidy2mZhSGBmdLjsXSr249+pbS6BeehgKw5dNWF9xe3GlqqFCpnQD
yfv5PswRTEdu1h2BUmoYxXCEuf9D2Zc1yckjXf8iItglbqH2pbu6evcN4ba7QYCEWISAX/8e1B63
x898M/HdEKQWql2FpMyT56QtxGZuKS7SGwSosJa+LfK9aflq/hqaOwG/mI6KO+My1CZWtB0ktBE7
VtvuGhh5F4NdWr13IJc5dfpOOGXIEPT9Y1BFoOw7aj6N0nGOxIpHlcBJtFafZJ6KHaJwHh7tjLSH
IaN/tPujV5zruX7jGfeuOHwSu/KiB4O01DRNIqbl1VhFSl6cIU0/cRkXIGgyqKY+mM4h66MVEnHV
1pjMC/ttwYi7Mk8Lp3Y6ENcicUDTbjM4dQFIM0KuOG2Dk+0js9ISJ4x12udvWHt3g1Nmj76HA0y6
3NvYrG7O05LhQjS97VqL/SSVx2Nsweo+nTNrq/Jp2oGFNFyrmarYDClKoC1ggXyrtIVfZMhBXnP5
8D8wcP8/OJPEJgSqfx8Hhuf8FY154HVmTiSrb4yVcTg06uJ4Vncte7c8yK5sYrCW+qtpk6RzsOlX
amtM0zF75O9Zo+XspjrqrfsgHGIxJ3SMeBn76usG3Ap+59mZuwYaBUoA8fruaC4pD5pNHdjfZ8vq
jiIjo4xd4nZHe7mYIcb0RY955vZr8h9zzHPGqX39H9Grv2Q76z9SBi7BOQT1D3jQEHH94/vqWrvL
Nff0qzsIvuGZU8Te4k84y8XcybzCsc7s/toyUuxNG1ucCt0E6EAeoNsSyyti06hKRs/c9cipHAhC
oDpDMBo6t3/dDW7lfraNv+/+/8dpt930QTZvTZ4yACE4zn0AayYsNmbmF+XRJCaNWfpj8Ydper8G
f83t64HGfw3+MrOuxQdVVprYo0NOtK7rWzqVO76wO8wFeL2X8MjztgBg8/tqjsRtSLzEd+3mrS0n
KwZHub+DTsPdyRJBZE79EnGB58XFOIQ/yzTu8Gv/DEtlxbwai4N0sCWHspMxHSvxkk3Y8q18dLbG
FCN5sGoi7oSLZBzYeTfQYPIXVtXdLrcUpAbGLOY5DnU6nXUxTE+eeC/4LF50JcTR8+nyZuPRUBqw
VU3t7mB6J99Koly0IIzaI8IJ/AXmYTZn2cb8BZ+mHz3UdEBVkUg0124IbniWB+sgKNhegVi3akcS
IKUh0wsrFo5s2bA3LI5XRmvv3rMLbx8yJ990QdF+o+TN6kn+9tfEVDnP//39R12Kv95/QFShS8AF
CVwbolNDjvoD35897JpWFPKncIQv8uQ71N90eRFOm6xaqUGlRyv00mM+NHd5lvlbY5l2ZNZIG3/Z
UNMAeQcNbKe1z/dTWCDGy/2aJ8RVTkzSudt7QzBemyaUlzpUSdZW09U0iXocNoMl+pUxTYfvRvdh
q0AYXCYRiHNOXT4/GstcxtSREHcBVRlA+V0XLnRLZO7ItlbpvB4LUCXhZOZJa/fVKQAZ4XlkYCVQ
Pj2CSZftm4IUST4MQb/QoebE9QldmUX8ueTNUmZ9vfX99pgp240DHEvbIpq7Wx9Jr8+LLH039qug
+qMjX4aYGWSZYQYLGb45XhpCPyOhjxsyheRUVDbH/vdda3qMjUQvpQkKJ/wYZQTC9zLQGu2b3g4v
f+EAxvxqY1M8g8V2Mi01jqPzF2TQu1mDLFvqxzkV+QEKEOspK9JvPvb+W2Op/rbya/rI3ZTf2SS/
RdrJenJVPh5t22dJGyjrCSIltg0BtXYa7NQrBDjiir26uOvwg+SlHdxbBS5Nrus4kkVzNG1cRtu6
59M2LeRwtFJLHa16Go5R5VIZf9nm7msMXUYbE2HfTQ6Q2R2ccfcZxOUALw55Kh8NjcIQJ8ydn6sm
HusITPNJItjLACV/jQtqKMA6q5jhHjj+rcOCIAlbeFDeYpqL3WfBrfDl3cLoPUxtwEjcD2V6boc0
/mtY0fRT/KmOs+fUP5Zdm9+aixjb8oZOF2MADQTsDGT5qVbuvBez5n5seghbkk++A9h2mRrhZTrS
vjhjxymuY0fiqtbVxVgyLDnyF2zZjYqrufAKKa4Z+iq4F/9q82UOX17ShJdDfhbt9LNLB++xDCU1
lmSF91hY8x8Wcm6fVsdd97Es0z/6BoiiVoBe+SqT4XwI8sI+mLtej/PnnWmDDtOLbV2BoK+q5kAC
Kg9e7aRItxElqvjz3vGhU+RFJWKCnPeeNtO0H7mqTi5NocezpvRGaT6vLaQ6rzWXbOWLvH8UQUPi
VCNvMQ7svUA8+SMQDl7nsYcCgBWxPzAEHV3bxqTMeAZ5hzrxxqJvYd59pGFPX0RUR7EvHf5YQyW2
SinESP99Q/2Hcpd6YFQheMSmis0U3X/Rq8owzYVuOvKY96kdm6NXS9UklS6qg4GvRwtKVWnb1cEc
vaaXs+5Xr+1Uv3q/5ppeNxj3yq3l3X+abx5nJuQuGMZB27rTUTQjeC19LuK/FAGhAuUewfDgxp8g
Fi0iffJd1iWIl/WjbNM2yaJQP/oI2hXIrpbl3vo+k88zZfNhJPWSkYUJpNBe08ybsEnCDDMCKn3T
N+e5d+rnIKiTZmqqrQr6aJ31ebiD9qfZBoMbPqo5uJpAcOrnPKYgPN8XOgh2XWY326wvyKM1eFcG
qdQuC3J/543Nwe5q8RpYoOZDKe2cfU+4xzxyg3VUh8MT78Ing3L/Hso78WsoGVLncyiNxudaS2sF
xSQ5+xSy5JVTQTtV1OrYRzl8OjVl9OwiBXv2ek3fXD5fQyzKN9tr3kk+hq+e5CqOeDo/Q7UGSWQY
Do8jgQiDR666rwoxrRoFkMK2+mFNm9y/FcIaNiAG5zdpK+3tqPz+FGqf7FxrjA4RJfzgWfW4J1rb
R9o09W4KIQaMWM22apTkRhaBtQ7pNF9c0IKRAtTqKoq6WhWM9g9d6yKWd4V+wsblxYqPzgsjVgXW
hLa+kXl+wb+k/QEH4EzmhrwHmm98VeeHDEmbXaPxzxl8Ud1O9dTcCdm8jYXnvDqZb6+6zGkOZQch
pFPp2LTzsSfbFty2zZgR+zXPgl1e0fxBq9sRi3s/R1Oxk5BKQynVsQRJrfKH36g4b0r1PjU0i1Wo
5CNLq2zjBpZ37BuRnWkW8HVlN9lzqcMnHc3q3SqLjVKBvwnrwt1NiGmS2ivVldept/GUPRwJ2KzY
EDO5UW0u7zteYLvMPf4WNPPGkW1/LGtWJaSU9IjEP/m8GDNENg4+SJCvTIdDHN3G5tbmBW7NoM/b
aJnu9bM4luyPx5jBlPU6IXZd7V0r6lajttub1GbuQYXC3WRgLT6A8Chw4Pji3ctf9ZzPPwQO5mRs
hX3nNrPYWYVPd76VuRcrp1h6DWneuqxNzBxB6Ydy7fpRcr/cKLx6x8CDMttyBAGFNx8BR7c2jsWC
H7Ab3jPjfSwXb/FSTHur5nswP381fbUjK3lvLJ26EEVUrPt8xv+zzTzEfMI4VC/cA00gZDRYQSyU
Paih6W56Ti+uVeQPpikM+kOHZPKtvTTRqOUQUDJ7azqLgHLQyZAMMGbkTsDjwq1P7KJLunFYQ153
41Vzfxv2Vn/f5+yYVSVgLGeodo0TeOthQbUgnS7iwY2628bz1L2rsj+GqQlMSx49eyWZdhIwHY80
WLxuQ9vTGIC7Zi7G5OWE3y8IxArwkXdJnTq7FOwAaS7wStNk6eCbZ0f9r7Y5xEIHDaBZm154GfL4
388T4Az/7qBTCEYoWJ5IrWJxOo79FwGn8QSf60K4j8h/IhmzwV4rD3qm2xC4212zHORzFG0h2/xl
LX1f1tJnRvbLsT7+28h/zjMju+WZvz/h9zxWWu1Wt2KO0yFFOiVVGumV6GR3AziTNJxuTIu5TCBL
ba2iQimCf+/owgpRgAGKKeX2KmrFIS8DKBmWlBsWeH0TtOnOWObidyzYYqNoEyfIdQkGIlXJENFp
mwsnmcFbggZQRbdkYumBecUdE0V0a5rMncWQrlHZbOHE+FcH0K12I3g23RRRt/b57F6yxWudeCNX
YWk1oJ2I4D53CvsI/6GMJ+6+tcB5H5hD3+fezR9bZ9CbSaTOwUnL4AZFzHIwhrNuL2sdrYFGQb3V
B1ciubwvpdiWPKyfQ6GLU6CADRpzBF8Ru1bQb9pRyOdpdlliOYewlurGqgRfAZNywb+vQyxzHdQ3
WbuenQ6U0c6y9nAl+vXAIYLdTvP8PXBrHU/l0K+BTNNHJd2rh2TrDz4ghTLWkISAGhTuKg+Z9P8w
AuhmvepTx91CyONsZtkjqeFyfkYMLNdc2vwJZ9lPCEXSd9d9Vb3qLhWUxf4uJW2G0EkGQG+q4KKr
2jkUQErWEF0EL7a0NvkY8B+OVf0agb/ePiyiszUJkb7qpN8lOS/hgi+UX0DqKqlaxMquBMkFnFNm
UX38pMilucpObBpPo501GSACFvdWBz1oVwSo3KHdj8zxbwAzl28tdMHxACrsM5WNSOCUlg/TwJxV
in/MpWJRvxGgjp+DnE+7sQeVZWJDfkzHoN7VtKZnwI3VpkA9vDv8YijK4CGhPGU87Dbwweez10zQ
Rri1t89sa3opR5wBcoyAmafteYT+IDbtftrNKy8fMWzZuMZm/GOYXTZB3C87mDUJPK0Pfg0rS0i8
y+gDR3v57OMrRBGF9jVDuYN1FdL81BdNe1M5ZZpkEOi9Oag8ktnhD2bbdTL3ZQRmVOQeliqY+GPd
5rms+Q0Py/AHr6p3Yen2gTSN/F+ub/CXsgBbVeR4vusATrMDH3I3bGV/YAn9WDqkUvX0CLZOdG39
J+opbLwol3EIhgiKgapsXjkrZBxavboddOPdja6D0hpoL+dyPUx6lUOHkXhyLPcmEDEm64I/TdMb
1v2xYfIumml1Sh2mN3k7ymvVlm0yAu149fh8xwwvN6J7GZDmowvld2+q6LMFiWfCtcP3SP589H1n
Hy27Q/JGyelbTsS1Q8Wg+3Zpz0HGX2W+N30bTk2R1rfaBvRuIvq6nO2NnussMfG+wQWQ4BrPzJXB
PqyI32+D2hZxE3jFllQDPEsIx5GrpKL9BaYT7azAlh5OpBAZHCR71Cdjp1mtT9kYKGQlxuLvDjMk
lCGmmIF91I5rTsfH3g8vhklouIdQuVenpcmCaOAul6RCiQmqVxBf2mdK+mZN7CUYsm2JEiBs/Nkz
KFfdLPggtLkWKbVeUFAgSMqidS4zxOrY/x1gcb+nsxScMTMd39zn9DDI/I+WDdfZm7Jb5ad6R9go
bjvICuI6C8VL27J+Q0nIt1bbiZechK8q9fWFNTO7jyCbNc1TJOgOxRNQ4meZJCZEf77bpic/t/tn
Vu98L+UvUS3DI7LEbWLM0Zruob+5LZaCQKJNb0gRNA+Z7qujdrxhZdozkd2CVNc8eP20EtHsxHYl
N37fwwWHJ38CefzPy1ebTXq99uvWi82Qrw5jgimq19AskZXQ3bQaXV7dRY2I1nA3bByUbNiygjen
rJnqfQm38MDBXDh6WKA7r1AKNUK4s7GzgYK+PPP1xIvxWlVRmkgquseyr9N4dBz1YuddGfNi8r67
6ZIDlvV7K7vNVKZpHs/BlgbgosbelMaqzFgW2zWSMCnpf6iM3XvDLIqPAWSKvcmYjR3yAqkq7+wl
m1ZTdkixv92ZPmR0Pvu8RRT/u8/k5P45LyrbfDVo4X6qByKfhSCVRvnOMDChjfUOtcwhzlo00n1G
rI2vKwmqK95IdR/Z2R5ufPYBpeI+T2v2CizEwUYxljdVVHkHG6VtNrxwyT1tkcVmKM3yXoQJVj/5
2TqNHc+usK7UmettD2fgMGYol5Q18Dcbt5pe6yY7sqjqz51delsCJC8G8Jl9gHLKhe99WLJ/rZFc
fiaqlKuGqvnWI3LazZ4r916q/E1pVfkRlVLYpso75+i1DjvbfVOtQfoqnz1dPaEOgHoHy2WjSj//
PpWo2yHDKb9AGIGdphH5LmsH747kZY6w2A3eiP4Glxlyg0p4+syMTCEcpT4u+Um96BVMBxhBv+58
ZxpR36CeY3sKwsug+9dWRuPLQKdpQ4QPrHEhYvWOv7KVFT1MlW5O0DWxxO599qLqAnQ1vB47Y0Zz
e1Zdpq9t2vd3ui7v3WVUVHvVjvcTitIsJsA7IJ9W/kMEWt0gn4CvQkKM9EWSmtlEkGlmwPJ/k60m
NawslJy6NU1EELZrq3yLXIF3rMoRgouMRFtfdtgZ7MpadY5SD2U4hrHdDvpbn8m7Am9HFktrXZZl
nceikMfJG7K3fnYg7M+Y/2jPN5+OgVX+wEb9lPa+9yx7Z94pLvK1MaNoUIllYaV99uKfpUUWotTe
71Lcl8+E0Z8V28J/nH0hijpDRQ8GvxPZ/1B4O3qGRDpsrAcdCQfcJs9LpmYebm3Ny0On23QDuWT9
kNZwS3yXk58SvMCsxyL+GjtB17ifyhu4BRjOpHiQTV7FsvbCr+HcRkUq8+gKAtfD59jl0cGiJunS
3k0+hdpiVqDUV9WxB+L73vbOYVR1+a3vBj9hfSEuftm6uxpxxy6rneKSQTWahFadfeNQZGdwys2k
QZMSKCh4GjN4E+6yE8iAsweSFbG7ZOdzFLx6KDWSv8sOYvp+W1M5/923zAPLhfyPsjKgzP0dKEFx
4qGGgR2iujZKq/xFowN8k/qgE5IHD6ndVammUj5XQRqDYlZuQRTrjtTW0Gaa21YhHdkvl88e4U9R
Yhp11SETOU80yXgAJmk4nw3PxdBhzN1fnJi/TK2DCdUj+tDfQSyF2kBqGOCAD/SeOC6cTjqoo2M1
5NSX4bDuUFrjEaVKsniJgt65PKEYQ/DTTOIWwyRSqI3tIeY3k7oyw7LMqfdIKglXv7p1XZn/VFqv
qdthlTRZnYQTyDBQ930nfTi/RE7fJdCyBFd7KiGLLVl47gvf2kF/aO9Lu8zPAegCG3/W1iHK/ac8
BaBWgWRzAkQXHcEPLTYWn/WDgCYOZ6We3lPQm3sfLwj4eOB7DMWjLqNgzaL21yQA4exzEsLW5vek
yTAFWpTqaiuXfU4qlk9awqbPT0pdSz/YaYgUCQhA28GP+FqA2Mme5j777gTUOWmvLA6zLCI4u0AZ
uxS+bDeO2c5fMMjGs+s4aKboE4NEeal4iTcfZRWstA3+pmU54YscPrqF596rfty0wFN2NCjI0tx4
RX3J/PKFE56iPBq0ul3nPqOMYXpjmszFmBGvNgDei9Nf7X7nuoniul2L6VoqbzrmSwFEZEAgJl7u
vi6mrcwGuSvFCTsUHRC32feiXAjHVRqcnEWCSkLwaV0qwpM7hO6j6Z2UHZza6D5rx27v8tJ7Ludo
gyRdeG+PJL9rc31fLSKw2u+incPLcGXNrre2FOoB1bIVOw38fWVWrUMnsYsmqj5N08tDuU+daRvI
/iNYQrMRRP0NYJwQTTCtwjk34H9e0/qnNxHr1EUTORsHN3c2jNjN+dPndWnYz0Dn3WEFcBruTInq
btouUD2ty8GuhquGKDNboVxBfpJFzu+DufizfUbUN4qA3y/jA8WjV989VRMY/ryHxrZU+do3fxHj
cg/Xn660N9i7cA7wA/B8jnnf03Nf5vWj1WdrE2dOQsk9Bz6c6NJV99OYy62kXrExicK05F7MSz86
lfjKnkVxkbYzPYF99vBJggHXy1vNnmVv4BuTA0+VdaZDj/Cy6JuXoC8v2YJ1DoU8hFwEr7ocCxDF
I3bbpCzdR1bXbVkW+ddKVG5MwVX52bsbv+w+BLQOr6K+AgyuISL8141l/d3yZ5cAe6GI/xwjmp68
2hD3mZQDuC9LjogAbl1eJ9EhZeQyJ9uY3gEyyaae3iiJxYRYPcXPmUBK0N9UjJQnFdQMtdc68qp4
u+6q3vnBa2XHkVPOdxWcJBABQ7qpmI4eeT88mBEtZwhYWfXYy6rZKirY3qlUc1UL+GZGEBSekMEw
nSX2tFW/1Btpl4u2Iaaxc+6sqJNPiOvDAo0k9JJKkeKRj+zGc6vmYg6fGhYmyIt5jZe+L6v3sj+s
3/PSFC/ifz/9I5v88/xf6DbI/DhI1P2zFpIXWJ2V2eP0MEeH1nK02jMOThKKCw+roS7CoxFGmLtM
pQiAfGicVkWXWuCSDelGCZT9gTgFOnxgE8fGHymy5/ZDScpoHWKr2k5+X2zCVAAVXqjFhmRcLDVu
+hr1iRoI1hiKGh1D7KxPxI+eBC3dW2PZ2Rh7ongoGVAbJxTpAft2u8oECV6huP5JQJS7k1Fn3ZTz
MMYcCrObKbIaYBDjXd4PHcR/6meASrWvLZA1cBeG6bnwFEtYW13KKdM3dQEVOqO0vmkjku4KR3f7
FtEpRwy5nlQz3I+uPZ8qpr45szvcT41wk6Ifsk0YIasgcdb9jMIu9vDd7UqnsHZN2r9NLerAcZ9L
fB+Zt9JO1H53sNqFK8mzP/npFnJgsQ0bqe7yUJ4rUHlfK+6tTF7J7lGXaNJ1fiFFc6etvNiPIwuP
qYAWxVxwfIKhWDcot7bohBZd1fChXZy3yNCwJnrJ6xSFNj27PVIy9bdIieEoVWxae8HYbNoy9W9b
7E6JThu6oRqMghiqbVRtUiW50tS+9UCD++6AMBPXshZxSqREwDNtaps+54EY3ihlddzotlsXsyq2
YWs7CXYA/RyFIYtbPx9+ZJDDt1mj81h5D4Pwo49gsO4QFO96ZOdXE4FiYSrdpO+dPtY8p9vS76Nj
PXbjLqTWIZ1rsXYmqNirbohtsKufZ6HGzQBe3KZOFSJw0d+6Evy9DqTDN1XqC0Wy9R0pJ2A2JEqy
NKcblAvqDxVoMUbthwH/kgWKaR4gW6hOY5YXd+bSNLZztEpQ+Jam0rLahHEarGVQO2dNJugPtHwZ
qbw0oZAPYOU+OG1U3aKIkv1YW85TnTnkxi1kd56C9gIhACj9vCgQwr0XthInm2XXCLrufUY48yHE
rv2TBQA6Ws95yF91CNRYKrvdGNOawlsqER6G7qBvVNiPcWYJ8epbBVu1tsqPbqTOoGlS8J9RRcwo
aPIIdw1qNpUyz7Z80r/aTWcJEBNwzTLE2Kg29s0itVgN6fSIzIi4bariEd5JdzONBVbSrJ2D1t3w
ZFPs1KCG8y1Akp84d/Udp4N3HkeyCyo/ZwkKagHQ80FBXzrtKdV3w0jIQc7lG3KMGKFRIWEfMdQl
+7QZKuLGE1STcTqKYS2BLD/BjVFrUO9xrC1m6IVRYkeO2gvUZ96wSE6J7jsL5V9CTxw/b4mvECbB
46KJXlrLDAcUda0k1zdS59FBdNOlmYrglvJ+i+hz7Ufez1o78PCK/k37wXCZey4Tt6btpmWvcwui
b4FIZ1JF96H9e02JfuzKPDo16QztcFNBVlEqiEgKbOko4ZfubM14LLGcL9xS8iKWO+I7F45N/2ia
TOdQd3yrtZclxgS5id9YTvtWIiVcdyR4aEt72OsubBNjEpbNQN7K74UlwgfUFtZXruqkWixZQ7HJ
skGtR3u0TvNyAZvs111VesN2yMPvX01fw77GRlAUI7WBT/89k4TdESzejyaV9DA2XbGnKo0gCR35
jvlOdtaMddu89cobpBKnjSe95namLVlHHKU9tM4uEU7mXc1rfkQ94v6QY/nvFKvpyUOl1I072fPt
2PT1OgX546rmEqWnfW0/yOqubQOwDujM71DXutgNftvuiyzqbyemGHCvqn11U3G2G6z0sgK3wBHd
t6JVXgKmHr94SLvuQKSyd4NUZdLULuR2QFH3Toin6cBajgzdJJR4zvcQgYVrt+E7lfzegQ+RdEAF
L9qz1iguIj98iMpy7IWv2YC/UOdlfQkEU7t26m8oltK2dKnejgG4MjahwBbC3H22g+7NDXnxIcIz
WJoosIDFfAmRe34luSeTZnC6K8q9qE1T9fWJju0xKpATTDOru0BhpBLRIRPQ1GOS1231bucIsyIB
nySkvthAXlgf59kLzi54JKs80s6Lr6czMBCKRGXkYMvedHbYfGd5MK81tZsDYEpyFZ1+h7YCGyWy
9oiIu/COd6o4eixDJT8+TDc8WsKXIHgrHJlBltFPOyfv1TbM4CKhZNGdAkv3RwSaXOwIPl0n7msw
zFt704pBPQOeQIIEI9jiONOm5neu7mrwALqdTbJqT+Yo3DtzUZ/wW5bbye7D28hvohXTS7mqsYh2
k8umk5Cg448sSh8C3+8upB0PJZSp2tOx1yDdm419dWYowLdFBrlfG3JXhu9yFWrW7A31S6GwOZgi
tEdRK1C/OkVjhZqmD7Y9iKud1oBM++AYtEOVeP6g90o52XqmjniFEOMdWZfx0kSQdtRe/pMte25Q
RrEcLJkwFzjsFNnhfmDDtB2HUlwzV0fAK1X3I4xaFPNUzruFlEVjM/LY2P68dpzylU6tXNXCiy58
uUBgr2O3wIuahpZrxQCCnNXcErnO0za6mIFRFPpbWvhR/NWGym7QtwTYWJanmGFVMIYX+vnsz4dV
obPNwGoY9Pw8WVm+prUUZysDAAh9IPznwatOURF9I6UXnZmH+Drv7mfPY4k7uyhYG0Hl3qYHElHn
LCFQSWbU1wb1BEXxo6pz92Koplu5XNhOTFxsEByznUSksPJD5T6j3Ol3rx3HD+TnZjCV4agg2m6t
isddH9VrDewb22WVzQerwkbtW8HdiH1kZ09Wsaqa0HkMi4zs0tISKNIosF6d6gWcmWo10w4Oly2n
05yCPcK9gGyK0BtRD6isN9SeyKlulBpQSUndBzXhO9P2dXE6+q8hHXWBqxHQv+CNoCJh1z3TTnex
ID57GlDUfTXwwLuUUY4QFVwI8Lm3hTdDIgBBAvg9KASp3UbHM+vPuvUQAgKhuufIM8UQZY970+Zw
L4yHuYeo2KKXwmPkHbko/C8ISZ9m9Jp58JKZa3+3LWs6gHk6H3wLSpM4Re1kNi3QRGNpOILli9Wx
6lXbOQjroAMtxGUKADw/gJU+oACaFyblSNt1CA59kDMkJDPOTrYcxZ7NAutB2taqIbOL1F6UXiei
r1mYnaGNznIUB7IAsJRqmzptfQc8DZJkqxHQsf0fbee1HDfSROknQgS8uW1LNtm0kqjRDUIjzcB7
j6ffD9kcgsMxO39s7E0FKjOrADbbAJl5zmmBjdvcNQGprT/bxRSfR/IapELa+nNSFu6dl5ifeP/Y
n+YJNA9w8D8Q4s7CFrNCwSqe4nZVTwFYAOLiiKvGv2vLHzKxw1DdF86Q7Bynnh8SqLE2htaOIBOM
+eFig+3jqKcuvRdLiDh4WoAjRYEDBks5xMlWtXJugBcCtdFzqtuuS1+PUqNM9tBGWtB8DU1LHZaY
yyHfRLyvUrU/QJkPL6IF5aSiAu3ONM8/y8DbwLvuQFoZcIucrdrmByCLH9tKSfj487XIHazzqM0j
5Ci8MtdWbTmPYmvd4qQnzXxVxK4OwRTIri61qcKPsMGpOZwq1XRH1cl4UKfJ2hp+GDyGXPVxcqb0
SuHRstKDGTTatKQQ7ulg3fWWavIzTeemV+pgcWLzlx5Q3znsf05GQaG1m8qD55K4LaPEOTV+w73Y
cqQl0OdcjDKXoXXuqPJOh76L2j1pU0oUJUjIQUl/8ZMw+YaYwMKIorRf+L7Xtm3sB8/0okR7M679
e1vlTREl33m4ogDf1TTvdxY/LctUhsHT6aq1PLID4Npw6aNjn/Jhpwyp/mA0T5HZAGxUbahXfF5g
KBFgTla9Or32bX0Av6Ep0bacyQeYiZXuolkxHmWoQiCB3G11By1QX21123UUbPTqekxr8xI3aNod
BT37Niks71DGS5+4o5mnNiLT4sFh/UkL7eZpaIaNCgnuJ9Pp916iKo/LjbrfNdqLQcfqLQkC/zK1
yizbxtMQHzK9jGu4dlHAKKH/P0LBlFKLLX64flygHDAMJz5rEU/M5vhowaSxnbx0Plqe794ktfIl
jIvkaQAhaXZ18ymYpvpTQTdSabTaXRko9SfPGKxtD0c137BMUWHxj1pPasZv/TuroKkK6JZ/l8f2
T22e45cgi+vrSA2pCHlB8mKDltmbQxNdiRdEBNydoVnSvYIXmQlYbhPlGTU79YnfD9pYMI9OD24x
LOyNzYPmjaPMNAz2lnFlGU26g0XEBjGVNBA20T0GDtz+nJFKQL/CVXfk9fFOqnYsC37elcSxSLGE
8HfSJrqXtbrXB8dSK7v9ZW1H0xm/9uT5lmDu8JpDMdMZL96kJ/dnTnN1mdKmxQ/WNKoHCc6HlPrm
aEJnuJxXDZJ8X3ckxi5rx9HfORS0jxJs9K2+q0PXv3hTu+ngt8iqq8vaaKDw1lMSkj8hmUNlS4U1
OSLGc2U5Xn/fQ31/yKK5vHWTG7pPok9Ks+01dfikaE7/KavHL6CovHNh5uNV1QPeVIxxuO9aKOii
3gM7pET2xdZq36sZPrWLqYes4M6k2OyrJTy3MU/MNJqHJ3dwh3vZI6+jFM6TPDq6+bjNnHzgFi9y
drRPpzdBAPAb1NuPnOTU97IM9Q1dHtZ95lvxVTS6p7ads4fOSj53ahK8gEfWT+hawHjtjcFLnbTt
gVz7dBAvzQPNlhqhdxJvYdbPWVP0D0HkGl+6702VBVd6WKi7crBqGEPseteAWz02MUVONC2gQfJK
1EH2seX8cZguh6aWVfr2XcC7QzPTykMykT4IrCcfEOYXmz/v2TNp4x294IvBu+3RT4uTzBRrMO/j
YHqSWTznUKDmww+Z1fzRwLejinJrFX6Za7iD3JEanewat7Nx8OlM2cW2YtxPvvo6mMq1owzB/Wrm
hr88pX7wWYJWe2p22j6cqBR/cBRBrG4qH7TAGiwh5CN41oHHbHg7nd/zwGjVmvYZPPwhGtrpF3e2
/d3c0tQ8abl6VnXSXfRO71y4XsC/1+E2WlRQZEBX6fUoNSyXj3fOb7iD/ol4tbejtMi8/dgDKPng
kGDxDp0SvPMC9kF+xR4ashLkXi+7No27SZuZxr0OUDEJlmnOT9CFvQ4xtwqndBnkaHWscavjQ9x/
CFm3n2mITzay/7pOpmvMeqb/EPJhq3XtP17lP55tvYI15MP2TbA05n1wfzjTus16MR+2WUP+t9fj
H7f59zPJMrlKrZ+qQxdGT+ufIPZ1+o+n+MeQ1fHhhfjft1r/jA9brS/Y/3S2D1fwP63999flH7f6
9yuF3qHm7tAothCEcGsXLR9DGf5l/s5FKYpVeeq+rrrMOzMpLrtc5pcF75b97RnEKFu9X/XPV7Se
dY1RqTvP+9Xzfqf/1/PzMMOj92DG3J2vZ7zsejnPet731v/X817O+P4vkbO3YCCsaugP61nXq/pg
W6cfL/Qfl4jj3aWvW4gnXf7lH2zi+A+2/xDyv29FT323m1D42Zjx1Nx1Y+jsazritzIN+4UywMwb
Onfw0qNlbdXK9XeK2xT6MW0Q9WtqjzvKxS2B4xTQE0fzyi0g9fqkF2g27cQd9HvTTL0zPb8g6MTU
z156U3ncBZZ6qR/1yXB2JkWlLbi/LWUGWi8XubaLmJvouomkG5g9KD3l0BrnRNmuQm+687pwNa1S
cL5vxLAcN+l3P2qUaxPK522eZcmRmhT5KDUrnujKvDKrvL2DbCl/Usi+3Fpe+yA+iar45B48ux53
wMLzJwnTE6TEQpItJwnRfZVbpJxbU3aVgLQs6OEyY5oFl5OI4z+eXXf7B8fSfZKof3Nmb4J5Sfd/
DXKDDFzuDueZTqxpY8P9cZY5YpPhdky9V/fqMN9CbFMhpBgJKYbXZbJWBonz3naxqiQ8FCbgXa0E
0WLUMVUAOZSBLCEkpev8XVDiume6L6fjuzV0nv4R/s4KuWLqbkdDHaDpg8Mf6Tf7rtci506OUrQr
+j7vzh/s3BBFO+5PeQ99WDC24W2fBLA1/LGHRMhQ8ngLC5TdH1ebHIWp018Bg/ztg102KRv3pi5n
+yROMTnpcMjUabiu6LenZ5I6IUJOFi+Rs83t2rvYxSl2OVoH2uvsG5nOQoAnhy7FFL+OX9fKssaM
/F1k1C2aZ9l4oAWg30bxrHsb+PWah02lkSRB1EjhXUsLNWk7ezzEXtE+DIHaPtRa6Zyc3v0kptUO
/dYnK2tdnjUIlSGjHflgm0G/nZaVYrucQ3ZajXIe1wmmy3nEoZbz16yom6PAdOUIHqjHV7zuB+gu
JHxeubn4LseC2RX0LrSwdDu0Ow9ezpAa7kltDSOF17zKmpNSKTbHvqLWfzpuNaNWtxLut3U/3rSa
bm+Cps92TWy8YqcTpfNcshugo9fBKBvIOsnmi+ldyEfktfiD2AWO/S7UUPxBlgsQG/qCTQTPP8Jp
5KxNA6B0k7r2Tbg0RaAQqX7LCtiBFiWNNSK0NQ3S4CHb6tcfmn6SjObzgxidRS0U/KtFAmRXvPUG
wWl0k9sBlaMlA8gn5SmiigpxJbR4MkDInqEr1/YX0rxS+KSXuJZq2CWOVothD+tJA3Vc2TwuDAWH
qK3jXQjVe7ilUzCnHSSLd4Pv1Y/lMNWPYtMWWweoG8khcrQHmYv7wz6jGt83nR9c93Yz3Paq1d96
AxXijcxjWOhvXP2u6Iox310cJJ/oBxid7tcQcRsK93oP/3JQ7tYdujx+3euDLVz28/W7D2ZbjZSj
oo+P3ZtK6LvflVcV0dqft+QQtHe/MJefHUqAN5cYmb9befmRGfxI3QY0PW1B+MGPq1AxzdLoZQAX
dswXsTkZ0rejSUTl1rm4+yG5rPhglylP0P2Rzv+vzdC584bEJ6gpDxBzZkbKeR1yv3mdmkG76WgT
uRWn2C9re9A422Cu5/26jKy6v+vLStte2G5NAIfAoAbIAE0jimgC1qq94jS/GFOXBac2d4bbPM55
MI2a6jqe0+o6MVJXfRoscgfq6OZbiamXwESgCpNHZ3RH1Y085J2Y3FAvttyMDtCDNJqabT3dhq94
dOYrfua0e8Cs+r0cZeiA6nPUnVe7jnTbbaZbcBcR6qk01W60sbSODpcNxA/jOpDW4y+h63sXKZBY
X9yR6UFV+XY2iW6WU46FQkmGs60XENZ5c9s35uVs7+x5WtEdgy7eMOvXcxpVR/LU6rPXZRBVKr79
U0fOI+yy4Ve3zYdtDaj/wX+LjQxn/hA7OF9rTpNW8CkHGiWAroEcLfUa0kl5cGXA1zRc3JUdkZGk
0+HVVgCsKsYKhZ1lxWWx7DOES1KvCt1Ns3hqeMy0nexoj+GVhHxcsuwNtDaC9Z0V4i2sapfqjjPa
9/Ss53u3gWiYf5390w7BiWhJ9T20Y3g9rCa9r+oE7V/EDA8WOJdPEit0LX+OVfvZokxD64Oi18rG
0fhJEsxAg+oBYJiE6dJGrBrwqolX0AbidVwaHcQra4uOOqTqGaZXb3322ZrUyTf1oidFvp4MfEX/
1DoVb7UoUYk3K1CVqU0amhoNll+v25h+2txDVAKCZzlaHastXLx0cGhHOwatIHEyDLAxXxxgN37O
VPjmYaCIui6QU3zYSU4xwXYCIzQbS/B67nS5KLqvmnNFW5PhmOXenmjHi+wx/gUcFHIw6i8BLwDF
wgiq4aHTfqksjSarcnqeigF8npKkVMID7RcnVx2Kn6p/DtJZRQCRN+yyXHbN27y+Hsn3/rdd/VGH
G0NR0Pfh5vHaGlzrqPk9yGz6szbwh/W3kR4FL2E5XwcV2f7WjedPRVVsx4UYDfxccad3yEYFSxSg
Re6dbTRmxOslesWfwpbilS1B5Q234o1M9d2W+ZRTKGYPty1+UlJIqTB4BR30TvekQjh+3bmhfUDs
yv6izNGd/A6vESmNn9dl5FiHsLEgXTZhpxo29WxVR7lPnuPIuDGdfPvhXhlQJXfgs6oaN1b86n21
iSdq6neeaeTnZ3O5Vafgc2UUzXOyyDcaaQqLjtmcWnVQhru3KUXR4CzDnDvXgKPLs62gZ8dGxVWj
udGTDB4NHmVCL57M4LbQz5XZ3hi9iQBMNmXjMeuGni9ZFsx8/p+cLG23i/7WsYCKDpGYVj2Vbeec
JWTS/eHOdufjukC35+SKb1BQ9bIAKLO1baFPv8Rczjsn92VRhJdNDOgd78OJwqdchUMbPrLtvrWR
WBnomk539DYNB3PZflbccjuiivCspDs1Rkel6JrheQpqfRsNCN+KbaTj9pauqJ/ewvcqpqowoQrK
1LOzmAa60w9JbXMXuUxLHvqeDOur+CTcjMGRehmQnVb1zdOU+b/AHTLceEEw3Ez+SBe6HMrA17ui
oGvxFvAxqnrzSIxM/aINqo3MoTqL9ro195c915isiCd/u66Wfa16er2OyxYyLzPnkzrUwfFDiN2o
/KIG3ufQqlFS6Tzz5PZKRO/grHIowzoXv0SK24Eq6zVS5vYaeXFJKAWJaasF8IxIkOwhR+sp0SZQ
jO3fnk0ieUYNYR2kM1HVm/HegWBwF49aspdp74XYemO8793Z2QxwUBw+OPwh/RlSb7n+aC/GU1hm
2k2d16mNnAqbjO6zPpXDXaAHLc1JmXPweLJ8hNS+3vj1PFzLVIakc59Us49vZVbFsfbYWeMuR0Do
vlhmnhkEjwAz1yUVLBznrrOu/KmZo63XtbAMeNl3Dfh3tIXjZeYjokP2J8uXE49mOByaKKNPqaq3
tPcMj7Wjhs8AAeir9J9lMGK7pYPI8k/pYnMbGlXnWUHcZZlSre/u80A/Vab3ukDvaWGwEBIUE1C0
bO/MPbSxSzy9t/ltXzi/r/FAA2nvslG3WwKqvpq2QR9OVzKd27KjGc2OtjJV3NR4yssvWZK+ng1W
pIr0pe1cG2mb0HVTGCRt3EW3DC7RmL8sDnZQrBdnsUWFRRPxOjevDYBycPUT4C+LJEqmMhiRHdNH
UwS7D451inaLeQgtmx7BL4bmopMzGQFSKS7FphEee4vGx107NPOBKjzU9W4UPqqRu4mnMvuLV9aa
SPJIbGq4wbOsB9z/cb1EhJDTXiLWM7ydX5zrHjQFw+VLE7oH1f/BCuHwSmok9DY24J2zq7R7kBkB
RALW8KNu4+AULz3WG4nu7MjZTqExPsjQwpp6Lv0GWvt2eshtQB5Z7GdHuSYoppFksOrby8yljNYo
1rhJ5OV488rVZX/jTUmJvVvbLWuH5aXL1cS6olYdgHBKgd4kZX2iXRBuKRpgn8Zwm0ZLwX+xFGrs
newx/11cl6Da7/Zp5Ub7dU0wFOlm6oPXfcQBmfH/x33Wc4//9+vp+lndGhYMZVVqGbdFox/7WLeu
W9/gfivte+N2qtiGW6/UuE1tIz6NQICRhTRuxTSI9xIj4RWgnL3WemBJliUSKXvLVBlRj9hVAYRP
bVJNezGK+3JGCR8BIe0BX9WbyI2S12/pcqLPZ1OaxnSFJsYe9bvI3JLUME9RlVm0bvOd3wb85CEx
wdyT73fxk8uZ3H1Zte3V632NP0bXZPmUOz4gwb3bpe5hLFoDruM/bOriQP8OZE6tX+w5zDuIJS8h
KJh/7XWrvJb1YpIFGm+fHe8UaFGW9eIY+sy9tfVJOcTZCJ5jKG/plahuZ80qb/9uKg4JmWC1tusZ
aO3/PVZ2SqPgu2PDiFbbz6ViKFs5MmlauRzli61MFcT/3rz/HocerEJXMMlMN91/4MaSqU4br5JH
NMwu93FikqEO++CdDHdKa0HqG9C2ZcFZcwLAZ9SXTTOjx3k0DRqY42djMftZl5wmnqW3MrUqoPdw
JCk0MM/Fi66RhCcLBOHoEswd/WWPmXuah9gJnwPASi8MCR9bk/sYFC7sDL23Y1E6T41voya5TgGH
XPcBhCZHpfEu3gCyssfYNq1bKMLHhxmaFGsyuhtI0KYH32RoIgUW7CrSd05f8uU1xnZyO7uvC2SV
DK6RXpbKTNaPVhLvHVppdqVbpeQ6u+lYaJHxWAK02ncleTLTspDUW2y+YrbbsrCbS4g4JjbYwMyW
n0p9+q0LLO1Eath4hNT0pMaheta61o22xcsEVuyxXVxT1ypnzR6vWsPxIoS0s+mUKPrvl0gTsBbd
6WaxlXOuF5MGcH3HtMWU9LDfiD1tvXZbIfFxvGy1Xoy45QJjJ71cyLpd8aJ5iXOdx3oAYQIPdsby
POlGSn9Fqz+4LYVH+s1q1KaZvlt5XpRwer6JhLT+ErNusTpW27oNaj/xZuZzitb9+IUU2guASuVT
W0zWsejM8qrN6vQTTH6/6jQ+/vhzwBgheFEHpGWECmhSwckYEHkJGaAa2sbOrrL3U3OZSrB4JXid
ivfD2sKmPb2lx3o7dJZxzhL6gUbf/Up/q+afAg26dEA8sHzVpTKRponNM7ld4yzRzdjuktoYbor2
97SwzFMIxdMNSFL+VZWCTiXI0KKGRAwrOubjDSkh8U5LiBzJUDeApC6ej3M7ao2T3f9A0swGF73E
yXYyJ4nUAYWuTvEUQNceJH0GDJrBmLVQuRorEvYzvyPb3qpy9/c0NbMbuoFLUp9Rlt00dERtE8fX
trKocVNvH3VdxL1V7ijmGa1mUOvDBAJwUUhfprBGTfde6HeIkHuvXkvt68cZaYAzALwXnjqLr10W
zxutiPyXrqMdSeuL6cWvImvjtU3+4jvIDhZF4KGi0CgbxQKz2xkgmigbeCcNddoLTtuMY/8y1YTq
Abaad9PVK7i6/7o2TYNo6ww8krcL+tPoaI8x6kjjXsFzzvbCdkL5jC72iZrhzRBUe7GNtFzOu4t7
WZL1hbavlx1MAF17T9PrvVsr5RX0Ke4+Abb7i57EXxogBo9qX+n3Q1alG7HnWW/uMpU2cm9p6gX+
zK2Z9tWfq/bEC9CgVJIlv4BuazZN4Pl39ALOT6XSPoo90LPqkPqmRWKMk0RNe+hM2olaeDZfom9G
GI8/hzlAroCvtce+bOcr1E+qK9XMgiceB+mht3P7Z/RNb+E/kUjozaZHO4YW5vXOGr5JkE9oOu6g
sEjBQL3Jz4sRqEG6nyYnPdON59znlaJslcDi1+ztKMhJlYotejtavZejeCzOXQ45VhTYjyF3r9e8
F407GQCxm3dW7KPaiHLg5oNDplPsP5Zl5l5L7BoBzzuZMIue0z4NniD3y5+1Oo33vkrbf9EAHIuV
stxavZP+aMd4O5vT+C1AXWw/18n7iGYpkfxrhPBEpXG0zaIQNdFAAfCRQ7V5hN0m41OkqOG9LzrL
oefsLBVOsIuIcigPJ86quRyAb1Ai68aDM7TbeYtDvF7q8qFJ6/OklDWgkOWZ5t2yZW9qwONNU5/b
RWpX70n4GpVXPk00Jl4PrqIfxrlUvpDBukQYgH422QTxkB0DicqpD2sL3zoq4N8pPWs3MOu2T/Ao
Tndwn18ZOZe9VYupOFiTPuwkVgZDTb9DYafdyKzqohlMZX8Fn3vzwMPltp9rypI+Ym4ilNs25OEK
g+zI3LTTZ0fPdwKBhh6Vx2HkVHaCcnZ1R9u4tq2eAShu01DrlefIn6Y9rPuFDVIGWlwZQltVT4q1
DPSaZ3yLcEhvrakDKeh+zfhupFKweCR8wbT/02EeIAJZA4cF91pN42O0fF9D9mVRw0ktHusBLuS/
zX6bH1ZJz5m+W9T9KrQCJ+dK7B9VPyUkj43xJp1CczPDwrGTQHGsW8lRkDTH+G2rD2GJe694WtZE
RyhX9HjXZtaube38wSpTHjTNJD7WepvuGj3iSVNNAc53KjqjZv3rUGbeQe/VGSkC9KlFu1psrdfP
21EZm0dx/KNNXdaC8AOausbIkrRuhm03jdpOCo8rQfSlbPmujhmiXnTwh+GzVC0v7gt39F+PL+VN
00CS7sI53RWdfeiL7rMb7SC/3Fj6mJ6Hqe/DfaIA9XTyv0yTBWWcD2To0r49yuwttF2wyPUyvNll
R5mJXSLe4sVuLgJJb/FySgn1vtkVBEzlwlotQ1H69r7p63mz2uRo4c8864UHja3EWC68hOD1X9e1
7gAoSCKHpEJKa0icfVEl72PWHVuI145Uo36il2Cfqsq6u7weMoX1Clg0L8D6F1Flu4SJyc0dqgBv
Sy9T8XywkfH97gd1tdH0Qd03Ld9swi5QNsZPGur7+4DWYnpYtY1wEDRBld2aJjyhEiWLnKCHfWGh
Mv/rorZJzq+lEi3SUPo2c+BuZTKhIYU88yYp7fEs8wB5nEM/UUoUm7LEvA8Edb3n28q5rBY3OWGN
yiL5N3qvDYiH4t9MKm/XSj4ZDzLMbe/snKEJ9qutBl5HCVENNlmumjwWI9U+LMJhMpCthm+1Jued
jz4MjotwWGgnBmLU3yTgnbnrtQN0ttlWbOse5OToe2oc57KHOOxc8856wK3mcqru7Xx0AaWHeTaH
jw7uOX5Qeu2v180rj49BaXa8+Tz9CgYlKGEW0VZIDetHQy/AWTvmfZOjQo84ZP24BIhJAmSInfcm
CV0W0qxsXRb+ea91+z/vNRXtVy+KtZOrhxvHtponGWKtQPFe87tXXZu2gBRJnz3zulPT9qnvM++h
z8IlR4WWzBCgr+qrRF/mJK6oxefaa7QDHOeh4FHmY/R6PlmhLvuLbTJH72Fkf5l1pfYSZeHLmETO
4zhwu1clRngtU4HueLNzAwqtOQuGJ4u94DHWbmQiQSHM9GAZzU/RgvsRO9H+MenpmqotwGDbDum8
ndbwyZEVEgMC+fVU61bLqRySuMhuczFaW4SPfg3Ob9lDBXl1O3CazFsqW6qfHwI1pMmCPv2HMOvv
6jmdbsQkQwmr0xFRbB0yR8LIPMIlHxOnWjQPJIpTnarRjB2UhJHdvpJHiUR+4uRQBjgc/V2radpG
HlPEJo8lcrTa1hUfbLKBSdVvo7pFtw8BgNIyBF/YO9IwwKLOda2mNxc6MeCur4RhxVTvLUuHIrNH
XPCggJ881EuBdE7K7ADMIDlUSzV19U6B/mPU6KChpBdtwSk5+w9t8jIVb0nJ8eJd2+SlnZ4qbXhZ
+8Fx2WrxJjPvZLQNyW6BIkLT6MtcwtTlazD6u71mffE7/RuCTPm9OLtW30CSp3+qstp7mvTwKOYw
Q4jPGMDhjnpkfxkLtbnO1TLZidcKGmUfeDF1tOUEPtrHlxNcthydDyegmPjuBJHbuAeoTOl6BebS
3lphsmVK2kWmmUVD36Tp2zTpTxB4uredP0W7xoqiXyuAHLMO/ylCcOZh0AsbUosi+Twq9aME0EDp
QHYRGPfrSuQBw18rjYdgzze/pnNmHRB34W1lwVqfjhn8MEvPSr80u6yD2HKEV6C3zY+r3Yvq4VDR
KEmeC3GwD0tlqkgz5bIWnC56UW8bT09xxJvJ6oK63HSLPoUMdtGRqJLDOqYFq12G1S22aQ7C3TyQ
CBLHxy0u+5Q1hWKy0DtDr+3bdRi6vjn1Ja1Lb/aAbqRbY4Rob/fHIZDDfm7exRRtNB6T1vu1D8bi
Dq5k/VwrB5lADY3Ms83t+MVeZUexi0WO2mXNkDT6mXub1RwgKAmnHUXWP236br/V/qdNAwSx+ryJ
XGerg5xaninkAcTyXfs4jsk3Ma3Dh+cPgMJfEf2in3ZZSX+ZfojikWzxMl1jnWW3Koy+XZ6AxHt5
numrYUdDk3sTG1lFSievn5sUAJ+qzIBRssqBR7hyPk02yHQIa35Hws79rPH9SQ5P82/nuK5vdING
SPSLjGde82ETKq36U2nvRedrWWNV+usaX1P82yaIkOZOimmvDdN2ygqeislof2v5ft70kLjc100P
nYca8PQVZvO3xoH7Ab7IaZs2cDk6w1TsqKjE97Qej9e2OylH3WmKR1fzKp58wGEZHnTLC3nYFA0P
Y9/oXz8s0tpagW3VLB7bGt4Dd9Kda3PwpgzVCW4gwQfVziGxcuNLUo936eSmPxIjAUnJ3dsT/Jo1
GFMiQkU1vtRDfyf5s7+LeNvjHyMAsbnbHBTwzu2Sz/BSZA/S6NDtVapbX6ypqQGAhZ+koaIIVfs0
wrF1aXPISoNWT9QwDsYIe1UH3+6xNPJ+WxQmattLJ0ScR5dNZX27k00nuiVlU+mhANjpXDbttKnb
x4iW0FrMbYrqDA+BWuW3aBvwBII42WUqIvXCG6thIncCw8pyuyP2xVTHan4rW7ztIyYEPbdOrGi8
zND32zQ9AryC5CO4nW09uW8WIb0uDPMfXUjHVOt536ZZ9XcpD1qXCKtV+01Ik45Hp93BbmIAVG/5
VOgAmvuiTDUcyMhNkj9djRY82MhcKjy6yGqKNtVGh/Nh+UEO7F0xzqTXpiy7z0q4REXXvKvikYaq
vzpqW+FZYnEEZNQuK5Le4128OIK4NG91Ax7i80iqKisatXl+ze8MhpMdRgrUone38/tJ/d4mLyiF
Zj/I9KnbyJvmO43+plsA7FCEvQbkfbSvU4V+PiV2j1PbHSy1dW7sybecHemS5JBDpEiXERrz4o4U
3bmJ+HugH0KvMgV6d53qgNjlL6PNem/Q/f/SjTB9rHa4cfZmmoQvfxNvL3Y98go6Gxu4yAroPdKk
5lO65CRlrrpBvaFsbCFoR+7CK7VxY9pZi2RsZbw0VF7qliQkyYG7sO7KjbBswrMCpZUC36FMTdv8
90WVZtKcl09nklQF9LfLoMBTSXsh+hnt/IdtccTIlKEIM9D2pNr7CXbjUnOr27iZpsdwGfLR2jdl
Abv7MpOBhn8zarjpXCxe1qn3HbVimUHpCB8HnX1IIgc3qyke6+xm6NVfxCSD3XnFtavq7WVlE9Xh
dV5bvyHR093A/YmMUTcmPeKgRbeFCN2ixjSU5NsXo3gkUo4u4TI3g+y3PFVV+mWS8ZZHJm1fzf2w
kV5LbQB9w305HplLjBzJAEsavAXJ7WqGvpcGzrLrXhfUDRLb1azeJ7qDlJHSeg7fyYrOK9fV/n6q
AncXJ8b0qelD8qiW96ir9HKFYwl7qK0pN+KcB1UFUInQunhd6J+uEK32t+J1+ak525PzHWTx9MmC
C/oZOYCirutuW9TKfTXALSaRhQU6u5py9Vr20Ws+Oo01THvx6k03nDTwrrBhckX0ccQPsV6eZFuJ
oBMSwj6lepJZlENEySNndSu7kbPqILGvJmi0bPRGTfTwLK3nMWwO9c8+YFYKHhE0USiRXg28ka8N
aHTPoLL5aq6D8lMFOcZGHVBmK3jRfBI+AXJBzU4N4vGqC3IaLpacKo/T2jaKwgpWPKaZXoTGhm6G
5MyPEnwtpQnYRjGdXdzG2jb1sz8Fhg4iAH6VHdS8QgV4KcEpSwnOX0pzKTkgrx/bOzGJ024gsFE9
czhIhDjsDiInWS+2dRPN6ujRzbo7sauNMiBJg2YWeH3ttu6q/KoM/Ud/Vkyov4TSKsh0iKw0OFJn
P/6R8VsOucriCRuPQ7RgkoONdvBGjHA3Ey6Hl1CoK/N911GWQp5653kvYdFO92sKYFJMYAF+pFxJ
4kAcUWOOCGE39Y4vWONBHKneUPMutBcIMtKTUxQ5X3yefjSzzrsrW3QNMitCUMGf561aO/FLO7jF
xpkz/3vlVnfDQEJ+M87fSh74eFWLFgRJX/2WmNkXa0jyb53Cvxb88vSZ54FsF+Zp89j1BQkB09LO
bjjOV1PgdKdK9QZUefW/nLkYzfdntpYzK2F5V04FeZYi/UbR/v2Z+y75EpeZuo1zs7+fo/wAiRls
3LOpHM1iUr4bA+9zr0t0yLBrdw/Fv3cL5r8/UUfXjsYQqw8JhGZbp6nKr1bTvSxN26z/HWojKp1z
8l3RFPUl6J1kp/OhfwhSXzmC345PURI357GN573lzcUnJ/QhjA5N7VeENF4vQ+MyFD8Ifu0MkoAf
LmOavb9cRmS6xZ8uo+bG5mxwn7ztRj7P1YB8BUWI7BNUsMWj0fK1ssxMT2Wgly93pvxOTNxtNTuv
MbqjTGV5ONOrJNPWGC/LwXU7zXZZCjAAjDmkyM5sRrveCK1nv9CyRx61aExorWf0BKznPliSMIgg
3YitDoKl63fhuoLk+JkOo+zR9l+XIwlGPTGyyCaYnXrbtebr0CxHCe3vttLTXbrM7Kifya2kBonT
xQM5D6o9mnqtwlK5E10HUyO7QAlkvoUNFk099YeYURdFKmaJEp0aicrnabotK/WR+xZ/G5UlfJjT
8H9Yu64luXUl+UWMIAHa1/Z+vNG8MCQdiaD3BMiv30RxND3S0d0bG7EvDKKqgB7T3QSqsjLt5jRo
BhW6sG4YsD8GGXQM+sf91QFpBESbH9GjatZlF+4g19kvOfJneyreZSm4r8Aw4YMMFThr8oLzOthT
4S9nE+R4fdDLumG4noEDkxRiEYbS35ax1fAV6b1b2ghNBX9Lwu4kFk935GVgcVt02lt3wM70soPq
OkjCbibBHxmx1OrR6JqPRGFLPj26+nSk+RH5+zwIDM+RFW84GskACwulM67TDhxKtAWcd4NkVHEF
nRC9WaRSOV3maLvj6PJFaf56CUZjXI8Vdr9SuLvENjhACvH4BmDXqsqC9GWMmwqtfrATN20aB2Cy
qLPZ7o+aYcwPxzdtv8ZbzP6B7ZvEdxhyL0ozttOlSxm6RWQfI90G29Ub6bjc6yaAHei0WGS5uEQW
HlxdJ9FpMXrqNQjCaKV4zg5U3fHK22ka25c/oqSX6NriIcMJ/s7AP63nLgoXfuzZK78QKHBqYVbJ
W3VXj/iXUlljYDizUXlNccO7y2yTP4BlZ23geQPNFKc/GRnOa6RUwzIL2zkm0ESkdWwg+1IAmi7a
I3m7zDmMoK24jyJh0xpkHiAtehI51qAlOfJgwCOl+SIXZQoFq148VGNdg34HQKWax+KhBHE/yFr8
5aTAPrus+QBNwzD0NrXtvntTHKtpKpn+Nl9HkNNDg93agSYNegcar6v0r9LOBOZeadcn/CrtzFlu
OqI5kXfSlXHyojqOYAF+86uXPk00FB77PPdvwfRZw7daepLHIvbUsnAD49GIxn/djYq92+TH3R9x
RgItd9U2atsWKT8K5YN0R79pgYO4Hys1PjhDx49VP2ZQNcSbswHdN8fp5ZOd3szhr3iZgAt0Gkrp
muvK9ZAgAonJcWoFO46sc1eQhOcLsl0dfxsil8DqBc27unkxuatOQCH7D4el18/wxF11PofEl2GJ
G7rkZfaI/lUPiMdfJroDr1uwBKd8ti5JL5OMVdKCNsX1QYH2e3QsAHbP3G9XMx+j+PoKuVe+v4Ln
ALulWeOCJYtEtqYZ12DXyB8ime8NAyyb6F5KFnWukk0HlU9oyfls301mfTF1pdcQeXA0e0AMdKUX
T9r2vkXOCTILNXRbdQQ58tbeW+ghmyehvbhftRA3G60pvECOtFsYWVB96SqUIx2Wi2MeDtUL9Mhm
ezNCpQiCRPa6Tpv6S4W9qmWV5T0vQrAV5SOQxto+6OnogIqu02tIrj5Ebv8MkYtyBe299EGaSLfQ
Hdmkto3aRnf/P3FGifRCYYJrWilhLQM+gW5ff6M522kYu1ebifE4msAskzXNcmupJL5RKsGhX7Hu
J5BgBxDhMUCQt2naxNqS0MXk8YtjleZ9mqv0Nm7ZP2SmKD/2zW1h2+OrjjIDb8tz4GFKw37AXrM4
Wg6+BFCPdx7IVgqxUmhyvOMOdx4SCDWvPKCutxRBE+wR6U4tAPtANj1hcMHeOucBfBbFAPGla7B2
ixfApZt9ODRsLXTqy4Pd6ZzP9hLHojcd/ze7nDKoz9bhQijRX9JC+puUDeW6LET+BBpDvoMuZbAU
YZc/SdGgadmLvIURYJhMIZISFegxKdji4PMZcnkhZ1ol030KErIIWycJna1VHpXskfUyvpNeJ3dD
6vom0nBud6jwsMwW0orCvc23ltO2wz/kMErQXR1zprrDHA7ZPujNQIQK6KkaLCxTpS52XPYv3cpV
tnwxjbaD4JTKFjSMql4zTBqQgdVeqJJWEFdAKwsNcwUFs8iRD6hMB3d+757JjL8uGIoigNyrtMGS
PlTQcgjB7MjrWeNbaI/dJs1wvrs+bpEdycZFjAwJtAA+PYbpaXt9+IZqrZt6PwWQT5ACC5wTZF7m
ZzVNZMhBxyBDOtlgd8cZ0pKbQVfZ8l519/EUbrpeRDdk6k0fesei+Yd8ZLpOutp+n9SpqT5avfyH
4v+vk+IeaDGwPeBH61sfeVJP3QRJBKhH1Upefxub6Ggk2G0+FGFXPhZp+NPSu67aa+KFj83kGXSC
fB66vw/Jew1Gxqo9X4cyRceZlUX1KjD2oa07ixX3p1uMIuozHv464l5RLGTm1veAhLClkwt25zNr
3EBWujmBCG44yBZiOYHntzfIL/OVAcDE01RDSGMs6+abX4t9awFvuygB5wY/AYRCc/4Nyjvi1WUe
W6Yot81LDoamffSK9yXlBMBSL533JdFSforw3o27Vr4aJRtAzYi7ET14C+gcyNeixWvSndS2v8aV
fAJNbADC0qXqcrEhbbAQaZWz64HiogZx8pqGTd9AKByKnKQURpphVc6884edpMVcJDDwME4T7AXP
fgHZ4AVu7BDPnwWkOuabz67/JcYE4OcwTDHfRD3vV2Lywn0cBOOrBznrXpbVc2uVyTkDQ/RCQdfj
lcLiODX24AiGzqbtLSo2BLskZeFWoFlxhcZkex3LCv/rKpv6FS8z6H7QeOzsHrQitr1WEBWCLqg7
rbnpbYFl+id0xmhPvPUAXXU3dPdhv5rIPjnWHE8U92RyNGBEwY6narQnO5nI+V/tf6yP9/inn+f3
9ennDAjR8bG2ZM4mQFfbxjJcG2/IX5cBRLYj62/6IgXvey19lC6K5FvDvTBdA9uO/E/Tg2RET5hj
+JRA6CXxoAqT4Fv630tdLR/LzdMTUPq6KodCuFZDsEtHv4vaahlYfrYhG2kn9GA+vcjMXPCBgRcb
j1JuR9YepVFzxo1JP7MXTuv3Zw8s809xzd8fwEn1HjbDyHRY0JX9Gawh7lP6K2zq1L9W+z2Mppdh
hH+xi3c/n3AwhgLTTVc50KTntXcXt7F9B7SnRP8w3uileco6MFtQZGvzbue63AdXIsOhRMc3Uwyq
Q9GA65ZiRsNxF00LNB1DjWWO0a8A9mXn0yuYqzk8k+F0Am3ELUXTsirA9xafi0Nmqw7KA2rFDo18
l0EH89msUJIIvTA60xBUf9sm7+IHA4p0D/nIV6PucU0zztD11JYLGk6TxXcgYzZnb6YEgDCqKHbk
pSUFBDfONNRLjhk4+WjJAvQ6WR91ZycKQYtiBEhWiCWjvIm+tE0OmDjk4E6US+mjaoImXhxtaGil
Qh6ZCc2ioRbFY4S60YOdzakUCmhqUD5fp7dtbS4Dr19bHYdKYZQEd6pGqxrTaqGVHEA74XUAGvcD
2B/+HSH97tgoPOr/iAByCmlxXfL4yxoezu8rFXPow2PPkrM1kDhIqbjcxnXStPtDYmyISH+2zX6Q
6oNkv27AAusUhrV1ahtVCQZWU9TB6pNHQ5RM5iEhbAhTI6Qzm66Ymo9JhNahqA8TjSj0YyJDO8JJ
RGilTlh502fpEfKD3gOgwd6Dx9gz2riaM0hiPUiW1/4a+W21JmfnGcF5RMqq004yFUV2Kb2MgZUW
s9PYSdZoqW82NN03Wwsn0ebbPFtPgpTGFvD++JZMpj9gUwXi5y39BGrw+6OAHvCCvLQGQw2uMNlw
RyZZGeggkl66ox8B6tr1wWGuCQDIr58IpD9Q/TLuydKZOVSfpm9hEg97SsC1IMjdTnVfzQk8GfPu
ggftHTnpTYZqLETfE3FHbzCRdmj7+H16m1fVSrgM9M1F6u9jPAeA3fX3XVDnjw5Liscc+ySuUnUT
1RzvcYfZS4eJdkdOIKSnHQdRwpImfEzH91UOEtfRW/tumVw4fyDQBMNDaAVI7wT2HfDdpzWKyo1U
8TfQ4H51e+j7gGgk2OcCaoxelllvmEh+mjhWhr9yEoBmipVhJmzvaAi+ZdTjDmVxS0Mv2jvUhZ1F
WDXZxgdrgYQM0mufxhxspxkqGJlWktJSLtoOZC37ZP89HjXDMwsa0e/RuqwAYU2BVNCZvz9ygJUX
V0seo6BxdXxKFjaUCfQkWDWLGN/hw1CCS0OGd1DxCu9cC1UWbI+D7QAZ2ztwBCDn76L1S/rBiSJY
mFi3qv86jY6TLLNAuJo+/EfoSTdZOpoduNFLUiytQUs6dQPNPv0K9cCQvO2h3h0OaHrTJzt8L7mQ
8Yu6PQ0bZq4EWGGfYpw8sG35dxg9KgYHCtpB3v01rNarEZD5I0yfY+bVyE4vavR2e31RWq0fwKg8
pBLACQiTbbspTY/QBcuOuWXY2xEohBshS8DYS8t/6EOkrmvmlF9YLL7EQlY/6gR6d6mnxIIrQKAb
Uf7og/rLaIjiS14XCaRxUu9hZPgwV4bIbiBQ8f4qtaU+v4prx8kadbAG9MdvNTffWWOgNC2PwGwR
R8wnM7QhZ1qZv9lokqbg8CMLEhuBv86Qe3uASEx5cFCygTCPYz+QLWpfO2kP99LC4yBwIDvcTODC
usZD+gqQxtbELrWxmrv58jJ0E0RLS/vWGZV74Hqz6gK7sbHSMUEZe2pvUGxXQLv+bpzF48nIdWSy
tg+q9f1/ytQ8mWA5ud54rjVbgl83v8WUSTA+x139Rntk2i3TRnkcIDbfhuae7DLwbwT3gX3Ipi99
BNmBa3qX0sDabjOIndtutKHOg1E+VxGUKiAVYa1i1BkhOZdMFx625pICnOA57Wp7KQo0qzdtlC3b
yYw2U+zYFwOI2/liBUycgtZeD3mI9BY5KERCbmlZ4EO2IduA/r+V6cQRhOn69maQoAvpnFRtyqLF
368uDSQg2/GATeP4CvZcDxKVjnHo9ZCxTR0o76UCec3R8aHeJ7R2tJVP3rJvQeE/eUYBJqzqRzVy
403f+Gn1fmOBHzdtIQjiWKguFlZmPdd+161E39o30oK2QNrE+QEFAzA6hFOwrhhUERIrLJZZBfKd
SMvTFfqu94H2BpAHY9NC0S9RprX+zzEUSJckAduJ0NHXxehO5F+Logtw3OInOnIOpZhumTGdSIYs
Tdh4q310wiRfw/Bu0YfTD9//Ng98KGC5V/ZbA1mGBYiPxIPgob8ZfWBsJGgMzywJ4nVft9ZzafRf
81JBzTwGDx52dd9B98wXSk8y2K9JAN+qMxp6EjBrGubzpNQ8CbKq86SmREILcBMjHNJjXDvGMptk
skTOKT1GoQJJO3m6MBnfb8k1pSYSKE4+HbhCAa3QbZWlgUbw2ILwOrTA4lMQgkHDyNvm3rCTallW
rXgbc3njOej1Wgzy69D63Q+0TP0UvuM/exkHD7Ov7JvUM1PoPrXigL9sdU5Hztat7XsPLGlf4jDa
Trp+RBdZjgGwNQJ94zTOOMrFqaMOFlWgPsV8uIUvxgONOhOK890YTFuCBJUKOuVDg4zejBDS8CFQ
svzd1rpgoCBRagqmOPUxl1BHtB7F/cf1nAZ7dD/tTuDfQHuK6Rmra4ZlsM1HsKQDc6OTNIUNUGDp
uKAq0+hofaFJIbSd1lfblAQXy3ircew+xH5Q4ZRsGgp/w2g1D5XM3ZtR5gk6d+MA6QIQJ8X6Qg4w
2YUL7hRi+ykau+VVM2bD+RrseJrYO60ePoVByD1eKydvwAX+AoKY4NyWlcMXHfIB+4CHLxVj4WVs
cW5ZAX6/cTkYyOYQ9FxNiyQODXy7jPkKeCKIGly/nxTLKpBZr+mLqSO7Pfb2pci6fCV1MHnCDBW4
hdkCIJi0c/AfX360es64BbJFtKVrtkNX0yNGrEBfJt2aRHx4dZFRWokNVB+wGXoKaeB9ihODVYoV
BTqxhfYgXnl8z2w52+YV+FjtGsi02WKRVznkJizLvo3Tqd45cZftC+6MNxOEIKERl9RfFOQePSMy
fviy3rkl8946L1dLmpS7Sb2TmQXmkaAfbziWnCflpnumbwS76HbIEbnzpBC4ttsgGdcMCn2LXHcq
uLpTgS6VqpdIWgVnbksLuBp9tAfXhgD9FVoPQMj4HodTE5hL2qoG3hwpn8XHZLOM5Rb6aJA3Rjnn
BphhdZOnsj4zFwr1LctdiO+AAsWMm/FQBuYdjVxtojvwlmS73tXtCXoqLUKOwojSjVkBfueFTfG+
SpBl3Yr1yKTGlh/G68LGQVOlDISE15dCbQk/DRA0O1pNjckuTJL20oJUYe37Ml7TJ6rUHyszLh6g
5MZONGrCoDsXdQ/eP/joEtSmXLtAXKyTMni3oXP1LiwNf/4soqu2OFcTv6F4+iiCPL5dR0LW6+tC
MmxvOWSLz7QOksOg3xi9BEkmUKpUmv/KSuOfrUy8W2eAeHcbgrWe7K3reEursdixiQr1xBKx7Ubf
+pJJC0rWRTNuKSxFCT2zcLBvpoEd/tOyEzOqhStBw0XL5qEsDpxggY3R8x26BsN17kzdhljIaJgg
t/5pKPSQKMvMpg7XV28okZQwi58RHgtPAzSFDm2K35KGtkC2vHR9NCJob+JojkhRAZeoh2YC7GGr
afppiJJBfE6rLp2H0SjNc1QZP+aVUPG4JFHxlUZR6ziXoTOfvWmanrqi7W4M6IiRT1hc3DZZcCGf
AnLxthk5OAPwimDUqO+wwdqFIFh5io3JAKZo3JAvH5h174IwkOb1Tt88jF28JF81RfGjm/+s8M7b
ygRY9z4shgeZFyloubLh6GpyJ8CG+S5hdgUtHfBFzSHopqm549zRKCkyBgxgbG1oOFjAcBdpcKER
TSqwQV8gQTAcaUhLen5/56XJ46hpT7KhSe8NnbUtKmFvscEYIHcjqr1C7/6FQlCUERdoUOyvE7q8
NbdoBACCQi9Clz6P23mRKK+HPQd0eQGGiQCl7MpdJHUANHNl28aCGY6AyFYbrOx+Cm+rrAxv0S2Z
7WLIGy1MiqkZ2uyKqr+Qly4UPB6KIHJv56C0wZdLg/fAvG4agCnJdNJod510fa1Cv4yVgMI2SAtn
hYYrYEiCyGRHB3+cj71ALmOgtWn86emv4jFb9x6S4FVnbpM+G3YuuoUeIuH8I5Ip/16YASoHXvmU
gy7tbwFp4z0FY1nNAXjwDrtqxKFLr5DhsHTvgUdmEbvQtC+sqDp7mcFfWLuZwjx+qWpVX1QcAaet
zX0hxTYFcHyDYhR/uU56H2K3niCTNU3lcX4yKhbgMxKLEu19kEf6dOlDAN7EMELlF45GP1vpDjLv
3gUHnpirYEWWgDHsc9Ky3IZZATU8xw4g65q1a6dlyVObYysYd1H3T4lclcFs+2eLMlbljckXp0NS
IwM+GyftHsdDbL8PVtWg2U5PDyF2M0+ffLN5QsljWCcZdvuNxkK4Gh/RNjYel15/oZFngk1h6tJ2
aY0W8B3a2/vy3RtFaJevnRKIKT31Y37gq2JjBmAwjUFhjVwAGuEH3aOScdCq4APygLq9D64onAUG
j5lvvXwkfwhutxXjwXSkiZme2FFzy6Qe6yweD55uq6g7v7g4+o6GkRvicxoOJ2uC1jZYOMDPWJfy
RGEUMRlRue16kMXuAT7ql76T16h4jsbcGxBmSbmILVPeWoNfXYB9MYBmRenUlVWJ92elxUl/zeBR
GtyBEBAc5pn93Wv99kgPp76Jgwtk0LadwJN+2bBo2IBJr1ldt3p6giuz7kgmCZq+jelzgKSRHm0T
V72FWbUH8Y7xw3KsE4RLpy8tmAWWHvr9b8CbZeyc3hx2aC8FalNP8hz0LSZmvZ+UKG+m0C4W6ViI
c6a7UtMY8GgJSaB59GF3WqdoV7nMDwUHl+KVZAawUOj6GL0HdlWzOJAjw9trXWY2avwshJJrb47n
GgxpL/3PSlr9S8RUBI5csKIFdcBfWvB/bRJLqg0FgbX1fQ5za/vF+m5H2U7WRXzX11w8sJwDGJ+Z
oK9qkvgha8vmhG+cL+SchKjOoKg+F8rNTnxMsxWUcSGwqIdBjyfggm7pEhoJvsK0Z1QpPB6EO7VQ
j7sm4+B8AyQuu7NHr75kwI8uuiEwX0WjjFVZs2JPwxQVC6hjyqfU0kcw4GwXAswwr2FSK2ArTH/v
CT85ouvUXWI7tOjTtn2e8kicTWMMQKALGACEZLuVUfrRodRDHdbqMDOqxRn5SmiiRQ2KYUBhrUBl
Iw40/Aiz9GoAi4EbjUAFU/MNnR1g2KrKr4GLnLrOmCdmI4G06v2LCoryhI44d/URgZIEWgASKZeu
jgg7UMpTBDSJyq9R/b4GRRhQnAMXETiS8YVk3ncopq2nGj0gqqyte7TSW/dZG2waZClvKCKPEw7E
QaAWyE6BZ9dL3GmBb5txT8E2R092OzbAXGEqzWj0mkhHNmu7lFO+rFxjowbnC4Om1j4FHdOi08ww
zhRWRxpCpIY/OX37PozUGG9itCqvVN26u6qAYBid1V381ru2lPGKDvLkpSGd1q/BdifDI5I6yYKq
Wp3dgSo4KYZN3PgGQMp5f2ht7h9NoLbm6lgagpJLocJKE8hOpbNmVPF2BAZoXuk64c81kSmCKuEq
Fdj2sAxAN5EP6W2Q4ommJu+uDguYgCE4Kua/XU1D4kISwc7lMuqyPll6Im9XidGlm3lcRZPmLI/5
fh5bIR6+dVlcaIkyd9PbUfU4H+rJwNvN62dosQVJnTpk8TGPZHrCbuf9MvkJwD5/jkVZDce8OZKd
ZnRhwEGjahLVDL94Gmw+DSEEgz30UvLQYAuyOdqBf3+5LACKWl9pQOgOaXSUUYG0E3H+MDmj86ha
wGTG+KZvDeeRLNyY9qCP6G9bbRq4WS+SqveOFFGgIrFqWiihNUbjYkeFVsm2BocUTRWQkj2gGStY
0BAtsdblv7ySx+v+NgbEpUEVPugzB53SU50fO32JFce4H0UOzNCUH+mO3KXdK5ATcwXexo85EYWT
nyKrqQKfz5+35DeaoV5DSive2lmUrkg3fJ/r7rAK75MVa0x57gHAPztZlq4yk/GjcssfbZj2J0v2
75cosfsT2Vwf/HqOnR3JOemIHmwNyKN9hJBHoYMOlM7gVcuNu2uZaho8cTTH+kv70Vluo8xAJipT
0cXoQFGpo2hEoTRxEt08ca5o/Vrruvzva5H94xWva7Ffr0grs6LgR/Ri4+sTX0Z1is5bQvD6H0Mc
d9hT0uFr5erFduLzkLwoiIuMNWfbMeRZsTbc49F26FgCxA7Z5lsfAJV9YlkHstGlcCv0M+sL2gxA
UvoiOpwgwNvVeuOTAfi9nxgvVVeX3wruv/h4I3wDFfR8AzzpfPObywyV9wypjIN2F3rmf1ni/z0G
EmDo8gJ/99rpHedUK9deENFDLjKxaaBTO7NDcA/KLlVlOpcOv/Iz8x/jifGXv00KfdbM7BD/nqSS
ir9E3I5PskDzZZ8b6pYuXexl0MpcXi0TEnG3bqw35KnQoq+mZrMsKmtrxTijutIaP03N+qUR1mU4
LzlY4OowlU5K6FfQOb3bOhTWNg1BBEs2GxXKRdN5BahBi2o9oKd+H3pt9jwa07aoGUCt2m7yNLja
ZVS+2z0wtu1r4OuenRJnyA/7Nf53e1mjf42qV3PhS1evQHkJTeZxLpbVoK099UHzeK2fZQOrt4Pj
q+W1fiZRwkQWNvY316JYb0dfsshWRzLNdrEsQ3SUUc1tMsL0JHj1eH3pHl8427oW4/K6TBMOn5cm
x2hl89K0kAkq59veZcvJQodg605IDGaApFyyynWXRtPm6ANQ4WX24Btq3KOv5SnXNoprWAgFRSBI
trTCPJcW+FhFgt0HDU160Y8LtqfzSlfTdc06Trd43nhHcgIHdp84WX8a0Ma/UrmHHbfeyMw7Dzz4
qtFGaVabfPBM78psBFWXHtJ2xSki1NpkmB7J5vogOAAo/Iacc5he10UpfHO1FezndVlj9D8vS5MC
A8msRLYpzlHYBtGyAxityUmX7mPZsMVRYaywq1Kd4eyrDjs72s/4EXAQNKT9DA1df5BoREJp4jok
L3rZ8HlJT36EU8+ADuJtqKavQYcjUeSZwwmE4tjj0djTRrqjSxwWkIhNmy1NDcGyjseGnkLj6wph
CYJ/PjT3f9jnlT+9yJgF8cLzC7lBimPYKy96YPZgvnkQYg1CJ/6e98mwbFTiXyD4251A44F2wrEM
vlr1mQIcqBIvSw+c8rWqqnMBHZEVOdwth8bUNyg71yu3lvE5EFF+EROwByhtxd9d9jhU1vSVoyl9
BR3bQm+bwy1KxMg9tBDuxDN3fMtNu13EKY9ui8K1L+TAEQC9FdphoMVudlQG+JdDhj4KVR88S4Ba
0dEQKNXKe7LJzgHKbhzG+xqZwQ2PDHkTZoLdWI151+pNbYJSEo1kZ4iNAcZ8KAJD5DHyPHZAVmVP
TS3XRhcaQt3ZOYD8fHZSPNnpMqK0dHBid/enXS8LdmjjUFrd7lO8ttMLpJMhjmjImZ1/TEf3LurH
ppx/vGu/DYUBElkcpyrbXpdlwNSfE18ua6NVZ9dFQUcBk38zhHhco9Esvm/TALDfEooNqgmKpWVb
1YvXNmjjk0325vtAAUhZfA9SkCcVbv+zt4tVmuYe9EPvUQxKcErJ2mUV8PAnSmeAcWfpNxX/gx69
+snu+3Et8NV4qs2iPFqorm4m38amEuQDiyj3u++cRUtjyvKf4OB+7p3RfgkMheQ+Mu8X1zDNfWmj
dd/DmewuKfxhKTvTehvtYS9dK/tpetOhH4P6DaBNCHSB/dDr24WQw/RgsiLZhnadHmqvTW9sX0Qr
KxjkG5D027FKsx/mKF77LBmfB6lGnD6t4hRYvX3CJ7tce4NXvng90oE6lHfTPvZ8cayb2FlWUdKD
Attpj7FvTQ9daz2Ap8N5g0Yz1JxCuztBP6y6B03bN7Ljl0FWZqjluQBt3V3TCgCpY39lBGiuAwFm
dDHyIj7XlsBhn/PhW+Os3SQuvgNcA5ksHcBad9yih1KsE5YWt2h+KW7LEA1eSDhUyNc7+a0F7TV/
UeX4iafshkzo4TJQmZYBFwtllLvI6JKN1KAP/KuNO+Zn8QJpY3ng+rk3O0J0C0xheUsj4YblOWfi
fJ2UlXjqjyIGiefHQgUKxit8mJKNQRARbKjfF6YYT1jtIveb70T2Nmk+zirtx2OXLwpHU77NxG/z
lWLo8mlcqWg6tsC69pZ/gITNwnHB4lFm/DJjFiZIYyA5kGwI4xAVrD2jQeOZnGRyhXVmfHiPb4Fw
R5ksco5G4ztLoqOwy+a1jG3rniFpdvqLfaiLz/aEda9O1r7H1wAALYm9Au+b1yBM2L2K0E01Z7KK
cGjf+V1RBDl5LrhBCZNArWo5+Be6pgP3RGjf4g9TPg2QZNp1aOHedCO3Xid88Ua9J77hEQb6lDY1
TmPvTDdQqfZBlIGGZD0TNd3ySemZbYnEUORW80wKcEI0gdFMDkTFTZ9AdNz7NZNe0/QAUaSZjvDN
1xbgIwrATg+9F9E6jxr7HgjxZIN/RnCSaQy+YYhX73jLK9QFBIdaeG9Cj5qDXpWz9DukizZj5U0R
ehLFGhxd1vfERmchELPJszOZchUwyW5KGRnbYRq6g1t34wl1doiPe2V9X+NrHu15Q/EF24jHMAW4
dyHup74BY1jlVVpVxP7SGmax/NvPNvX8Xz9bVJmffrbYMCCyq3u/qHVLqDZftlx0h7k5Sw+Bmu8O
1PbVMuMefSTtvpJpKhfIrIJCjtJ1fuPVax6DMWA2uijbrn0ljAXK2AVOrZ23URAzWwoV4q9OxraM
8YyOnNOkVbyUvhS96W3aCGLnXqW2XHnFwQAk5CzdXp3pji59UoKhLHTd1dVR1+G3uDXDRd54asOT
iO99rxL3/qhb2kZQ/QJ5ckKLZ/VCEaPNGeqb/AndP3IJPfbooPBVwq9l/U85/vmWgiYEUQnAS2Jn
I5XAsR9sdCOSu47nowclzNa1hhW3vO0WVgdk4ABY0KPrACJtp9MrhYUmaE6dqkIGbsBZI4677tLp
sCFCL5+e/rcwhU/+tgAUETJWXv/U5PkWrdyo6+GTt2GOmLa5HsqsWibQDXlJi9o8pMyF7LgxmV9M
R/0Yk8C/RaFZ3YBNGx3rOp5bgbtsew+VK71s3hdbih8T733ZEnnj3ZSjsx3U2mDY3fjAjC1RXYz3
dLSlYWUmyX4++GovOjbiT0PkMuN9UpuoRNfoLvUJuBrFzrCwrMFZB0VgnhxCu+IhMbgbtGfcvr8i
1GmOUYc8TTax7oQmE9BL5CCqPkGgM2SbqEJTeekpuSE/XQwv/pq4FduqgvXoYcElLqLhXLZ1iVb+
zAGDjO+qBRnjsn2P4W7fL6u2RfVXR5Oj9yIF/ksoLaQVirfQWu/PvQwBJoS+1LIrIdEoU6D5UbrH
LXZe3QaMb93CR2pSLcjYaA/d+UDK7Mvau7naK4uB+mP29nxlVQAaKuwMHDzGjy190PAREucutfGZ
o1vhP1Q8S6Bwhrw5XVCjyiRSur/GHfiFCvD6k+XTTBpPaWxBs3xJa13nQEgIqXh9YbnH17bK3OwC
erBuY4IL/FJZIT+b/ZOl4V50ITPdTULypZuMxTrGTsXDGST0T1OULykkJdsYFA30e4S9vq7QxOYT
TicCNH1+XywMqJIdAn2huyh1ugJMCi6MOM8Fa7J2U2MDvqujHM+G0nk77iiGTLZT/ppNS17HFEPD
sswde3n1uJZXriwXgpKNRMFIFvH7JUE2skG/PMaZ8msQDkU/ZltGHgp3Gq/cDLnxkzKQn5KUaRxD
5UeAPL0Dmv2Es+PnbOYfyU2a7DvRkxEbz0BB8zMzwA8ouRihFD8m53r8H8q+bElOZcn2V46d54vd
AIIgaLvdDznPVZlZg0ovWEklMc8E09ffhVNbWRrO3tYyGUZ4DJAUBIG7r7XiFNxLSjsDhGbMi9o3
4OOJvRkYI9O3zouWSFJMkfsRQLjGcv1vKiy+ZJ6oP5U94vaa8NkFCx4J7smK4e+YRVu8tBqw4JRA
89vRUuDliufBSnEtwrY/TLuaqbSdXmJNlUYFkERjDW1Ei8ysHrR4Hb4G68AAaA90GC9IvDxDrLO8
yiF3DgALlnOyawrki1npF3eRaw73jtVh/TJ28MEVgIhRZu058MUPMoOcbsvSRy8bylkHRr4DbfpW
Sw5s3NxsVFStquZWbKyyAQnhbVodK+Fljw6yYC+VdOfMKH3ktSxKkcaPVldnj/C8Ir0xVxdq6GXx
CVlS8o5KZVi+dWnRT4NArw60qrGP53AcMxs/aDERtVsqxoM1LJALxNdUrGWO8CAc3Csq9oFb4Wus
lAtzPCi4QoMtohvmnGoRidd2RQZ6C6qVogmOdY0VKtWyzijv4DI4UyWWrsEst3q2STTNHMC2HJUA
ZJS7GosDuJKSyD3i3nKPtKe1+SfwZbcbQ8+sYWYUbgMHfA8meD3Bh2ECZeZxjzYeVAF2boDNrfin
drdu1IOaULdb8X8/1O2Qvwz1yxncjvFLO6qwq1ZtG/3q+hBZ1qASks1o97YB8Ye1yMy8m0EoId7f
KuwAlPRFlvzVhcq3ajmOeCvS3q8HiGtEJHUbLId/P4xf/DgxOgqdyWS8HZWMoix4NhNcPw8qwLfb
eBK3LlScmtAudcnz8BnKm8VWM4PsvoY0pIVQ0CEdGTtpk/cWskA0N5/3hvlua2kvjFYaRI2O/fgE
IDdaVatSRcBK/OhLPbIQ2XKdbRxv9oEBuz3EmInoqLeKHvQ6rWijUyp9rMyV34hllAfOfDrij4Hh
pQJwGxzeLR07Vim+kgs9XExDUWdfvcR2699NQ8VKz5d+oBVTE0dzTiZIiNZgmFA7oZjaTXt23Lzv
/cFGTTrJ7RgPNvrRJv2xd7OJcZjbqFRxsxVgCZ2HHE886N2cS97Y4KbywaRORdeKnIsyIKHdRsad
P7YoIK+28WurmVNlwaVzyeBvSYqWHadOrYJSIEA88HwhRTRVVXonTfMEmpTiLR+skyZY/saVffJt
7KSwSDesDnYQg5vJYe7WLrtHSkinNHRvzEWHJ2Cy30zUguxJMdwBZT5jPT4IYiu8B4EeP4dBaJ8w
IS2pRBttAJtzbNZvTe9FiPTVyMjLnaKaS+GCxcBOvH0Z8/F7vhAv9Y+9KNTfbbTXxFy8+H4fz1iW
2C9TrbdmunONlIrOlmVFZ/Bei0NVD3syQRwiOtdIxL9zMZdBNa/z5tSsac4+yJjuqRVt6rLaRGbW
HqnUBWF0LtPsObNTMGmMI5Opq8BZITTD295sTWaWcxmyaE1NqCJWCUAXGUA8ZKMx/QJyol7No8Xt
qJ6tzHXUgYH6Np5nxsbW1jvka+kSJxxmg9xzUZ+pG/0k5EUUUCrNP4yuF6DhDadTuP2ECF+ULdi/
TjdT6pb3nWP7h9uZKdsNZjpoEoFJxQWjtpUo3ZmmCfvDryoMF2mkBuiqqAltnAEcIJVe6dOvokHt
xoHoXpKo+e2wrE7lRiuQt377pU3ZaDsm20+3CwcHKXj/Vby9nV2XWs5d5r3QWNPf0Ony0eva303F
Iec7MGy0I5im3doGRBK0LOlew6p+MOIkeggh2bizGUOG7miHnp2pZfVpwDocyZ+yWtWgMtrKJOeP
CkR31IgJQ5/XgpXHwLS0hWZlyUxBgO/adPpTW/fpsR1LIneGFXJFwJxcOPq1FF15L0F6VctIv5Kp
0UHt5SVesCdb13j5JgkyNp86WIZ37fSVq5QOJk6k6GFd3YRbGhycuNEOXhF9RkXq4OBm0YTencnU
DHAlxl1TrmlwoE2SQ2im36iSTlcL9D1CuN7ddPTabJFtFoglDSbtqD0xnp+oPW2cMHzNIls/UKnD
8nDt2kYDOhH8oEHrvDMyVRZUSaYMEpkzXrrdjorRkJsbO4CzjprQKbRAxrHhSgbNhsaLUwxsQycA
Wg+281SHT0l8U7XBMwvM5jxwW93nQ/vmto7zCdLu/RKKgP3G61D0lbYA6RZyNEPHOeRlAgU+IKg/
gaeQgxI3qfd5EyB1zThP5gYKfKoowBcCH838/YsbFGqbKU/vlpsfIfSxb9J89iFRzwwriInr5kXD
aeee+0zxa4+lX1SlsoccQbaNqiDxAy+t8zA2oNA21oBfePVZg5PzS2ghATJq+ffIjO/quDdeVFj3
0AM10rMwg2YtC6PbuYWI4KeIGFgDefcQ9VDGTSHQ+XXsDo1S/j1AdzuBMxi3qLtyzRi3RswASRhx
5IHUwGyhRwCfxX73BI0KcDnDfmvWjujz2LERRoRDbWomgL2nZkBHvI/Wj81uowXhV5eIDiB53IPm
G/AObZb0b4ntI7vUMZ4hO1wgKVFPNlVXR09Fww92rvtfgOeJ5znSo0/KNtgx03uE1sw++PKjZxtD
jIJ6ZsJD2rZpsoUWhggQeWn8RHupJ6Jpr/2D7U/tPKYzzJt5/CHOpgmz34MZbPMhqjfF2Kz+qlmD
2FJ4baq1ESVbWloBmMmPGB01plHiotqQvQvjWTogsHvKmzxfC9APPBtJPvFZiVjqy8iU5RZZSBDn
jbOJzwpradjDGgTahqM9je0l/GRAqSFNweoz8CgbeWssx9z5uS8c8GAXfvQfyu08VDM3UO7eiSA7
glSZKDslg4WAi94uqAJxwuwUQEPQXIRDt0AOlbu/NXN7y1/1XmzPOw40Z4tEjb1KmubBb410CZay
bjUVBxCxcVHilAy7eVCtPoDANT5QJW1aG4RhAHWdqUSjdZH+PhrX2/fRPFPzVo1Ka3i8pBHNiDML
8kOHVurliUoVi6tN6CTlnIq0gZMXxJxedeKFg4TNsUUFArE5H6VEyPaHMaYWY4efx/jTUcwC2q95
A+5Jv+f5VYv0PXEzuFAn3UTAWi278aGARl8w+qLbuwKi3VfeDnsG8dclJkd771eeP6/lwA9VlJlP
DHTpE22dSrMdWCjzhYesuU/UzI0LftCZt5ZG1gBUL77QE1NVEK4o4LM414zV+9pr5IJ5UfBFJces
MJ3PTQTa1aEegh1L4vQ6dqT6MsqgoWMgXcgMIrGNYowjKkO8eXD4+H7dfkG0tJ033PHvI6nrEHMd
wDJqZgNElKP3thYUWRTkGNOFjuBpA4ZecH9wtuhoz8SnapsqCXcB9qbacc/0X626g4q7BExo3IAU
U3nrCgm9a6vmCMoqzEQ1lhHg97eHtYN55lzYCK2PfGnTH8Ov+0Ul4HSlv2XsN+EZynKjBte95TDr
cwyuXYgptp+NoWNzFYUttPS8dlOLRtswRDrvWkDC54jLDS9F1x2IQ9tJwd4ZZO1nVsSQgwT+QmvD
5CEF9B7Qbex5ZQ7ZUEzJD1qo3m23WtpLGauWbVqCGYhjogREI9nRKbsijg+iKF+nMx5/ishB9kUt
El9toFgQPjpJfsgyzXkIQfi0w4wyPoVt/3m0xwxvC8P3+U7YoEr52T4gkDHL9KrYYPrrjljwd8fB
Ei30oXm2jow8mBWsC/sZ1dh+MMzqwvLXWdtD10yDDoJ0RqfWWLzZ7CjuN8htK8/NuKlArI/oBWxU
pIqbLavsalW4RjOnLDfKd8M38Nnmwt1SftvNrtnhsGbIHZ7FRNN6U7ZyzPKM2Fq1TBVmD0/Tjbs0
srRlMO55on/fI9ufapFYCvoc5EquQ9w9O4nQwaoa7PyxLNM3E17Gt6CoVnDEtZ/1xI0WyJ/qT0pK
ePb0rFqlsS3mRjpoM1cm+kESIwI5iqlswSOHdY63IxNt7NGLTHsIU0DLNR8gRIvk1VVoK6CVR8Ad
JXGRDQQA0L8xxRGOnOzkjNNvqowXY6jZJuQWpuRc66ItZxreEkUEDfSm8jjEdPTwzcVTIQ1hveaO
Hy50y0pOTsTk3h+yatmpVAHrDbw41DzfeJV877OmfpB+UK9dN0u2XmJBKW0cjFoMJhTXg8p6hWs/
XLj2kC5sJvsNKAQpR502TpoWS9e2jCUVW4D3LuK9ATettUgSpIv39XVIXUD7oyDZIqYBgCEUHs5Q
Bnm3FfZRc8Nt6ovlnzQrXBOv2rFyGEPxduqzBVIWW+0K7xquQht4+YKw/xFCVxvEeg28wqDyBCLF
8uzDGTPZqEgVyG6vN+Zcs0GA0PDGeAQMvNlxIx+5qSXchyWkIW5FAQJFXFfzGJoeMqSlcObRyDAO
qdYnUZXe1bbq+ND0kTsnRm/xl11lZnzIzFGeCR74Jbh8Y4gS5jM8tvoX8G0o5Pwb8b2tRA+uF/wh
YitorkyWIBwap9ref2/b+GA0Ng3lX3wd5NXKRSAL34bDZ86gzNOp/hlyMe92SsQAR+Zkp/ZDGrpL
TxuAMajraMPbwF8hyIG4nhwwLyJWDnYbgEKiON7oUVJ/ohZ+HfB1CHG+GRZbyXyinq811q3/WCbi
ecTLgJKxpLMxBKjhfFFB/YwuqSo/FqkWHv92S9e/CNrfan/pe2vcjEMVUlPrwRt2bY+gK6TQi30H
D8AqLXXzmiIlDDLH6fCWuXd517rfzKH4blpSPqpYx5el17kHZIGXUx+V5Noy7YFUoueN9bxch5qf
wfc0roHUuOBpx03sDOacsdcbZvqGq85BJrFNCoj7cCCvW5FUECju1TsS+9YOmgxYmzfJI2cVw33a
luCmScxVbCG5OIiK/AgQfLpE2lPxVNr6V4I2auIrpq3o7daHBYO/0FzrRQn8MQm1hgzjYnUrOlVX
rCCP7K9i2/MOVg/oldU9U/Z7ljWQpvPd/iS5bA+GwodMULj6axVNDczuyjp9hmhBgQwRPBIZVphw
C/P8QDI0yVi0xiLVmg2wnVSLb0XjkWr/1DcSPiIXSQoCVS09YZmAdSUEaI2ik/tCMSw1R3tbChAG
9PVLoWRmfleRLS/Qo12A4dZLzr43AhhUcABTt8W/psAQL0Crwe+0HKp/vWZHj16clUsoSQ1HQL7i
ncgjsR7yzLw3w9yaN5bwXxojvSRxxr8D2I/8Rke9+cVf3W1fIX2jiQwQ+eNdAX4EB64YJzlYdeMi
e6B7osef7AZPxdrOy0l9yOmN5B7Y7n2aQhjpJkiU5H69tpQPMtwBgkS3Cj3nEPzQ7sFgAyaqHFn7
cK7MCito91Ss++y9SNBDvB0+1vY/F6k2ZICH/ce+2YAcnSJNFqC2PViVnW6dcYGFbEQosski8Y9U
ps3YxM2GdBtGdnDQsfgkPoNQtd9cK/PvRdvxCxuiE5EhmGlrrpE2Gq6oVZ8M34DS8+6xtp1akdno
TbTqYrQaV64/xgJ/xdQqrXKxUrIyl/BQIkG4K9lzYIIbDs+1e079CnzcmPyPwMggBuU2PpwurXkc
kCoOccTKvNRZVc8zPe0+hY752jh29M0oanQf41BWXOBTiUVvwoHQaudZDIJsHp5prwI3StsjTNLo
wdHVtddYc/m0oGwiPTlkof9KyzT6QJBAuc6k2UQ7Wqw5HPcgwPD5kti8iNdLdW581Eq8KkbmL7LX
nQK0Y7TzVs5vTckOmc4YLwanmIGwd1gDNJM825AXT3Xpf0lcwKBtcLGdwthvTxIAaqQa1P6XENIA
FgP3hmEH7vrnnpEeDPdpYj6nWNkcQcGUHrHqTY/4Agk3Vqc9STMI9mYYrDwjKa5xHDb3IrKR0NJC
GbSDz2VeuoxtqFZrrPrgefLzVMt68VYB/LHH4ghfLYJrkLyEh4za0gbEdSurTbU7KgWFIxb//tf/
/Z//97X7L+9bdo80Ui9L/5Wq5D4L0rr6738L9u9/5ZN5+/bf/+aONKVlcXBYWA7YR4SQqP/6ekEQ
HK31/+PX4BuDGpFx5VVWXWtjAQGC5C1MXQ/YNK+A69bhG9MZWRWApL/UUQ8YrlL2G0LnCJ+nXxtt
MX3Heq0f7YFYWUe0wmotq9kg1cyKT2Lwk7UkXjnIpfKZ3xfBelIZjIL6pzJwxCcfiTC3ZUYYWeEC
0ZgEAiFgJqKNF7kfbdS4SOIFwz2+gzwxsmfHjZUm3dEcN11Yl6sMkx4Ymf6qjUv1CWT6ycZqGFbs
ViJK5CPJZmpCfakxDQA1BTb7+0vPjd8vvRBc4M6yLMSgBf/50oMeL9PayhbXug36DYLAHrKm9GGZ
cK14KSMETcblRDsAB11IXt5TCwHME6DaDGlif25Vpq62S3z5YZyWjTQbZqcgVqztLKvyX+KgNBah
GbVHG5KY+yIHT0aP2NTTANJnXF7xNjYF/zRyvMemzIXSiBf3B3rM9LK/U35o7jg3MOcC0mD/w33p
mL9eHM7g9cXV4UgNEZawfr44rYwKidT59Dot0kVuAZef8SdEKLIzFGWbM6D6jzQdBlWqrWjKo+LY
Cula6bnPoVVs+M4rfMBqKawkBWsaJiY/rSDWYFn1J0OVR3tcI+KleElDlj1bWg7JoLxF0z7j+8q+
97WsvEei/QoBe+uajWz6BbhtQXcQuXuygTIsWtc5+B+pljqUQbeyRl5+eM2gWlsGHLg9M5nDORVu
BzsFa7+bAvLYueDMMNuonFcuUIR+fYV2vXX9pS3X7ythbCWUO35Z2pPCnKEsZzdWkvzc0HhAJ7Vw
emD5yw46D76VrZM81OMGnsK8tEIQgKGQBKKZNYAe7hInTx8MpZcrTR+yJdVS77aNp94ZyHvvJn8j
zw22NHgdfSCXb2p7nJX1ekUVhcH8f7gjuPPTHWExJnX8t6CYbQOGbJvj4/RhpsLMYvSgkvGuFl5R
kI9j3anVQa9MOMOgeNKdynilRRjXmu7gWW530nwHSzSthBRkGB1JVXZSiSXx2EkelnZLJ8/zWT2q
vQVIAoT2ThFCXCYq9tSJKqj4H23TYB6L3HVVSWTZ9KaMN3Y76HvGpb6nPd5FZjFLgx7ZVggUsQ2X
4fZW/VubycBLtf6HuefnaX+8mCCAEpwJ6RggonPEzxcz8kumxwlzL3ZX9QjFJs5MB37h3gg0B0nf
ib5sYid9yZi1pLUutShLHyi9lrdguAXxLMKIuQT2uMk3FeIM4zxbjrPrhw1ARsdGQbwNDcgMjQ84
nXQf7jRvSOdlpIPe1WDJWXeiYEbOFqpgifZegehMAC8BaN01rtJ5mOfgsnGd+CyQ5/L3V8Wxf7vF
TG4zy9YNUO4ybv5yVbCi4l5ax+LCIJd7NEfBDFCbREhhG1VuiRPVE2G46PJzIIZ48YF6OYOgAdEl
kw38eQDGSlDJE7Wya/fIg+tEvajKUAMXd1LNKRUws0DPASlkb2+NGYOht7ZVbj/fWlUC2Wk2g3Rj
O7qGcjcEKUageRsqqtHWSiCU/N78zUbt8tHVNDUe25GtrySW2lx7KUd675ntDfyKaRi6IoYXgqlL
FFuqCQpobLklZLio9kNrh1cVBHK5c/CVMd4C/WfcTvkqNKphk1pIVBntLOsE5gg4FcGagi9+EPZL
JONbctZUTnc1RgBJDiAyQrf4UhpLY13bQ0EpruGWg0SY76Wgd251dwtx7/yk6gA080Pt7mVif4pT
VV/IlOHVtYgRw1hRkSr0GBAqpr/+/T1iWL89Og70Nhwd4gKOxfEVPtZ/mId6h+F115vFxff10euc
PodVGXxJWyQdup1g94j8BEjPQwIw+PX8LzkYMRDfd19yhJVW0E0FS4Ytgoefezplw/AB0x+cRAuA
cQUXi2jDEj4p0NVSUQbD0s/VcG18G6wiXroKRkW8PNOyI2hikWo6FvGFUW+kPbLcjMWkBPloIa1u
Q0UAjd6HpCKkkJcBUs2W0sRdToigwDWqZTCI+gP0GmhxrIzKcgIOwVE1bGMOqNsEvbYSEElACUyf
oNdQm8vuXNP6AL3Ova5aqjZR0yHoOD2AOcj7NiL7xTBsdRaG491FDfCvHUA8L6YyoBTOWHJAhoL9
oHvF1vVz/QWsIvUKc6q7pmZhCP7zHLGutpbId2rwBUF2wevX27CmN8ADPHanYXOVeXDF54dK8QF5
o5Bu7IvGfwDnOkd+Drx1pV1t+woRAcAK7DnYL4I3LJ/SWTIU7mPUDMbC1br4LkVu6EZljbGlkawa
EcDbSC1LvIuTdwAnQyercbu5AdE4OKeBTZbjhuxWWffLyjLVXBfDu40qqF2HXiZj5jSGDNYQsaru
pAcPSspV8hkE8DtShqzDem91g/OCJEYxD+3eB34C8ql2XeqbLoDDXjdME2cgk88yqHaVmz4CzBDd
MUyH5x4fRtC8gMC1lTUPiHN5kLPzsocsGSrIBOTNmoqiiNW2apA4TkWIMJv3VcVWoTKzMzzs+iJj
sX0xiiy+Y4W91vvOvpCpC9x64RrusDJHm8GLCsodU3O3jdOTkadbctZCNAjshrHYksPIpwjZaKs7
G7nRDQMgHIslCeq2Fy3Vz0FpwamXVVvTLYvvjRG9muEggXmt3Dk+0/l9oZvVmseVhnygAXQNQHGu
8kBllz+NE0fbLsmLNRwWzbJoIImXBvklH9EoSIOESvIIREm1DKKNVZzikYKNNhaEA6itGDBLyaBA
TL7rP8ksWwx91j+GEQAashA6Yi34YsfqlgOgkeFFOpIbWnG+ALCo27VlXSIC1zZtdKzCrJhXOnPO
4Cf116bMAyjOZP0hMuCdR0qifRUGAgUi8+UXYKqWceLx755y9k2NiAx1RzqAc+aeH6yR0DSs/n4m
NH99W2LVwJnJ8GIQuq5jTvl5IoQbqqiNTmsgGK/Dxdq6CC8RZAB0U/eOr/QNqMLgESFbA+0ov24e
hloUELwBS76wc/0cNinWA22RfM1wVyK5jD/fWiCH30Og2g029kixQjwrCiSr+P5pnCWRqqhRwJb2
IOEIYdy5V1XJtI4wkX08V7yPTsqvjXuqYIiA3P/9ZdB/XZeOl8FiWDeM/4SgL+wP7wO765DnLZk6
vee0286IJMUjz6B8DBIvuAFMYwBf5u2hjz1zwTuz+HUyoB55jCR/evr9HHx2iJSF878/Za7/ss6x
dalLib+cxOTBf/vyBNJUh9BgEJ6mBf3g2iWY0L3gM3zC8eiUB9tOtC4cl63/MtM7vtSRSvW72QNv
42Rmpgo+Q2rj1roKa3thBUUKjqYluTkT2wkeDQtcLlm87P0KxMEIeSzSSPcvmle870EIgS9aBZhH
6ul80Y97t3YpJPL+4XOcvh9unhAL73R8BnN8WJjC4Qzln2/nth+6oBysaNO7gHpZcxOiLM0AqW0b
C004kOxLO7QQ1B0BJ62K7pH0Vj7dWrgaHxAfMrpZ67lQbTQAZQi6DlJOPgimY7xzgALN/KvFkmLX
jrVUpI2HQHAvOu/gcwatqh/909aKgBPW9S+s3f/9PWCM3oWffy4eXmmDJYQbtg1M1s8/F1CLpEck
y9tMGC4zn08eGfj2naPhpQhcgkOlHDfR4FXgAYe96VNg2kBQPYsEWBw91YCYj9lwW3uGue7B5ezj
ewHQ3Q/lWz1hwmT5D3cz/kjm6A348GMsZuCXOI5pwMPDpfzVi8Wg6pvZgV+tYxXxnYJc+ByZQshg
ay3vU5A4oMBD4rm0SyAleRfMyI4MIHsFLkYEoIPU/+SwLIbYkSVOOmIOjwniotQszax07/lwu1Ax
s0BLXYUtA6ljgNVyV+c7RMy+INkq/J7kJywa8UZKPRMRKVe+jFTDc3gG1YW7cb1KWFEc6rixdwgi
t+u65MM9sNneAlO58TyO09Ru8H0Y3scxNDA9CgQT8/ykez5eIGCQbE5ItD9KL8p2Bp5ufXQPKTBQ
eeo4aI8leDdO1IrMVOxVMWyAfn4lO5mokjZ9U7gLHcv++XQEMlbjkJXeNTOVpt6abB8OJu16rfqw
2n+wJU2aHGpWLKy2gN4kdaFDWQB/rY24TD7aqI1mldmogdbAYfH7WUOKGt+EkjlrrLSKrcfAghgD
OQYVRx34TBmnC6D9DOsQ5gbc9ZHugiZPac2eypnMvHnt6QFWt/0ydisBVbUh6ucgUMYbRdTJ1Va+
fRy4eye4j9JoUrGrz6qaWdAKsRLEbzy+13jy/daitdh3kGDbmNp5hPUieiIQZ29rGzLLNIYzDgTi
dJAWKOtILXhcRBv4xuGAHivJZkZ8CdeVfz8dKXH6VdL3w2IaI8CKNxzCO7tcB1UEprixn1HJdKk7
ur2cRsjc4mxC3/I2qK0PwQJAz3xNo/Ihd09B7O2kxaxsDjggFClyt9/EbDpO7bn8AOmWZ2pO43QI
689qEGnuqOj6ko+oHeR1jqdAm8IDn0YsjAP18qSnbcocfxM6K7KZBuAIiHWfqH3AA5BzuLq/oGvT
d+5nM6uCgwQ3HOaYZmX4nF9A9Mgv5gAqLOhJOMtaWH4677RoBsWW5ExNkGNgAsIGNdLAMLKlEfJ6
7TRgE67i17iN41U38GDLNSN/igcXCxA7fkUGZLUQdWbsoTraXbSm+aIXbvSKvCgsJdJaP0nPie6w
OhUzqkhF970pbO0cuFl0GKo6XtAB4BnfyzGdMWv6E6j6QGPf4U9BB4ndhyx3TLCvdvE6zltnXXEt
/wTp7XnPSndlxBWgpQ7COFq9b8MCsQcFZ+Acs0u41SObAWONSwbPI5vlXcCKuYtJzNW99Ey1ugia
hcCX/5qKvuYgnwnCq9NQJe7hAj6ak3QUu0IQI1i5Bhx5VCzSkt0B0riZ2tYd8NmQCshWbmV+pdHs
3NbWENm15vgK16+G1vFLYu6pbrKkQEIkyHibTlVqdbrDNwukVsYzN2N8X4FEBLChCi9N+GPfz3n0
iYYI1q3pPFTG+MHk6fs5t0LeIZ04nc55vB1W4DbIlnTU2EIG+2DbiKSPBxg3dN7wN7fTef3dOVOn
rtJ+O2cvKkHYj7jbXZ12q1aLrLUqnW2O2BwwaCpHYofWYGlBu32sSqStIiaSB7a1cahGahnQimkM
WbepZQ1QR2hJD6ptY17IOEaLjOqVG8jnyPQhJE02BnpR/0C7kzVvDDZDqp2batHCD/ACMKNrWBXA
c5RgecMSJL4CdxlfiwSKlK1zpgZIGjCXDFCqJRVzFhkXdKaG1AUKYHLR+m26IlslESxWwRxSqP02
a+L5ezeMW/k18nJUAd5to4mvzLPqu14X61uLpOgVfqbKNjSWGmrniCuSNvMiz/fUjrqWXgc5NtZV
W7KlHWsPPQ9fhmJQW2kW8QKe3XDN687asShNjl5XYqXeLdw038oog7wVS5NZ7Of9N39Yxaldfe/j
4Su+oI0nmSG4EJZuipxwEN8NFceHpVF7584Fj0zaGMlnQ5eIFaMTEmbxpVMbr6Flgoi/HpILHbnr
M2sXhp3YghpwnUsBeiFjsPd16H8zW6NAmFQDuaWQ1jHAW2PFc08Hmg6S2X1UOHPmIudBq5YFBzFH
jCyLV+mxEyi0x/AnvDayw0UOkSjgB0b2pinvawFl10+iY9Gct717rcBPuYAMAwPsY3g/NlD8+e6X
4wbKk2fgIQCb8/32CVnCADjryCj46XiQ6AaeL6vyldPnYDAH+/mqBAfIwo0hoZM2OhbcfaO/Apg3
cxujenEqQO19sMZtGHwZTw4XuyIZRy0dfS4HCB2ZXaPfpUGEWA71hC/S9Yv+6jp6vrMhJr2kDkm6
HoxQfga0JIZATlttkaYvHwZH3FP9IEL4dPWiPfk53PNAN0LvfDxS4ngg+uL2Ax67etsxP1oVRul+
dsvV1NGUzdJQQ7bTGTxcEPn7NJ0IsmZnWooLF+GD4GggfjPPxgGRuLTLApU+DdLvNwag4KukVuol
yvsZNdBM4POg3ZfsQb5UXBwJ8Sk6VGUBvF1h1XDvIQfiIMCAuaAKzapWDmbNZyVNvpagKl37Uac9
Zxx/+fGYoLgrFoMvY4RwkfEDjeRiulwZhNVnyHfxLkKDQo07ighTjzJExg8cSS/1ILx1N+TlBiok
/dOQQWdlvNBRAl4FEGAmRzFoDlLwQmM24JX0iGDVY9FDwSNAPsEm8yLIhk2Bb0S/LXAnwJ8lELoc
iWCoQvfsq9ZBnHN8m5ZaaF3ycSNjrO0KM9SW9PoMnAYV8qsvump6oeZJMKwz8P7MqRO1apC922M5
eaSS6JQD1Y0Wr+EsM9ZY5uo7IKhmNrJiHmOuaefIy/e623jPnZ3h4gDsOfkiy1JHmhNLuiXVisSL
FxpCd1tyPiKT9HucS3ai0jiigSyKx3QcEfR0IFaH/9IqcNy/wOKxD71JgEIOyD2VB2U1WJ02RWds
WlvdGWMFsG4AkX2o1rp8g0lfbIc8hIYd8rLkwbWMv3Z7X0BlZ+jePP1zyz2QfasmgRPMMaO5b/v1
XOIduS5MxqM55BjXRiPNUwW8yWUomX80E3b33jjVEPDrVLKYygb8hUBoFjWUbsbBqhQ6pCw8x4ET
XxAah8Pfd74pEaPOUDJZGnWF24wOVPHsq8prfYlMdLZEvrMJJi4RPseeJpaJ5mQQtkGxaEHJ7vpR
fvj/lJ3HctzIloafCBHwZovyxXK0IrVBSN0SEt7bp58PWbpNhabjxswGgXRAkVVAZp7zG1kcDX0P
Bo1VVBFYz/lcboopT76EoiaTsZh6sZBOvuCW4O5qNfjVGqdjskaxaTrI1l51vpmFqK9yqBJuZkOF
sZBW5Y3gy6u8T5ab1VF+qGy5PpTxf/9QsjUj+ig/lILCJ4uFpNoF06yeJMrzjvdcijkJcD9gJ3MX
C5Bd7jICvyFDQyUgwL50cqSYwOeF7p3kNaOlk5Vl87pqww1b+hWwpPgZHMj8aoB2T1rYwbKkDgVL
NNTYZcnVjIMxq8m9lJbTyQiL4Sbbgta7otflXmVJD9XnCmnJewlU5ZdudLSLbMvD7LsmrOiuGq7i
ME9uxBzO91uoderzbAQnqQ2OwGrt594EIGT5cEFXoFmgpe6DbM2Z530tM8nTyFb833mmUpC2Xai+
2o6XrjL13Np1ciA1VrzMthPvEkXV1rIYpmp7duvg3VHtiF8xPqXhhNqYbFRbblUYjXfMG6V4GZO+
2OYxIXrZOgRGdmom3mj3sS06KW76IrtmOVLlBOpZuC83Fd3Qb3B8SMm+cyEPBYYj6P+0HppLamAt
kCaZtia/3lysCp9fQDmcxgKMxYRjw/ZeWQmPpqrRbnHWmwdCDxOWcMs1VIAgmZG914M4jDMYdcQR
82fNG7JLFYmLqmhKAVh0ZsOmGdgJLa1W1LQPwQTiLMiq4lnWYXT11cp0gFhLVeQNmMYvG6FJXmDS
YC3oRcPbl/GjBnQqEJg7yqIcoZdbkfTqk6zRBGu9yUqTrWwTUzLcCIPcu8sew4jhdVcSSZJFl7An
wv390+yMX5HKaU+yulWANfID7Y+yGDaVCdMIuoAsysNQ6y9Gm6ZneSdvhl4RMXtBWeKDyoNqrfHe
WPNDSW+DOaobQ+36DW+aapu3hbOWA/tCU56GH/e/tqm8eT1BNgeWx1Xm2NCvSRrvdDHlz7K7lZOY
1dVZ//Xx3dBkD2R98RL8plbwReHjhyucnVD2dgzjljgLMltxj59V8iwZnS1IvvEsS/cqDDdIG47j
DkLtr+Ho/BtAx6d+hdLBQZSjs0lNeA4TKNhbH7vZ/RA07mK4EBy9rkBmJmuQuxvH/Fc/w+uGbedg
7OeJMloPSaidyWe3Z5CA2ToZU/FXcJBh5s921ez/a7scz9ScsflLiy1ZLmddkSJ66Fq4+dId/bMo
RXQ+i1CHkJ9ZOkNTpDPL79fPVjm2AZa5rj11PLhksK6Nof2UKWHbFUi01bW9kylhVm3nCSOCp5ZV
qOwVxM7rNKBXHGaDt717KOnaa99F7aNnetVjaqRvEglTxqG7dcrS23ZMnaRk/cmGVgnJuNh96myl
Sp2dBNuWJIlECQroP12kxlYyimqNFM64mYYimXzHy2/oHsYHCZC610mYlD22zfpu7obnNwCRckQB
3VZd/mkIKYvZBLKbQ5xB9894la1YjGFwjK9DmgzhdgyJ05XKgJqmphfqWSTeRiM7djOWw4T6xS3M
yu+TXidHWZL1bqf/Girr5EG1lXE9sWm7WgZaxxHi1A+T0/QvVtI1m7YSzXZYiqaiOQc7DqOVbC3M
2LtWtXmUjbKq7Pu1Z6jaoyzhl4M875QVD3iw/341VdtGYW0/4pTdPinJudPz4VFb7M+HjBS6F7Sq
L9tknR0q2FhFAwGhpb+s85JzW3f6qY+zy+dAexpVXxb/GGjkFmlxBsEHGwhTzL/uJAfEWR7sC911
00vOOgHRBY0QVujsFSXXH/JgsP/XGSv8reYEoL9aokdE0ohSLCwE4AFD1VsnWepGxXrAGOObLMkD
kP9pFeN0vjOyAaHu3g2feuKpy2B5mSBqleXpjtZ9k6C6vVyxFZZ1GgZFPNkCkFSa4wE5v+nyT4qR
tV6bwnaRQOXfJw9xXT+khqGcZWka4NGOg/YmS7Uz9Ke6cOddSubsFIUCR8nlkPxzZkVet2uT6kP2
SLXqVw9ZnNJ0ZZlljC2h2SJBCwloxrLW91DLvgxV6l3VpSFbGgoTMCuCsND0i8G7Qjb+NQK268+5
1KHrWOmhXyAKhjabjybql7PePGULTMHh1b5vSsIosoOsGxYxIAUs7H1QUyjmo+Ntc+dsW+PKTvQI
sHRuXuRh8EZs2PDQ3fYYKrGhp0G4C9B5WlpM+IujQUhN9pOtgAtfelzZ9lJZK/dsLFFs90EKa3ka
Gvu+bJDlpVUJwr/AfMK/F3gJ5d6gP3+ehcok1uVSp4S0mon3e+tnv7GwTpjdfBfDUH0QnCUdwtd/
Ie+qP1VkI2V9jQc9YbOm3KtjVH0ItknZWNpvfceCBwlOttxL/efwHJeahxpo9q3VUayZ8XH6wkYC
AfTlrF7q5Jmsk62y39DX4s9W1xt+jS3qoF55g9B3ymxAkmsFIkko8R8BoGxk1We9PCvsNjx3rtns
PCuZX8w0OCuYdPy9nACZHOQJpvD3GqfGyfduRR7wTXRxJ45Krd3SgD1EJL85edp4M2Y97jQQIOE7
tZeDbDBmXRy9/4xw+UsvdyqQg3ELGA9jXuvF2O4Gt9Je+CqV3ZCG+VoW0waksUXYxpfFZkzYprFS
COtI71aGom+HIY7BDjHUA+HoVzx5D0praC/ywnVcEVhdisLmwl5OrD0gwotO8OTeEBjblEIfL95C
DkpGLEJVK1z3sJ5IZQetaXxBMQxJwyQrV5qXml8UOydaq+QVPLfK+FKXzcdkGektJP758i+DFG1S
13mh2+ccW21FiRPWSuswBHXJE7OO5Mkwr5mx7L1t2NY2U/R8N4HxJj7O5CuLRmOys1omX1ls8VNd
zZmoHqcpNY966ikrZKCmdxXRpFXfWdmJkEv/BUxabuKZIHuJ0lSgm3nju+ci2ovgU3YyekX2koP/
rZehwAXJNVsQDUn6L6Zyllco2+7XbWXxj9vSq0mHYlspg7Ymf5hdPg+xgR5cqZ4/azKNedwHk7Wq
a6s8yQbcRfIL5PfupCLs+55nPMvMM6+4hNn7bKqsbULm872vm3W6YJZiBxODsGzdU4wS7HXssTy/
g5kYGdRx8ppW7a+RWpDdR8oO6T8jKz0z7iMl2gmLycepaPcRXhXfmnw3Ilj1s8aJ0q/K3n61UOnY
FP0QnetKSR5qZdS3nmUXz0RayG05vflXN3e+HJUU00cn5uhLSzB+DapMXIRJalWziN9Bgk2e4iYQ
qzBLq+/R4KLyQOYsCZhRlbJ5nyOvQrOlEVfkIvuDWxcfLPqzdTWaxKIwXkLvaXK/suAEU9tFPxej
kwTW20eeac4qKKzoprWBvnfdxN4XhkaSCPw9Nr3D+GHaBTY2zK2aEnx0TAidZnmXoNKKlx4KwarE
I2SveUXxopKqgu7pzavSFOXLMA3qtcUtkeeueJE9rNHdh/OU3mSVXXvNKnZdcZD957C3dlWmpWvZ
ShC/vSCP9ihvJatcMa6x2ukeZakVhgffCB8Tee0oqpWtjacy0rB8GDs0CkCw5VfZdyyy+pJFFozv
SDEw04myF0JXlz7Ni69GBEbaRNLnWLsu2NoZUkejFV+nYELNszP5UeDl8V6q32V3RQObNLos7GUR
XQanaIePwuiqPc56zVZW42O6bs04g0uR6YdCF9VGXrRXrGPBw/hi5y2UPMM8gCFLnpLCxLfHBNzd
OD3+VEUfMBVWzNVEk5/KFpSRmHpIXvmQrOyw7vaoeCkkSJfy/3Hw/VLL3f71AlqIC2jcFqivLIoN
Lcx+9CxeYw0xsk4rLV/W59o4r8twMO7d6nz8rVvrpr93s1ksHVTWyecpkpbgJBH/jpLW8xtHwy+h
nc0vKs67OXrQb6rqiattV8Kfl5co64N+58HN2MiiXVnk4QkUnGQxMF770G7fhFGblzELE9KYXKy3
LcjEHRKHce/b5Pz/gs2+VvWc4ATApodY87yvpoGbHNaJ6hNiLf12TFrlIfCq7gFyt7s1olJ5jCcE
3wQc769W3110OX5OkIEaovrvMseiYnTaAYVWvIfLwMsvTjl1B2Ssp30cNO01mxRUhbEieSNB9COL
e/EzVPeWbvA5Kk1/dVN3xI2GZ09ZSGZxXGk7mAHdsRUzbq19bm0itD9f1OVFwe59/K7YDVrWxMTw
i+z3iaEG+0mpw3Xb6MZrHrXuvqwIQsjiBKRsnyhJfC9icmrsda9J7sUh5CnNsD5bq0VsvqbqSLbc
yHPmV4qtFY8U7eLe2SFdva8wUry32nXY7h0iQvexonBY56UCq8FlbGmTPWkmDfvH5VNB78mwjVP6
e2tmQSTtXBUVyqXV88poH2rKdG9NvUDZhb2m3lvnNA52pNghYyxXrh0SIViCG/dWS8Pp2dIRHJeX
EpFq7NQWHVVZZG7TdnPXIFuwjM3HYd7pVoBpynJfrdfHHfZtULWm5tC4ZbsPpvwV76Fx9GFZNmd5
4Ov9dRYbV6eZx9OfPWQ3AeXVJ5GX7mSxKTEZzoWFadJiH5mZunv25hacURlcmXwNB3EUO9pWIeKn
slL2k4ewiL87EchSWZKNtoL+ZJcN23gZ/9k1TolFpTG5sM86edbq6oueY2n6ee0GZ9YHV1jHJgqY
8WS3IIZzW6GVs5YX1jJePn4EezyDZf3webOgwH6kUopbwob8t/tD4WgQOcrjjez7eTNHTw6W25Sn
z/ouVLIj2tVv8s6f145y3V0RGNPu13CeA0eDKrrYrciDEuG0IjxcsqeFVfaf6jQVVuvLso5Vxj+n
Fqk09FuQHDCUbK0CsDjdT2XXtkwVX7T48cmW/3K5No12ehCSWlhuOS3XscOOXZEsm5PiIjHi6Rst
dlmboYPrDZp3qEJ+5bJoW4nDvkkUZ9XywrcaDzdZr42ucahqlWUs4Kt3rYEKZjfAnUE5m68Z0QBZ
n2TeeJjFCDlQXhxbHnIk4AqJgbCg1UgFyEPZxt6pXg6y2LZWtVUDiOKybqgqktTk+Etf1VWTyFTs
nGOndc5J2qw7z5gfmIRNYmNLgx04/YbAF/NKkrPOlh1lixZh27j0FsvYz3p55gXar2GyeB9bh9bR
LNBc/V6lzW6adOUEpCF1zewsD5MZIVi1HOSZrItIGK3BQderPxqQGoeAuIyVnWOl301qWRz/qJc9
5FDS5MG2Zrl8v+O/3UyO1WrvOwHEJTJH6DcdgmmrLvaI03IA1/XrUEoDxRRaycEO1U0ti599BiNU
V6qnDDu9cWLf0qwIQ+k6PDhllu4GEaZvUZA8SkrJ3AQxP4v29x4eYPT/3iNQqnY9zS3ysB4Kol7X
Erxqw/ykq87GNPDa/axy0hhxhM/y54haT7q9UVRn6DHZSdbfOzuT6qz7DEc7q+vaG1rzMFtMHDtG
Yice6b7a2WNLVfjVZLW3e2WZNzsAfYuQK3XFcmjqNNqwx1bX8jL3Bs3BPyZBTXtWFxunxdtpVCZ1
laZBt/qsi13hOPdyIb2bPps0DTlVX46Ulb+1y3LToIXxx+X+teO4fALZIg/yirbm/qr7LPLUMbHL
Pm5e4QizTSCgrT0yLqNfhlN5HnFjJLNTVOpDBTdFNQRF2dIFjd6tw7aGW8m3vJWVdm0vpiCTEa+T
Gu1TY2ieqkjlXaJHzsH1EsIlQ5086u67bJM1IE7jvUPkcfVZZ1v4eEQ5bDotseonAVbgqXiS3eUh
NTyW7arr3O8h60yhxoiGiGavF+6w1zIVDEyWpWeCcem5IfaxF6hAVEGhDfx2XY6yRfYBy9mCx+7R
cV56ywa4k9q26A0kw7JUPxZW0jcvQYbhr1Vhhee54XNmReOHloFZr62sJQ9dYUqXhgAk8mY6ThWk
ehaO4Q0hTQwaFRiYCVtnf8jM6W+I9itIKEPop90A1sjwwCyZCAqkUfeiBCTxeqNGusNBeltNk/ig
LOsuuEvFxhin8aVsAJNHNsr6mpsc7lfC6JTgSoDgY8fjl2b5JZgzRFTb8sGwdPK4zpSWZIf+U5Zn
8tBETbE3GwOxpzA82/8cCK3BfR95rWWRq+9Ut/mQjZ/1f/Sdx0os2LZ/vcbnUJG4/RFPvo289me9
PPusm0s3OkXIZi+f4I87fdbJD5PMSC+7uBD+09XNzWhX2TlCW6HVnBGGxajeCY3t6GbNpo5n8PvZ
o+dA5FSK1n0pc/1WYr90VUmkvjSdNvuz06YP/ZB5L3PQNWviLg7/A1rNZrC3Bsv/jb4UvcVLd1aA
4MgrxX2t4RsjvslGC6mgp4DHhTX3qU6sEhu2kEcd73WOwSJnSwYKLIMsy1Nk0ocjiNaF9zF6r1mA
z3c6DhdZgsr5nOXqcL2XhElgyx1v95Lt7LO5UB9lyUuIkNjoBuSG8wX8ObThoZ2v8qADhN3kgaEC
UaAur8xfDTWISixXXHfTqlZnw/BfWhBV8UPeUPvPK1ToBFzjUOzyNMKM/p8rQ473NrkB+tLDhBO6
U2Zu0B6zby2gm5tZOPF+Mh2YZX0JtGQ5GERFzhnW83rAboRVKXWdEe6Meh5ZnlKSfePI1P3ajqCr
Y+9z6zBNipXxpEbTsM6IbH1HhafS7O81SntrNcn0k6GUzmXqSavJhgq2Ob6d6kc/WHA45/YHhCx3
NzVtccwwa0AE8PM0Bp59JK3bzKs41Itjq9l4d41KcMDSgZgzhErbqssX0QMDZ4avDwT3ypeMBc6u
xgp7LVszyIXnesjeCEan7aobZt/touapXJKqqMzMvuXg4tiHHqYAMKSwFely9dhowXw/JPnwe/G7
MtsZQr9K+EBUCF7KchbMhfitKBv+qEuXfqWbY0Erh2hzu+HdYu1r4ECjEGQ8pkxsHKHWsGKj+FGz
apgwVVN9b3r7xRtV4yXpRnOfOGawTcs++KJAIxiB0nyvZiRH835qL7GaGeeRbOeqqsf8OkZCbXZh
CBMtB+WFHsYQHLQmwSuy0YObvhzYNVWXYSGyxYT7N2BgWaQ3A64xNMpuTNE/CF/HR3kNeRB2BAg8
3EJLBZcmzBlvc6QMTWP6apQlSpsk0nGF6uJd1IMID3pLXGJ0HC5FJdB8bQKbSATFzwaxFDOzBfpk
YML02aDYVnVWAG46VY5ybt4470YYoLUsaufBhlj8Zei+20t1gAfUoVuCg2QJKh8Ec7jX4LqigDUo
uKPaygnysLkZwozEz9Ig62SrpbHNRaydPsBhqxUahL6Szc7Va0GIu44ZfVen9KmpKuWlBNq1b2ZT
36ZVrrznlrKSHSYcttddlZgnOTLIgepI6xVsRp4yTSW/+8sKorVSZrvEuMa2pV+JSA7bMFNwEPmn
Tp7VsahWSzhjO3lTD4eQnVE/jS4/TMbKg1Wn+sUrXmTBKHhB+Bmgv8NYOH879dQlG9bd6caEwbf+
HFUt40Oj7P1mCpydbJAfJQD7gIVPiMj84ortQMVXuka8TXi+X/tSC30S+gSc63naOVXjbGQ3NyBF
YJse8+7S+v8eZfVR9dphvqQYen9DnKi/wUZA6sPAJ5lM0umzvotyEsXz7LIdpJtsSFJVPRFiPchB
sp6/F9GHdlhCXI5xJdtNhH1w7S+qpb5LUZ3Y26E74PxQwgb5fs0t35xGsde9B77OCEV7aHCM2oPM
Mq5W2fwazX/0HfTwTyPsfnC58HzX+ZMKgM4iTSMsXJyiAEPPT2lA2dD24zVPE3Wtpxpg4MY9Txqq
alKRKu71XahG7lmWZP1SJXt5swh298SvnhcA/kxbPJeTHjwq2RMgYSgvy2HGkmkdV2O0lUXgoouN
cjXtqnhG2NLtTo3WTldrzhCyJOu+glI1H2Rj5IzTFhfmfCNb8bsdH7IcHx7ZWmcoek3guGSjrIJp
AdTWnK6yZAXEGILmFLC9yfX14jedLnYaPYDSdQogfSWLn37Vd6MbWR6XPk2ltCvpaa067gg3Wpue
XRfZTl3ByJQl7/yswOphMzG+TktJVqm6/oZMbHqW/Rt+sjts4pl1lh4uMKLHXpgE8LmYB5kCkQ2Q
Yjo2Onp0wR6LJeDI26dMHyfVZvVoRmfyUuqaDzQ8Imuns7D1eW8+jnVfAq7Uk9WUTfjtKT0uAd17
2FreLTnavGweHbjd6TSRbU0zZ2cSXd+6jmdvzSJ9L+NSAaRvKytBenJPOvaAEHD06AW83DU4il9d
At1mi0KzppsGGhfmeJFnigXcqCoRcNRtvtZYGTLs28tF9NhbEX9iliYUS+SMKXlQA9yOm8Bcu4VO
FDdZkOR7Z3ycvGVF5CHtG3J/JDCm4mjo9bx61SNY3shnHHn+Rx8Y218FEntPpWqEh9DNPrw+/Cbi
0NsFkebtk0AhtsV2mFky4lc0v1rRlO7sBc3gNuMhrkv+VvRz3AibYtPyJ+SkbiVMxK1A9iAJQJ9X
2ktnaF89TXd9FUTY2uwCop2K49cGCSJ1AvgzhN2qH3h6iBLkeE612HahGaLePE9F/pw8oa/PAgIQ
iYgNoGcH4mk5NmsyHZth6JiX1TR+GIEt+qJozx3h+JCI/d+JlSMxWxntJiy0alu2SuYPJgBTPe1X
6EoCdIo+NLubv7VVt8O/8NDM1tUoa/XBa8C2Mjn1Gy+qc1+Lpp9B963OUV9m7/sDKWz+F80HKoO7
2Mu/9BlgEr3soOIWTzpoNX+oMZfXlS9hnqysumJaqVrsx4T5Lc3f0f3aGvxncg/TvNFpfqgsE9aW
+QYboDoCOWZ3gtmLb8Y9IQNFGVb6nKcArKyveqTPAL5ZU3pRIVZ0+IBMuilzJtgpw2yqKpNLZIOs
nkPydlaCR8FYdDvQot+UIc9fuuBnhYTuDhLaq0J0lHXCfClHAkhZtAhOjSmTx+ysVU2/gMfkL5kr
VJkILwCRHH6kcVhftMnADC196fpeezWcYw+CcqUE4kWDF7IuUDZYj7wDiHiaB+zFL+Y8Hguh4sSV
ZJehxfNJgyKzmRO+DBK9/S4CT3qMwoNXtRtHxzwxKGoscszhsdOimsVnW+0iG9HBvu9uQD/WZj0N
oJDNo1a4iq9GUQbSrnt25oKE5VTM6y7I66OIh0Pdgc1FaonULPB1pVP3wwDHrDBzgK/gupCtJ9sf
OViolKSJ2g63uB5XhiiwL64DzBnXHNFV9q7tIrQzI3Vlg4AUSC/s5xkeg4kFkK8FuXZkW+6uhk5h
6R7UB2LYvlm1EygO9Rh7An54VUX6ppqq5tglCKdf5WkF7y31f2ubdZWKvLD7XaN2h6Ik0AU6klHy
Kppsvl8gxCMoDnQ/G+dhB9kjh+1s1j5W7yM6GnNzFF6kb61Ovap6WR0Bks88YZGLXQr743UzATLp
9OkHc5UNTWb2HhuxqMmzMvCZ/cKjrSOukIeroHTwoErdv5/wc/qIXTZwk1NFfq5/123nWQSdr5PT
O4RwVTdO3P9VNnw9wptvpWkj4Fui3UwGvsgXkezeu9ZpEqEfjPGqLV7yaK42aQcQue5+ZA6aJQB1
HWRTy3IzK5F77evgkM2u8hwg8BtM0YNmdK+51RZblEs+2jxVNk7Q8OUh7Ij6T39WbdGTwidRrTXF
cxP1X8PabFEyjOxdYpNQKYduG/R1vuLzJg9ZNu68iH9IVqLZomdWf64K/llaKl6ygby+XrF1CcQu
ibPtTEB5b4vmlGUF0j5J8TqU6kos3jD4VGIThWcaGc1k2xbBqS5RlUh4GFWtv5WB9h7pDqGapn5Q
2W+surnvNzAXraOiK4KYfWIeUoHIRd1WP4VWFD6e1IZa/0SlJ/ZHM8aavEkxTA0f29zQ9ij01mFn
rVFALpzmWU3FW2Wqke8ZI1tfN7tEjh1ua2NAXzgEm1p72UHXWCQkbvLe1t7sd4k7rZzmVLap79qT
7Qsvx/A9K91tQbrn0gFZrMOmveRWRzQXORLE1OBhtUJFk7LpXonpx77orXejCGFkEXK6CtXbDyma
J25zLJTph+egf2V5H9aQYf9pDIeczJMfCdLFTM7jarKA8xW6564IQ497dl4p2TXUbNKseoiHlnew
O5pbzDN0v1ucPo1Ue4PQPYJdrU/m5HrruOzxzkggp4ohfpCHXljxA9nRhzSrbajDdgaMt392EwgW
RJb8zFb8rq1/xob1Zg3TX7XekgOLzBNg7IcSFqIzEUc0bbdao4PwpcFsdOPk6Quy4tZlZLr32zqt
92XYZLdsAoenRN2j6Gbf7LJ0k7GoW+sQsxDFinH40gawtJm96jSclStdGAgCucm+ztzwhC1NgNqP
ET3MXmYdAlZqRxEl2jEeDBiaUT4/FHEy7HNEkE9Aw42dJsR07qMsZDELrRV4TLXtB4wRyTVpmzJO
nFvWhtEmrM9VB63HFDbJVAwg0c5gSZxX+BxGiP+uFhTkqk1U8uYmkHhLCOvFNjzsAmdRvTbNvlds
/Aby2H1tSdqvasfqUNuP0BjugAEZE5ZMSOSrX+aKnZNW9cW7UpET9ZJ2PJSWaa2hvDZ+y+vyfbRg
+kTwWt6hFbeAk8E+gFPF9a8TxjsTGM6KULXeR7vr8PAVKt6aFv4ZxEXeQwRRfF7rwzvxdDZsSdW/
a17Q+xkoqXfPQgrJmt36PSx4RaBjWL1DIRsR1UbiLVSMI4aD+gX9SY+AhBOsZTEWs37JFVhEY/Q+
t0m5gpdkgukO221ljkyypnmMbPbEQWj2lxYR10vD3/owuvUWwBl7ZSagdellUC1Txzqz1iai5N2U
uVZe2oR/2WCueptPicRQgpT3OKCRjChMFxpLFBQ1H6BRwH5DHPTs0dRWNpDxraoqDcYpzTe3T0kx
ow0Cx794JqczbXv0RNYghewVbliG32tGeq2swfEnkRibhBCwb1j9Ti8SD0/yeNjO5aVPqmnfNXFw
mflblNg+gVl8TaNA3Aikdj6aVExZtaJekUJH0S+fb7Y5MWEX9bQikAC6DuVuElPsZNU+7laQGdqt
sZigdnm8ghGfXO2hKw7ejNMq0o54sJTz16Ir8Bkp5l2FK99mKr03wMHrrh5iiC88/8EM4neqXMGf
YoMNwXC4nUFrO/YmSKLQD1ICrU2NDo7gdBvHUIZEgMaXNqQ3W0ku+vLqDlMCV3bW1esO7VAFHTYm
bgHxgYAAWqyBteq8zPHVrCARyfTQxoH9NJQeQXUr2zadUfpDQVCj8EJ3nWAA5zdkljdNVNrrya37
I0Id9jkWWsyPbga30BAu00xeqDlL6KtTxKfcqADpGqcJabpNb03xA9yOasfC3+KTXdFNq/YaihlC
aYKHlkcVcajyL9OZO4zYhLXvkaKJopgQ8uRom7YNil0RinRlxq+NrVW3cBp1n4jaV97eZJgHMR1z
y++nvvSjJlSudtl0l9EeFT8nXX9uxCBWaDbzh6veMcJ6Iy8I8yRtfSPaDbihA/hT1ChQ5hYG2o6m
oUyP5qWPKK2raskFeuOWn8R4aRuyjdgoescwcHFMzdwzQu67PlRSv3fVq0lAZ2PY0+RrrXJsveJV
CNs55a3yox75okZLM85mWeWbZkr+bgzwOzWi4jjn3Iqujk9pP4y+Ek+OP+Iy0DLvowrBtKLa2REj
72AzBbgHiR6mdBcEmK4h3SEc5Yc5msODGQDfGstoFXWjtWoEv5Ou1LOjInoooAaB0WksDu7U4wzi
FtUJzbGLWrOlMoCKGFgi6lhuAJZlRSYy+6EePRxdRhZPWt03O0i2m2hUoKxVYt5nVtoArSxf2qZ4
VFQAbwhsNzunaT40keoro9ZMnrCUh88zr3M3wpKbw4Mb4lq0xES7Pko2yEGzgg+1aa2y+yi9SBzh
KKlkr+avTWOAlWNZsOahgEOBz/pqHkfchzrvIw1y02+dnlgHMk1jijZ0Y19JlY6XEZAhmkXNNnXD
Nwexms3o6biZinQzj6HNZrjnH9T3YmuHgboRTvqGIdC4rgiZbZBcVTdpBJqwUEKEVvTylI/oYTUB
U1Rmm4bvIAm3VeLeWbVZ3K5EEO2IwaXHBOldW9XtB9b4J8wuW2TM45uhacqu5EHyg+mWAuAYslg8
NuxnQ4tEs+GSNxHwStqqYceq1jorfXZ2pRGOu6y0tXUMwMYXLnKy8TUUo8XypulXGQjJteUkj5En
HmzLrTctErnkrTN120PH28+O6sH4ReSEdzhUmj7Jth3C73NnF8h5xXgxoKe+DSZ10zhu7UNXTreB
Z/EmCUS4QeXpQ0N3Z1N1zfCsZYSFMtg3la5j9eV5eJYaCH9VQTyuMX985qtyibG43wh/pluh4HQx
GWsnBSMTEpQDre/UOJrUCNrpQQbMZxRvEfEZeK4rBWwgoPa2XvUsKbaVhYJ5hRIE6PCi/R+6zmO5
cWRLw0+ECHizJehJUSIpqbp6g6gqVcN7n08/H5J9Lzt6ZjYZyIQRBZPmnN/c6gwKl0Ei0CPn30wg
6LPJnFcqM2mzxxqM/ucnMgvjKUqyqxLUwh9ULXiJWuO7bZKHF0N1TPo0OhQz3bWpAOcqyWZUzslh
lQn19IT37lrDhc6vaw1FpDKAOheAU0rbY6cXgLymDE3HsF4FCKzuVIU1y1BbzaOwBCgIs8yxRrKt
a+ClYgtHEzOMFEJqLxRW6lOeAATw6gOWl/1xGqPhKLeeRWib/TFPgE7BqWGkdgi3g2/fzUXm7ni4
1dHI1OpoE+/adqK8zIj9HpFEEsckZ9HmwUvy5dXcjmRAn027mgQjMjQnohfuilD/JdK85pjWxWfj
5gRQCnNs9iLOWSJ7sJrdbEaWuJ+Po9GjZe60eOHaWp6vLAt1Fr0wD4OyGOJVu2kWxZFRpGARNAUb
qy8/7RhUQDeEJdcn1NLis5ubpa/EZcxayg2OsmD6yjw0Ti8WYfdtoKjNUfQNelmjtWvoDo+NmoJd
jJmWruqmfE/S7lfbFf3jXskteZtiYaF9PgfCRfmlj3bB4kYp1xlyy12qizUfz3vdVMXEj6awp2A8
2uEHpKaKjm6jIfXP6oKsrOckn0YRFprfqnV66DpBwl2stTG9aoqX4GbPP0byzUKGEiUIZvBtGwQ+
ndTyA+rXoWwvqUJ3gYSuH6dzkK9iNQh2Iqv3Y1sjrFDgipjEh7GDl6gwWQMGOxlH+QsQ8yAv7IgP
0nYVfhWGK3y52WpxxfI3MFZxB4gSqRDo3+9l4bG0Gk3iNRhSHQE66McIjrlfOfDY6p+uyH4Sd3G5
swEacoNuuayOqeOBhQ1qHB3ks6r0qTw2SyGrsjAR8+A1Xx7l/7U7wIj+H0ePjtdu5zEiuFjstGr0
MVv+zuKk91sTVbiNrZgIjBTpfqhzj6QOB4QV/t+lmyCWPq8arwGfGTk1kDuKAcTfdv6K8JQgAzhp
SncOsj4+ZEqOnPtrj03gto+HaxFU55R+4IhKNg5pVf4DObmQQHkLTavHY1bory3a8ITDFXfjpI2y
AhhNOiFMxC2o84K+W+RbbQyvDlmxIL/ju/7RqK6xG5YwgWpZ+XEKkYlsGv00a1jb7CAiOPe+4Rv2
Bhe8ZF6+e5IGif1AEUKkHMaDUtopn447X6IZQTbLUVpmTcQZPcQb6iE7BmqELnenMK2CjHXi1hzQ
glGslSDrvFImQFquoa9SLzTvKB4VVZUevVJ88bDxpwG0ejDHAm9NPenWMSkyfey8yxgJY0dQuYI1
5icsIdZW05avag6pcWAZ5UdZlaz6LCxfrYSMM0JWiPYXO4j2Yk0WxuMoBJ+NCWVbPG50V6R/gPpv
TkGRmD6WyMW6VUR9ThHOMLRS+azoZrfO1LiHDF+iK96Z5KQt0f2a0mjniA7v+c68O05U7vgEin1A
HP2zLAIUExLlRx+YlY887QBiNMouisq6p/WGTZXF0Y+wij+IJPk4cJvfhzC6Iojq/M4j4mmMC3qh
2K9ZwPSlCJN61ajYtpmt/ZPIvEssgD7KUbt+T7DkRmoQjktfQ7QiWrIuwzY96CjOr53cFHtUTMVO
kDpYg9I01kLp2g3Tx3VZjclOrZd4h0dEqiDS2kW9fQHoj11hNNwK+CRGUsbfA6WyYYKTTNDvaaWW
C3kl3qiGLW7tqH7vWu2PYuxq1MkhTJLtJw+DV0viJh46QGOxRnM5vUZJmkNuTWc6qU0359mpzqvx
ZC3Ruxmo72g09d4bGuUD6+tN5BmEVGHsrYM+20xhEn6AFPwZYTT1Yja68m6oloJ9hjpu3D4H2WiV
8TZrJvd7Q/y68Vyw9W0wnwh8huvMRE5pIIO8R5F/7aLk/qP1RsN3Ukd7ZQVgHJoqbnct3LN7bHaw
3smE/26QD7a85KvBkJj5tGZcvTKrFu8Rc+8ZQ3Q16oDQhhIVv7LqN7ICMTnSuFqJxvbuoI2DbRg7
EIZrgceWSMUrIYavWe8OYo66+9h27rVH2CIuwDNjNN3sUAKnO5L574wfe5Q575RcWrZ61h+75ZGy
UdZlIQ9/nv1s+z8vIXfbIpD9PGJlyiEk8gn7YzE1fmyWI3bHsi635HgzxCoHyfo/Np/7n4fLNln8
q01eR7bNWlesDbWaVqztMrTfiqJiUF02VYcpDOHU/7Qag8mEYNmfKUB2N/ix/V1/nPooo5k0oGIp
2zCN6qMsqmWYHc0S8TFZN9v5P3XUq5lFDsm5nPXwZmkqn4ObGz4govAm26rcpndPzHEn22Shwk1X
4zE4P5pyO30L6caeJ3U4Nx5M1PwfbXJH0YqG/M6idbxc/NGWKO1K0wb18GxjxekjZm+8lmambWK3
CndWhdR4qdTWRa1M9RLkXszQN3U/Glf7zAEi33VVmY4iiPKNjQHRtZwFy6dwXiHxVn6PQVzsEgwg
9yRGYC3DTsRkb63p3rAemoxYSlC82OXQns0k27mMsSecPJkiiTQ7wBzbpSz5TwWSrTvEXT6KJnMu
0A/VjcKyi24ltF/GbkqY4asv6dQdEUPJT7j3RljqAOQGRSU2hqfZmJ7k6MeV4kfkIDvJjfbuBPRf
iq5Rv6O3Vqyj0S42qtDeSDf3LDF7ZBrLdPJb1A13ZlOS6VERZNJ0iHJMvdfpMKgftTMCGO3ShU1B
JCnDHwoLqtD4I6m+jLZvWSkDaOxD61OMZrXO4c7dshiRgmoqfxLLn0+yqQn1/uJl+UHWZAFRONy2
UL/X8njZ1vX6h2cNzVnWhrgUZJiml66bPXBqXbQu83S8FVFQQIONx40SjuNNtsUlk13AURdZ83Dl
PMV1/hsZmr8PEBNS1UQlwaAs15BFrv8Vj1Z0lZfxKhEfVKwLV88Dhh67B1NpsoNsq/luz50SXLyW
HP5crtFLDN80kauYeKbz1nHDJTxBty3bQiu+5gUZVNlklQOo26z8Jft12RSPYvbVStN3sprMbXmb
iYo/rlBgga0DVJKYVwlyBQ76llSJs09a+lckW/4Dun0c0grm51rw7dn+7+MI8RfAIQ19K6/3PHDQ
4vtENo6VTT76KDiVL0gGmgdjWvRz6nhayTZZDKVavnRLESYKcE59FovmE9Sc/+54HqylwtlXuvr2
bJJbcxaUL882N8l/q17D7KeJvZXbtMlLqZMyjjDrfWw922ylA0TQeEd5hEKG6XFYEdbZXtEBw3Q6
quNJZWKGoubdR0ggaBMwZ9jKqhaVOW4IPbxrx2o/oiBYQD5LrHA5OB6jfJ9EEaDqpTpGfYVjMDgT
pJpYe0X2h+Fl4NtKkwjzUjVJqu/1FuR+N/b2x1Q04z5SmLHJvdnUpvuuqeZ1aMKVHzrbOQYNkxI7
JTqnKlqESFpmvztDwRLMiz5lzcq19L7kCWQtdgP73TAtVJK6/Cqbyj5kNpFX4iyrIKZMHw/H7zU6
D2t9qr13Kx4UJMFiZWN5nvuuMTXaqwWTOlktkXpBf41JjjzYoLt4g8FwkjsDEB3v33Re68EfZ4Pv
qqre1OWiacd0t/O84iwPxJaYOd3c44yEceFKto2MPJuoRYXKY33vxdUAiYYhb5IDmxybXN0JCHcu
aZxugC7iG7Yu9k7WbiNnyMB+hvGuQC3kPRyvVdXkW0/BGDobF93L0b4TJLBI/mr9pgSV9aGkA9Gp
TP3Whymj+1zkH5Y2zczz6eUwjcmYixvOScTQndERzT4GZSLZ4gWfyEFjwTEh/uz15k7W6mps3h3j
QO8Yb2y8LB1QQUdH1z3oWylS1EUQfbQTkaysJiUFjUbfa0Xo+BE5gSXK5/gDSJdNnJn9ljDWEhtz
mc7n97k3Ct/U83Dv6WvER903e/GDkYWe7Q1TeTWK5luvK1jxuPX8yo9GhqOciFdnrF0UA1pkQvLY
D+0KqqGOhiCqWeWPrhjegqBW33EylIibVWN6wT0nrpXWzNVVpeb+zBrooqWQW9Eyx7BL8yUswuzR
pE1BfFSM4Za02a/Kdo19i43FJbLQh5uZ4p7yOv+DuXf7yzWjyzDl2m9sNrap11osll7bWayYkBfk
sLsOuISVrjzElb+FC/46KppViDfGh5m0hxgg7y8tRxhOecuwMbnpdnlCmbfYlhpx2kJJio07JhVJ
7/gbk756N7gQGaLOi9CnT7s3cygbAgF2/KuJfqihsHdeqy3o/MJdzyoxwiKJSoyzXYK2KshYW+hX
kYzF+9gnC7swi46ymtXojQKaOMO8t9+CfiYP1Y81XA1jeosbc+GXJe0WVHCyb2s0Qiyl2GP3hIlD
Zjd7gn7Nxlxo5azMjRtTf/68IAdJgmINCGqTKCT6SWplq0TvYoI39srUr7gO3kJBD2TQ1W7DQC9x
+y5AfSla9aE7HZq1eXG1WK19DMLVrl2rb+U+pE+9U4+H9mqyv3o65w8zcrx7XiHPj0XGx2AZMy7a
mDAv+yaE4Ig142q61FT0Fm/1QOR+qQ0ki28FTryyhh5wdWu9dBsFlfXRlTVmu0W+k/t6z1KvTtDs
H7XKrK/dKA6mmqrIWuj7tM7EJV+KTh1PIul0wjXUqr4dtoOr2GgZ6fZl0jWHNe+cr4jooBkgG41l
T2Ixxsxzfsr1xr6oo8beYO7ExozjAcHapS53yYIEJjZPw0VWHpfK69YiqVoSRs3HaD8OOWHJNsIw
zbWaCMIQymGyWi5/gCSAzdkL7JmsBXAiqlOnc7RwVXHoo/n9UZV7tKYajrGVXvJs+MMsk/KQE/G6
DEP9d4ECprPBV672/7VjVL3pReenPI/tDEczVu2k1SsA5EiLLFeJO4JBk54gGGAG4auRutM2GiBT
apkavvIlQRKwBzGfFw8j2SaPc7EGepVVtzbfYNwRZVjOf7aLukW+qLEVdBnDhqlcoK2jOYhgnFIU
SVcAMIZiOWYVSeSlLTbpPRECCoFz2N17bhUfVVBHF1nzvDlYoJU4ki87xy5RdspoJyyki/5dtQv9
xcb3A8RIB+iFI2pgqSyO77ISNeSY0KsXZ1nVOqAckPGynaxWc5EcgtEDObyciYxn/irG+PGHZZNt
zX7cZOFN1qx8JMQ6ookiqzHe7xvbXALRy+mRbVVHuBj2SlYz3bHeGii4siZ/Xxfq+8zOmzf52/MF
5zVZiYKf5vK7F2DRrGvVRlYrzOV5NQvcbuRvs3NkkBKEoJaavFocDG9ZRYiXxDKpNUsrVF+p2+Zo
kywgkDzX9NVm2e5Vm8xQiPnnhzOV8yoJQ+cHAOJTwxaedHxPrSX+Im7xORMJ/V710EVIykd3fL4Z
6pkarvDorC4gOLJ9VdrBsTNEdAoCJd6Thyz2JSKer3qefGbIs311s3MzZ/zaHbf6KvLSxnI5nY5a
hamxm4C+IfYTfx1IxLdE8FkYaKGbXLKpSEDihOGJFOkumcS7LQpjhRwn8I0qs1860Zdildcarzdf
6pDlr7JQbDt7JRqKRHbww0Hh0R9SGOjuWJNPC+sBwBXQczh0KhqbPSwWr5tOgOXFoWnrn9hmKgdL
y+d3q6957aY3DT/4T3zXfhXC9UnQo9xdBdvIjn7XfZ6+xkmMbm3mKFto+upnZSUak9Zuq7m6/RHZ
O1Ji2TdDiHFrKHGycZXsFCreL6br6tFs4t9mXP7sp8gkvVM7ew3EKFk2F+MshMamJslQYIL84EVG
+udIkiibLRcoUk2y0uHDTuvJW+sR6aUaIMCtLHdE5BNSfpied0WC+QvqxGQJtG+1CL295ZH5BPie
beoIeUzTAaw0goVv2yE4W3+6sL4vY6HdDLU9QkSvV2Shwq1aEhGzkLsk8DIR71WZmzeO8TpNf+o4
nhjXsrPd/Zz3yB9OAJQbnzijstcU8mpwmuot3HkdeZDAOP4C6qFeMiJga/SV7HVhF4uPrDgwPCKx
aYff69xt7kJn0KZJf3VI3APudiIiphSKOUXnyUt+zQWmi9OIdi5Wi38JaDBVp3u4AYatbw1RdyV5
q+2s2oqOoVUQlY8rdx0WqvEJ8vPnaCXVXyYqmOSCfsd9X0P+jgjWlxXiEGPXr1RE6g449403tdTi
txqUiqzJorY6bQtxnuDYcoQsgkoH6TJ5pwCyyg0ZFQ3YX7IHG7FJ8GJ4HTRTvc+kVjeeTq5bVi2E
FC95ghb8snMAXXgfDcjYkz2cZZMB+2DnxHa9bt1Uu3uD0YHyBEC01GSTZlgIvnVZepQnLKPPwWBk
Zu4S70stWNQ+q/4+B0Bazbi6yhqeVOEmcwMsdJadEysb8tXdUdY8XevvsZKBEHCQpJdtOh4hh8Er
bFg0nCALJiVbPg3sRZcTQleZN2mdqqAROIJZdfLW62Qflp3KUkwjgT8F0sBBHkGoezwGJSpQz0uG
bnZEfDV9/OY8Hks/9ub7nBDumC1Nv7cB1mhFEx2zPGKkK7vkL7uz0ZVm7nRzIvuWjV8VnrjvxDT9
2bAmrEkK472aql9RitCE3EeIVvURp/T2IEbNd1vDz1AZvHEjjy0MPTzW2NT4cu+okunBft3aBeYb
430FGKaZ86MXMYOAihbfZIE4Srmp06DcpP9t0+c4X4W1h3i3rce3OZxAeQUe2t/mLoti4+6WvXFP
hUKnD6blIKuJ4vUHTQAPkYdoo23cGcBmJ48fxxctaeQJlda9vZxeh80WuHuAIDrctlrpnZss0qSl
t2vH6eCEiXPr0Ea/TIkCzVwHgFaaIexoHGl28mAigtEVLTnWNEFX+KB+2w03aNoAbP77ek3/V5kr
wQZmP8AobFNucOl0LO7a/lGVbZ3ZrBuN8UzWMDEtd6IGYPeo6gFniXwXANx4lU2TIUjn9YmKrUcd
3mXbLIKjVvBhyFrTKcO+s5qSI/ijshjs+bUCHPLyaIIFiaPV6K0Mp4jfHJfPvEM7y551c0Vul0yx
MYY3WXhqtFNLQ1xkbQrc9hI37q7Uszj1RbtEgZvaWcm9Zcwon1k6obM2TbbPNsNLf3uqyqA3VO1V
i2GV/XbwFp1a9SYL3iMUPAay1c+2wBw/mlidzij6qLchDJJzo9l/PA9IWaegvNG2u2ebi11ZNz0u
2g4jghXICPnWZM9nPU7eusnLL4yB+YUU+nGABHGUNYwybXUlN70summd2R3+0SZPs9ryZ9MF4Vqr
6hyQT+FcZeE2RAkdCAEw1GmrVAWQLrmYZlyncFTvTRJU9yCtCK95SbyTbXlcEKtMgJhHRVn5cx2o
K9794CAPNg08WktUig0T+E+lYoeV0c1uwj5u7o2obh2Bwhf0Xpt7mSJya0ZK4KvQQfF6GE9Obw7c
AHZGwKfWJFJBSml2c1fnJnltE/cgd8omfMY0gvetd9DmsbrM5nSym2jgeY7GR2uO1dGbmh5U0Bzm
L01YbYpqo6hjtW5bp1lrVigAHgXt1lQM52VIoWgkQ5Au9mMbfNy+tUZQwocfzkE1vFhDiGJ7RE4K
XsLPoE+2VoTgQWqx0imZAXiVVu+n2P4SbgGCrTmoQwhzQonAdKuDvu6Yg/gts4/Cw19Iz1cClLA/
xQpE0oDRXGb7wMfArjfBoKvKeAQx8aE1TrwLGRAIcKtA0gEpD4N+UgVac52mGCQXYCe5yi6b9E/W
XXQ2oBfWlaFe8j47YEatnOu+gh47jO4hHyDAGcZH0o4Jyz+XdTJoz3yI3LvILe04k9Em3tERTDTK
VV7MHZyplTrhpIs6MenbGTcArxrSVScYI1kMv6jDVYta720R4ZshMdhzbcJ7DI2z2SbqVsEYZVXG
n0KIdzJC67jTqm1pd+5pyHGDIRDA5rOYRxTgbaM+IVr2DYTFhAtdN2wrJ8LHVdeDy1B8cZnoiNyK
sUL3efQd0yBzWyraOWeumluTejUyrjzWuThZCM6GESCRXMFyMdXh5M3pvtXG5tj0QbPBPnJct44T
njO3EWu107+FE/4BIKb6TSigaKiiulrAP661bn4oSVzvc9Qaz8gkgithTNlkrdOdq7IkSqKP8LdE
4If1PJwBEuz7BkHGrkn9oql2Xj55h8KY63XGvIGllRmtDNy0/Gbo91a9IALDXtuYo51uAQj/RKrp
x2ImujfJkvvcrcEHDtf7qLMRweO9sVsFuF7adSeNEp0E4FpoSbBi7w1Ge8OGbaP+rFN9hldnNqcR
oMFBWQIeRnuVM2ptmVYzReE16smDZBHCLEWKZEQ8duqHnv8YbOWSZfB8EUfxs+QKevkv4Rr1kfyb
ykiYNmiuqce5rLWbCcPD5LUn3Ws3Ywr+xql9o4jic1/U4TGcmGHkGt/vHOHLk/UVcnvj8vZWOSEr
Z0CTwok/MOplgpkSQ7XrptlF9vzTNVX3PLlp5xMK7CJCoQ+wA95q5JZs5xAOEY4QIWQarcC0rGyW
SMk3iACFPybxV5tXuGTH5p6xfEhBrCBv1Wy5oX81GRYxE2F4sg+YcnS19UZgRF8loMvWQdLePbeF
Y+a2uL+pRnmIGvrBRDF9MQ6tX/XEBJriDU1T9TzEsXbulsIxMax0IGFmxSrSw2Bj9iD1Ik1nhaI4
PX2v1W7CNHV9QFnbuAy/FDIPKDHEKAoRyvg1WGP12SFrzqC97wts7BwXTpMekgNRJ+ipHtPjl7AF
yCOurEg6n7xnXZkXbM3zFW4AH1miRvx5x1og1OsZcvHr5BFgb/R+Jisc3hBWYfjsahBKgdqDwzeT
8wTycoVtFrMKFoV9qsLhMTuC1yILt7a3qM/Ww1foBjkCZQbwRlfPADGYBcDDYBcJrBp1CPOrXoPK
1P0eIQ3GwH43rQecr7Edos7Oyiw61UdoutyoZQ9CuVcwYNFUBflI9GLCMCCxULn3uZ5vU2S3Z0KN
uS/6GVG0vHuFvXwj0tyuLPTkD96sgwLVA+vg2O5RCQbvqKSBe7QWnE6d9D9a1ztXMd2s2Sp0Y1ld
7wUKS1io/jkCRN3Vff8n3gcGnGA73ChVOr+MeBWdHYLH5UIgDjP9njnuCfzDzCx7CriD458Tq3ai
GyHwpSTZ6EYfrNoSEkWe1AQqutAk61ZZ+9qty5WV2t0O6HoJKM6zAN0wGGwhMx+dgqSUXqK5hXTs
vbJ6lyhPqa3TJNlVc2fuhqb2/si8d7hMvdoFv4TdrOG8M5Z6C0RG+RUbg19YeXjUpxB/xFpt16zU
vf0A8GxngQMFd0JKSglYvPUQ7h2rJOihmmvmjC/eZI1v2YhGkUMNMZl005nhe5Er9ulZ1GPpPKo2
M/+D3UARw+brYgXMHb3RAsfo5gA9a8/bBmHg+ZGH+ppG1+ezZF7pasinGJjGSTQJaVNmH19ZoW+K
MJ2PqkC+CaGoq5aEv63FIQqqzhndYvkysjpjIF6KRTzHLCbtrJpNdx2Hbr50ydJzU/OqsLs2MVPd
usl2VeiokZ85PEYwYQelY/3RDxkzDyv+TDMdnUOzfLOMyd5ORcz6eykC90V4PTy0Tks2bX/NnDY9
RiwPjlngxGujhAAAGzs+WbZ51UMD9oY38UZh9ziCuCK+l2xGpbkKDCoJ7LE46xeBMy3fSwyYvWSk
oQoDSzStxesKBOZ/C6UnXzSgbVp62GUYEZJaQQVSY8q9jjALfg0OsudLIkAR+kYPsHXFcAuOBGag
HhzrcACNNYfjzIoz4FxCI2cEpQ+8qOWpNec3NRIT1I7AXk+o0vjzUkWmYPYHk4dlZi5AMyfK4JX0
SE8KDXSRZ5YnEBn7cYaRAlzp0pv9VenwfyrMJF3rmGgKX2LmooXAb4E/2zjjXMApEO5lyjSNqWCf
v3qk5o5JW38K4EYfeG2ANix/RGOcfagFLjFe9+WWAS+3jBI4S6igETornYwXyvFc7UUWM0MYACtP
WQfyaDTAsVerZKkA9gxACsxNYR7lZXCtfI+bsDjkSUWXPfXOGsNu4CGkFADBlcIvUUyLndLmu7B9
ky7vZdSg9DYABfBfG7dpy99DciR4SQiw7lMRfUZIwSE+up2xlls7zgTBfcEbAdBepxpPF/3fTPGz
ofmLdU136sZ810wNwySowNTB0lpNIQl18Dib5uBE38uiMr4hIY8i53TT09DaZ6NyEwQBFnqruqvN
xXgg+VPtjX3iTRHZ+rWXCO8QxdYlIZXmZzqySp1aIPxngBi3T66pz2ctS94nlVVqVIfIKEZQhheT
pjpA1yZt+XtAgT4fChBh3vRbm4Q3WK7KfghHZPNf/ehod2C7LtLYysxCwKSf1hZcfZEN7brMbO8N
FoDzqs7vAgTfmwEYwS7Cdlsn6beKiQHylTHQyopkqqyKTM+Z81U5AE1F2aW9GzF/MjLgL9a6CHvD
r6ty2MOOKN97s2n3E2wRX1b11GnBGzcWfqFK+8J0mf+n6+21XoVfs63MuzLJxAnhj7dBAPY2XTt9
DZFyeQ1brSEzjBSmMzjZxmrseldBAzdC2BlKisRczs9bmBruiFSwE5FkLMOVI6Z8wyr61SDOQS++
zvPXPgIs9qOw3zEt6w75gpmpFlxdBMLiYDqv8YIbbYxZPQCMiBYkqSxmPf5UFCPYJP9tku3y8Hz5
7JpjFXJfvQ463SovM0oJ9Gx1kNNaU4frYDvjCLm3ovekBSkQ3Kc2zLYhdF67M+AWjdMdoXLUDfG8
e+hqSIyQxA3lJgsGN3FQ8l4EN+SOPsggSU4/Z7cNj+CyLLFhssovkZvyi7ZquGR7uZkKIkiwsPj3
xqYE7et2OgpClbKbF0ghc9n8WA7ArcMWr4dglSraEkegNQSLtSGr8t1RinWqhjjkfpnDCIp5uXHt
ckW59cQn2lqqio2EKsrGSeRzvpdHxk7HnUEWMfz7/G65iDxKi9R5ZTt5tpa/MkVrmgQswmeLq98u
bNWdVBhxPB+S+3gAw/mrX57fZMbOvkCNWuaAZZHK+y83E5bIpLQwvpPVPK93UaXo+M8sv6kA9xni
nbGXf1L+DJyXo7geEScZ6o1XVV/yvGwK4Zgvj/HxhGWjxEsVAVkXayGNPtumSu93SK3gyQTo44H9
lW8DtFsy1NOcTRtVb35IPLAsRmDUfQO/jngqkiN5PdqYEdVORh/vthuZ9H7gvCI1/HOAubjx2ogn
aiMhuu3S9i6fvZ26ryNxn61oDLp1a4zR22PqTnqrPGYOy78uQrPt+dDADutAqNtwLR+XfBpyq8Lj
M13JTfkWWJEekFfuV145FEd8HT3QZ3JzKSAi8G4ouxqvd/qWMRUAEYA5YzWMEeg/NuXZDo4UIJFd
ozg+NkU2gIay4738e1PbEqNu10mXfhOTfpR37nGXoJauSiub1/Jey7uSdiXr/05DfGXBAMhnIs+Q
W7Lt8TrIuiyMDMeQto+AaCL6OPY3+eAfr6a8Nc+3Qe5piHyuajDsa3kr5I/Uh4b704Wl7hNBZ5Zr
1T+7xTYEucvH/TULZxAAr4xtzmyAt+6u1UUH0zbaFgKic6fPN33pOuSwnSe2sxOhAAmMHd9Khc6J
Em6LnpCVFuX/+sP/+A1yE9sryO56pD+OfDw91GRwKB0MfS27ADm+98iN720AWdMtg8v7uLkPOMU/
vpp/gCr+fQcN0nhlDGtStFsjKjSxSdzoT6XP1c3zDtMJHnXHhdL97FzU4S3HxHIrf8sQ1K+ZLdQt
Go2D8Ns8OnejrgDzWPqh5bOWZ8qt/7fN6yuBcECUruWbMCTZlikMS5flRdAnpJ1MONbP12c5wK4F
B5i6PyLBtpdv8NRb434uLJYl9aZwRoyP3AVc+f/+XbvMDkEEVtgrDOAKCyDl+e6J5MXVFwCjUdrN
Im9D97Z0y/JNktVnW0n0Z+mRLF04m8CpRzAr2ZsTKvSR8nhZPL/Wf7yij025X9TeuPda05dvwuMU
bAV2ymfXkiCQfSEL9naHQvfh+YU/32XZJqvh8haqw7BtAentIifeyn2mfNnlEc/z//0Kyrp8anLr
cY6sPzb/tV9W/9X2eG2r2rb/7nqwlSPBn5mHEK7cKgMeU2aA3AYbhPMycOgeRNNQZ6E661t8KMjT
My+QT3y0dYxBnddCdFeHuQHrw7NOxEKoJR7b6bUAlDI2/clasKpiqq7F6PZb0xRMJVpdXathSexm
QGBmRYJ3K3kHc7HYRZpibNZhXL06mBc/H7z8q7L6+Jyeddn4fE3+dUo5Zt1+wH5QvoyyaJbuWm7p
KfQlM4HzJO++vEgJnnEGs8JrNwTQ6n35lcBqp1Vu/qN1dI0/CgsRJblumXEN3kCq+25LLkXEDesT
JTsQB4cakiz4hinVP+IBuDsyJht5j2UhH3uyTE8QymWNPGc/i1k/eomRb1UxnVKzQqDM6/eyk9Ho
tTs4uxXqueuoDB8jgNF9QcrPD/KC8snLLXr6bmHD2PH4JUbvDbM494FZDlL7HuB5ti3kG/HsDFRN
dQ6c9/x9ejdp62GGeP+8i1Xu0JOmyzCTu7m1DizoQpJUAi/gD3DJBjNxD/lReQi5NSgnBrook2Zt
HjpmcrIFXrfezf/D2Hktx62j7fqKWMUcTjtndVvBkk5Ytmwz58yr3w/RXkONas2u/wRFBJLdDCDw
4Q22tR8A5rCeu4UeiUZxYC4THMPuo6v7LCpQvIw1N1W5d8JwqS+lFmkbcXzxu1wz6Pe1+jBqab2R
de0m7up8a8VW2jQfoTYEiz7LUPqHQv53gjZ3HJL49ov8fWDH9DTHkYbpAxj/tZKYKez8Ou3OCLLr
O6BpxUGwdrqgKQ48C39yP0nu91fcibmPmW8MH+jfMfRMfXDKlQFBGlkMS8PhJOMlsOnBVygErnMu
mbgz4rH2ZGKPBvBgN8M35D+duWgw9+jznbw/0FN/P1+EuVZsiSb//0MxVuthL53nrl78GJG9j8Xn
vNi6F44Bth8MaBFmEANdqTF3Mh6Look47X3IJTZx2ORVu2+yrv0XVn//UIrf+WmUcd83T+0lsIAT
C4LYY/ChF+NXFkcIXYvXZMyQg1l6g/6O1grxZL+Ndlnl+/JaNL9vutMXNAAM0njxfRwnnlQxopuT
uWwYE5YcFJQiFWBi0yBM/J05uaMkRf7TWPb+6/Oxh4lz7jN03Vq2K+DpG5NVqnGJXm/GItRPW/wQ
vTyotirvxbBMDOrElkjuh56GhSLLQhCa1x4EkLmxaDJnxdaczLdxLpvP8WXfIH1uEOqgD6PPFB1n
AxAg3Ym8ePO44hHT+Kn+/uPHXMkWgdTJn4aR4hben7zxhwfRfi8e1wAlXUDT0z3wmwbJDfGk/Pum
2PveVQHKqXZ2Hq++UkE8mCLzFO4LJ0QQPETtXDHPAUWFSOZ2Itu5H51Spvv7r5+e5DvZY35n7uOZ
+8MsSh01bVg/+c97J7burcTm17zY6X7UT62+nuDrXpLCwkZtPikjUrOiX5lHD2Lffyubm4ja+zhb
bM6JuB9zVmyJ/f7nUT9NZ0Rr0fDLqf6t7MtRv5zJmzp8jObKxofRN73ieDizVlGM97mqeOFFQigF
ciY0IibvU5htTuayMcETFPodbYpaY/PeSHS34uBz0081YtPVPRBCLMHfn2jxsoj3ZH5Z5pfqf5bN
u4n3TrT7t7L/66HcMZ3I/VkI2q9f2Ti0MaydxsLiwzUn95nsnP8Uq/i35l/K7vOJ6bD3M4jjfGlz
P0MXOSdF6v7IjeMvRdcg5qBia/5Giz5kzoqteUA2N/5S9iUr2rktggHth1IiiRBlJkQ+Xk7W3hne
ikf4vilKRX4klM20OimSjepkj3P3DpgK2vicl8aJRi7youdnLOQRUTISw76HjlzPqMel6B6I/iPJ
WqEM/Jeudu80TJkYguhdsnyEhIn42+rfutv5UbDEpH9uMz8Gc9mXx0VkRW3vVTEhCxumVyeP+qqx
1HhcivlvBMCAcFHUP3l1F2zub7y4KHNy71bnvLhc/zMrKuZXV2Q9Ail/u2+R/3IEUTYmEdgJJeI1
mjv7+8D6Xi/uz7xnhVcJk7dkbxAY0aYIyaeZ49xM7CsSMTCYs2LrSzvRic5ln/64qPmyS+cU0nrU
zqACryVUClwDRAsi5ZoCkmP6cOU44tWPoutykyhJduLK5FGbJrtRthZVYhk78bLPd/T+7n8KZn4a
KsxNxZa4vUHWEtG7N7oHuVIL0RMtDJBJUdHK7kYnZzkGNRdluIhX9B6nFE9AP6ph9Spe5L9RrVL2
1lhns3RSsTiYpsk+QiIYljikNZGUFauViznvGp6E/plvLPJJd9gaDQzI6JDnyIehKt5WV92j4Gwb
LAAEMto14qqK+1ImUJnUInvKQ3gmgk+uTjd4rBHdqe/xzC+XX1zUT7foPnW9X3UxZxGb99c8YHFy
dPRhLa6yOO2ciB8wZ8WF/VJ2n9WJmq9kzrmlqJ7/kur76tLEWm+BjSFWcV7qvjRZ2G81hADXKoxZ
slDPECDN9vhMUmuorJ1pFjI9U63jAPNUowjvptJ7DJRkq0zHkKMyOedeWS9Eq7FJ+p005vpKbhNA
el2XLaqAV10kTmLrS9MB4KmAKTrFkb2RA99I10gGYbjMzH5NVBLU8GDtK9WrHuBksdaMaCzE88TC
vSiUT7HbP02I9m8eMrDf4N+UK1TjelQ5yIqyBMGjJGJ5ouxRgQjNIv4WOhbKgnpzHkK0ECxgCxuV
tf2tY7jjNS6qD/iOu1ZX8pc+1XHVit33NGdIXuIDf3A9GaR4Uj21zmj8cIjWs7Lreiw4KDXqOF23
8Kqy/F6OYHqZkufPqhybSxR1gFcFyHbJ2WQLoBNKHlOjQL9JllcFEsEoQ+XguDFiLC79VEMoCTOB
DkcBP1K2VWbml3GIiovYEkmSZRa6Z2mKsDBBeCMLvVVeID/kDt2bzuLZtpYnKb9ELjTsSFDiWE0B
4IXtMnMLsxDVaxnCp+ZiJCqjYLiqkwxMkFN3zIerzD6A1GB5zSHYXqP6NbRDcO2mBKJLcHXl6B1Z
TWkvivIEk250F1HlyhA+0wxWayzvWqGGfZVZCb3GkqIsh773mEFQEZoO0KrY5FqmWIriIbsYuq65
KFHjPIxTUibA9kyeLdjVtJgrfDWJl0pu4YrWsTqjD5jN9b2KLoz7e4iC8XLPgeZA+dfimZv3LwLD
eUBlJlgWfr1A91RbW4qhr4ahStF4A0yfaYp+MC2gzsBalZVqqlG9wAoeGQwcwHPHz08FVLtTNSVz
ludzG2XEUDukjUy4abl6SEc91paKrikHkWSD909h1hbScnBguTt+TLAZUYOn1gUwapt9+xZ16avG
Ujq4cOj+vFs6fGaQiaAVsgKVmHb8zXLndz+N1LehikArIIjz5PUJsGt0sB5GhbVkY4iMY2Gn7UFt
w3oXx2F24RYoUP5r+VvVSzxcSayfZa19KlENOttB9NCZRQX1VSq/hS0LRxZij2uRFRUshT4jv56u
y37RYtyxGKbmoRJjyheC5Zr2YwWbIkuCdkufsfq0s5G+W/GoH8WhykpXLpbj7yCH4dSZIIu24YNT
rOZfUHvRH98fo/txS22sH6qmXqcysjZLF4vl1kseMSocCdpnFXNlUz9CtKi+wT1vL4SO9yKH0W79
DdM6yFBJj1jT1EKUWVr+dafIfpJt9LhwDQSoDe2HiMW0KcGgO6Gf1p7KjrByHqN2IioslCz2yGBG
oNm4FKou1VvENpWlyIrLk8Ty9KmywIRN18fse4AuxTTQC7dm/+f+d+IodbdmVsI5m64fqtMg8pLB
wZ+eZ6bvdJRTxKZICm+E4T7nxdPW10hIfioU1aKmgdyx6h4AzoDA87oFuC4sFfKCTkktX8vS83et
2XlovPvFe55vRH3Y+eUmVlFtKkbJImAt2biFEw/cV17gnZop6SJ0T2zN3X6qaNsYO5kXzzXDNRSG
8Jj3CR6GUyK2RJnOLBvLBhNFtVAJKvwG/0dDscu99bx302MO+H/ZJbY78BWysv16mLrJELm99Zdc
Jhq4/PLrRGtxkiHL1eoU1xOPgmVH3ahhwKJIeQ6mJEVg4iyyg+uiWBi4HeR1OSS4PlXnMsrli7mR
2MJB78iHr2EdmZ1Dm6iKnxcOnhiDJB2sFwMoPspSovbLriIrTlyjOrqzEAK/7yrO9mmPRNXXTQ5A
42vF9KuGPITseBsz8zXGnhTk0mjHx3oo4qPdBwBOFJQ3m4R1RpnVinWU+cqjnPvdyVbLn6mvyI+d
mcmPql9eGjrYC2vTMF0QHeTr12rof1llrR5NoCUvdsKhWMzJzzFqBi9BIX2Hj+w9iEo9985uFppX
UQdSeB1DqPuWTi378iXqFP1JcYPsWYn2ognfnORRrirolxe/jIdT6ynxuZ8SxP3UbqFHJZtmNS7o
s0HjTVnRBqIpCzmu/VuOOtxLbWKXMJfil8Qp0dFWtHopslpbdTsN19RVrhso4i9Mo2m/YWOFdJHR
q+sAQuVL1WKLIMPX2078yhegYPnKTFx912OZec3N/gkITfNm5D9Gu7K/G5JdH5I8QDrJVJu3agRI
IVtGekVEBy1dv/3jWWb9BmRLXY0hLuJm5T4pgM/QsK078J5shX69HrGGhS/8TxG0yL+VX8pUwwIV
m4ynvHPKNX5tOQpzVvaUSIZ5qOJmQHO7zZ5UGNPfsH5fiEoJGNsTCIzvMHnlsygy3Yr1BbvLtyLb
oyaxV5whWopsGdr6dWSVTuTEEZtOPstovakwoo/eMIJLyAxfO5ZoxUCLLl1U2Mz0TNA9bFZg8ZD1
RFp2XbiddRA1be06a13pDJ473E5Gl54HwZjgpZWLdgnHJziIrBXIJjCFoD2KrIkRET6QqnsS2VEa
fth88y8iN7TJlf46vWoh+B6393Z+0Em3OKnlc+BCI/Zd7Kq6tLgC9FkjO9Hecqd+jsJaPgJW6G6q
WvOqhKjKF5F9Eg1EObqIm1wqk4soEomOylFgQmAoGxXD1Qz32MT0bqJ5CB3tmuq3qso2dmMXGBaW
a2TM86M5WNkxaCDLTWLB+VGSSaqmsJGZlYdV6LSIjptB9eArFlbgg/GEQlj8JhuFs0Y3M9+JLBwd
IPVq9pLrPZKUWguWYGqmtIO7QNMPVE3a464s1wDFi/gNFHWyhY5vbVTWPt5MQzumtmQ86n5infPI
AGAxNasH+fcAWnLPp005M6xTcCNiy56SUYndJRG8CvzuP2VzE7FlSPXvolWV7b/tr9YAYBozfCj7
sbr0UgFcOrORvgPVpfMl+p3K7rPed+ZLZfXoA6Vqdkp8zUTZuIhBxHXj97awb6Jpr8WnMtCc17JK
5ZVdhsY5zh0MWMoStRR0YZ+hI31IiF+tw2xpAxs6yTkvld2HPxoFgJih2dWDozfeQTKtaBvEvvyI
qkq5EIe3xlc5d6qPhnUjYER6iA7joO2I2eao7ubGzTHRHOd1txC2VNJFlJQZyrhoVJ1y+tSTmfur
1lXDQ4k4+d+KextRnc+l8EgAPyPjv5JHTw5Xot4H93gSRwstm0KzgE5YWPr+nhXVqqNE/YZXO7i3
9BT1ZuiRsZXNDu72fAjD0o8m8PKD5RvSOlYyFVuqztoZ4H33eN1UJ0XTrY0ZJcN1wMdl1dZy9czb
KAP9sa13xs43tHmkP5XzZHcRQ9I+Mza3R7PO9A84iYhF6vTzPH28tElkQVLxxnVZFOUlVOtyp2tF
dwjs2sDd182xJWgs9LEAq9LxwcxUc2Sx3NZ9C73+OQp06bcE0vJ+oiRVkIrLjF9D3P3wJcl6Vcwq
Qe1YGR99E21whijeAxRqe5tMouKy5MbHNg6NLeGA+MGGCgTGuTKIn9GRme7ov9EBv0M+lH6pHj7I
oJMYYTMIjzxb/52gjKw27ZOHNUdVf2sbMMvoFFdPTs2csGkL5QHcRgM8B4cleFfWiuCa6+5UVcOD
qrcmSQM5xi1OaZKj2LKskiVAJBDOTYSsC/413xSrc57S2HlVhlA6663jcA2Q7y39uDyIbKOhPJda
YbNXwxZhKoVx2b7Jgbplle08exDSF0Xny+e2yN3noBzfVMNTLyI3TghwSzUeRFNHsY6BYrhXkfNb
b1vHefxNz1T32R1ZS8yM6jHXLOvZ3fZuYr2FfCq3dS/XW6vuvPdM3ZZdab7nILKwzCnKXed12Ss2
d8vWCOxvzCNPmDxkl9KVEM/3IG80ra8s7mVTRZCx4oyz7sRk6beIHQ28RAivaYH2W9gdGoip+ZbX
PM8NKq3UVoXZGJsOS8FLMyU8GMOqwht5JbKiggXb7FKNuG1hWX0E7MSZvaYA3YDh6ILYXXbRpsRE
ivdoS9o5tYrxG1GA1yYPhvchmIAeNXwOdKCQ3IvV13Dshve+DIxlP5UHU/l/t7eRXJrbu7bLcYCn
LSvPRvDtn+PP5f/r+P/dXpxXLTqY246+1lMjXHZM2G95N5Q31dLVrTmVIZdR3kRFyuT3XiaaIBRZ
3fKp7Mu+fDmRs5KcbajyTRSJMbEtnaKSNzwZyd8yGftoJ9U3czNR2YeOsyhL+AZe/iAltQFhEs5X
r5Sdt7Z411ctOjarpFeyB5H0Ovcra1/UhVIVa9WP5JNXQMSjkxIZFNrlUz0lImtqEqT7ez4pVi3T
NbQe/6kV5XNW7CHK0LY7pgGAtrnofqQ5H9Ppjb39kHO5frTYf6BI5rxF8Jl4qPJ077hwSdXe+jaY
rfNDQ4COaKHTPRi2jeFohN5KFssBq6+wiSEe76tc2miqM35HkaHbNhxVCJ6+QMvai3P4CXC+tqiN
M07YzsVtFBa6pmNjXvGgctWewY0YuA5o2kat6v6glj6a3ZPhjnDUuZvrGH4GOZfJl6gQSYtW99oG
ZAUTvbX2eqzniOvU7i2xIumGQHSzUncONmLROKLpoqEdgwi5pS8YgsCLCftyKxVJu2Xyhyy+9qfQ
63ckRrrvQYgTfNTU7UNQtcpODutk7/axfvE9FU8MKR9fYj/+A+gw+cPOPnbwB0nXUcfC+veGn8xW
6xvvUmRVdcumRJMZHvoZcolTA02dqEgVkA2jzi9KDC8eyWR53TlZcxHtRTMMntaYRg4YoCFOE02e
7EDm8ZJto5uHWAe+alV8RXQIgwgDYzStkfsNPmjlxfCaaFtArTlHCaQKrdfHk2WDLIYdbx6tpAv2
GVLGR0cPjD1hj+zgDGN3SIq+30tykB8TLcPYx22DU1S5SDx1ln2K8gGv15IgSdBE7iasaxkHBrnc
2E7WQ3RFdBkBqPbK+kS+jkOrubmoPaEbDHaQHgc0UNG2j2OD1Q/mzv1TYCCP3OiLtvEJSnmZ/Fyx
Br30e1l76W0bLW90T7/jPdMuimDozy4+VEhQp/GqGPwAJSz04/g2Qfhw4/FnVNlrFz+yV1avK3Rt
golrPwaPYEn/BKY8/pQi7SeBX+jlhkeg3LPVTVLzcXY7fdtOR7BD/DvAgeVYPPRMqMwBkU4gJj8z
cIlqo/9wwBowBUy6I9qo/bXESH1S4x8RXSvPjjE0SCHzBjAzyndJpSAkg3hffwlRa2FQ3u9SXQqe
XMmxLpYCm1YYwft6C+XOcLtdG3fDq24yd1IU78nOeFOUIc2QDZD71wAA4NrLu3Yn9lLDaF9qnXJI
LaVbEUvMDjCCQqaqEzLYcDDkcOvFvUgfEEQUTcTWp0JzqhGFX2vm5n0i9Ak5wXwcUVYUNjw0FvCW
CY6BFyOvsXKspealwcDy0LtygnwFlyRBb5u4ZQfTY8qiaOeshzrD53LKqvoAaUk3sr3IunGpLGAn
hgtMHiDJmRaTgilRUx+/p1wf8mPvRAUOFmyJZG4jtkQZTuO0rlQgSl0KGuv/sN+IYFQOQf2/ji2y
n05t4SOwZyS0+FQ27yLO3wf5eEji12rw/Sf6XHeRhZaxV124FW2qPcqO5W61zpeWY8pttpwsvJpF
thM5sZOuOY91kzhnw5B2SBeNF6epoBTWaf297a1ioXWW96P2pCcIRc4vXVE2qU13gA740lNSNaAB
orxNEv4hmPGAOkj4swjKkM9OVb9OdvfLyGjyM3Huo4yI+xmiQHFOlcLfIGc6LiJdLs5zhahlgPW3
nY4lT1ZbS7l5ASKDc/N0BLGLaDhnW7O3FlZXsmb5n5N8ObTUR/CFVPclBqOKYOZ0kvkAIht38o7F
r/CwsjvJOjW9hwER1qE4vkitD4VEta46So7X2Jx6XyUDYaD79r0Mpi+WSrG9swgVnC0Z45JQRur/
np3KcOruzsGUiDIgmMoaXzRWQabauUK0E2VFKScbvcMVQGRrU0vXAbIwqyYcCO8X5c8A4oKTyeWb
4g3Q39p8eLFyJu3lULmP6Zi2K6Bi7U1tQtQwrT55sDVEVUJE3M6D0Xa7DFQtCo4BmH1sq/ZG7KAJ
MvXinSUHlzSWi03CXPcqo7VLxIDodWyUEoH1LHnm1/lLYt7298hEAcUYdf0dT9FXt4rNj9xwDzKB
TA8lHHhNURkxlH7O8tpEvo8gAwsazZ9+cE5ummYfWhX+kHSi1PSWAOhBDRlGixuWjtSCgaRnMibd
s1t2FZrmTCBEbW/5+dFPoAKK2hQLz5PbjtVC1Iaxn+B5iaacqB1qM76Ukv4eTUdixSN9iMviUdSF
uk3MCaElxuTBQ17L0iXESYhtzxiDB7ElEjnx3kZVLvZzkdjCDdVfhfj43Peaa2UrsbYhC1ELUWZV
PnKTdgXvFHHQ5dxuPo/cJedKz8yDO6q0HUNcqWAiPfaRk7NE5LJ4osTK0bEb5SjDo4KzHijbeEQq
RlSIpLdRDVpKU5tSkoZiM++juNJHPuYo2/3nMJ+aGFYIh0wcfD5ai03HsrWGfHU/rqh245BTfGo5
mpK0xA5LX2mmAxFsOrzUlVAEYbB+2lFU3E8pfqCfyO7G0fWXe5kmfsF88sGJeARdq5H3lV+v/vU/
za3/Hlf5lXjoNtx/w3QVxNanHzv9uPtvEjX3kzZ58hAi7ApVfGvUtnzMpmaigauXhHnEpqgRySAu
v9jU7Qbphu6nw4rQWWq6DaMN7NT66lxFQbEsMbDwAqhmXpX+MLJqQEMPTGMr703fHbeW0/wGljus
YoQV5eCjVSOsI3UTPwoHfTCna/Z+XP8qE9fZMGY62kiYBoUarBRzmKRsnQ9TwiI7bBZSSUeO0KyO
HL7tEGOscLeyy+iFeeYOEt6zXrXOouW1Q9djeCrdAnBx86x4PQeD5ocidnRp5epkhfAvC1BPBHTW
MdGtTFd/+Fl3klj1HDIsEQckGPJpwS+TWHSI4Pvu4BEzTXWiYyApt7KOpKscMuXN8TO6Fu5RZyyC
vdxU1PUtNKk4Ot/LFExcFmPWJft5L49I3iopkVzCN1W6igo4aD/qEcZVUbdQOcfHqnisYr27dgyE
aqtECz1lSt6NQEYQLwv5Id6zlGOygkMOtgdFY6HsUPeLHqqp7oA3NOJLq/Q4gE3JELu3soPHn2RH
y+sMUP8kGdHiJRyzfqNmaI2JshQFhu2IyxoB03/KmpGBBJKm6rbARS+zDfchmRLkKJzcKq61iVxT
XKOL0zOGuY5TEsRavrMHa1iILD2Idg1Ro4AwVN2L5vLK1L8HRq0dRJEtFSq6ZP2IXWiVrUWZSDTV
VVkmQrNRNPlUgWKeNlT3E4tiQ81Y3x2ydC9OLMpcv1uYTq2t6qFkxXr6kaIyiOT0aJgIEE5FBmH1
i2VJq87zw1uWrzMIwddaUYIba+Z/+qBw952inREij089ZlVXkdgjWv/IWhmbuSwe2hQTN5T5I1kK
JSiNrobndXOIjMi4Euw37vs2gbkeMxf3I7+ucNGymbS5MR5Do5Hb23seh6RiU2axvgTnS72fG+px
GjyHlf0wOowO2rFgraho9KvjRNKDERy9KaMF4d+kN8q3hqjlYdDjaVoI3wf3P4AZc7s+QuUoHul6
xYEsOTPxrgiuGN41lzwbVvcnaswDD6xxvUAVuXrIysS76QTJbmqYPeau1x9FM5EwJFMX2ALlO5EV
bRVU1ldGAXJc7CXKYFTEUBKiM3O4funInnONU825oss9HjSteffcEpWQqVy1khYnqXDhhjbMf9EM
Bcw9K/f+WbRg5HeVA0U7BiPPXzYE9U7yHPMKWdS64iBWrBXfxsugH62rqFBqxD3lnMUZkRUVCKbo
lyJmwIjzhoRyrF+zlKxpyzag/41a4zS39YmdYmZWWdtYLcKNPYCYQM7Sv+WwIVbYs0RrzUIZbWnV
hbvRHA3lcPRbbkg9Bze9ruCGahHxg554qK3FmApNXiYiYewy4paFm6c69ow2cg87PAmzEHdS6nMR
Hv67NWXR1/ue1nj54a3hgL+brFVczKEPYgu75oT160M9sYSaCcIotkTSCaDklDCpBTgpCpGubbaO
yop3HyL4kg1P/h14NeG8ZYbd5ausjoRZamaxE/FhThgjQ3UQ+USwHlo9+a5PxKNmYtKU00/Amwjm
kSn4R0aBsBtqkAQF0N09iEQt6n7E4Kic9Df+s6nGzkcQqWhgVCmyj6K6bUcYomIzRHYGyf8oZJkD
4XwW7VDZu18xe8CCJEJnJLRNlhDFVbxXI/ZynKIyW7RPsDuAYQZ9QV9LgyZBsWt+D43+y0UtIs6K
bY/918pQHj18HQ9Z075aXNZjgB3Yplb0d3/QnXU/oWojDpM5R3qcZC3+73y1xZa4A6xh+Wvd41pJ
uKQd5UZdlZGn72qM2g6mluV7k0lCVITlQpKbbaebzzH/2jB6GPqQOmTuMI+AUjImtxGkHyVjFZaQ
mCdSWjohrq3pZomtBNGGdYEsCN/dVjlUKFt4hclCl5ajxBfF/enThYGizHUznQoJRUtZSlLiEu8n
4Fb4xoee+NJaM05ZV/aHyje7e6LpQX9w1enKJcN7oqjFAcpvcXDSAtFxsZnaTqusxaawXhVbIoks
twDt5KCGMWHns8mOJdcKCDoMOv71wcodK90HCUIAE0d0+psiEX94zjaJhrKMgm+mO3GYxgmjKC5H
JjinYrMeCXiliTWs5jsjntM5K7YcpcPeCgIvnXeGTiCJNsH+5sRodH/b6MYxmrD34jkQSTBlO5Y4
NmNQnURR7hqYO3g2oxFha9AKRwNTarm/bZZ9i5WqxH1US+GATayx+6bVqN0+QuQLkjzXdNKHKHRs
DEQismGACrESSH9KhpTdEWPIejFWVosrihT2R8vOVho2XXXWDwsvwVrXx596JdsFsxhVdrfEfn45
cf+k5JOwLuMRfGMzDOeg0g8sna/VpIU3Gp2TrPAXaJSxUDrm/skEC3P23GbJenu16Ibkkih8IlKn
MFYOKqtHuaiXdBk5S+hEFvOi2SM3ME1tR/kG+17djR0OQqaNJ631vS7rdKOzCAOKvWnxYqm8TVBj
RKmnC6lNWB8BJrjig0unET7oqmIuB2WQ1q5UYwvTqhu0/5GnG581Pd6neU78DkuioNLfiq7As3CI
N8gvBWsDol9WNyffK+UFH0eYyX6WrSoIGX5zQvgVPEnIkq4ks/TqhQRV4FItEWULNl0xeUTXGihc
QhQsTi/HXO3wN7arVY5ERWUTa2z7P5XFhbFbB6sU9h9b5+QNUbgMMNhy01BG1xSL0kAhXN3KCN9q
Ier4mGYW7Z/QhZEtg6Ra9qNhb120bqS83tWqz0VAhy7QTa607sMVrzodXEz34thT6BIjSMZj1S+L
T/fUtygK2jGWuU+jrSYNEIEl8P5NJ20ZUYxL1h/fGTz7a3uAv59LZoQ2ETAde2TsqcPNsZFHA77J
H/dSZ9hF9q1HAmnHiqd8AkyLe4aNA4OccqNzWLpw5hsPwWDbs2W8thodzSlYT770p3bxlin78/QE
qaFZn2N//G1QuUwrPpQFk2zJci+Z2nwUCepIKq/oUulazJqGjvVG38IxRw71FQHRUxZVOOCa8MRg
cK9iwgmaDil8jOR4adaTpAhay4terb+7fC9WqLwu8GXGHzRhCcfmXGbhBGhCjO0SVM6Aopdxbgpp
k3iVextQXB8L+2ce46rnyd6PoZU2tc1EsFPa1TQAbE3NP4KV2xiO/0tCh3WR9XgTK/346hQELAhA
KtJvC4tEdI20YK8pRPKcUL6huGAvtSFeuX77NCj2BiNc4CM+UCxJl1ltZYYkRR9RoTSbseib1eDH
+UayX3wpTRdGmLjrMk6Jz7TpxjCl7DT6HLCriQwGivLg9WGNNOWwb+QfzPz9pTNY7bopH6sIq9YS
vy7i+WvTyd+UukWeBYEkW8P0uG5fQORqiB2F/hIXz2TBaFBZjuivLhwMUxf10CeL0PJ3hi7JixbJ
LjPUXxASK3RAksh8xYyPCnmVhriv2CiGykqzUzTPoG747jntD9crSkSdsl/h+DqqEeJrsf8BODdZ
VeozForPLXhJVl1QS+2ODpKp09pG3Tf2ilhbPzQWITNAwKar/iF8g4SJ+RZ2xiXrWbSPnZOu0ixR
urMmM/qnTw/XLa7DdV6d3LHBQDYdttjzmrjLpv5u+IlzNvHqpyht3pUGQ3m5Hq56yMi/GSe53oxA
INboLPTp9NApIpMNmGGEDT2eiWWZNQiChT9aLtKizDEFljRpn/cMsnxdKZb1lmsvr2KLgD+WAkct
35SJ4d7wNqzXLO2Ey76wns0+WWlpQ0cgIUMbx6943McrxWHBuyrrYFFVyXfwopAca+bQfRTglwR6
0ywxEp58YkFG9+tKil8Q878hnWYvqu+tiQJdEUTw7ru9Hai/Min6lQTqR1VomAWWKPPLzKGIcG/T
rhk2dsJiQaCAZbdjcET+4L0qREH7BLG/bsge5bC4FFOgKh2mhdjfWmVhvdDxg32gslWrL9C9K9e9
ZE505/yh9cNFkJlESyagbuH1+0zho5CAETIR70PrhV7T9Jahsi+T4MECiLHI4+ySRNmfRLP2RWH+
qAImXr1+9e04WelyvAOoQjzIrfFr6Vx49XZ3qHEz85CqXhUg0NeNFqLI07XRypRwo1elelhIRtqv
XE36sFE28t0WIHqgrXVMpdTaMrdDXz5h88YydKJviQJsjZFIpp8+p7280XH13ti+CX4YzEpg8JhJ
2asjZ+GhXXq+PWmIfWs1H7Xx+GUY63iF/syTX44fWW9+V7Ph1ppLNTGLjen15xFpzshEea7Cf1Ix
zXOGjLWdVegMZioranq1j1wXmLa57QJpZQd43b8NQf7uePGTmTen3gTTKHcvfh3vKjA4Uc8zEdbV
Bkk2pGnak49wIIA2hNHK2FhFOTNwqVxpJe8nqvJGvCuqrCOIO6AZhz40ogF4V3jG+1D373hTJwsr
lp4rGyGbOlDfqiT66JDT04r+DX7Zb2C74GK17dgG+0ZPngZo5MtYzr7lDeLlATpMbQSimuvxqGMi
ts1YBgDzpxE7qsYtC5CIqVV7r2lueBrhIWgTH+9q63elV0hT8IXFYxur91RH8hcB5YWkd1heyimy
TfFJrdNbhDTPQhk7Y607zrY3nf1bUiHQh9rQPuuNGr39CLD8ADzCx0cTN/YjphjZBd4wED4L2XSV
NzJ3iewQFa6NDzmpT5Hcvf4/us5ruVVt69ZPRBVhkG6FopWcptMNZU/b5DBIA3j686G197+qdtW5
UVkII1uCQe+tt9DzR9H6vSaQMHD6zF/8Rjuy8j1BLqtXfe/y0UcXg2T6yjZ3Xar2YxVu232rym3L
x8IiQefP7HBcMdtLqP8VVsBufUlAqfYdeWp6S7DY6J+yCq/P3sqYp5RblXD1Ki/8yXMilDP4aeXY
vDp9dzL97r738oA8h4e6iz7sgr4RCRnRDSp/d9HU409aDQGjGVIeBNGfM+cGEwFs40vKhsZQVDTj
xrN0CMb9TtBnHHy65aq4ED3aUAckOlgVl0v/6nSAynPujSt8eK55OrYr6eIIqAsIR1YRPVdO/lN3
Y7Mqulytpd+TGInosIn1w6D7j65FETnFOGeX0XC0Wqrsug8/+o7rbu7NrYOZt9sOZwv0DueUbI3F
naPlTENliJUo3Cksd1/xIIToFAGhWWCHzWDxIbt8jESezCzoRrHuTddH8O95qyFVxbp4ags8ooZM
07emhWdD2ySPBMB3Id723OCoJB/8b33s+5OBERndmL33wu5ZExO2m37/ITqcxictgffSfzStv40G
LEXbhIxiP/PXORBBw4Ajhxi/LnWNi4ciTIo0kBGIQK/rBYh1ti/mwTsQMvnqJpj3cAfvh/rb6KiN
J8XlWeGvkyYnoVUkzCk8FFNOF5k8Giw/a9RJsJrI75kTeYqS6peQ0XgljJ6xkvUnbD2CSsovA+c6
b25QSRgkgoWJRz5nee4jeXQoFqOuvAw+Q0PyRbC6OiMgeqHWfvEYWgR2tGRFmOPfyaYDyLxhvHg+
txpnWmdevyQMcjd3CJBKW3xU5WtmSq4OFTjNrF/toRgpxvNsJTxqMCeHtxElvwN4dne0q8Uhyx7x
exvVH7tSG8O0RworQjMSF28Hp7/X1FgfEi27tyIKcjJpS9MudxbIlJSzoqCNhx0ibat1ijWA0B8n
jr7wt8I7NYOzFxuSK4CTRvsF9PtMquwQOtZIMnDHtPJS1NiYYXEvVjls2/1sR826xRHTV2mQzva5
6X24qf2Prd0RtXxKCGYtAaExfIR7l9UbpIz36SDEVi/lOyYLd3054/hcLRbNH1IQXD36BmL9Kv5T
C5dKCA6UB0iwknpE3Vkl2ExCQS+9HaQlm2hIVwWpg7jHmVCF2J9pjwXkoCYy2x1zK6zp2dSdk0y5
AmM+4UwQKsFU8sd2w2GddzgOF5vYcHaJM37M4x3MmT85jNQVuSByUxh8TkSJX1BiQBuZ6dcdtErd
tEDw9quGM9/CbQtwD3kz26NmbB0Cj1a+rT2JSmwHDG6XRapa4YOKFGqCQL1b3OVI/8hY2DTriHXg
+xBbX6ajTdvQHDBLRkKKoyHtaZ5jb0dFaPuc/ZWGdoDChNjEGP0KNX6XxHgkZdav5XTlyhmB+21c
k1g3gRBt7AVN/SHxdBNXOXedkXK60nzOEtc2PwFcfshQro9DxtTaZHA/EVWUmcYjhn3FGqoMAkrL
WOtZZS+/sEnAiNemyWDfy3bCxpfWGMe9awwedUBaB1jNtbindG+pIbGj7o5awtlWNWLV5vWfNC+R
Izl3GGOu54r6WXU+qb6AFCsnj3eKxHFcO+eLA4W9Ft+T4f+tizldQ2SrOU37B7dU726r/uIkup+n
KXBM46MaExu3ZIVFL+KLcGxs/ElUGTAH0WvxNGTuQ996yDLS4jx4PQMUqTPI9t9TuyPRvrCew+6x
FzpW3XiIkiBG4o7uhusxLs+5LU7CcLh0o448J+YYje5ea7qOoSrVOk70ewJH/pgDqZh+X26jeHqM
Q3uAC+g+MFAhwCUN8Wye3zz/0XM0SCLm4sVXdGPQdSkFNgUm9nXROjWr9YSLLTHnq6HpmTfEO60u
z2X+B9s8n2FnuOecDJo6tjZjatCJDQa7mkm50UzHCry7NsKwE9AP7gLZ4H4P56R0N0rqb1qeM2rp
zV044rk3hoTh5digSbcPoqH7G0uo97Z1oL5oy5wCQ7krm6qS7ktd9exAJW3jOpyTUpX4gVENDm9D
HkLua0EIN7eUlhF4Xvo9ufFbzJxymvoi0Aa8AVPfnA7u9FqJJN+E5i4XDKRLdKhoUKONQw5MJfq3
rIwWhJrOP0z51nynCbghMCtpDJBW8uq0XYqIdHKyP+PI3dsm1XtbK0qOwekYE7aMh2NCon3Xx0P5
uw7JyMji+tJF8dYiSGTrT+OxzsyvXEOwG6c4vy9+Q7L7CyPpDwPxaqvBUVlJrviNr7n0hj6XklLt
pZy2Pi7A0wTcDp9LrsMswp2tQhYoUSLkTLXSFu1fHoKFJMl3FeYn3dUwNU9rkoVCm9FT0u5jDDZW
kJbcVVOZ38rCdir/YzhuuYsq48M1tL07j+AnPmweq/6uKqxO8ev+xm/mk4pabaUZX2Ysh3H2zbKA
NFhcCOZrExPhej9yN+VSRHBYfkKJgfo9/JJveQl9IpYT1iiDoPNicF98YzxODWYk+MyRJW8116ER
nyVfFpYoD0nmmzttiVyO6+mU2zqu70nZb5OEPk2n9q9r9cI1Cg0EUv2yHDqbJpp2/B5T8D7C+DY+
ECv0JzNMbU0C1u4FIWm4UjKEPfTtj6/Ss17Btp/doqfahJhqzzDOiK5GOnHMM582lSUqtCh4uTYh
2YL1ygZ6zbvumB/SgEtVwJkAsH2s+PBWpbIetDwDMhTW28Dc0ojUsCb9Z/FT8aNTbIvnaHb2Rk6B
LiJC+VidqABw2qOH9Uy8W2VvQTTGSRjA6t6Po4f6h4U3ZPKjUFaO8fCQCzo1p0FPkypiUYT+FjcE
NUxmRR6UesaANN/C4bpP3eHEWAGhn5ZfRB51a5rAk1qcWyfryfiMSu/T7duXVufEzOwXsi+eTKdc
i4icQiKAcQEnSHa6axuuFmRdMMT3raW/9Z39pbkDuDJMt9Yiuy7VAWNS7v/unFgoJoaD7C+ZxAec
BQAa3GLebLyHS/PqadFpxqkQS+1TZjozwF37t5bjVrraS04k8cqNLRWoisJbt2EzhJwtVDF9WflI
xYW+skV+V4XdVymQUMT9jCkl9Kemf3JzcbQKpw1MraemKqHf6xhUj6mmrcWSz9v7xgYpOFH0afU3
LuI9xhV3TRJv9cz+jr0GnKphCkiSKlGKyc6c6kvmECjayPxQD0Sm9nq9gRX+mRktdFGThG472aQZ
g+e0g/8WlhgH2xv+hGMfX92khCSsTqVm4O/kGPEK0WOorMewQ0IRhr9zqT2bRAmNThU/a9kHnoml
PZuBFumwsZR5mfAeW1ud8dftu4PpJ0+VYrKOAvC7C5cPO84/JmN4zUp01aQt4H5V8T8n6jJl6lyl
0PPC6JMS4pNg1XjlVsPWrqePvl50eTo3cq3wYQTOFd7jJmw7avMFqRx3TPHitTUBzeqJSQC8CZoQ
f/g2iRRZW56KnDilyn4sPCWYoGvvc6ROusRC2i/PJku4cL1dV1VeUChM7spuk6jkLckbEfxKu/5r
W/lXWNdwLc3qocCtsXMLFhenIW3J7rDHO86l2oTkx8NyQqtt1Ed0Rk+mNkBOR/mLymI/KWwJY7JB
01QH1OvLgbMRzvksrLXOTBUPrggtSKkCPejmMSUpMcm2c+QeUVB+OkJ+5PN8HfD5YqzmnLlCXp0M
tzatX/tlBQfTi3Zmkwau6iEca6RFpfMF8dIdrrXzTtrWxsbegPuPQR5lHngmV9cw68OeTAdc9KGB
j16PyTr/VG35j6MLeOOCp6wsKjrO4vJs5S+9yNYEqN43cfcWD4zAl1NwnoiYgliibyOHEwX9xGXO
wx2I+FvodheQ22uIUT5dAjq0XBobUoiOuSieuth8L0ZH0OjFlLXoqTwflyfRcWMsk6cbVSDSAWUA
j+s93dgTodpvdZf+pft9RgXaHbDNJ1N5DtfoXt7s+tTU4TvlAXyMmBIlBKg/aQxyGoOwlX6ys41X
mHtYRsB66WRRMsiIfEjtVLm1dqHXfB0LsN25d7fkZZfrynYUPf3ob4sZK5pZ5Nm+bM5lpTEg4AAb
L9P+0veuJrQQIgm9/Thr6CYLLCsJyYpGL7obEkXTiHMCs30tqFOb2OLJ3k1tYdxpORMsiRKBSYRL
o+bFOvIMYzdNvjwgj0tWzUQG02hYxaM2tZjGu1m7uz39Zxs29CnXZZuHaxcJB0b8tcm9qiNs3C0q
sgyW9KfxzRMJZtwEWDjuOAXSnw6ViyQdkdOHA45sCPinrtVre/6f7WxQqPYiBOnDxJ7W5mXOm3Y3
UKE3invY0ABAJt0T+cKffZcvyi7uPrOmDsIY/J0b/rpkdgZTbnzCI+Ne00J3S3URkXOcv2s9hqqV
RWnvKOMnLD0uGirsIgy/rFT0ARCRt8Y2QPgWJs56yf/ksCx58i5RS8kWa8fYhcMXun9j3/w7tNC3
JxbhsA8PODFjkA5i1fnmq59h+m1v60k7y+XtkmUCYznQpxTO9773gn8etoclyRJzGQxTepp157Go
r3UqhlWaq6cyYvqce96hqQWQpnvNTNTkrvfdjDYm/pG8n+z8IV1GB75WABuOzVHokQraxuKK8EmB
R1V2Rz5GuZaRHJnhd2uKa8VlbR3KQRCoY9O97a0oFphNwOzQHRwJDLfGEzWzXBwao2aT2vW1SYe3
sViCFsd02IVW8auSuT13OG1EwNu6TadsRT432MliPmBZGz/W35LJPfvRr9lazGQb8tA8Gs468UqW
x/SpUC+hleAu5NGjxZEVrZBYr8YOL4exGgPPT+mdXVutmKnu0kQ3XjOf1RrvWLpbIJaxIB/KSI6i
B31xBnGhx3529OK1Lbx8ozUigWgRveExgoTdM3eomfQAogfL4EI6dIkdAjkEpOqDBfbcDCZidZPv
2FymrbNGMKSdZTuCTPkt82gxC9vqnvM5o+QvFFBlODBcwUIFiTsTd9WN9HAauUtemXtB5jgGiqbh
2cgxBNQtLF+GqoZWBWBl199ZKvF+KdU+n8CZjdz2D6Y4dEXXr6aIwVQ7Az65bvbZA/Jxt6m0VQnp
oc2r+BClw1JAm+82EpcVaGWE3cnY3OtFwWDFtL+qZfQUfkgQlsDINGrX7tSCWUKTbe4ipIE9xchD
6HBWlhVgZ6+jOxkuA/q6AI5KvfFLG5f0ibGHsyTW9BLEL5l7xbyMEwZnhGzXxLhUUN6txibrHySZ
6euWeKPFkP8ILn+ObBnkPbjNiKOGoYA1qaXqQzpIHD+4I8RShIHsE/3cKX1bUFOuJhfldDKTWC70
q18Layf0Xm5xiDzMMnVXTlZuYpPAljni5hBFoj0q8PbMg+CeZuOLU0Iy1bs/TM34/ssZ6g+IbJi0
6V1eAavTt+JTmzpErwxbvBhwkZBlcupc5qeyAbSvrVFDFIsfZO4Xm7mzuBmr9g2Lnk1pL/VnhTRu
Hg52xkqaJ9VL6czW3jUr2Myimu5Eu8yEGug0xG/A4XOzhro2J08c7cZGxJwWmhIIsFuAQC402izH
finypghcowwDLFdKuJyoXus0ILKtxABquSSv+chbZBOXsJU3diCEWPIU5MkW6Wvn8NmGRufs0ySD
wMRlj8znpXH4j6XNW6InAomJHJY1RjKON7zavg2xOCtOWH2Ox6h60IFQOKPKVci3somzFrvvtqHd
472NetoSNDIwdabKcpn1bByvroI0GvaCxp144YKI1V6UO4bFFh4xW384VzHhLWhlP3VHdI+FGW6G
dHq1FKrLwR3+tCFaT2hAza4kiIYluruOycxO2q8gJQhYJ/qqLadfu15/FzFDBTj0TYxRognY3Km/
8W/mI5rS+0HvNcKnPRQwg0fsRokwQdbwaU0QOpOwkZ6EzZIz2Q6xW+NCQvVfn8XUsdyMpXnAqKSa
KStszjlRG99jZH/q5u8wzt9YzxBugVG4Le/n1tFxxgnBocNPzLf4bWE6Wz1HQcHIEPeaFpEJuIem
hotixuyQ4pPGw6aNtXe/Ed6mNxoC15KsOjP5czf57JGOJ5jpMPYKdINKhz4HcS8VK33tDmMfEeCJ
ka25bR9SK5zunFBntkHrI0ooOW5UjVsNL3h4yE+dluvbxrvH44LCUJ9ehtHYz60OKjw2f7qBiYij
usCMyjYYlW9QKOYzf310jtvuPXcYkVm/5pDce3T7NMHcFYdhhGpEO9CPDKBjX6Nm3zfoxq8ReSRa
RZg14U5r1WrfTTW8WxG5Xnl4znq4laL/Vh6Afp0CwcOufO4ABch78/H9LR3AD+vPENIeprg3bBDo
fGqLei12p+PoEl1QpOmDJmrc8+2JU26uq1UFFWVtDPR87uKJ39blj26pr27QqVgctTdYe3aL6baq
8i+4G6RX4n7KvJfO2HSbR/6jlLMqToFf7HwXY4EL2XCdaem+0Al0bkLrXrZ+ele1nNuWXEd8yKup
9qEHMgQ3pG9v4k6pS+1tLNiza28UpG30n9NUXbnDplTB1krUyOeaqoQHUm+ndBHsdvQdhLZBkJ/r
7xSRFa1C+mTqfhjEEug1ruyEnwBO8qjqr6WDMlf7C9auPrRoz/RVx9pJXIaWMds8ln9dd/FmEbRG
TQuxbuBbMfR5F/lze02WBxv0rYBJe3fb5OSSKCOQhzpz+G/bJYImHPcF9Ec4uSZrKcHqnubj4t8M
07qWrMNhbTynfZJyHuivLfYSa8M03SCy9p7j2Gsx+69REgtUbmDaVVuoTRPSyBQKHUS6asZKHuTY
Pg9uPe/M1Eo2Q5NfRihjzI6ZzllNLndcPAQbe32Gj/DIrJZJHCUcaywqfWwqQIc3VtP2l6H2HvOS
D7Sc81VRG82l87uaDO+tx03fq/Fk6Rhv4Dp2bcIJkB+YsYvHL9UbuIi7jOXT3nixHJiFdftRS5xc
UHRRChUbv3GvBROxdT2LNqBo3YRIBwdGrHjmLEEb6idtpnXoDB3xhXdZ049bjL9hLoYXf47OkUOv
Qlu2zcw6DpSWgccY6s4gf4AiZ/xhycU8yvXuDat5kH0GDONEL/nE/FNwX4pwkG606XckPzgNLeOS
2Naw7soi2mo5yQjS8H5dG45m0b2M3RCuBDbIgTvpgdtOrM/W/C1Gb99YxGSnv67DCToX+V85oq3V
3Y7aTyPEqJyio7LqP00GmaLj5DLbZ3QcR7+B4ROF8SZMGlw8enPl+uLvojihEMedpPVNKwhN92TC
vM6Zv2yGyDn4UH7uECr+MZaY8ajWmLZXfACu+G5zxJboiCrA1+0YepjapPmz7zCnNl0yivACuXOq
6TpYTA9sEb7H9zBQWFWCUM2b3oS6PzTnqc/yHbSMwzSEV+JCkL6ARWTGCFXH5ZjRNL0Wpf3TzONZ
iP5KlYptcXzMQvbg7NQgBLXbTPSc3Ut1xhzl6qSxoJxtC5ATay/t7mCM5KAX45M2zca5hwtkwgPe
Vsm+aChxO9/6MTOrX5VO+6pV3QzOlXEz4HMzUWZKSE+NFx87Zmlgbp+m6LqTQVhsGnvTVus6f93O
VeCLmLMlechxZggi1vqq2WGrdIAzya080030/fVH7hAnFo4WidPaT2T3n5nIvromnjn7zZ2SfC8i
IbyQvPWtM7cfkQUImaaLnD5lgmaR8WRWXhQILMpAGJjY2nzMQzNsIT6xwt6lXfqH7//R/Wrqxl9H
4AXAtID+ra+vNEVbZUc/Yzs+tqb7U+fdqze1T0whwsBMNXzyXYKzfBylZEg7IIyFvcMcVSM12BFQ
sok88FZ9MUtafp2psxtaR4zSvoxQeYEs4Ykt06yyQ55Pp5avid05DKOD+cPdZE07lyuojKpdwcId
Otqb1Se/mJuVIM9y3FU6tDbk73HzU7rtKzlToNFldZVia4TcOVnTcVf294UYcD8uv8zMg5s+bnov
gVKni5pcBnSn9RI/o00Q7ELj2zV/GGh6m3j2zyOUtHVpYI0A9TqROpxeP74b7dlYpUl8riuN1Eqr
ODmo1bJSFrtusvUNtDmb6kIFfensDDVGuI3VkggW+WhyYBzWuPwzcdfQlEYoOkl3jBFe+7Jjhd9N
dfoTV3IxneoOVqnxf5PKKRxQHMpbmrAlA21SL8Yc+0eQjWBsyR737MTYjG75HNfNvdUTBIFNNX9G
slYFXFcPtBy9t312Mlohybg8SCad4CorO+Gp9wD9G9O/sWZiNTLEGAl3gjm1k51Wb1R97WbdOJbF
sFWlFq1lRlFWt/uqNKhbwYSTMuHbG8uNF8/npGABCmNZbvS6u4s8gtsjndgFGEeGr7UbP9eQKw9v
+dhsmqGlBOiie82g6Fdl9R0x0JMpYZR+pCVrbTI/nU5ehd7tCz+fNp1BvZt3mQMeZCEWynFkCdV9
F1lftThGFqsmOYEu47BfH45DJWxk7oP/Q0bKJ+CXkN4LE5TdSAwcmpajRVMaR5QRY2ReEaxcY6Vf
E9XD9jAOdZQXWwN4wCmc+9H0FyoP5WgtCVKc4LrWjfnajskzDEvKUXyo7G5AqFE6l3K2nkIrfRSs
KVvP7XdZM+/82rgLuZMjFg36igEZ0ZSbNAWNJLEzTZqVKUdrDY2SZ15EsVPDi2kLUHO03EkV76bB
2LpdR1UC2OiTWbCqtfwkxuY7TIfvrGVWkc4rQz7msu+5aJD8hdWbGTvfyWj/9EOFX7+5tvS83mF+
z7xswlhB0rU78ReQLAP7umwAz7SrVc3Pse2+pO64103rIGNKVa0zT9jvIPcQcHR6boh26/Wr068h
tI3Ua24YWEMMvtjakjusrr6aEtvA7EtYghy27ACo++C4IHF5V73Oob9uplns4s7445PDKqX/HvcL
Iz6JT5qCSAHRjhSIYjzZBbmnlQnAXXh/dFzc+rC6Yng0wLwanuQAFtNFiGEr1zkjHCPQLqwfC4QM
K3+eTmXvr5PZJkWJXZiYnCx8Uhizelvbax4tu/hsWrLKNN3Fax9Cmj48+wJ42fKRFdjek+oMCjZ7
zZLLBBqPBGi44k9GQCdyE+zFbKv5LPV+rcFSlaSGjol5dQyXzFB8A1Mw974O98stj7nA61xm9krE
Jdp0pD6htB+k1V7sZvQCZo203YTWrTRp3ee9025KOD3Kg/k4dkezZxocMU5ptL84ORD1CLa6Ug0O
kvBSTZevVjEvz3ODvtQ9AMGzNiZGzX1t3vVG/1LoQGC4Ii2K9J2GsLv1HYoSCkWFWmUZA+InlWA7
oUcT4ADVb9h+SM/Y9o049a6LH0pNMmTGmo2hhVsBaPbdWdWiOxtV0p8BIGbGekrbQx9Rq1arx0PR
ivoxFVr2SFu9/HzbULXoH/Ep4rbphHhBhnFkBI2tt7v/vMyO2jhsiDWU19sm6ADMIWzx/u9BUhWl
rOPeuLHntn4Eh5GP0MWeah3zjtsmi3jXi/T1/T87LHvlBJhu+Wvj9b8HAkhHpa9M7XDbD7L1+DBK
4uuXo94e0JbsYwSVjK35y27bWqftAhh2NjYu/92WJ15gYOpzve2Bd9cE2yUF0LYzdRXj8J8HersH
T5Tq7n+2C2oDrHQUA63/7m9IBxcLcWJOal7+3ZwTrXaJYBjdDnrbnlcT0VOxfU8vsq1NGd6nZHo+
yxDiVFWr7u721PGrbMmAmzfJmPbPfhPlR1OCJZaR6rlzdN4DGQhBjvymC0p3PCudxff2q1Pjt0EE
We9we5rmfrpD2CDW/xw4CtWJrEJAs+VtmxzXucz4Z9fbW3l+/crURZxv76QSIhvn0IsAJNhd9bLY
005rwe1pgvL0rHzzTyE1/g5dv1rSaJ9uxzH4TaCMRp5uB7JLSH2y9MPt7dUutYMJTi+qmrx6uD3Y
uWy2WcOlhVVWHAe9U+F1oYo2uL0Mo7l64A2TfUMGM6v4sk+RzDGsK4Za/x4na6eRfqDcAVKY266z
kisQe7yt1JjfM4JfmAN1/YBFnbuuomR4zLDUXLe4KjxNjXSCEPXNM7VXE0TKyV860DeuO1u9xjN+
dm5uu2/laJerXOurD9HUP4TKIpdsyldvSIu/Y10iG0yt73KGyJ571W83UlEUzFSYcFTBoNcsHLN+
H45UNKvmBFoFJbfAhUY4KfQDookpdwb2nqtdzCzkh0HE0epm+Z037oMLw/8rUem7V8bNp05PQPXW
+u8ms9tVlubTNqkjolF8Qz4QJo+vZu6yBC2By7dtUVYjqZw1ip9ByofbC0ZkuCwSYb25Pb290CSA
Q2mUa5Q7HOqf/epo3DhQzNa3p91ygMo1vc0wejjq/d97kPVcQZ9mjmYrWcXB3Lj6VrMMXIiXfW7H
95kJ7kZpD//8qbcXyjbsd2XLTOu2y+34o6bD8x9i5v2VhM+GIn0/DxlxkYxAr6QFFfte2imRoHV8
5jLTNp02pk+YGCRBY9jdR5FrF9OuVcSM+GH2wvhXFvYnBG//VTmmRwRyh2xWuTmoii+PWllZR9dU
3pbmdeD6L0zm4tbwpsLhza6wcontDeoBvqA5mx9Kt3beR8esgihS86NvJNXWdwrsdop2uIPd7+1I
bQ6vxJq2a0tm+guMwhTDpPhe6tljOZvmxaoLjBYsRzGaYBbYZ7G8cOIwKIqq7JLROu0svBbOWSby
XS9xSclLBlxFpqZzZlvdziphFZSC4X8vjOJs9JO5w9kmOhu+6ey4UNxTliEEqFhwucruSkgnuxpp
/96y0/iBaoSSznCdv1F+h6+E893Rh6/aLpoeb7sm9qyByvx313Fo/2dXC5nzo07G927obFbfPnuC
PZWeyD7bqRBvU9yWgTNu2wA8d4OsVbxRxIWu60Zn6heqh8JsSVZOw3ljJrN6uD0QL+sGFnYS29tT
Y9nPGFDiRlZt72qWNoK7U7BsXH2ig5nI8Z/fi1NAZc8MmzuG4N8zaX4YVYH0w/W/72of2xt0SnSD
3r4iRQWOpUIMjC7hwcJVeA1pZ9zctqnKCx+o7uHo47jJTIj9bttcZa3VhD3T7ZmKw+KCRdn+9ux2
IPRp/j4lPQ86M8e4PdjCDglu5hr6dxt8zoZRrmMe+v/bj/nH2sTa7nrbVPteiaVbs68aItTHPO/W
uqlgVwCgdFstFXx3xEHGG9SI6DG1OQPLMtury20BIsCyEWwyC/553soGAz5w3H/2vD3FOB+oaXn4
9xC3Fyo76q4OI3U8pz1sYFR7NcJJ39+A+1LL+SM4Mf8/GyPb0feaAcR/+8XbjreH2wvoUBkHL788
zzX08cx3DtHSgMq4sS4D+M81KiS0FlwDP0ANW4Y8dnVv1hhV2DN6nKpn4Gi55U9pVv5DEiG88SV4
+m174fpP2H3oT/5S7kqJLEaLe/Yvq2NV4wplT6RNh1MpN7ftfUxHpPr6lSmOiznRSLxqyuiysImc
NWKlHVuXs2l1+7GbSC4txwErc1s73jY1acart+f//Hjb+u/rg49wLS+03//Zfnv6P9ts0zMOhcw2
ygNDJfdqOsbm9J8HXW8fkp7/dRbwxYvYtd+MFPGBXmf1B0O7b1vUzqfmli+dYXQH4Vhi5xlpvPEL
C9cPPOBfRGUwPkPhUZoe62lk4MvU5MkriZeEGrNgwsrQNq01HT1ctsIptdawwln/yvEySVn8TDWm
nn1rvkV2q8MgrTw6dqXdqde9aQzYiuqM7le6sqJ9WJS01h3SLs8sPmvfeCefXHvEMLs6liY2g4k7
Q0gY+60s6vx10BmiTVpubDUkXB9OGHCAYtO/Dk1U3xmyybc6ArFD1UfFizdNB8DI8tNQVoXqKQyP
RTykj6GIfm9vN5se36Acq6tbFcMljJgyjMsvLH8HDEpmWincwNKJxA47ya8US9Lz7cEqx/4sRQ+9
1vawONDo0iUEybNlJmJc3fZBy7n8CE0bDZw4/ufp/x3itntR169FkVf7fw+dW9CChTZ0m14iDRjH
+YBvi3+5PSszBGjugO397WnawGKBnnpQXntxGQh2hxYEBHaYngSV1JrXaWCumpZCvrszc+tkzNvP
Ki9eoXmov0Q0n3vq0Z92cJBklREJ9tW8qjxkAiuNRn6Bo/0IfUsxwpDxIrHI7Qt04h065cVcrnIl
DnOmUa8SoqV3t6f/vpDlWkEOMjzLAbj7mrxoAzHiFobUJ8+Jpb9tayi+anTaQ2z1d7dnt4fbLvay
3+2pXNRFQkXgZZ37kIy6dig9dF0FKnW69AETBRPx1TpZXr7t02ihHuT5/2PszJbbVtKs+yonfN2o
xpQYOvrUBQlwpkTNlm4Qsi1jnmc8/b8A+RzZrvorOsJmEEACHAQCmfntvTZzopUQtOG2+pUhvXR4
30VVknWl+uL6vTF/pyuFZAlRCfMGwxAH+fs13vfvvbTizOI1aiQFx6Fo+s26QYd968dpduvNQ45Q
rtDq/L3OqtvGiZkCQ7oDEg7ninqpZMs6lWpUnfCyPDEmFvcytip4Y8alqE2QshF6cpMT8bRsFFDt
HXQgxU4u0Ak2nVZsMxO9a9Jo/kPo5aZbdMAR1GjAR4W9k/CcDqvbkBr3U4LKxs596W1Dfc17yzq6
pFrViPuUY7kIZOPTILTAKaIEAxFKgTtmM92BY100oYm7qfKYODVVRpiY7BibA3XX9CZaLVtNjUrn
2JjeifI8gNEwTK6K2qiuTBRrlNCr8Etppocqi8RjpRUmngofHMiUhk+FxATC3MD8dU9qqTWT6lbw
Bb3I+54GV6x1MdbqhdoSM+5mmdz3CQ4lAJ7hTeR5cKOUJqdEkpjbfjTUY8Q9AjlM2lLRjvIT17dm
O6ayeaXz/bhmHGs3eUL8XShL5v0wI4vg8a7KUre2detN4yqdMxhac1TOlDoTJi6hbs2rMhT852J+
eG/XVHpOtoX0Y49lSzOOJCT3ukcEIeZ2atwuisT21tDa4K4wYFaEgN7cZXF5oIFuGu0tPfvZBQR4
6KPBso4Gis50IDMg/d6zW51k2s4/GllSnfugT904TZpHNYy+Ln9qRfseij74FnGuMpk+EnQx72OB
Kjrq8z6JyZxCFen146TN5YPee9Oz930yO1FWqpX+2Kc00KXESXbEUmUflWa0j5Q8qW/1KgWJMsr8
Tcy9oSINm03Zsun3p3SCNUdqw00ylGlLSIGOj49U3VXNp4fyTI766ANhWAnZ4jGbV3w8NElIADCq
1/sJI63bDiSu1+GgnfJMjd1QRNITJvnrnrPwmwi7i1732hO+hYyyeP0vTb20vV66rnowXAo7/NH0
t6Pqk0zGel7GTCO+qlWmPcheVdz73U8LYfeqdIb6vkWxf9ry+z6FXfTbuvIQoUxlR7J4LQ/cY3H8
UxCVdXd5GisAAcL5obAjCJPWtQy361jF83hteZrBoJXIVP117bIMGb46TBpT1vYoHTLhH7GM6NuE
UvGBqrx0WNZjfGfydFmppIMFF3luTdHPzlZLq9ZQWrFbGtTL2uXp8lBaglqZ2UarAnLGj/bLllHx
X1q7Co4j1/mLz09jlwxMzClpmV28TMkuyzN6oY8NxdTDx/rB85WdpVG4X3b9tS1q0x9tG9i9KxgH
Ldhhyz8vDwLQJ+dRqrtmmcIuaVq838vTjzb1SLnj9zbLZkMWwFo6gmVCZIb+vQT8/Zhljcz89PxU
lVB8Lc+Wh9rn3oU8KVh9rOtUayzPH8uxMcWbKIVjtuyMxRFS02/HYbqSIk1dG1yuLGpkPx2DjpO5
zsZBRl9T4NUC19fZ4QWQQXbx5SC7lMlo4hH3NMce1fTnDbumA+D3sbbQNNOh0qo5y47LA2jl7FLv
qrnlsqLu0YcZdDm2+DRSkmaeJsqNZ8IQytWyiJUp39YapKVlUdWxjEp4NU/LYmiEDjdI9b6wVfUS
p/r9sroPYbc2Ohly0ZiNT7VCqZchhLlftkpCviZJc7ohKFu/q7Pp/dB2orfHPmoLeErsRMVjdOEK
MR6d35aSQBPMhaRd9eQqPakeyST/+m71+d3SDQs2VJKGp493uxwy5t2mNYDmEpf+diGhp9wuNk3u
o4ueYenvdPSZp/6xWNYBTjQbCc2yddkwDQlX9mU5kbPnREmy3bI0puWRSyUWn0Rx7Yi+LrbAMLzA
dhucmvlsd6jNESlTkK49QAVXOV0hopM8QfmhAp+1tH7f0dQCtNOlNed6hBch1eEFvZnP0KK/icm/
OAGQP7bSYD3JKi8/2gOuI9u+lF38UM+rMxufTRVTTm/a2HoaGi1aMxEfnpatjRGRiTHGj76CerrR
idgZesl6qjCNbbIqGjbLXqraMx3ZRtGVLSX24xSdlpe0pE4+QXqlAji/lBdFFHKrTNoui2M8Pk/k
zsKwqov72vfc5SXthtqYMpF83XaJ+qjjGotD69wkGhUPWcZcTJDVmaRs89yXgtpLpBgeulD9bhwT
HdzQ35sHCQ3Dxy7TNI1cREHsC26tmsB1EnR3ftB2dwQtMXWYIA71fBZB3hAg04+vHy2U1nvoIy05
L+1JPam3WofRclms5gPOVdz5WMs+fZWKNUwRe2trYtu0Y3U9ZPjt6QAgta8kfq0ykMxWM/xvwU0b
dPk3MpxSdIL+nDWg47adGgujfx89CKP+YmtS9i32VOQvRvlZU0XpNpAJT8xGGudiUkoykGzzJZJK
Z2laWtT51F62bqeEbLhRDrmTiKq/nQq7Wy2vZ2BSTDqjfPUKpIpSOdAZk2JxrDFVunloWE8IB85L
0yZSnztLxoOoGgpvihmd5TPkXl+uTcZRf32GmDHU+2fIU/pUy2eocA09hFn5Bflut/HKWN8kcjzt
EAekjgrY42FZ7Ko4c9RAVh/0pv6xdbJ97adFOVbLHUWjdIPbmTqJJkWPMjnpjjzK1RVi+H5fKnG9
A5sMR1QKE8eEm/d5HLsnJND6d6s+1ok0vTUllwkg5BGGcvaebK+6qpnPzFuAC72WvfZpGWzhZaXg
75K+ODEzR2TU/Oy3xRbIMzHDerNmHEDrsuxH3BHEQHtNalwliuZ6gxSeKBtZ64R5V3dZX1oqWiCM
ztlJE7mbNz2REX7LHpodEvxiD9b7Afq9ZuqkailzvJ5pyiddRws6L5WRj4onr8b3jV0VKG5VdRAJ
5g1Lk2Wr3an5kQICFP2IAhUksE1S+eKsM795NuaHZTFIeuM4ES65LC3rlxZKSv2Ioo8JmTqLsL7P
+/Y5GUeBSDcBqTfrBcCO0/WhAPR/F/oIJmsFncUCQjen+sGwrfiOcnrwvr5IzHWrqPULtA3c5t03
aOPcw5C/3PiF7u180EFbK0iyu7inyNFIcvdN6+U1AOj2VYba5IBxVK5Ap5KA1ibhZiil+rGSlQe/
inuQOgRljZn9JCIyVCLFjE9tUfZkgGgj1P7RvzDGwIyd+TfYyvuTpjbGjZgfdBXdoshvxig0ZqJY
e0aCecT/h9ay0uNqr050Kz7at3UdbuSGIduybtmtC1Dhj2GbbpfFZYMcVm9g68Xho5mJksqs8/Qa
86Zxk5RefW110vqjAWQZumbR+PXjMLVmlttmwtS37LRsaNtwcOIk8LBccKBlndJkA2HXYbpfFrvc
MzZZWKCGkMnGsX3xZDGkO/Y2IoBlsR7HwIVUI++WRTPOHxrKXRfMVN4dDvVN3bTiqRh9DGz2rTJE
+pnSBQh+X/6ODEveRlXBkGZZtzyEYVaf8FxhW6atPOXaxpuqYt902TNaYKzntqc6imxFt/2YiYuu
fmmZW8A4Q1zFHowZltd5Y17l8a2sh7IjUx1yl3XvG7ziWRtV5bgsgVIUFzv7sjRf1oRCkfd0Wn8+
TpTkMqqIRnIrs+swkjb1s4+H6v0YDC6Qa5fTM+YXa13ZVKYjSv/KfAEK4b3efSx53vvScq0aoFx8
bOt+Wfp7v+Ui93fLZT9qTv2d2lOrni+Af7d8f7152wzc+Tf72YOP+tHv934/xmecjfFZxN5tm47d
DhxLfP5Yvzx7X1cOFMx6lA00/1idVVzpV8tyPXVfEx9hPvkMZy8V+Xl5tjzU5QhTRU1aAsT+2uAp
cjj8tKyb4S6X/fQQ9eRQvh/m4whdLY2uEs3svvn4y8NyLDoF3erTH//9z//9OvyP/5Zf8mT08+wP
3IqXHJ5W/ecnQ/n0R/G+ev/tz08m6kbbsHVL1WQZE6lQDLZ/fb0NM5/Wyn9lchN40VDYX+VIFcbL
4A34FeahV+dUZSM/CHTdDyMGNJ4vgzXmxezhWjVinOJIL569ucsczN3odO5QYzO7t5n6O8RLXztT
u44bDPLapcnyYKWltc4q9L7lSgp7m44KIQHJxo9i/aqahPb+kE7Klc6l9UBtmO8aWpJ+hSq/2EqK
364+2i0bqLkRoJmHIJOLkElRke3KzOrPIkuH8/JM+/vZ3AJySkY3Dt1pwNDk7KnKvgnb/KYIkdJ6
+vjTkp3JexHY4+Y/f/PC/v2bN3XNMHTLFpplqppl/frNh2JEx+eH5reKGNezoab5Vd/KyRXpFvNz
3Ns19Y15TemKkWQyZBsD6JD54cfqqLLBBpa1d5YobjqpLguAN0N9Y4dmBUKBdYNnCOSkchfg6vtr
uWirr2VStaTPBI8lcv3rkGr4o6w+JnHTPmiYpm5jtNzLWqttorPiYTFcFhOFosqgScDz530E3gPX
T+oK834rHtFaJOvJzJLjsjXL45+OPxQ/HV/S5H3fVhgtPYXUU89rgHXU3ZnZ5//8Rdvav3zRhiJz
npu6pWD50vVfv+jWyiw6rH72xoxIDy+G72/5hv3U5ksVoCww9kHLW77jj819Dha1zrLDe7ugbnEK
wxE9BPpUnZjWwQ8bc8KlxtgSmjmv7KxZP7w89Tx9fmqqP1oVwnjrSvpdpV/Ye5hVmttZzfTaNKux
Zj58IiBmI6dqu29T3boXnnJZtqeMcpgxVwucnJ5xVYE3XtedNb16dXw/MMd8zzXgtwMmyA9uZVtD
aLgeErilkxgunWkGp7YvzssSkMDx8mN9dyHnGQJfV2TeqtMgPyJz0RxP/2jCro2eve+qSnrlTPRP
dnmEyiMAHQLCPhxuZa+8HwdFIeCtYy7JaubP4kufTdMdWyE/y9D/d4iFjPdFYwyvMjysd5pFSFCY
i5TAVPb+d0edd680WAjLqfHfv1z+6uVy+DUvxir0g+a3xX/e5yn//nfe5+82v+7xz3P4tcprRAL/
sdX2Lb96Td/q3xv9cmRe/ce7c16b118W3KwJm/GmfavG27e6TZq/LuNzy//rxj/elqPcj8Xbn59e
4WcxzUo4a/i1+fRj03zZJxlBVn/6Fc2v8GPz/BH+/HRmQDb/K4rw3+z39lo3f36SLOsfCv0ZflO6
ibWc+8inP/q3ZZOt/MPQdaEBWPn0Rwb9LPjzkyb+wT2GRCVD8Oq2apuf/qgx6syb5H8opm0qtq3q
VMNNYX3668P/uIe9/9X+/T1Nhbf3y09e6LYQtj2/M0ODpCILPuzPdzVkL6WgZk+YIiFhO7tvXlrd
uGLobuP1GLyDhf7LlnBNpUNsIavJ9j7OECSJgbzjlJyNBxGO3fESV1pztO3p2vaafG9IxSvWIUrf
Svs2zDALZjlQsqcxTDK//97lDFHqsbhOTOw4ph9PmxqW4oo5ghFhAJi21g2k7kqLPstjjs4dwsU0
1JYjV0gf+kBHfqsh2MVKMjDPqPdpchSXFogj6tD6JS2RMg5taWKFoBo29aug/eoHWrBuLP3OoBy6
rkKsN9gPY0BHyaaXvWmXIrcf2iLe2nJF4pcVSjtDye3rCAokYFbylCMmTmzyw65iScSXQaAy1aeu
3oakXYBhkkfmFf2vUqXYBz1ttPtZz7NDqvKMvIDfft4FVxRUQqehm+OYA7aByJwwMXQdrBg61noK
ghV5XqEyL06aTW0X9J1MX95hO2ydChPs1mZKyKVWAhCpjVfhmDRnNQYsM3e7RdyduUhSfY9RXHhh
fwHQeEceBwzDKI7vLPnL0OX7Lsi6tyqK1lPtPfd6K6NqmYa1pCBoGaNScUpQUWE4bRiQwYEZrNQB
fvaYeSD0VWW8R9A5bikScyB0iKU0YsaAYONQoDxafT9cJpM/KKSTGRgCHGYqR1QpiErR5mC15MAa
UVtumFevWpBzF6T12ARXIp/s4xDepiS0WQTGHZg5xobGAaO0FCAC7NjpcdU5ox3N1FvJ3o1VDCFZ
rbYW4RFoppXDmBgBkFR/higDrA9EdGzmB5mY0/eHOgjjnxaXrUu7pcm/W1w2eDhitgOyuWVJwpCC
nRCkcxW1bY7145fXWI5XLFuWp1Oq25vSN25/ext6ZDW40Non9Jrp4eNdfLwVwVm98poSs/z8Cf6/
b2/Zd9mqx5riWnAZV8seHxuWRR/7XP6+5af3995Smh6FAbEErddIpfjvhj89/XgTaBhdCUbJeqAX
tg6sXD4tD7WCpQKTWbM2+lE+9f5sy+pS2yFfrzngAIw3mj/cZ8jb4y7+6QH6W3wy1YR14I7WfsLt
057XDT2DRfKEzbJ/XvZZ1rYWFTLNUnEe+vpB9PVTJSe5W5LCAziPzt6OeLZAKs8hEn0XG5nF6C+V
Tl7TS6flmRakljt5MpMBpGUdE3M49HY/7atI7d0GG31GyNFKVnZGOmkn5KcannoeQEmoJxyTvqoV
DjeoJ2HK2nbZruL+25l1d/KoeB0zSfBVG6q/6YpeP/m+oZ+WZ01CD4Lx8S2TZjbqhZUncWJNaiRO
fiZ1aw+VoPOxzgxaV2uBhlMRFaex8r5WNgb3JNZ2Yc8ES5FmxjHoAQorQZxTnuZ7n4YApUFUWNUp
0PBkRxsvIm+1qAWu3sRiymdutTzIRqK8P9OsAOtOH3+GCpRz8Uxeew/7gQZ9YgWIPDtMZrtT6akf
a5X/OIh3RG2vGsVnKK5nX4EgonAGlIXLVSnO1Jofs6IxtlXZp5u6pGQDKEN15VZGLzzlw8nEl38a
MbBs7TS/B1E5UFHjYYjUetYM2a6YW6jVpe8m7ZhypT/0IrgKLiEIGUfyAHfKXS72Q5jvgzELmLnk
ocPod6hjMmAGDKeJBpKx1vAcM7vsdmEFtXy2Q2rZi4Fu/TR5W7nHJIYHp5qtCNNJGpXpRLVtOtVR
Gu+nwjsEE6uW9VPvl6s5nGmzLEbzmb88+1Lq8Mqs/DQmeyazA0qyYLu0kj9BZvf0fcE6XmMx7vYF
s3hr2ao2Ssh4o0MZcvJs3ok/YQvssNCL5q7TqxWRMPppHCZlP6Y9fv3GKBxhx5qbFUwIapKPrkwT
j8uJVWnSgHQySVcV9hQUITlZLsz6r2p9JFRlXtSlut6MOuofZBvpuSHp2OnNfE7nqNdEbfqrMPJv
Ej+9VHS73Ny0PCePwffCLWrgahTJvo1HjJxSba/g3ynXpki3uaYlT6GUJTvNixjwBsocVZThZ4nQ
zKIjBqQ9k+n1eeXoRf3ar/puM/WF7JaIBzAmzG16rIeH5dn7yo/lZUcm9IMfLX9rviyq/Hnwh7fX
y0ubEPpWRRga62Xjxw4/Hfr9aZYmeIJVFLcf72R5veXlsXHz9pD5FmvfCEtgDn+/iZ/aV1mtzA5X
f+3LCiAeiTLyYXmwZtL/x2KM3OLw27pla9uBHSewKUmsrSop6gzwZXbNN6+0FtXXmAxu7kX84Iwv
ZeZ/aSDxOnJafjEm8wVPGdPpUYTCowuTLWxeHMXuwPe6TwaDH5DO/D8dQdVh1gz7o9LtKo9YxmLA
l8ksLj5GPXGHKSww+SfjHq/jk2RXewOPZgjeU5+YRlUDxV8Ls7jtjGwXZONtgwFp5fUdn1kKrrHz
UGbTHQSeIfBshelM6LOSb/Su4acK5hQ8BI0yRYTsiZMIvWaHHwVDaO4oysGOkLzBfCz3CeacmWPh
1A2HzwFj4uwoXOGrKLqiHF1cZGLZh4+cymdTLW2SYOp7Rccl5T2hbhhW3JebnZEzJ9vr5eDGk3UF
dHgTw5hYB6n0khYpdYpQ2GsYJbsygCxdCxy+oONCx+rC9gRw3pG5EAI1MnxHycGIRTKqM0wpWVdT
fOCREs8UrkGJ7eMGq6DcAxfyymEfhBrS3zBIMIAjCNP8SKUjqe0DgRpbp8jkKmVNBAu5M3PYEu42
eygZmPRPiUIPzEtAyoO/AEw1YrWoo51nAi+fvaL8RvDG9wF1AalPXouu3sfAVFrAVKtY+xaKnCKp
fGcwNYqDuDiPTBts1bT+bIDDdgwG2W6IViKmRnfwkrTaF1WcOKEk2Vje4vtCNQegjlGxaSbjxZ91
HYFcEYTJ6UlfzAD40aYnsrJeskezTQxnwu7TS3m9TuX2c2148Yyt+0I0V+Xi93JihlrbwgAbYJO8
bvUA79SeyVx/8Lck+WAsq4sXVcY8aJ9Nq78UZgE5q7WTvTKq8IHiXddja0Xzpq+t5olB/xvFw52Z
16WD1W9N3QlTKAwEvjHtjCNogAKmTF1ybjgdm9CWnb63GTQkA4Z5H7CCIIWCNLIH0j0DO8XaA7FT
rxQYnq18HAOaZ6955gGTkPNdhdI7GEHM2pFBKHQbnDM52doV36BmgN/LQMDZYecwCWAfKWftcRVP
GGe1lwG04I0BsrEK4oqJVM4lizKiaSv5SjScoFYhX1dSd5e2B7OjKGNzg1vn0+xN9Qi1NPT5mmw/
2IHUuqU+iHU0W8o9LSF/Gr2TRkNZWGByo1RyMi46TuwPJ/wB2ioy7G1AmGSECUlR/QelNClzVvyk
PH/XVbK2a3t1F7RGeDBzHLSZefZRlTq2PCeqJm6Ois4ceY+i29XoN1aKBWMz9aN212o43WO31Tx6
2Ylu4ffagSccH23RPBha+DqAhV2Rm+Q7qaFq26S9wmNurKSGy4oIY3ogFqRCIO4SFUVhuoA/HoZa
e4ziGhwT4miXqn+8xWA9G3ftiXAxemFbAdEFXSVjwBrsxjGK8UDh0iuDwKLukE3E6UjrQe/QVIYR
P0v/s9cmzJfVw+e+zEt0ss1VEMLwbofi2Wqya9Q9Mrp81P4K6p+dMdjS6xCg1QRbThRTpDrpyPuO
ihpAc5kyawVLMI3INhZ+/CgSE+JEkIdrnNegwUgH27Tj6I4amEE7qajbyHguQ8tX3Qwc2tzFSeDi
GLDBUcsxNZijyjuEOKRy30/WJCiQmFdI5wn4u8dlP6aUiSpAcohWvvWocB2JKHEpbXE+SoYFrUfg
Z1BwTWW+dZHoyWcDgr7h1fIRIRqSZVOOZSgXqSEdKTugy0tXPlOLQ0EAz96S4bGa3i4008oZffxp
elzy2dvoWumYWa4xggZEs2c1HsXRLDJH4q8Rid4HIFF888Upar5YWk6kxWDEThYOL3NoyMrsYJSR
6Qc0LgD/TNfO21ERxpXo5ZzBWneuzAhjb1rjZ4NbJ9WyhvKfSo5tdPvGnqiPxv1tMJnPWYcuOoSo
g56ZK94SJtKU0Wclq2AKesAo6T9NPr7OzNepL+lNyoUdt5dtQfoCDLDpJP2b3x6syfMQeJjEG1xS
I/OOHmEdq9HXvwdMYaB/pnStRe26D4wDV6o+WNnPWlXtcRkxTCePT5Ugy46KywA54NJcPlcZNyW9
ab6Tn9SuU75oYs071Qnm4Wig9udAgj0yJeF9RTQOpvj0onUEHYVy+tXDHrayNXmlVOAdSpFGux4S
Wm5ZrhkJonKlvYalXE/6Ckdm6+SYM1aU97M1TjUoL5l8xVlw0qz0Wg6tW6paZ1++9fv2TPUpQakp
gRai7nTMKINC8Hj21eSxF/wZDAXhLPRRXAaPYuqMbWb0kPOz24KRZykwC2eiyJ0ixIgVW2gYcb70
phe5Y2a86GnbrHNSpSKlbld28JWMqNxpdZAedhkePbPM1nINgqfLEbZqa4wLl7omkUGaixWRhXV7
VIrNpbByzbVK4y6z5Js44+cnBeAd4qz+lmT+rg8TfdsM4qsxBfIt+e5W2u3a2gfHVkIWnBgNGYPY
YtjaFaL7XEV0LKzx0qOb3Q+pD4aS00uKS7JO8N06DHFyWA1qgV87DyEVqVXqkHr11pf6s4GyZMVF
ZFhHBaFdSI8EZwqwOea1El/ljyiZeA3BDHBjRJ802+ZRVL42qTWsofmgZo6CZzMUr9rsT9YGJrZU
DYd0xqSN/wB09lswFbEb62O7aQ3r82QUyi4PpJ2nTtc5ibxMBc/O/ByqmRheAC/Eq5TMqV2NMywY
bsMlaCX7amSEbURbqyw4qoTWInvB1Q0wppG4JnZE3UbVVWdFkB2DjrS1WIcmpI8T0PQKe2+cv2TM
0WQYd8Y+e5FEEe3CppjjLSsM5cTB9L7/YEXpuF66XJjYU1AP3KCViNFpMo99J2GDrbStg1n6W52s
i6wXZ83u5G1SSniHBHZ/A0Y+wuyNTRZyncnVGjdg6Fb19JQTLLPqIKxpA2rapCns69FCcJkI7diZ
8S7U4pn5T2RQSWV0O3SYd1EoXuxkuB7770JbEukg+vVId2ZqSuRipHvCGq47eqXfZa38OOLAoKrP
ED5qzxCvNNzaB6HJ/f4ljoEL2ih5ISDrgj7oUR367DioglAAvfxsoxvepsJ8k5r8zYeADVtbtVdF
gOKGyIfIDVIVZxh5JnB6r8eUqQ4JeIqR64w+Ayvco6bR0cntLD+mG2HhkqbD25yqm6ieZBgmRDbi
jJou7URBriQAxSyt0YHhYxzLIniYC6svhEWjq9L2Uh9dQt1XXDm1h3VazUN2ExsoUx2rtEVvzH3S
o3/t7VRT9697DaMDVhQ46sZd2Orf1VQG7BmS1qES9IEMATiHHcn1iX5dHisQLzWy4YfYLUwgx9RM
8bszKN2gVxkmgOTkYvLrP4R6zbwDH32Mhm3fmk+xZ9O7VtPOaSeMRrF2UpLYIT5QHPKJ8IpsztC2
yFORCTTM8hKY+2RVVOKTwEFs/iyJ8a6BzM6dtpRdYVfPTIYbe9CfUbPRY/Vry8yMI9Qp3EO9euzH
8lhNo+0olWat0eolio7GksKXGrRHO2q5KUr+ufELwDTduDalio41TjdXK8oTHopdG5GI5U+2Mw4Q
mft8bFcijjgPy0unBlR79NSxIpXb1dDcgwM3lKw76PVEpNswufgH+PZVCd6c3coOFS0GL4PFd2IT
EKC3T7VXu0rTz38KRjieMK7MmplAuFnwUmRI4Em9jn1xYer9iHLnrAS8HTpVQGpCEJx46wIdrn5j
PY1DDb4prx8Lu7+NC/2x1JAfJo2NywNnc6K0xQzTFW5CGhQV/eAlIQ8OsEjSQcstt7lhe0xtbMeh
vwU7ZJH8ExAbXJrHqY0MZ1UAUj3U1naM1Y1MfW6Pfr7faArjGKMSKJq66Kpts6ukHgZ3vloUSDHw
qnnajqgHVIx9p362/TKCk5IGbqGpV0MGwAZHm0ZX2regHavfCkMyjwyCqJAy+V9U9JInAWGr2FcD
h5uDcKWY0kHqFWQ9CfuxY+76yQia4jBoFoH13H6YWv+mJXdtCY1X832IpFZ8G6rE+o5AB92Um4NT
+G9p0fan0sdAR+JKG6FplKGRulZhMfjCFOT2Sga6e8jSTZ6FuyHlpriYVMm232rNzmKe3GXUY6xj
+sR6CsihJFASMXe+82omFwwuHR4CxnUXqB1dl2vf1M9xZHWzbUIQfN/fq1F3qazaWnujFK2BWJNc
7dfQenMG0/U+91P6rpSLh2bfR+luCjAm5TAwOt3DpaWopymBPSzV8B7HGuQNbg1BN58pUt+azC3D
yr3e+N8pQye7MINnXBHlQsKMsZJNuhsQkA5gIdBEGlyDO+6FsLrB3pb2DIvJm/uorlXC3Bj0pBE6
lrSr9tQaKFOQYOn4JhDxBvvSGN0rBDZzC2/gnYa+63c91vrWYC5OQTXNe+1MK3Nqj9t7ax4AnmYb
E7LHRhCxvUo4oRTApPgxCHWxxejCzkpdOKbcAgvwMKOA4mXDx0VHtC6ThFRERbyZshoesbY+h9HO
IuCQm50ebYJWvDRJzvUj6RhiADALTfMVtyKo1qSlH2z2uxY5GpZMJmHqSF+PecQdK7HXfGMMbTQD
EiH0+cG4r7xMcpSWPKqikWcPjbwGSfrsEyJ7BLj5iHOBQEQzY7bGlkiGbBk8yxkSDJRcW78GzKDg
cEpCikcycMSpfNGYslZQgSVliQ61zs9TKI38iT7HY8BotpK+VExSKPKgIUIrS5cRiVmAjUtL81ZK
BPLqQByaDEAj2ACPaQj9DYLT40jQspMGQ0w5Cc2gqvWg3WqEb3L0OJVXftT45yrIZglrXG4m+uZu
Vj1mGrMG+cREjiklm0YvNyKRuX8MAFPiNCKAC8fAtuvTe0xLuC8buqWqnD3VGnPAuDsh703fGApO
QpXdjKJRMSY3UOAi5rgj7vMXracL3cjMQQzozFvbuNHL6Hs86OB3u/tK6k3XNCh5KE0xOfwqMTz5
oEVfazyIW6k0YJqgl3EmDQg7gfb3CSOzvaLbt+2kHnB4btG7nCsZSwr1v4KePGPV8JFJo5RcCvmR
WVFSDqD2EdVtrJmPdEbGi9BY9EPf+OGxR4H/Zeqq+VTT5+wPqF25RvRwSMpB1OKhbgN9O0gTen61
ReFnAmBHCe7alFS3stlv+kh/7A0fTa6oGZUF0/ep12q3kXR++Ja8Lr/C6ttqQX9ndfBv/eGbmNph
ix7xUFnlZ1zwrZsB01wHGoTU2rO/p605bIpSvOBhUXbcNiFoJqQtUTy55rQgymskgYxwTWxpqR8Q
+8Ld0RqlC+p/e2WXX5LaP1VWca91crgJvXoA7EEiVR3fyLKOwQhbLBbflDl786lUY4qQeobPR3FN
2WcMPH1R8Ei6Q1kdg8omn04wVPQrHSa+nLkJLv3TCFvEVAZGOn1+XXCK8Lu2wTH8P/bOZDtuZLui
X4S3gEA/dDbInr1EihMsUqTQ923g670BVhVZctnPnnsCZZ9QEghE3HvOPiTkUj1On2pwNduwJKWK
i22z0gRVW2ospErnLoyjriRuJvOPgS0Pem0ztcYfEBhvJqalOu2uU0UAg0jGl9wpIb9Ip8JUtLYJ
N7pQntwoQZPuley+b17jKhxOla4/Z22+LUlb22gRvCxdbYibHt+YY8b3tkW30ez60+QUh64HAMXP
zaJ82JJLtU1Mk0UbnlKqjgM94LRv5q7o+9TP+XgAZAQ4Sb1qGiov+Y1waTyHhiLxMQ/sGiN26fTO
latjDzFxZ+1SVX9LAowVWp2+tQSD7MMKT7WNNHojO5/GFdPLGZwdr0al61cpA9pGaRXqkkG+Qe+f
eQlANtWS9aGomR9qg7MrAVJzAq20eOiObhpFByXMPScyon2SRhwalfwm2wbQFd4/T9YOGqoqPho9
KL/MoAdVONUu7NjjwpzI4s61OYPmQloRXZU6A1HTnGVO8bBGUokD0wiPek/1pdEfEU4jbMpN+g/Y
3yKmryaafaNTyPBThhsl0uw9ZwxVgza5dYGkboehrrfd0HZAJRQgHtqwIn6XBCjNJXRe/WGZKgDO
sPD6vnDPuvUtjUD2pc28PIrJHZoRNYxPu0zFGtt2l0lFzqo410PlXo2ogCgLKs9tSS2sp1Kww/ug
r/W0uSgExqxJ1Km20rR6rwhVFEak4eRvkSTZxhwOQAiQSesuQvBOzACgn5HVZZuwuNfTm6GDBlX7
CvNZn3iNUkE7o+Qz2NUEmqhQZcC56+j7ocHSXWvEl5oJMURjSd1cvUGNG+5yBboq/h4m9al+iQzr
ASPfzkSNs6tlWm/KfrLJYUO+2oXUBsYzUavNuu/MYqOX2m3uyJOJmm5VjnZ/iNLxIpwq35QGpUcz
KjAWl1Sje6boY7TVo/x2SsQLvSl4dwdRyNHL0OyzDo2oQg8kF0fqK4kMwR1j8y87nGmFLo3+OBa9
l7JQguR9iBw7vYmy4kzqyQrDWw6EKDg2vpIdtCmp90Lvb+j8N3RxCMnAE86swbco5KQUqvsq4VzM
3Ys69o9hxY82AVFeNQnosL4lP6JqkbjRO8bNj+ACgG9YpdEBwvallcqzbzee3xjE5Uprh3R6uInI
MVvDD1M8YLxyPfZBtPZrqFQFuC6yUgPKCH3Q7biKU/5sxhebI4GGxB6NWc/x0aB3IOqAHBZYRwOZ
jrL41s19oo/Q1jlm2Mz+yjL+jHOt5+zhz9csb3HAoCREUfGe5f7nqz8fi+hiryczgjI/fwKCy4h0
qilOYXWK+y8f8/Gt//iRTqpjX8cDuvl40fLpXA1pQn9+0cc77Tg/wdKMmaUNrCl9f98nTsCEd/4v
fu7fx+dg4Tir5Dp6Xz62rrsTa6Zo9/snL/c/Xrj8TxrHfAkBfmyXjw4pPfFT/PUtn1+1/HDL3TDL
QxALPhLV+Sf7/EVVU8t3ka6dolr5BuSHYsNMc4pigIGiVjahahUbxDU1xTtc2H2qsHLpuWKORCyg
qOGiKzRtkwHEdZgz315ZOihKB8oZINl4Z6mGRugVlTA5dd9SRri4JTFaC36y5A8gkmIl4BI7bGNL
Msxn6Wpwad9DzFH8Lt6MspmRM/k3t8OvoaNnMeO7tH/t01xFYJLhluiSK1WdWybSTlagd2AzBmeC
I099Ff+cWxjweOa5Qnkp9emFiARyVCvzPAhj56IlgZy8sk1PyZUrHZ/5Kp3mHIA4GLBPYd2mQLEa
Mv9G1RlQYxuFgG5GHPXgWpwJrzsnbD6511bAEJnPqRuFeQKtcayrMNtGGJbX4HA7evGrPA0vcIf7
tWVhGigzcRra7HWq+XkLWlyYlLeBClnS1ZtvbU4OKskt2E44aAExjwcubHulJFy+RZgZWvJFp5Yn
B+UJnY6yDsSIMwSYLDVbIOfkqZoRDi/yVrF+6Z7ZyB/Iclg5YCchmBeBV+wZY4PYf6hpmRvl9yy1
3opBHzd9Jd8A6rcsEA0Gbh3sdxxwDdS6NiOy/ikMxEORMr0tGck2/excKh47DAETCWErQORCYP/H
l2Tuh6QjxgtRLGQhGuhxNJXojpwd0As+LzlBS9I2taQyYOh5uu5A6G/6lOVGZ2uIjgfDhdPaPVWD
wE5sEIPgM6+w8FDQ7PkxpSRqkQBNO6p+lXhe0lfJRQ1gRuZ47ay4j6zhbNcCY755X1HixGUeeIK4
DvJn8iuGsa07Il4wW6wncUYMqEVMhjr5t2Xjm/TIoJWPJAKAb1jjWrXWEEUqr5Uez9JmcusJ3GIB
0dD93kzl0Uzal2yMbiaM3xsj7H7AfrS2ppYaaHls21s0T1ZpN/9Gpi5mwd6nTH0W9FnC1HXDMXSm
Suj6/i7oC5Fkp0RiRAcpabpkPfFPNv6udaSlWMNQd0SG/4AxVN8qWS7oz4S+5wRUhbOOmE9FPzTg
P+mhaGQAB91JA+h7a4yYj0I7u044EAq7uWcoCP7NjmvqP+y4pXI46I5JGIH7245PUV5bkhrtgUZw
QmKUiVyDct5qtOmcdaArNk3s0NNPw2vYPhFmeHDpX6Sb/6Dx1/7hx6P+YenaLIV0mOX9/ceLqii2
xjCLDog15HWZikMCjuTAzE9DG2wre9C8OKhYHcDSAyuiHq1rTK3lj/95P3S0n7//EZGKGkh8hepo
lvWb4j0ppDTqxA4OMP6kR9yNceha2vMqg+DQxE/9BLq0SK0HzQmqiwOldh9RbOlL41D6jXLp3bY6
M6Ff1bO0P0Aww/Uq5YoOvWVrBAzTKEK1C/DOk2+YR6cdmkupNGJNvAgB9go96Tz1MZBF2ovlYEyA
rLwjAwEy07yJ5k2bTk//83/7H45dWyC21mxbc0jgsOc/zxeLBZERTtgCzzpYmsjWAzzsbewmWDwC
2yuJyviQjlcDa8t+2puixIuT099PJ6bt4xmAcb/P1IHgZsT2B98IyTgDwbACSdbv0ikUe2Jz7qE8
6h8Whf+XR/8bebSGTPnL3/i/qKP/I315fcleviqjP97ypzDa+JfjOkSbuo5AeMIZ95cwGs00Ymmh
cyjg/WTLOfBVH22btkt9wLDQU/9NHy0E6xNGQfSXqu5q/xd9tPZ3z88ymC6abQGNdB6YfjsPY60U
RqMbyp54DNcTzhivdSSqSjQUe6o8lMryPQnJ6ipoZkIsCXDrqUcK8eU3+6dh6Z92w3Z1hOO4Mhwh
ftuNSWtqDvieGNOymDEFwjnhIHy1G/XNzdsNJVomX02pbDFa2+t2LvWFYtT3/2Y3/mFUQirOtUXo
7ryYnu0jX05Px9Dixu11f6/WRrnxCQzfSk0RBwWhS28fqC4w/fBvrMh9wlihMJ1r16WWkVaVY81u
9J58Avy623+zW4YxD8t/v+bZOgQ+U9Uwrui2Ov9+X3ZsTBqzIqYOlUUPexZBSrEz4upaK0LnnNmm
uxpHY9wscIl6mmcP2CcQQwmjXFUNzcCeHhU6Q8PiwkdsUclCVxvT+mzbrON950zgL8ONm90MhUCO
99cmpZeyCc0h2ZT0tbb5QK+7c8PxGryRPFIofEQ8WZ5GnyqGHikFagtKK1ahviuVYx2NWzO4q0xa
ye447KRFaqAyDcoh0PJfrk+zkeRPSlJ0Ypu22dtVevG1tNlaKjp2XM3tRc2at3506bgMTKXULr+o
MXJv0GsoE6lkIdlr4sKjCGXDD+uHdscCstgksj8FyUFzGN9Zn7ZWpnuVUl3Z8ZsrEyLUh5BAvRSL
eUVVWQf6AP5qeKAyFntOxzSmcU/waNBnIOJPVcPyNBozK9OG0u8M5yJK4gPFSzqnLLsT6RhMszZk
Gx4clIFpzG4l2S9ZqdlBKa2K4A73vZ3/IHk4XoboMTMtuRtblvpTgHrRilG4oJfiemAc6fFjp2qd
3dBr/q6S0TuIloA5goVOo/pl59NN4QY31JjWseGL1dhXt/F9nlYok7IaP9AsKylABGO3uIa9uWLC
QbG3Z3IRmIjUdRIxbEjAAYniBKlRz+wQGSuoPPRa3Ex+vbdzen2aa95reNZ2QosPfcesKujreZUn
53XhN0eQ3KvIiunniKW9HBHqaarn2zcaer3AnhQuZwQlKaH/SGc+JSuVoiqCrdt2bK/sJH3XDGms
2gyWSp1RhQCBQULS0Ieb3P6hlSABSPclbiW6jtXXoC/1dWISWAInN5x7yeqoktQ7vM8GDBMT/qpp
XDQdqHHRtaQQgx3UC34+XjqpAZIOOv3GyGg2pzUZjI6EdFnXRFNm1k8ZaNRKwRqtCxqyqSWMdQLX
kDrYrKa2LEqJHc0VjcRCT48CexMbpXnJ/RoSEz2yqIJqX2rgACmxHItONzehZXRHxM7d0VBsyh7L
TXWulH1uMmTsmypm8bI8ppjVq4zSuTk3tvyaIQusxvSgrLXH5aE+wAmyWu4vm7bLvwGThJb/10uW
W8n8/uUdn08sj33eXW7V5jjtYoVe4rw6/igUDKPxSGqB9WWdvzxriAlukkwfRZhrE5VkSgt0+gpy
Bf+qRmgEEuB7sK3N8vSyQd8RTh+ViI+lPD9pzaJCo+Eyv/HjwY/t8obITUB1DECvl7ufa/bl7mR1
jk7Fen7rlz2RqhrufTQsbaMGK6PS4o89/Ny3j2LFx/csj8pl55ePJxoJ3fdys1p2lyGEGHMUI4ZF
Twcj/HsHWHwFXoOApkB7HRIiNASdtV1gtnhhibluw8DxUIrdNL66G/DZbEn22tRjDah47B/oN78B
Q+oh9323qATlmXXMEcbc2tX03dA7eLTDsUwLfDcmJU6/DBEByS7b6xO6Qs4LlJkM7IR3Bg6khnrv
qwH6EUtszSiMV70d35FggzJOv/YTFb9I1d6KwCF0CqYgYUtbu0MdbzW1gYoH54MZlLD1HeMKjat/
zvNnfN+XsXRIC4kB+TN+k1Lilu9tj64ot+p9rpOS4IuaxAeqgWvKmPf4YKNd0ZdXyuiHxylMD0Yv
pwehFztfaX6CYNlOEVCAWU6EiqhIGJ6r2xwux2qk/r8pQ6MD4UlkF/EtJk1OqeDzKYONnCgBCO3g
txEtm0Fttk3oqtsiJYINgxCeJomaKMoEw+90rZjae8X5+6Pqrq2wKxB76pPXvrGusM7wv0owhHkM
GmPstl07X7QIOessY9rWDh2spqNRSFKR2nqZS06VW0YEjxfjN4nGlJakqBFaOYgTylMzQoi2J2Q8
QvobARzfi7q3esjejWl67RFdmkqd3ym9Xe0Fph034VIXwOm5zlOVGMOgsdcsbYqT8Yv5nssKmcwe
lv80z2SKrKh/aUZ4MZjCtLVuR8XWImpxpdbiFM5LGeSLUGoZAMhL61u0nj05CspEvF9mUVCqeoom
PvXt9MZRSZoSs3quLMNfUdEfs0o7mXX1pjnl4KEP25bVNUEmT5ErKITaLP7sqjuSq7i1BzBdVveS
95E4aQ4akiitxj08unutg9/fGzSZqTKscs16FVn1bo0jC6qIpiBoEWrSLizUojxp1nhJHWNak753
Nc0yqckklEEoZAZj2l4T1rxyVY4AUeleY+sHLTb30hTnJJU7phh7dVKNDQf2NQJt6akB803DCso9
xX5NiFPV9eM2kKGNhjpRbgpmM4d+fJ8oC64SP5g8oLVe0A7PUaEi7g6oYAfhbRplPznFDz20hyix
s61dmoS/Yvyy829+m8fM5uoHC0J/f+cYNN3HFpsWIC6lFi91X+71EPYlJSk04074ROFpbakOQYv5
NG7d8jpGiMtfojjpggvU6K8TF297r4j0HNXBjRpSqTMn1OX6nczAd/qoP2xnHE+Y7j2lD+y1sG6Y
+R0SM2jWEx17BZU1XZjxrtYAt1h0xfmb679ggnBswbMpyLTJ7Qy/R0m8ZqY+j1ScSZMqfxo5de/B
rqj8zJzrKuIqlkT3oMGDldtDiQPrbF8svbweY0IWufzQCx1dlqHkB48HNWuPInNuHLu6aSzUXKNi
rJg4/Rj94aIa9vc6YWjCzrKC8Vg5hDxPg7xBmsMPLZ1bv26oA/UP4I0DDg/SjMClEzqouHe2D+De
p0RHeATtW9vkIlzLBvST2Jd2/0h2Ly44QktjdIqcHClZM9SgcvoIlR6dKSUebWD+Vk8ba5Rnq6Wm
airqOU/J7Zj6DmXNnWAZvHUEFcvAL59LHSl2Z2jfaTjjzDT0B3s6ORFFz8hHTKKmDzK23p1RfZE0
hRX/m4JYMjHqOVoABXJxH7hZvSJ4+2y4zls+ZI8FHcWVipX0JLui31iZTT4tcZJXdpqSCIy3J7tK
Kwv3Xy5ZTc3PLI99PK2lFnMpC/ZWUT5UXGQApImn5VV+mdXbshvbteTyf0UoT7cTKodNK+BxBD4J
MTH8y6spd+VZjMZqCjN5JUpz2wol26ZVCnHccueQU4tuS11yNgrCr+zKJQcZUgpS2Hrto5C1931R
ybNOxvk2jHKAiMSwg8S86K2ADaUx0ysmbfRsYA0RRaK1NXFJ8+n3XDTlAfUC/8N5Twy1nbZ0sTNG
VVRYSa8mW5cE8qGeAKZ0JgF20a+gnfLrUS/YjKS9GH3/MoR1T3aem/KHl0jpndGfIZD6hYp7MvFv
AaqrFW0G8UK8C3eAWKCMz0qpb1JyOlki+ch0R+eQwcBqMMHs8hxCPsX8SkzdlZMhzyNX9peiWNeJ
rROW3CIoE7rORa/VrzTS6mw/TS+vKoR33lIcULfQs+o7rFf1xSCN9CoY1VszFeoB5k12LiV9OUdp
eC8VzXD+I5ZZFnsBBBkypok6lo0m0X/2/hrNygFZzzbIomKlkMjTGZV7aKuSGOpmyK8QHgy5n1w1
cVjtNVm9RkVw1A0fd3E8JEd3nO78bpBXqLLAedkV1IHkV2ixj26y09GEbZ2MIytBhXQ1mMlF6+U8
BTcfq5xxH+rhXhPVpmjtH47JXyWtR/wlluyvRK0e+kRFi1rKY+jk18QZ+6CTa7QMZu7j5K9Mrv2E
kmiSoMOmqE6uDA956wxX6bxxxfA+OA2KeZUD3Zq+p67MVuaeSAkWQy0zF8NOEFtCcCBxN3p1g3HY
E52L6RHNP/U5AMZienOK8cZ0X8HFcVgMqKTY9PNGKSCBrpebTadN2np5Sg86h4sUK7qwOpZGyQ8y
34pDC5X25/3lQaOs8QguN8PleRbyf7z+Hx9sDHeTIOZGcFUM6zbk17YaWR2XW9FsZvpv7y4vIVjv
jxd/vnd52+fd3z7KMQgnRs9cMCfji5YPYPw2ldY5+IuZSnXJPptvfW6U/+4xJzcAy/3T+yoG/sgq
cH8baFQ/P8qGZkXM0F+fn1VZ8/FNH5/1+VWRcP98pRGeMr83DogfW9WG7j+//cvzgTHHmS+PJg56
4i/ft3xe13XPtSPFlqlSC5Bq/s6kgnG+XW4icjggTP6WTiqzAix24ey1wxiRPlrY7wAIatfD7Mhr
Z2+emF16cYBfL5+deyB6/U01u/kSbH0h9r5otLE6ThzVHeyd0MrwTszmQNnZ6MpIAvCq2T8IeLn2
lLABSDvf7QMtvUS0U1i1mqM3lPhZtdm/oZrGbtJZSqemL7bo180Sm0eHeq3WDg4dirMNbWtS63sb
lhOKrz2qjvRMCT89l+Hcb9K5hmmhheun6Q9OrV7HtgvtYzJlfZbs3ooo7NCTuH/aCW9lf/zGQnw6
97NRc7nl1IJJQuFypZ2f0OZNrjvo4PwYCHX0x8uC2cGpI9XwEg3fT67vKvSK58n8EeEPuMQRcbmT
ZE3QJGq1KnV/A3cEQW5LxJVuiWOf+gFlbza4hw9NjPY8rir6b7MTNb1CcXARrFSOQV7pJxHcpLOR
FekBMwdDcnmZzSCMpgQPBdlDJUybcZlX1IEynBMFAZ5MsI00qUUdyC4zlukpFYYx+m6LurxMDlk/
UIYxx2C0DfHzeX5Xrhq3qfZOCNN7Us0TqO69X7EERWaYrAo3znbWGL1gTQM0GUdPtWtFu1l5flZn
C/Bya9nosxnYNdVpLWZrcmxGGMEg4fEn6BEuFJvlVaV0c4/KDD7j2QNczbZj5Lwkgzv2Rmr2T3e2
MdtmTWoDAgNlvtfNRwrrC+qUhtVzpfrzsdCmtALvuOmHuxIG3Cqeza7LgbXcQoEVeLEp6P5oQjJx
bKGydNbeXMzYQ6vvkjh+nFxDlBukJImpne35qeV5ayj1swOAcvbDhoL/CkZpWqrFdCBd41jKoj0p
6kiYKTImplqOfxazOXy5lQa4TyI9ygHRlwSPne02avZRZ0JB1E0FWVVaPU6dONYWCYJiZvNBXsC2
PnvXdbuFwLJzjVHzlkcDRdYbS8cjrxROfLb/euXy8mVjO6fY6h5o7iXYiZAc6rNf3pBciWGZ46uf
SYDO/BvSypzOy0brEJlMmlZybS1ZCIIfmGZAwLJRotm7/+UmqX3opGdvf4fJf3mim99SxDO84MsL
l5vLpy3PL3chuNMFn6kCvz3x+a3Liz/v0n/CyzKTCz4f+/zScmYdyO5RX+AH9YxjWJ5cNuTBsASA
lvBl/z53ZXnJ8pnVsufpTGDwZxbD8szAweXOnIbP1y23ftu93+4uL/ltN5bvWF7Xg5FIu+pSx362
CwzaaHhrWRWUyX3S2WdnCAFK1W2LojjKbwoKznu91J+K1FCu4lrkqPEoTzJLj9YJdMOLSzrsYJOV
6hd4B9Xxp1or5XoCg7wCfN5tUG9pxyIV4kzxEZTxBFAg2ISyna6D+LGx8V5Qs9iKOvkpmOduHct1
GaRY6RqEcqx0zk4Dy96qVHEbsbYMnx00HUVqo1FoHARf43Q0IkF6LRrs2sLtZXTQyXKpwm1Mn0LW
NTuqGyxH9ZGAWJBcB3aC+NuG6aDpxo6naLBgZXCZ/Pw5U6Xz2IcvZRt6ZT3iCEd8Uff1Xqn727xn
nG0xWq3hMyOHcPp6m+TJD7yNKauiiXCnikLS0Ok/O6P5mXSpcZgrHUQ2t/iFxxgybP+j8Z2bzMQP
jegCYEtzirVH1mnmKZXpduJvtGU8xz06q6IUhxTwykHUha/g3oevg1tHMhJlDg0A+pqYwE7M+8kQ
tUpv8huWTq7xahKFsK4wjeScgneiSNCASGAvLehHcDDEtJXEiYw1D+UFvH2deg9ayWg3daR7iEZ9
Rc/03Kqm5hHwvCHXWSfZ6GmKzeA+a5Id4cYWgq/2Mgxc/gsjvulhhXp2PV4Dyb/qJQUdTmXjmO6n
0UhYgpHk3Vr1rYo+vU6ictv1Sr4nV2c4mdNEoNo16bPNDrb6EXeKdR4djIRFIeZGb1detc+xbznn
oZflQ+tGR9zUxqHoY2PVYUtcU/wyvZBMhbVWFta10bFcKjIDN2AzeYg4zDstDsDwttaqL6zLoAw0
i5EWx2WmHwnFHTepHzqnKhreBYGAOzZQumQq92M7QO7J8dfZ7jTtfKwUyGS7ZkXap3JgQkJaYKhg
yx7kVs3UFhWNonmh0VcramTKbSnDq84ZuoOVZ1Q5OitH01OKfSHjX0boJNeqUSAg4Yii0oZYORp2
YL06D0bR4EEmN7ddOryy6iMTwpq2iWOKA/F+9PGt9v+ZWP8rJpauqzOs6i944n/p+j685/l707y/
f+37/vGuPxu/YK9M21apVhq6aRpfiVjqv3TNRLxCcowNvsWhm/dn49f6l+VoquUYAqGYqs36jD/B
WMa/6P0w0tEVNh0gG8b/pfFLf/fv0EET0KNLSxEdCH0c1YXd8veeoi3BaYSDmR9CzVYoONVEuswb
aiTtoVW/d5VZHwtdlOp6UufxpirSdTM/uDyzbBTomYiUteGPB0em01+eXp5YHss7TCdjl/or225X
ZlQWx8X3qgbwXT/uf9yEsHogzBwCoOVb+9TwV/mgUfXRMvoU861l00UqrZ6ui0kFrvTrGPU5JoaG
mulyc+DCM22Xm1UfQOUy4mxaY+iAVUChllpa1B1DGpEVdcW1GINkS+LodzPF7UE/E3u4Fa7aiXTn
ZDtmdXcEKpiScO8zhR1FjjLdyk8R7OhVBuNzE7mIvaCZeUkYvGgjpV85lt9qjXZFm9g/iQU11B+Z
tMIrKeKjGY6KlxiTvw8JYl9nXBe8skyvW7W/GYwwofo/UE4AVUUxvt5E1GBS3GsgXgN122GXVEUQ
7U2DBdjs+mhb23PnmCyyTZ7KWj/JMUDshvqFq+V0sYM0Oil6dzumULyMFpcgMW/T5InhWxL2oYfp
b9UxeFJuLz2RGY+wch6aYS7soAUkaESsMxzYay3LblEnJuvGRi9pKKXpOe69E2i9F0+CS5/mPBGf
Rt0Zz5zpE1MkVZe1DJUCUMjKHspZvAU0R64Ia0VvqCEUKPgd23YXU6el7nY3tPGPlDDcPOICYKSs
y3xVY3lOfCuWo2FDjPY6JtthNTiKhmhuIEHbvM9szdhDCl4JJ7pOfAI4bELGV0EEo4lu8gaYDyrM
0LkYTTnuDUP7hfjRwtktcBql5Y2e1NWtSI5mT82GhIS5/FayIrMxZGbA2QMpDKKMNfJ2lekOnW/t
hU0OssRRABa4p4BYFuY1Ubbq9PGHIO5vjcxe82AzIzLyrddh/hSLbLh4fMr9qt2XNKXhOk3PGOIj
T8Mjtpwo033D4ooEp/FGzTEaRCYu0BDAwtoIjZ9Ba0mQjHaySW0OGz8uD3mUC+JW6jlLJV23wjpq
RrKrM4xDijrcAXkbVyN1P2+onBI7vdxmje6NIUozK3GSfdDjWOYafFT7CCvRcJisYV3WeKQiBY+C
f+uK5GA6VJlRSK2x1N2LqH+ljRfTqCEmsiUZEKjHSiHrBd2CyvRIyEOoT4gd1a3mlxiQMP+s7ai5
y+uhw7CItXhMauaW5iZWGk7Edp9bOWli6PG2pGyvk5J+hRIkD8Ac8m2kaCd12leG8RaJjoTwJDNh
n6hnDW042B81xBEKeMTRi1eODuri3UDpL7J0bPAFzWSMYCsFHrAu3ZkjgGW1fuoBjp2I7qM3X4Cz
ozhCUMJJA9iEJm4ATtBpq6KAY4EzZp0L5PXCSbbw5XfRRJ6FDj+9AHJqqSnAs7S8LTBollI+NYML
mcjQxVbOO1blBSB+PWg3Uxg0hzm8QbOeCdgoPc2LgBwMVfZs0bde54jWVq7fOyvdGy7kSrx3pg3j
xbGgP+D42hjCoISRNI/wF7K9rYNnId2QEYpJppKrJ99F9TYnHpfuRTNU/jyY9JC8g97ImUEV5S50
XcAEYox3bo2txB60t0qS3FM/YQ4xmSTp8Z4BZMeUHg4uNZAqzGlC8yUUaHZTPyi70GaC4asXVUMZ
oTORv+lU4y01GVOZnkD9vBn7qL2SqSERb9TBoWF6OrrB98Y2oXLJaNxPWn5gRUkrTFrelErsn0Kp
VpLOAfGgWEtreiRu4m6GXv0pEu5lavASKDPLcF4AR7gF87WT4Q/1wzsZ+MpOhIycvWpRdSUaFcRH
0MAWNEKIY5UfERVvfaeFynkAvgnl9UykcHKxCWqMZnDj10oOvt6mcLqdhupgUWpfSz8Fcl8NPkFv
eFMQTJuDtLb94LwbI8NLb8l0L13O8/LQyT55pp6BKpErlVNnT6bxS8lmf7sCYYVQnYNfRMG6KH85
BOkcE79n3aB1+2BIH8BGzq6bmlDwpE/BF4TWjckEPM4b+jWKf5g0xs3urayCae9P+ne6lP1mTDRl
NReSSXx3gXBgzvBm+XRpEFwEVce272InRJHsd2tH05o1NWJ6go7C3F8ios60rD9P8etU6nyO3pon
P16DNHnue9yAdQzxUusaKmo6ldwEhYgb56+jO7yMBOTCcIR8MF5nfdlBSHGpwoLP0d1rdRaxyjxJ
DyTz/agLVhpOSBz4ENLNzcKdaaKsMNocV5Y+IWtOpb+DQ7FnPavisZuymw8Uool8WCUxKwOEA+7M
6jZhW1MTPzUap6Q+Isiow/hWjjG+k+911gesY/jxyqntWc+hq3HHkbjwKls1pM/oMdW1oqJYrtfX
OSHl+LjChyrjWjQBEcceRaBtQh7Edkh+mQGw2mzQUwoOEB9jtROH5rE3yr3by0vZlQw0Uu6sKX10
VPz2ZdVtUoM2uRnlv3IXcr9LYWibh2QS5FxUgkZey2R6qK2m9aC+yHOPqYhpQ4VYWTfuAi3axspk
npJwOjFOX9GyDjxTr77XLk16qVpX6NbRGI07cCLXwBDAe/bVtNUJGls3OaszJF13FJz2rkmIUl6I
ObhvPBY0qaFSsYxUr+zcvOfMeVKdVB6rshx3dRIeXeYzHxt6XUcid2mriztSu/EVJdXGDLGrGD1+
3Cosmk1cCZL7huKQTbSiYViqR0Iqn4HWxMB/kA90ub01sa5tJqLKw7LkyAvd5z7Msm2ZFPsxMHXy
QdSRsc6oqDxlRLH14FxCX/5Qyendon3fwJNDLlNCPt4GDrGAUdwdO4PZV58otNxaSNRqgkVMNvE6
iK3gEJXmvqI1NtlF5fnumy8b+Ngaja4Itsh6HChyMZ/YD4ryypjfsIaqroO2N72gYui3FAT/1uCG
6wRNwEZzaRTXlVMgvo05TLGOiEjuYrO5zSPK6JmSHtpVrZr9BJyJ8Rtie7mqxQgcI+8rDyTaHSEU
TKCBoKUI04E++5ENuFtnVp3odxZr5Y1igTFamhJq6AeHnO8kYFc9ZjhpqDxz5u0sE+C82myAN2j7
ZJ7aqnn+oGN2opcTXYY50crWRU/qWXwMrND0BhRDS6tEGqJea7Kt1kSusqasyo+eBoXwyoMbd5c3
7XTQo3sZfg+IM9yopNsT0UCPBJ/4PMIiB3AzIsR6n1j7atyEWAaOFHnWuSVwuMowWmczvi2b1UdK
Wz6gX+Z/K5lJe90I5sdNzEOGCplxjyX3PGMPSuQr0PgSSPYINuh0kKNmhYeKpW9lV/F/snce23Ej
27b9IpwBE4gAuukNk95I7GBQpATvPb7+TaTqPKkoXnHc/m1UVjIppgMQZu+15lrJ0kBw5bk2EfYd
9rWwVqtgLv0SB1EeAsssD6n3LGrvIZpYLNci9VdcJMhZb2HQVrs+0B8tU9abxqdnbM6gvcRbtYho
yLMSDWSXdj11lG+aSn5x/Fo/AM3pkcMQ4F0l/nTIAaGtlZM+p2FVb6eE6rLW1gfFOqpJOaX87LmE
ZxU53/uQ8SLQ88ssMgjwNZODW1oPgw/VqYzvw1LDx1dYHfYn2qBWJF/ckHD3yQ48lH0ceX30oKH1
BWtzLifDTx4ntzV44xR+UvcL68Bg45oRZCMZbkiI2CRm972LPW2Np8rz43456gGSoeRotLl1KPT7
AqD/3m+s8SDmTYTItU0gEaUlTlEt23zsWI0STZ65gGw5jdCl+WuIKTC2ikKtsiG+0Uq73KInX9sO
tMuf/Z8EIyCLvgL6VA0wz73FtqIoKnPT+6+Jcsb95E3pxiyzR8sySKzQJwM2V+zvEOFQCPaDaumU
Nlk/bNxEjylHJcVXVhSIOWGSKiVWTQP/sSz0aZYAkuIyZA8lg+1GWiuoEN0xDMs7gnSTbd6q7qgh
Fx0nB05ku1NToh3qsHlh9fBIKw3HqqyPNlgRHJ90J+ON3gfjwZQkk8UujkhKaALfnL0Ny2TY1XYL
1uMcspYm5kGLc7VXOYBHOawTxvKfFzUgzhuzpLrpDjiho/ksxBXChSLyeIsSGqSpnxsb1T2rqOR0
p3KERBWJm98mF8nQMHRIDcyHS33fTweubtIINXaE5LA2Jgu+EWMk1P5V2qbhlp3VKfR6XB9UAhOc
zGgjl8ry7/PRl3Q2muDYppPcN9O85Iv0gydhkLqBevSVBc1lpvWdGZR2SV7hFB3gGmQJ/ljM1ggt
2zHa+x575rx2H0vy7xa+YdU/T/Mx0LEOtzW9ewn1x3wO4oJg9LG4mAELYLVBs1bTMYG8Yve2gSJg
qlbRNNmHSmdJDbWhWhRwK+Kk2wfiOc1cApSIeF2VDubxlhjQ+QadHiswz7Zu+hR5aDDvXYWf/3OT
FO1jl9e03TT7n4dKOSungq5Yn288SfMuS/z2Qgd8MC/S15Nl3DCR1gcDs+fBinlIa8oXGwU77DrQ
mAQgdJyYdrNKs7IDSoYoE5eEg2hX5ruekoSk70BVraRNrpXdpnkKGYwOHgKkQ0gu+c97cS8BR5WM
1sxDxPnZdbX2kcDB9aC1QBwaMDO/bxHKi3XTV2wrRUmsCu5rXZZqN5Vy1mC4h27+3a+b82NJBCbS
12jRu/M/KXN86DKKbtFYqc0w5vHBCm8QHI68oje+ztFCy7F17EOUx0yguXQvS833t4HUmZld5REc
b6YLKpvNQRAgtRZx/qU36LiMAlden5PWbYT692JHyN3XoqVWQJh0kC2QxnIyO84NW7HyQAkKesF8
482zpBGw2o0QSx/ON3qEOyVrzZVVy5RhI2cZq7zpcL7RppvS0uT+PK39ethEKm9zDUEZ0g/6fDO1
xX3WCJcaZksKVyheCDLAc+CZ/XFSnFQ0ycr1xFC881MY21PcHzPZpfmmzcj1LGiis1VPNm7W7X08
bZ6Ju9QddGaXQHLmpOL6fJNq+jcU83d2o+pl4xoP6GFaJk7cgJVLSzIKjzkZVOQENsW2gi4ysCjd
orfbKq2cTgFn3hIHZ7ayYgM2doQAJIkeEYL6Xwc0f1gdKWTPqy96GMoIX0TX6jMCqj56mOuCrFJ3
RcHSgHicIii41DPPvvbckHE1wJNfaVvP7QATIf1ZlvRQAYFR0JcEyy0bVhH39EKOtvK9RSzYGAxm
7h8r83miQ+vEbvs1wza/wLWYF5H1VBeRuRCmpy8GK8yPtHn5snwiySNoEK2jD3tSz783bXIfgGHa
2a0+bgZLbYOe7ZkX5MPthJsfO8OLl6bGa1bmB4oCTwS7WLdVAi3UJt54ZfpmcOhJoGHzNFyiAHzT
XQdexsTWMm+EolYYdcceXZ49C4o6nRRANwXalDq9exEW34w+sY6oz5JU3LIDwZGVp/2mCmkJ4hBf
5djk9pHJztcvDMAQJMutfZ/1xCgzc1P1WLDZ3ZJKk5U7kr6ri94bvAtfRLd2j44riJ9NMaBUaOQ6
Gqx76coX5ynxDfeSWdFfEctr3Ae2tsDzYu6HAjdtQUV/NnzVm0lz7a0aa/ciyGOxiOrGWFYAU10/
VdsuIDe0sA14jvG4VQD6g2zaSzvqtxPLETYgjrZOau8+nxA7+FDHyEkXxM7U9bi2GtkhIuq/wYCt
r+ysfgpyR2BZ+6/eo3VnfbnDZHqehM/c3DGM052vY0230IZ6rtEv3Xn4jzs5HZwKg2uuRffnh1gL
jQcSLN2WuhY349h2xApBhU5MaF3tXKXt5vptM9/Qql25NZ0lx6031khMPVBbhkFDzwFw+A/xPGhX
ndvvfCtAe0AsCnh/8MaQqtnV9z8fMs9F18KUD81Qzm7Trjicb/T5ngM4DZlrQmAxM04ZoNXKx/35
9xYz/aFme4bIOGCtgKQfQaVZs7iWk5cfkIP8c2MOkCo8Tl9dxyzRyqBCckQF4XBe9HiwxX/eI40m
2cSZ8Xje6eRsaxTppdthMLLdwIkiDePNKB2IIOQQpB02fby1LjIGYpDzjoKhS1nFM0zKLWMW4X7i
4HVDQlOucdsdH4+iSLvlgoFCierZl9r1YAAEJFzWWE3UC2Zi5PcO581xhMRGdp9B+W9CjkTDKMlv
Az86BEbfHXj2dhF58b2csD9MiupxaKaQTz0Dn01eXqG5YDQqwYJxuK59k3zHzpOEH4y9d+JsLVbJ
mDNE5oAZ19qMonOm4MoBEoGuHFg1UiknyZcORXbKRz15pvNQ41+3lrqOOgHkFIhpUprmXkXqNvaj
HxS14i3HG6jHpggg3CZTGCzHonuIYTyxZ/PXozNDBW1qBhWHAM38SCrwmCG1RPi2qSKwGdb3doRP
pUMeX4BeeWEffwVhBl9lTKWn9ppN5cLIpLjI8NhthpIpWtWDt+AoxYa1czUS0KkuAtyxPVBQLcp4
1yA2x3JGuBMwVpfkqqfkv81oJSApG8teiN65iDHgQW9T37IYoZ1Lemo59rQ0+Pju9GT36hDF69Ic
4qvSnenhOK1WRQ3WXYcKSZEXf7jO4gbx5L5p5zFsmo44R+Ktaqe7wUCRwuI1Wkch1eua1nhSWsUF
rC1Km1pkXOUjQABc6bruhBcWX440BEO5BEZGOwM1mlueJLVSEtK/D0ibg94tLwb6AUurSp+JvbJ3
ZuqNYGeT1dSQQVhrx9FyANY12h2F/rt16dF/KYwvXU3Zd17GZv0LThgQGKZe36YTOVesim7rgo9d
l2D6UDlRcGbPECb+HRuByDo1Y0pmWRjc4d7WYH8x4022vcyK9B5+/0mxJu7qJjgN84EuR1FeQJwc
cl+iqjBfAftNG9U8klstF0mqHmj9PNqiNtZBK8RWNcmpV5RC3BmUTLmZcCNa9W1PUqUdkdYTeAqI
o2HuMs84YZGiWqbF3rLVN041PMFpUXuN4I1ZAmRI6HioTqk9dtVF2cGQG9t+F1uoQ2imFZvWCJaB
FnmgkeWtadIQCDtIcbrfrydDniSluLom8yAhCPiQ1tDU0sS7idGYjlq7mMxqljwpEub7Dv6SyFYj
qCzZA5Yh9KRb6piBhE+rJ3Utd2Va3zW3ebPM4NIEjASWJ0fbZX71g+ug9b39LGGhaugvdJYHCwon
FLBslAgoLgGb9hdGaplLAzABXhNAZ9VU8mXpDCpEz2jVs12JH8NrRpdwkfjZSRt1+wKK0lMWvbJT
DSjeNfG6iTm7iRolaIEtW3E9hpa1mFyqVkLbDGld3NeCE0RNdyX0X/ZLSFN8kR3b8BkbGFdaD6p7
kl9g3/SUB6xNU2NjiWJEvZCuD0UsV3qRjxtQriEzMCxCn6CRlUeZpQJkDcp1VZlf8ijqVlFsPYjG
/BbCe1qXvZ4Qtp0/ZimlcvQ6xLUYwbFqK8RYA3CHmGpiNhr3kBLKatxgL0J21op7L3QxsqjuIs3j
+1i0ApLjNPvpWPxATNgE0RgwUGQvPk4MuvWSilQ1LS06J0ujvFUURnpWPXVj9RvS2fNFyISF23wZ
FrspQ5XtKO1W173mDhbhUz66X7O4wMBiBO62YUivA3lpemiTIwhfY+9bC8hO8wYtomeEgy4NWEEh
McT5A6eVq5+1Rz0GhxrmI6DGWNu3PXVjF+PYmhyJEOET1OqeEEKw8MBsk1D7Vmv11vY8rG81Ki/y
ldZqMBCzVIC9VLdl/fHKxQ64SecwZuBpSHBlcw10WZlXVnrskIovyuihZH+2kFWBH16nWVH7xiOY
5XDLnnk/OQVxGvYeQvFcwIshMeQVFvap2fbJhjXNVW066yqpyGKwQMHJ6jSxu+OLiO/KwvphVtOO
zhrvX/Vfe0WkgBe47T7FiRncxzH7xv4o7YwOUCn5GlyegpzO8uRpwPS05FmPiTvSwuaJJoK9LC0T
G4Sr76NcO5Y2Ahcxdc7SEqxAkuZqAO2OFm5KcUfmACLWBRQhBLwm2RU42SoEko3KLOhOFp3BEiBT
4r42Xs43MxXy5EfTvpsvqJoakafh33MRt2EY3rR2wSXCPFFLSr0Z8yVuE99Y1AN70LGt2QPpChWR
s0J33YJeoedQ4EJL1DPVzdcyz6qNwIs39HuF1+Y+zBXtIORE1rxI9K3XcGyO8ZjP4KcS7ke6lzo9
ImKL1s6b2hpZqi+TTEE9jOaSEbo0wocXgQ7b04xe6LBBnmtw/FC9t1dCi+5I55S4SePbjiyjhT7Q
sMu4pFfNRHZ1UmRQ7LO4Xcl6uBcqP6RphS+1HIbVENCBDAodcXZDdkYUMKgqBwbWuMAzupzoGx0Q
Y20SRQIGoRgHEGliVQ7pjtXvlzKxOTVNjEZlZ5ADLTY9cXPiNbITCx9B91VrwepWsEb3OEJQq6Lq
QpJAsFtWYx8eHLlonfoHYwzYKF2R3Dh0x8anuzAwZmyNjsprMLXI091vOSUqNeNTo76i2uNc0svF
RjuXDvOOKGcQmHMihEfVFDDdf2/UrCsGXfrHY7/+iTbNARRsx3zobaRShHOyBqp+H8vDfDc8B1hQ
RSDQd061GM8BF8xs+cGa4zl++/eVh+o2JR6jOP/5+d/8dvfn083PSZgktL45ccOYn8Kx2ivU6RNd
vPkF55vz3/768eeb+PV6vz31u3/+8/UAS+prH7r/ZpjTQ85/2M+AI39+8v4cM3J+aWPOHkEI2y5S
33zQJyvcEp6VbYTfvFIUG3dQNOJtmTv5LmN1vS4i+SpHsga6p7DMmQ0tBG9jkF9CAjsA1f4aoVN6
DhKG6UAh9TNbe6ch4aU8xK7EJSyI6sS7u9ms3i5nNXeDrNubpemsn/65ic7y7/PPqA4QhZ/vBmcp
+fluPevHU5t6L3ryPD2+//35+dRZ1n7+VTK/2vne+Uae5eu/fnZndTtKf1bOzMG/Hv/1tn4+16+f
P/o3Hz0mZkW+qrflLPG3Z61+P6v21azfP/8YzOdp/f9/e753fuz82/OP55vzE/z68aO//eipwNX0
rNs4FtXcHKHRRl1pNjOcfQ3nnz980DpbIH79Pp//KPz1R+efz7+WJbsfvBUQf/pDdTZctPNd72zD
ON89/+p8Y4crSmTa/tefv3uJ849gqa2fzJr/Q498hh4xdAs+zP+sQtskeRW+vfyuQTN+/s1/NWj6
f1imOeASbJRks6St//4zrlH9R9IQmYMRTYP0z5lK8l8FmvEfkCcwS6SpS5wNs27tHwWaKf5jmyjQ
HEeXiNeka/+vFGgCfdm/mBbSsgUsHNsGbWHpZ1TRb0wLvx90li95u7NjfKNlWqH4jHIigDCoNkNn
rCQxBdsw1eKLEB0Q3Tgi03IYf1FxLYopOJpte6k1cc3ajexYNPnZBeUmaLw+MMM2q/eN0Z0AZ1Bl
17Ny6wad8wm35J2EDm0tKjrcZqbugFIy32NLSvrybjcNzZZYNtgLLS0bDRoInXeqGiaE5YnGaeuq
N8JIkk9e+z1O6ueLowXUUSIJDsk7/V5lRZ1hpHazhb22cbp8W9JZX1QkkicmjMvW868KWdDipxPg
sVle/naufcRseYezOr8+h821pOIcI8D43/pB/IFxMcKy3aZOfW0JGCFGT3WqzuQiVbNmI94jn6Wb
l9Zrx6bG9snrvzt/fr4+n15wepuW/V6/OHSkHJCN0yAtaIJlVHW3fpWh4h9pUegoaReW1WB+dEh0
7RzgGhCnFvj2CUfJUqteMExqn3wlH78juFbzxQUh49030gwwEOFrNFstFxI46gAsz2Af/ckH5+L8
/cLhg0PINExq8Wy8CYx+9zK172ACLEmyJDUtX41U39cV7vHHgiJBLBv/oNMquJxqKkBmZ5CIAxdV
Vei5E1WaF4XFsovYLHmMyCDZ/v29zefcb9f0+a0ZjA+mZZickmL+hn67pm2c6FZAb2Zbl2/kgMId
0IJXaEaLcfQgIYDclAjXPjkT/vzabdMkRRZJq4FoVs4n6m8v6gVx1CMAa1E6zfUMj9jpQnfz9d8/
2kffuinQzDoKgr59Jpr99iq6U5uREcd8NGK1VpPDx6hySSvAMspPzqOPvsXfX+rdAZZC90ufJuDW
GUNS6FA7+W30VkRU0SwFv3i0glUYjKe/f0ALqNQfB89RjiSEXKLWfz8gj0EM3KbngjYV68tAa7Kd
m+rHhiidzVSYYtG5V2zM21NR9PeNEuSnlB1EHLCF0GljUIa2te6JCdJ6aQICphfltyZyKcZdp4U2
PQ7xRWkP+qJr3Q63YPij8q1pq3nmyRtJrM0q/0dtyGk3xteVA3HVj9mwEJcVXszVkebGaLVnQVzK
7pNPPn+h705bC9+6bkiYeOYfpy2ESGnmDRduYjbxxhjCG6thExr4fCoCb24aikll32lr1bn3NVgo
5L7jNcVWtRoGu1vL7C6pm3JB5NOsSzUWhMH0K2uM6pUfsrTuOFnMOQK3pvyzTPDtOmrawXlZlKW+
MiYTT5cpotNQv4YpcU++0+s77wukyIhY2/ZCM6Onv39kw/hz7rJBbRnI0C3T5r93l2pEHQ8HcQIH
uQSG0LaonUvKkzkMkLp/mGgvsp10NApQ9rDLxnlPbv8Y3fpSb8JNMUXahZ+/ZTH/13VUr2A9q8L4
Gnj4CcO5IuLiFJGghJe0PTa+lah7t/V2rv4tQufzkA4Nci016xdL2Mcmo1nTkdMiPPTCepMeU5es
mBZl6RLt9s3QOTduXjw07YUR4yHPRspSljqZDcCEDE3zcIwm311apKwvwp6letvd+AWgou4YD2Sf
5ylIz1zc6br94NjJXRXZiKYIcV7KrF03neMt8+yQxFBjK7A90CvxmucmRcBWhI/wPak7LvCnbSbH
fyDq+BpJwlWFTjgJuwhVWP86FiZ0bHKDoSiU9KzaRaLig+lc4xuUqbZDMHcvdLtZ9lpzBRrkGKNj
2aATL0M1kdbCFizvkoPQoTZEgIsXo12Zi6TTbo1ckS7tvgaV/Zqr6toW9zKvbRRZ9rNpyHsxiS+0
OpBTu8MejalceIrIgIYEgkXVtQ/SR8Ib2cTV5Slpy4xXdK6r5ioJxk/Oqj8HLse2WbUyFAtXqvd4
wwHEVGv3XEctXfUiHbYO0i3azcO9N1QoPAKMx5hrPhn/P3xVm1nX1m01TwT/Hv/dirPDnWKmXf2x
tvqbNk9+tJW8HCbtoRLxU+zKL59cPX+ufbDOMxMYLkHlErPGv1+yplcEHbVl7SVQeRE0wNhGWUdr
6nX1YqtuWrv6UW805Gz2dP33F//zwqXvbs7Lc9fVLUu+u3CptHVR3+V8XJUj+Dc30WhqezHFMLca
86A3O6W9EWSQfvI1GzP97t+jJC8spMM61yKF7/3RTXUw3E3P9yxadYnlgDZNmnYkSo3DPs7CFzSk
cml3GJvJ5L6sGTyB6CQvsnuMbMplf/8WjD9nfd4N+lUHG7GhWBL9+xDE6KoM+nf13ODLV/o8bPhk
UpFVgj3PQVqc9LVxiZmQ4BGRYwzwVmSPkq8U9Pe5NLMtyRKrv7+n95Yalj+OzXrYsAn7sAyU1v9+
T9QsxRR21AyALTrLJNHWhRTGpgu7x8Iff1C9pEZZ5jS86Lgw7yVPqZXfjsrTL+rE+BoPmAl3tWiA
M2jjAj0LeTrwfxcc11Wj+/dGZJ4arC+XLEWQ/4FSabz0VE7Bj0B4uC5invrvH+k9qPXnR1LYlDAf
uezV3q1FfDzfmhdY9VaJyd1mCF3aS0N56Rr6M5OygUihi6i1dZagG5UM8W6q53qvPV/4Kbu1Wpcv
5sTSRXYZUtt61ReASaRbu+uJtrrqwbXpdqYT8uhZ+1Y49+A0gGcQXbEaBDa7yr1wB+Twds4H9sXe
t5hWhyTZYTte5CF66b9/ZPEORvnzI585kMoSDGfvYIueUaFVcPp628XoRYJgF9DXUgHFtak0LjrE
lb4diD3+IRjOWAUXefAjCol4Cljwdy0wTZbnMPU84mfZAPa4NgQawI7Yzz7Kv6RDSft33sw2Acqu
5BuOzgdc3A6+Q6Net/28/kEDR/MK1JjdQWw24d/JLj44fu8TBwB8JwjHl6mey2jod5cJXfAVncC7
Ppdvf/82zqu+91c9dQID28H523h3nfVNQnB0PtZbvzXiJQ7IamlOdPNz+lmrgkS1NeNCsexpkkoC
l5auCWVXKfsBh+vV39+L/dFIzwKcSZpRyFDvhz5n7ERPTGtNlDYdlF4QUCDM+Kn13DWyrfEitDsF
caj1QOX5DAiJcZWCCLxSbrF3Bc5T3viFl+t8pbMdtoaajtoVPe6ESJMYE3piWUnYZvzNNnkSKqYv
jdF2e9cHpOmVNBD4Mu552nuycqPVBEQGWxbELQMm0zp1wh9JBhXOo4HTAIuAdS+/pAWdIcel/G9N
Hr1w7G6jpe8DkyHKIexwRcfO3QwuYtVQfwID8wK960G2EXN7Ab2tKZ/apl5aZRBehCVeoMp/c5A6
HD75bv8c3FGIGUKwBpZYAt8dZtt0gGhHDKeOiF98ryGEd8LEQmyr9clG6oP5Cwq2LeAgK55Vnw/y
bxupOollVuVGvS387EeERyhVxY6h8xqfOSSDIqBdK3CYZeL+7x/xgyUvtTDsXnNoqcSa+W4sKz2/
LZSHJtXMcNF2EWoSB9dw3NSvpqWIlAMkokx46TKb+zM+jblzVKrHun4ZwxUtlPMm7BZTNNHSS4L5
IgCjG09Ck/r7W/3gRCcpwEQLDouWKty774gooBIMil5vs8AHyF8e8zp66fTkeiC3LQ3DH7VCvvP3
1zwvWt5d6VT8TNdBUmHZ8v2M6nYaQR4hV5fRtZdY62lVaSuFq2aSCpCG10Aoq4uN5lo7qgy3pueQ
YEJvEIQipvxcXA9W1WAeouFceSw0p3C8D43+2GifLYH+3K9xIG2mTsVxEfr75VdIT9sO6J1teydv
aF0rJAmxAmivx2RWB9GPv38zH56xbJEcF+odKWTvzhvp0ilP2wEtc3YiUvckBK9qZvKSwdmaxRAF
7PQhWWmfnbB/7sgdaVAl5XTlgEC8//elEtUGCmNR1PR6m6d+FDeGYnfoBeThBkMFvgn/nc/+M0aC
upR+M2NN6lXQaezDPT/FKVXLpaV3G0B1h2mSxSdTpfFnUYQ3iNeAGpxQUO3fjRr92NpTUMdcUZp4
YVQhiFQ00YaElhP7xu9ByOq4E85GmuzX1HhXCP/MI1qTUzBRIUt+WDPE/++HS3x0vFghc6TY3cLq
e/euGr/ziCvViZmd5a16CsNKo0me1CShIiVRl3Xjusso9PWN3+n+ioXjvjApIraRk16P6TYz7fDO
GobvbRT0d63h3wReDRIso1tlYdVxgsuJkeaidHEASQ+THZYF/TJjXnAj49Q4Bu5NN3BPU8E0kXUs
4UIdC1kg3e6pLk8ZyTvrcKDCs6+b5oUErC9Y+fK9ZkXq0Sz9t6kM13FnBNt+RgYnBtMaypHiIi9W
dcka4O9f2Affl+OCE2cwBkyvjHfnd6A54WhnEigGuWHWFEbrlsb9us9aQpxb+z4M2hupVT+i/tMi
9gdrLZdZR7n4w3AKvS9ih5FBub+CxyFR1O9wXAn8A563NT0rXjq5NPY9qJ2uS/tD4lHftKzSPgSj
9b/fU7GXspGJzd2IP2aGIsM+VjiCCIBwvKoEko8y1nXSQrKcgEfjBc+gcTnm2UUkzM8CLT4o5Du8
ONVcNjH4Ht4XTUF1+FEOI27bqNEmki3Ymk7+LSp8HyVQaWKCdUGsTNM+wuxWBHTm/374Pxhl0B5L
rJAGwjTibv49yrBSyho3wAOStGgzCndvecvIAYsVRinKXP3TT8xW6IO9JGtKsAOw7bGiv99LOrHI
W2hVvCYcoG85HNJlXzTyGidNj1iiuksyTH3GULr3GrYUTkPvzVJBcFSDR5Dh4LnXkfaCEDZYt+lI
CmqIXjHuLUSOUJRqoxQLP281BCUBfUtlaQ8OVJBizgRmnRxfaPGgHmtKTLXuFXeYSJ/qcQ5bravo
pRlcBLF1ckNEeE8XATYKVzvb3mwIH7Km6Ndhkfo7MMvWUyzEtw4L1ro3h4wrvXVOPjy+pRKG9xIr
bYtNkQgM/ZZqjnYvPJaRqrcfQR1He8pf3slDoIfbWGjXxJBVN5PpkdfTWzc0NsqH5oeVE2YaDp18
cqzHdjKi7x11/ao3F1Ub3it2EDd5b2unvvK6ZZFm7LmdwHNvEaIA4/THY9AS0TKNxmNNyFrA0tP9
4tVRtrVUTonIFOIKRd8jK5l2T7bzdDmY+tEuWuPQNO4zm6D4VBhDdOFMUGyYIbPHYYzu9cqHCNRP
7sY1mvHr7BdOx2Z4EbmdMHaYsIQnLVzEeoJfCUrmHfK+VzMoplc9nnPFkq9NGmobvNXhaVRteAJ6
+VaMaHwJhUumhZPm7TotQuKGBT7FMJ8zzlFnQ0OIMVtHwMHlOuyGpUpmE0tesKpvk6dGi9qtMf90
fkgFE5IYjzRcS1fhJTN7eNnkOU4IyiTnh2Dikl3pmNskC/uLaL4hWLz7ee/8mBcPq7qrvC0CK+ib
ln1B6VFenO/9uunJ5UB8S03OscGajSGMi87Mw5PXj+HJF7hQen8s15Bs82Mw6FqOUqEB46Oq50Hm
7F4mrwHnACP8fI9c9QQEFyD/uPPhHOfVdIUo08y98ur8CJ2/8SpMIrFzpniXVxJilmdf/7opCZAN
WatcQq+EmFPHwxYSW7yrR9A2yizEwxBbwa5R6bZvAMuS9wtqI2ZLdXC78pEQu3yDIMRfJ4bt3Qkk
RsaYGU9akOfHmlxQS2OZjINMu20KQ7slPeWmS1RzyrE4XRsVtWM3bLbeoKGV8G3vHqoRTr669pfn
H1OW+KcZ9tzWw77qtBTsrIr7a5YJVQ+DYQHKrb2u45XSo6MJ5e4GRbuN5GxI9l1ReogAJTJ1XUY3
AujPDQWmbj2MIejTUVJ+l10AeCrscGAQn9QQPPGYjBg6ipzYKdKmvEcZ1eRuIpOddXTbWg7T4ygM
Shh+N50yzZse0fceNGG4N6leVY/pczI/KEjR3WN35WIo1LZk+/Lge+54N0cbVMooUetVJeZtP6NG
jv5G5mCpR7bEV7IOravzPZauPXuNhXJq6A99wxopGgkwBQiuNqqMn5H/2AeFbuyAQURyfgv0vF5+
2REEj12gqba2EaxSPsvDXKNckGuuFgHu5U2UWcadniIg07rrlsDVtUv829Yl1uuhCzJknoOjtlbM
C3dhm6wGoy/QnJrTcSgwVoJ9rnro/1Tqb5qua5/9QXzp0AAaOEKuZG9al3nNeZITFLLSKsKf6548
U1kEb1AWR8Dovk0NAtNJ7tukZ5HqyY66Se+mtL0ZnUF+xUOZreuuGPbaoNVf7OHRtlX6aIVibRUa
heMs6mAqlc7XNjiU5iif6f8Om6Gamh0EhviLTfBqPT8uLVa5SdFMy25gWLWcvH6QQhuXJhCKXUsy
TlFN0SMRAs8MJMlzZpElDdEsMvPq2jFi+RhEG8sP08eh7dsbywlPwfhYiNK4dyo3v3LS4cFvK+/B
Dqf4Mmq01/NPiQjDU1ZjA0s99Pd9pnE0qL3eMMks4I57d+58MzYCr10wiWNCC3SFK6faWfiEVhPF
pV1hGuOD60kBj6Kw6Lfl40MibNAvSv829EO6LPOovmuR1Z1cEd5WdVffNfONMVA/GHLHXPp+TGZB
Z1N2JuX80M8Ramilo7uobaK7MINR2evPwIu7bekMatdL98tgARpY9ZJr0UTdqQm1M/w4/FZ/50AT
MKz1LZOPI66xPLEft1dVUtuXtOUwlA2xs3XKhjZFX5VrBjx5YWsOZNkmDFYz+/nKd8rx6nwPqvkc
mEoq24SBfRws+nlDHV8PaRFcyeTRLX1/k3a2S2nMN496Rx5fYVKxUaWaVhK4/UEazL1Y4qYdiFl1
JFyENPjgUo0qP/pGXBxFkerruo7cbQ8Mt41tAkhrs74xQz1eWYNQx9J0imMqBWepwh9xnuxywW+D
iOQGiq7T5fkGgPSjEbv6Vq8rH8xzuYZqY+6F571MYXMkyTtdR+X3XOtepWcw51Bn4wMc8Yvs2ySo
Nuyo3VWuhnUoGh/lqI9Nihg4HGHpwRynXcU2YmGLcK117pYo2rcwjm/j2LPo7SKKnsLvABS31cwd
0nqxzmrBu2Dd1w31OlfObjInmq9edFEH9VNTRgto/G9RdyGYx9nALIdGfO1CeatrIyCEsL1hOY+z
F0kKYVfM+R2+85I1pAZ90mmbJ3Nsrie075RDrhLlz7MunSVPoCSBdaHiJ8f0dmKyoe8F25kBN5iE
q5AgEms/gMNDMXLeJvTdAEb/H3vn0Ru31m7p/9JzNpjDoCcVWDnJkiV7QjjIzOTmJrkZfn0/LPd3
z3cbaFzceQMHhVLZknUqbL5hrWctTt+IotUDECWJVAOmj0WiY8NkxrXa4p+Qa3JCjjRD2dGo56+Q
P+5oibHbF+KQS8zoJDQruGw9LVMhhsNI+i9oMyO0qhlXrLadlLnLYxTgBStHb/qk43wIZGqbyZM2
MeykH9PiWTxtlKwO/1uiolbW85Pq1HB2xVueN9BrMucls6F/9lBjVkhVqQoc5rVRqW/a1P/lG9Cz
07QEVl90jyqIXshqazbaOBlYAalMNL1choweztyWj6d/KzJyRed5AEMblIeurRBXIpK2K+2WjuOP
dHZDB4r2Rpc4hjLL+F4J/cqoRK19Yg11c+PN9J5BO//GfKex/DMPneL9xTVJrRsNn6+U0g/xJlzM
HKYLipB6jWj7Dk3RWrVOQVojfLvC/DB7/wqxguGzw1s1LwuBRD1rt03SXAdPq0J9NGTIqoqUAE3l
m7g2r5A+ExbuIg1bZYIydzkSbO9T65TY1L4FI8nS16TIWgC5g2uu5ofeQkroDXgv0Ci3qLZrwBld
jAEPoTeDfx10YYMBP9X67eSxtHChTyUgtdF9kxplxTsIEmfTSN+6GdiiUzlHJoF/KkbJMdr7ti8/
0d//sVogtcMMiaunskApD8y25DW2VfvVVdb3xhAIDKDDOy/2LdVYRscBFPZhQB2NFBUrlcYTLHQE
DI62FhlUbT+s81Zs9KEvLiqKw9l0f6DiANzYgCOVrgMiv1dcdg13Y2SDj/ulO1uZDZJFHz8cQ9N2
3jDcpICcn7L5BIwwnPqa65IgFao0iZ6MiNm0Yn0+tE3/q+ICmIkpfXSTvCmwLqs+Ja2gasR4yodp
PD3vtam+kTFqe9Vy6RmlvRvmWJwEIIdT6tHmMmd0DCFOZCloSEGSU4Adc4XwWm6DNAD/ojMzxlO+
UWUsT34fI4k321ita4cR/PPBPsMMJrr4TLwOiuu4b06Ghul1EDqchSBHAEp/I9CrCxNrW3/xln+w
sSdx8lyP09MYHT6l/qoeJYPx2kbzvfxfJMTShZaX/Xo6uLPFy40k3l5VadtvlFRwc8B9bAodlqXT
ZEjQy0X2Icd5q1L/Wuf53oyltgUd/1PFotp6+KtBZvT1qV+eBFxnmLIq22GLovWnxPGmfY3vKWHZ
Xo7AJUo/ZpbDNfOvGd4n6GNluS1OArx6k0A2MgyRTpaGCZ1muWEvGHqtGewlBMURVtJBdo6NRK0s
MGYl7P8b6QN1c7R3qUVD2C5fPR+iBT+nlQcwRpantG6q01wm1ckf5+++Q7Fk9QjLGERBsHQJe6qj
GchOtjzLuD7rjSHm6sSvVwFM4DOPrf+Q+Vz4E71AOy8L4C/cg/uwgxLR7fOq//BVVId8FR2fNzXJ
FqGNsRH3e8lxgrvo+XhWLMSr510U4lvGdN6+qaB/TnmenJ73gmQmRgLwdDTYcDMMaOxC7TzZEKig
ZPOeCCz3f7/USIc58ZbqCeVysNokdHlo3fGqZqfnzbQ488f6vajj8u/Dfmf7YOAzuRmwOcJNJs6L
XiNCAPg0jzb5Tzyn0ZZlhn+0elVwjqurlQfjMfHaS5PufLjK7NB0onJ8rmuGx9un6CyNfEP4CtCG
8r1BB7c1B0zFc6FtUmIVLwUTqwuRrND+Al2Q7CVMPuTkOtetJ8M4+Zx9Izox5MPHmAO3l9Uhcxs9
dCL4Mj3Y7EkL5vWQg4ex2T2gauYAy/VfQ69hj+o4WEHX/Z7MLhz9ZNzmxAENSy4Q6fMkGrVLABKm
QYKDnndJuiELiQ9xdXSfjwbxEtUM7LPCFsCj/fINzpJMZMFmXWmEFc1LatHzcVJFCFV6/j3d/Ztw
tPz15589f/zzHqpq0HdLPtLzy7//zt/b57fWS6pS2QOf+Pvg82+J56/7vPv3ayi9G3NJavrndxv/
Bjkt/+Tf38Qh6MkxSXx6/tx//mKyJEORMvdem0uq9PNPc8BD7ZIk1cYEVVVL9tTzXrHc++fL573n
Y//X30PKUYQ9UVbPx583wzPo6p/v9WJysIiruT0fmpeMLFnWP9uuolX2iXkvA0gizy//uZkzGuma
MAMQvMtdznTCuILRwWdESJdBLQ61ylkHQwNNqm7OStfsCxpKF4yU04Z5B1V8LA28W6Pnr/RlF4gl
n7Rvu/szZtgDx5jUMJjqv7gQkeHF4bzLiRaDdTJvvLi37t2SO1YsCWQuUWRkaBQYTRjOyCWnzF4S
ywYEViYRZsWSZUaSB+tT4s1IQ9J6tr2p/tNf0s8SRh302V9K7xsVW7KRS05a80xMKzEP60uKmkuc
WkusmnTMB4IVZJ9L4lpE9Fr9zGBzwW3oxLIF3t0B0lcT1hYtqW3RRH4b/FK6/6h7KzJaup7kj0xB
UC/r9IDjzt3pgfOFDGZg8jPRRktEHPbBFB4WRjR8lgPDE8vozoUs4Hdjjl6DMthYbqSgFcDrGlgC
p0scncJVp7wSax1RdUTREFtHTi+4SILsKgLtLDIhzKz+0xG9Uy6Jd1w/P9WSgZcQhgdkv9so4vGy
GTe5Q2BeNKKwoLFjWMSMhYmYpELqaEo1tTXqmlhES3wb+1uvVy9R3gw7GfsY3j0/uHuq/qmqLMH6
3vwWcf8KNGTa9vAv12k1nuIs+UGyh1ZKj1d2kSX2EA9kIrcl/m+vrkA+SrQJKbWRUQ0akaufLq7W
faLeEuRbLzGGMGJ8o/PTX25MhwnE8HW09HMQdGKbB1m6TnugNTp4+U2PN57L8zUTv2s7HrctLXBo
OHG8yh2Aq3NKxr3SlbcLYtmuylxfgQOucZQ2XOxlzljLyK+aJuN9G82faBzzq2fj/Ab+cSrVSBC5
o4aHhfAsLcW7Voj25OGsZtfRU+3YTX0pME06ytYPU57uGT191fgVTg6jjxWxsqwBI3/cznZhh7WH
6bY1xQ+6W7Vhh1PvYs9UNzKh9J6Sr9JYy4ueOAGodJIIJ2yqcmrYKMIMZ8pJ784IrNxKpgP8QfpK
QzPtUtZE+OEXXoZ6oGMKqEyoDZAanFzpvinTb1c57jmtQOICdqsvtcOMoH6djpV9INhAnPHEcyUq
BXUw8WVWhL57ZpKIKir55mVwpgqcUhsrAxXRMR9qfZRZdulLkCQx6vTB/xgNURz9n3ndy1sDBzqS
2Xp2zGtPfM26HbV0n0N9whqM1MUxOPqTZFxnkyKYyWmDHdrXYJPk9veh0AHT2Xi7k5R6v2eBS1sB
HTV9t0bEpSlg6k1W0zglNUWqjAkCJ7kn1DT4rP3i7ffqYWCMVU27WvR3xywkmebMZJhzHfqelAW9
HXjXFP52qqD7FL55LUzWwrluU9q7gOKjmoO50H8sGjChwVEhtWrp65joF/MfeCE/tDr9psEkXMCv
R4w/2opKnoRsF7lWOYswdoKSjxHfH4ydudWM5FeSRuFYOQ2InbQGSxp4l2QA7AU6AGhuhZzTkeyk
mfud0Tn5G4Fgm0unHYW2HKe9rGsSB7sFpGYOv1M4EA9OQIQwqu9Xshn7Y5pnTTgtUB45l+5Bo5tb
0lCJfUhusdvUJ0NRgIFu/mprZUQETWAdQFY4lEAasXcqIhgsGzZxkCVfutH6HTmXWlzbjD2Ophxr
mQRn97k2gktSQ2oiPWdjSBDcz08RlIzh0Cxw91jSxAWqxK7r7VxrQpZJoXxplhv8WInNaK7qvGMH
b3SnNfLcBiK//L0xF2u1FfyJmoQCiyXEVg8GVn8rg1nqzmsSuF7IVJw0W3usAz1WgAwHiYEjYbWH
cNj1JxrKcWP67C/KOJLQhSrAshB6eI7b1tw5cDUDyWTFTEk1EVrlr0APAbPy9u5UaSBUmgPJuXI1
YuwEt7YWeKZZkyfm5ivZoG5YIMJitIXzPvGTMK4ltBWT01qbCN52oX3Yev9jqmY4cJHiZ0HIjIJ2
y3UF1OScbH0Bql30Zrz22yBd6xj/T6kF8KFK0tBN4/bXUKpfpo7ZOqfYgZJEHztWBnXi9FmDKptc
azflk8sslDRAggHOqJx3igr2bhBPltHLrHqkmyuzB8TINegjNWMbA3X1PncZNB6WGvFQZjt2ORpv
N4weOOX2MVOvEOWVnF4BTYhtkXTOlnXzN4aNhNsnAdodk9iRcTbZ5gTyVIG9Jwi+6kzOqJ5PZsDP
tDgebw1P35TcKFOHUPSkSuKGgpCZG17YZm+MvDEfEd5QWbdg9gOUtd4SWpgWa08M1yGuWyqGgBiC
cumxFupiUODp1vrxnrSnbgrWtdn5t5wKMC40+ZCW+JXmAW86W+UXon4/cpJBdxPDl7DuVegwNdtS
J8ebtEYYJyfhh01uXBKbLqSO0/VQD/nJY5kOvMw2NnFsz+Eg1RFYDShaJvVriPnprQ24uFjqxZhj
9HMZkW9Aa5kridTYQmE0rfJFsUDC4V/Za68C5FEz8gprGwGb34XnEY34QcX578GIxdoyXJDRwQKk
K6yf5EyaO3uQnLHMuvaGnKNt5xHBxkLtwFxmOji9zE+t9MgvFNFBK+cZVdT4U0NPeWq6LDiPQRCH
BZpK1Fgmy7YxwGuJ7o+4s0YnGrCBLxBl9wYC1imazJsR1KMPerjO7g89HedVznp1HzuZwrlsAJVz
3NHc49ySdyt6UdIqv4gC7EkWm3c0CtUXtPF56FfEWhj9N9lH4tXJsv4yJuk3Pm7Na+f3lPUOaKwg
+mOqrPxIe9WcdKGNa335EmVcuelc0NGWqsdDUjBjaKACDOMAYzotTr4g2iAYN6pxvI9yauNFBMiU
hEg3a6rHm48nD3sD1EKNURLM7GxvkrWy8Yxhvlk8zQSQ2uWhqCghJ37QLtCKcGqS786oDkXmq4dw
k/jKzvTajWA80qLfM4IykKMVfzqnU2url3Fol/qfvLtliPjPzfCTgUQLixqbVlcgrUwqIK5AyNdO
D7k4S4n/M9qeT5eOfUPr1SljmTWggNmViHrYbVF2Tg3ch0ANLEloXqo4SgkEcTnaKVMc3rhH3fyV
+v3WmRTIQ6znW5u0vR1Lru9khF5ds6yvjsG4MCo7iFTtfBiyKhxTzEr5NIeaAISrMmeH1dY9sLTd
q254AVwFXTiTOlcQoOPwKky4elxdwW0c0O4lO0uHOF401LBD9SGJ/aRCStntGcG+FOZPsBvWIYCE
MlqMEazR2rpDL3f6gkkq2DetrDahifftcznGn1jrGIh63rDNs9ndFhU5DEtKXEdgHrFvHcTz3u3X
XgwINoqmgnnCaO+tGiBgRFqrHLIbLMqNkRrOI00dovCi0iNLFD6hWTER0ViBITQB9JUCWNOHtt/P
sogOSHkOJKqam8KHlm9xUgzSDS1GVYTlEaAmc8z+bjR9TRrDOVk4FlaliZQ5GcsghEAM4LhNxRej
KLety0i5Rt2yEy58IRZVKZSjknOL8Tjpm+208Vi8GXp74EQakX64isGHSgjAhNiJrBqE7qdhR+oA
eJxkOQtC55RS9A2Z2Jh02WsBNyGMfS6jemlrW9PuL0auTWHZN/pq6T9PM70lcteIJYGTfjcZsR5s
P/geD5G6SGdrJFlyj0fMIkXvUye5OkF7oAnYr9Hd0dHKvY5Y2xqb6jxMR4TTNH5ZC5EnceTOSvG/
RwWKc3c8RDmY0qb1pnCognwz5Pcsa7yrbKAMGfr4poN3yqT2boxsZTz5yKaGGHFr/DVRK56B5xbL
cO3sEx+6JailBpdPFLy036PaibZaGmnf3eF35FXuu5H9ElMZbQOHFErbV/5BVjN7OEhNXponl6TC
AWPY1Rvo/PYSdbnxooZXkZsYIJAlXJLMz69lx0nCKH+XIzh5lAk8Pa9I3Ysqrg6pHo/YRzXtl3FL
Zdt2Dwgu0Z+pkN5VSycm2A7iVUKXyE/SeP8KxgvKgfrg/UdCVAsUIJTe7K0oG4NroD9Ye53LSd/H
ACj2cp5fCRvOzqwophdJXqs2a/Qafcb6ybE/mnb2H88bxnb7LDc/RQ2SvQWMgQjVgyPQTpiB4ul1
jjKCIV1bvdhKPyZm8n1gTMzUWrGhSVCleVrQXuaenMgK3PUGNRBPq1U9apA5oEf6gdFwz459Lqx1
XaB99sXgH6gYBFO5SN7NeUOcC4FgAaQUa9p60JRITyozaEst6A9/PlUMirdk/lirkbg10tsV6xyH
dTMpczsCvYdHjm5kYEnZZKN/xjs6HoMY8XYqhs+0Gci9Gmd724hqPDo0rCAf2o1KGmy1ZWwAEDUh
E/qMFY1TXsTiS+WkPEtrYqym8wRTarKqJJSOiFZm6lC/w1FZdxpJaqlf3fPEIrCUBQMT0GlN7uoH
y3dOEbtKwzHLyo2bdtPNqqduzX4kg9QLpqTqM7lOJpZBhvMTLap2cBLh70YjPaI3kKfnjSaHYC1G
nhhRp+UDIvPWRXjzqvjEHzPVEpvc6yDHUv9bFcWfGubNe2ERyUvXdEBMBbM7sgZKRmg+c16SPjBY
/aaWJpvjBsRy2cUj+Lsm3nlz3+wdAcMoIj5jN00js9dk2fGn7J4dEKVRu+uIltw2qf9BdvWl6Gtk
79YgT6NHEjLd2gfG2I63RJBuyeb5Odk69e9UDMeOnniXGQQmZC7U1bmX11Kl4y2K6tM0GeZmKi0n
rDiFCAjO9Y2CYYJ6KHmfWpIgrK5ot5aGgC/yM0qhDGS7YCJxc+Ifgfmn8ZT1HtQDuj63+FYTU4zE
eyRqwl9yFHiLDbZ7oLF2Ob0x/MGqbZAMWMQ8lAPM/kxeakoKB0hr73Yu2PgoOGCBYTqwyzuSaPHY
v8KwE5uISOX14AHNdzrfDdO86w9Z3iBdCfTm2p/00vv0exPxZhM5G9OZXm34o4e+61e+3iJWMBEh
l1XFK9p19B0+OoEewRtSm85ZgaeNWdfOv12CLMKa5Tjdo6i5xk3Nria2gv0EwnfMIF1cizDKColh
wUOyTleUdzmiHER4zLVmk1cfvLMl+2qTp8aPJtq2hkmlr7H260SwK4Q5EgRa74U9kdtZJ2RfoDPd
FdG8V5UQm1Eges/FZiBHO/DFDiau/WfQD/hHyOkmOD1KrbtmGAq2i7av9WKbFwyuzJH5jxv1F1lq
38Zy/BWbzELKPiZnYQYPKWbbONTadJuVF1yElsuzUXf+BjVVyUKTJWpjGGFlmemW6/3y0a3WOQEt
oTV+ZLVJmeIdm67kvLebjXSbhks9UZCAT4lvppxKp2FbD9W47ywc8m5kIrlkJEMtgb5OkP9Zs82F
DU+OdJZ8NL3GpJYZP00qeh7Yaiixlgz2eQK8nO/yaPJOsRPC2Ec7rrXVxqsYfplO0O21IDVXXV2B
PZcRMD+uUcfa6X4zD9d3vtVAyLXIbBhYshV5/YM1Gbz32GKsRZJvRRW0BbFprVJXP5ULvn+0+uil
YbhEugsgT9wLSxIi6RdV99Lk5BSA9EMO0Wv2l6764Zl2cUQGC5mshE3XJIDSoQej3WawRtqbtZ+w
9661FNeCwygcz23GGL2hciy990QL/HVbimrX6Mm4acRMoHU0eiGn4YkXa8TXIOlNdJJ3VGUcsd/B
ybLJz+Cc5W2ISWqFEQqyZdJaZxtVzqEcynvgdTV58xmTn1ZKADTUnG43wq+ieIcyHtyKlDlIymwt
zQiiHdvulQoKmh5Jl1zu2wNZStnGxsvP8jPexp0MoG6WyCnI6mhqb0Pugrz23vxqsClbJlLe0TCL
kpi+eqKn5okbyHe8JC4U/i4yXpt87gCvx0d7cnNMN8OPfjCNdZbV0PUtxnvJ1iZaY2s2lG9xbfxM
iq5gy1H9bmnad4BDI8Bfn1XeJmckdn7oOdnvwVlGXWZc7DMs9w5pbRsTFyGJPNFP06xuJOMsc1sG
2ZPJnqxNMP/2vKtB0LgHo0qc9RiwfynrgpCPTmin1skoZLEWwkGtbM7Z8pM9L01WSfkSzRnXbcWw
yNcyBgtiJMP5OzOMdUYh8u4Nh6mT3jE3oJgaTsar4zdsRRPAuhj4j8Fs/ZBepoepnuTHUbgdQn5j
S8xLf2gWTOUoOUqoIx9V9McgxPeh286EGsIn5kBk2c6N+WR6wQgWh3MjoNsQAbaR2FourGVwyIvh
Wwe1npSc6SFIf4hlI86kjGjrjByXTTHTD/stMqzBsXiOqQfSgmHQlNu/IoMRjZ13vMqDs6+9Qa1c
Z4TdrALr6PjazwIjsY6nNWTkyPVATf5ptPjfIzjZxT/SgH2ObLmJWTneCDLeE55TLgbbeGM3kbXz
yGfKSfuOSx9e5WTUB19zi13G2C9U9jd90vxTM3YBBtYhPXj2tWbIYmmcOJr2iA0HpoQZ8A4wgfsN
hXy3vGg4Yuyrd2ImkKRm/TTaLgt9qxGoSATnvt0Fp+cNIbK/BbM1Zn9pEzK8SA/si+6RL+xzIq2f
1JT6r0LaDyfSk2syNX5oJOnFg9DH9VUZW0ZCKqwi+h8cZ7zAbVTQa7oEIRXpexbU13noRyBLziUT
y3qsi1875KwUTEVGXkF5aPK2OMZ6LA/V6Dysyht3ZsOhNecN6701l4wEsmGBzuNXR7nWS/89KiTF
+WCBP8/tnAgAbaQOsN4yr9qXffvDrNv8VTAS2rEuQ+GhrOZa9vKVomo6jNC8AVIWXytqpCnprIMK
JAH1Y7eFS06bJpKWE2mw1ypnYDr5GOwboJhJB2tY6lxF+zGiN2wcDOZtTisw48IwgKo2AA3OSObC
RchOHkrsP9qkJoh1FHo4TcF3D+HaWneJlbfHWWyxbvXrou72jVlbp3GKnVVALwZjvT/lYBEYNAxG
KC16mrnWL8FscB30xK6E4r6acoDPjMa8i0sad1sHtDr4y3mNo5drEcEWzIIlDqnhU94KkwlNUkUX
6LZ7fbSDY0EtfVAFLnNXtOidzOKaqELbj3HI70FfrmUvU+3B+lfkBAZYBpMM/4RJNvGuZE/JCmps
DzNZL6wPL1ndWmtHt7ONZUBM7iqCG30sXhtfJ/6xo29rRvej4LNyL41JUiqQ5o2C6lYK7VpOUh16
N2+vQRyDPhAJCE8+l4k1GkenJNK8GSNACGjhkvyadHa/bqHjn/NI8PKoztzJquC0qnRCFpeD31d0
k54G8LbuYMty7bimE6Wi3oh7HWc3y2ToO9sKjlSmTryYHm+hjoNcCH0v8v7CVL5Zy0a6XyKX5UQi
zS91RY0CpzPYqJzNkEqNn1UmqnvqtVsy7O1vPoOWNVYgfiX8HVvYZNZXXe079dmJzn5tLL27+1n3
WrXop+iHzXUOKo6ot+Szdl31WdfM9xzSoWaJHtbRaIXTeQlqca1DCzH24pukPwej+MZlsEKDaGZb
4PHJsYfdilBy8q5JjqaELIByPap+ExtNcdBYpUep+dqmwUtSzryJdLrzqbbEGoM0+UhjaV07yfUj
yjrnpsSs1gkggppR3q1Zbia9LHDLyvFuj4PJfEC332ZU42Qxf8UnFyw9LliNobhPwiLSYBR/SpE3
az/zGpemH0GRPY33ITDiq9T1knXDSxXR+TK68U4Oc86Nj5mB8X0Ckpfop60W996G1to5NK1MMQHg
bZsFdb9ES5tR1KKDq2EodDR15qDh443z74Zj3HAnaztsm0lowrbcctx/94zZoSKvu0NaD/GmS2VO
3k7u4qBK2r2N1+lLXs5/BO/v1FfVqx30FlEuJGDlfJZnXem3YeT4ybwFTToP+B+BCl9KuQhbbL9n
tTpHp1IKtixzesbQmF9N40ykyfLmA56ZZ8GjK+L6Nrg1+TaKdx2OofbkuyRYKTjqV7MtDnpTf7Ec
jfEzzhyCuSUFDQl5pkfFBcvTehun4IVhf3dUfrKxsQispjqOvqAR/moP/rDS8yY/NW5UPExoe6ua
/BdiW4g6nZjmXYKsZvhnYtAdE7M8s6OlxxJqXwYQk/usMx/1+DQFO5sGDut5dOP22uv6xeDM2LR9
bcKN5iqiFYxu3ThFeYe2aWCB5RRzzVyw717A0eqPADKpu8NsVfzKGU+t3VFv7626111BFAXmAhrP
3PhAmIiB25AdXrB5eKdfVMMlErb/zcq6mu0PF0WD8Q/Vocd2KY7JQYr7H9WYIV10hX0sjfY7HYF+
MiXXhCC1tjp2cG+ARt2hJ+dV4XAiBiK5D2DXyYIuyZJKmJAsNz4LKpAb/SPj+n3HBvEwiFJzYYQc
7axNT1lmpCc1Bd66a/AbtQ7c3igeeNdyE3f029o8DPuiB/6ucuPQBE72EiGMc/Vm63EurktLzSeX
AcZ+ImiEkUx5HDRsgSKw4q8yZewal2105lWvcDA2DKDtvPpeRBQiwDrSR0mkwa5lO/qV3TYyvQeT
PdfOb2aJ4K7sjsL3xNeyX7pn6AJS7TVsQxc71t8iFpp/AG9zCfScu9sz6VOtzk+NfOvKVuiRDxRD
fhdNW/D00abuy2s9K/KbYlr0OhfEqjHrBxXdf+kQKPO8Vul70jDeaXz8YgOR7jbgXjpaY+1QhCoC
uC4iLyQk0BziTgNY28ic6C5LWPexW+8SV30xtfgmEwS3fV6NOxDiNG0R/4y0i4cz+f6JPX3NJnjI
mJMU0b4qAP8oe1KPAXfJgO/gw5UMPvM8fRi4DVmUQFnlM4nLIzrg/gvd1nR/E3eQk6aQ18ymnjeZ
Y3hXCMT6BRrThtAj9kEfhd3Ik1vwhjfySv/opOoRqRGyaw3I+3oAibtCU+WF3Ce0247TvyW8uRn2
5l8RU2U7xoe0VHPsHQQM3BVsSvFzWrK6UoP88Az0gSCy/WhaoIi72kXf2bKqt0rrl49U6K1lhEM1
4DRraKRL+s0wvkyTW58gMX+OjINe0iibQ1EhVAie86oKjWklEqDjy5eubMuzP/3xPA0Qq2Wh7AQq
Y6wh3PW7pltcB2lmvTnzkKxTU1nHNlLWW2Po/+dLV3C9gxYHK71Q/V6vkYUXFSzZaZgwC5Tx96m3
0rdCvAQiqL8qM4pfBmtAc5Flj2BItBvgg51IolemOtO5tYIEeV7gPfIqSr4az11EP4qjikiswff5
mhTkqAeOxzgln17zmkkbJrOTLBBh0OZYp8HDEhUHsvmYI1ZYmAvEEZqm2knJzCFAzQZYoA/CvKeF
dhBhV4u8fHbkuGvLwcdfUlRXZ8IHWZG9siKIUm0VYMGQ7S6KSqetr8TA/GHU4O8aU0fBYA7WgYqc
jwTFxmosWfBHk8YxQ6W71rtxDvuAXpbaerq4FPxrUcPLJzHK2AeG3d3UTMsr8tj8OrF76Hq/f+EX
+zNJGWxm5CGA7ZMBXD3rf9nl0RnZd7dlq8mCNZLuLUdR7OdEqPXRScUUvGXb/+HlZEAYty1vpN4K
qxICOJos606na99pK3ssP86p1Jxx2401SbHvk1Pmr02syVfqN8DfWkG+naA+Gip67GFBuDsjg7Ju
8t57S+/fkNjS4nrl9GC1Y1zJN9j0uZddsHA4bCCn79LtjMvzRlMEjU54IJlf8Bhrsr1sArXz0/nE
a1UcUesZL5FzTPs+f4g2sk5ROXKmGbQ1rme9zsaXLtDMd+NX0fZXfwlgTDQzvkEUeR/dgOwAx6vx
tyXDrZftcCv9+YwDNgqOIG+Iz56ZG4TVRIk6Y3xlTVzpYdvI9kk0OOn5zFXZaru1I1Lz3tvFjyxA
ezlmwnpHJ5UgsvsC2RfivmvEYW0peSEt9ebZSrvRMCACShQznjmTJyMmxEnwygNNeXdnQhFt5YFQ
9NQ3Oosl6InynJFdvB9Hg6yjEc+MLOZqS86UYnCS2+Q1mShrtxCfGyLJzQi3mfyaMBVfs+z+Udhm
8jb3d7dLyi3Gf/Dwbf+pRPcyCcPfjGRwXSBVHFVtOcDj4rc4aHRiljp75UzavOE64e8G01Z/DZf/
n2j6XxFNMTpiYf9/E013n+gN0v9MNP37Pf8QTX0CqwNYbSbiD9sCjPAvpqnzP13AfJwjbD0WJCV/
9C+mKbb1FtB98r/+h0X2tuNBNXUgvcHpMf9bCFN4FXhj/42ZYONfJT0mcHScszYctcUg/28wC7K9
KlSIfrFnXvZZZ+R2AP7S5+YPdMjjqJkwzIL8LS2bs44AflqU8P6iiS9m4zI9t1gF0TYA6GiEUdAX
i5beN/V4P2gZ2dCRt41kYK6MRXvfDsbD77UrrsxlVMInQCDUl5MuNrjzP2ck/DqJY6fMIs63INt5
XWc20jAU/+2i/TcWF8C4+AEkxgBrcQgUi1eAiIGSTwb+AQsjQWl+DNgKusVf0GYcCG7t3IWG2h+P
DcWW1V6IfvBDuTgU+E6FHC+DbAO8By+vtkpy8zcThZiEMAvHyD7RU6whuXklDve7sXgh3MUVwU41
nDL9h10k9wgWNIkNGCgwUkyLoyJfvBUCk4Vi7JXmBDB5hBKAWYPz6jkGmzkGvFmSfKEOejRRnUBY
Id9OYuQAWcgIFmeHvng8usXtwf595rfEALI4QRzx1i/OkDk/1YtTxMYyUi7ekXlxkRSLn4Q5MYkE
MZHTCMgeGsoVG/NJhgkldaxdXhJ0w6UkxaQyLG6VZPGtWBhY+M/EzpK7TMLnBm25MW94ru46xhd/
ccAguTy6iycGsIP63+ydx3LjUJqlX2VeABWwF8CW3ohGlNcGIaWU8MCFN0/f32VVdUd3xMTM7GfD
pCgpJZEg8JtzvrOulU9mUI6Zil14V6Moc0WEehp1GHZaQmsx2rAHOdcYb8yeaC+NqEJUKthyHOw5
PjYdcGpvRehxPAgIPc6f1GXMqbXygpJqFcz11cXwE2D8kRiA4jbgIqE8Qfi7a/p7wZ6re5yVbyjJ
vdvQ2jDgddZ75dayH8yW7FlkfewxYOwkD/gEkfhjSBKNxcIFi1LOdspWniVMAYtgqrcaqs0WU5Pn
RjaHQnozsTvhHdradIZ9hb2GqKFdiTGqLchJGEckGQgGwuPgT2twXz4RvszgPaxVvfJYCcxWjjLF
6NMfy/mdOjT0Y6T7azAFQOBtwr4CnvUsxQfiGji9pE1ACu6pRTBkJzCMLNO6wNjkBUO9xhH+wiun
WxKRnRc3QXTq9GRvp1MHv3EFL6/acWLJHwGutGiYQV+Oz2PPKFdLpqXVqGhwzKx7xw/eieOgF5tw
w4wIfSsEel6i2UfPHE99byEOvgefNCGQIIQ5VogYlpWihjsbv5sGnHfBi1mB8tg2XeevyScjBzlo
nhuvi/ZRRKp80Q2fBmHEYbFO28pbJhVTVjDepybVPwst9Pdsxl7ItyKRzxXMq5iEDfP8kGjxQ1ly
7I6M9WG5zB9Rj5ovIkuFtLVp0wTjUmjDtGwxf5cpIkjMLSlCv24XBPitAs5Sm85tHnsv1nfGjzaB
BCC10MGBNJIAEFdkjUXsvqFUHYtW/dFyvHpFQnT2RE44X7ALmU0Tr+QBWSNxYzAMbaV3jbc0oyFc
EjArl1RY8zPDSA6j6DtG7McWs3oaJy+9wCli7Odnh9p1JBVTX/E5nAUJuz0WYdqCWr/aCPc9Bbd5
xqy+ytiZ0no7D7UT/mnaFAtpab4iRxI7YjarRdRV6OdCDCq8K6BE2mwUPUSKm5xV35SXyOp78pva
0CvJV5MfWec6G1uzu2PGrqsuzeU8/rHnPH52xnQFRApj79DnSCdog0l9IiLUwxnW5O7DoEHtQnHN
36MMmlp61NxjX+EKz2e0A8QDV4bALN77p6TtXb7bxM+ndnVMeJZszBkNpuIVK4W7Irlg06s9X2Om
m7GN6lsZGnvihMa1LrOGFkhkaK3dY1OhIkU1U11EbeyasHhByhJs6KW3lhjLI/iuvR3Fn1xAMVLN
wS0e8gWArfER2uQqmi0y+MRIjJrd4C2ZkfNqc5G/tsTAufp4SjCHXgyPC4rnB3/yROPn1+kK80bE
qOJbI68aQwCTVeHUztIzjBezSV5zbGqbpoiP1NEoz2KkOL4+ZOtclxePw8AECAfdA3YO+PKdE/fT
KurJk2oceFjm1OGwCbEHBMRGaZUuF3H0ocEmvE6YSaJJtzcY1bsFc6d8GzbjR+R2JWS68LWf2gMZ
ue4ClcOE85YsbMfwyAY3tZszNwlbUx31WHXDdtctfdEM77bZzGc0Dbe+dIrD2PKrGlHAYtkdopXh
KZdiE88vpaZfPZxMR7ywSG1HktGlP6/KZI4YcfXjeySNExe0hqbNig+TvBblnK3ZZRiYTILmKGgw
GqVLSmeW5Qy+mktU7sm5SzmTpuD1MHlnifPVmV2MxYku22rrDwdtu2pJdIiyvH7FNDwQZhxdUEKe
zVDO69Zh7tg45TfXGvE2u/bLZD5nbT8e2bwU68L0n/oCiabp1W/pnP3pLap99LzuimNpNxPsJHBb
oeeBm54721p3f5qS8HVbEBlEdMPCkMl5wGpzYL/RzmTXWNAlJhsye9jYZJtP81ESEjpo/Q3WLduq
zL94kexXlj+SOG+wUfC4GGd5l56ZOp5YP/mU/jZZfhEaEjXJROmjPeu8oSnh24/EddONXenFFqUK
hCdvsnhi8dXiSqU1xSa9DmeYR25KvlZHLO3akYW/ykXNYDYhpSZt91OCBmWsh60oSVjkqNrXM9fA
XsviswAfWPX1vpqVcILLiQlm+zjGAdXJx33fnZbyQ/ez7myqm0mvvjymAwYaaBgCDPVSnM+8aSXC
sqWwCeY2a81Y6rA1WF1IdDdlzjPjm+Nylnm2JZzuM9V6TiSiVNclEAfkbJFa77vp2kojUk8wVUIY
4GwJy3LL3xC9hfVrF/1t2s/Jh8em+w2tuVs9h64J4ANfY2SxYapBOJSlMtxGRriu05nA9ylrd1KE
6cXOt0T2IqUpQgq50QI/Qimi64wZe8gkRDJqB8R4JyBT87J22/pIFu4XSXWkOUXqNU4z7IDYyevs
SPqwvrBNhFYm8XJrV5dkH8nsl3LIZ9lcsS5JifzCcEXrmBhcNGfzrTaLft1aJLBamtZt2pa3ig1U
pgbU30pnj2rlAJy//2sSw2W4u74ponc7H42tyGN7ASeJGqsUiE6CHveX0xMoM6PKim3qbDMYCAMz
Zb1Ki+ZP4lnhzpKO3JmIhVD67GJ0IFXnDKdsOHuGmI5I8LxHdcgwOXOACt+GinV7Nac1AcLo3AnO
rdaI+Q7AArlOdbE4+CYJWFOf3TpLtAjxU47ZMDyNLqW+OQbbQQookAaklyktUcJ47kYSgneti2SV
es0j27Dmmpt1eWkxhdHkOjsEWs+e1T2nyKVxQUgWuwaR8HbkjjsjU0I7wrAWZdb6a1auFjIi0W6F
QLTedMLlEJDfKDzSI908e8uYL8Pmo6/tKF1LUgcuvvjMo9ZdBdLMdm4O/j9qxnc0IQ9Tbn44Sqzd
DlGxTPoUlw4Kb08PPVzaXKT7bjaWXlDYaym5FLCzOxjeeClz+Jz95H4ynl0aMk+385yQpJ6teoMd
tlN3FqmU+5HSRcuTdcHWIy36LyjFey0KcOdPwQk08i8awV1VvVaG/+3WbL+KbtuxKUoH7zsYyt+o
xQEff/hed5liaJs97cZr7Ts4Wr/62NlrrKnG0NrHjg/5ubtour0PAqESGC/jOOzqSF+FLpKYNtVO
FkVERyACcZrLemo2DDy2bewtK63ZanO9abV224r51RmbhVYm5kpHkoWimcTmed7ZlnOzGkQynuuS
HT+vvLB9GBsJPmKF86SPNtKUj14unrnStjg8fnsKb6w5zRsszk3dRS2u+uConEdoK12ecayiRWec
5Eo61av6IpOpJDzZHSm/hzYZbpUdPHg5OSuFbTyVRn1sTGSYMUEDkCi50lr+MZvg/UxkxQ7u387x
CUWNMX6wAFfzNPQgy17vNjKLF9VsE6wnn9oyfBvqx9BnkVPlz214ddj2IwPDuR4eK8v+Ffa1sQgr
Vz+wspqd0dN3+ABB+LzTszTEB/1a2VBm+Lk01IvUAO7mco3XJrwD9lM9gf/sjWIzaBFpkKNAGDXI
fOFawULzgnU+YPtBw63eICxNc6WQWokpProkzZYl6/8oLMiajHdweVa0HnvUAy1STCaWs+1vHTRX
sxmfcrtp/4BCiT30JQQ9vvbI29vC+Bib5n2oGwTqm9GovhCwvmjY/NObS5rnWWpyMznjH80nstz7
tF33LYgihsX5c9HFN8Qbn409njWq6zifWb7LrT1GO9mU39akX3vTZPRLwYIpwBMRPHYwdsXoPWO3
sLZaaL5jXT6JydolBsFp/VPeKi+ZvFDQrz0MeGTCTktpuGunyJ6dPttFF1lzcZ0D5Di5NWFZwzuu
FXs6sox0QdbLSYm1FUcT74ak3aB/1Mz82gQcKdKkPNQlzYPrVOSb+Zf84FBTuiUzeDo9ErUNf4n2
wBm0hXbrpXpDmteqU0ANfQGFZ92VKaATwtcMkseq8MYolyejHZ+AJj97c/7gNvFBpN2G/dTG6Zzz
ULRqLHzRoXvUppuzOtd2rVedK7daGLRhIo5hdjgPjAbeeszJ4DvYUjqofm2L+MX4o0v1x6RYuJPS
ioj2kDj2TWjde5OiLsfv0/fNL4DBo60VJ1/Ey2QmVNiMHmyu0qOjlMj55+RaZ23yzo5d/abjc23k
1wpFAZ6YQzi/tHqzrRm8U98tbM/D1Yee0zKuvghfNLfZx26y8nP/UHYcaQjkqd02SQ5qC9ndNsvz
az165Nzaq7BIvWVgTx99lNxPmQW2tyZrPhpNvwmPTFPYxUG+Azj0B+/FWhfWU479dxrKbx2J4qR1
q7pvnrFFRml28dHH6W6wYHVIljOBzXb8WBapahjZFDR/gSs9ii741KuF742fblu9hpzg5lSsy1Y8
15n4aSMcKLPpvfS5/YI0/8dvtW/UNIfCZRsb6KvS9x8StNpiQE6Xb/UE1Kw6WLBCfJQJXj2P4i2y
kRuzTcqjd2hM5KbB5gaQWJPBRW7vyS4BD/SDthwHEAqzw9t+yhv0uV6IqOuvOfCWcyv9rRiZT6WO
qoAVDdV4b1vvJU+ddaP555FiopDO+2BVK85py1D25y611jL7INT1q+A1Cfz0qSujNb7th8ku4VH4
xbbTxoWm06M73RMnjJA4dGOlyXHty+KgifEqUmSDebRtrGqnt9M2obGwErhHfvCUJNE+sY1taE6n
zuHQZibsdNeRmT9eXAla301oiUzg6Fm8c/tqDYmKGYLWHDX70z0zaLx4JtUIwzEsbPEALwXgf4Vj
TmYwrtIu+qnR/lY9tAnsbLTtNiiS0VkgrDpWWb8zPKwUdpfeKs6uOUrtpeOby0kbf3JiwiVotW0I
WRRJIWpjdMgT7P1FlWrPNZfNRZDL01Sbh0q3NqXhvs6So3qSaFVjfUOYDxY3cW79R5lUj6nDYqOR
xQfitI2b1DRt83W2bQWAQsCk38iV3VcWaYOifvPH8rGyoDaQ2E1nasPsyvAqI8dLFhp71FDbMZEj
eWDgxMF0gkz3fjHKAa5823wapXgE9zyDPSzi7JK3ZB5q+tZoh0uhJvlOvsThvDZSWqOxWjnpiz2U
L4WQR0IOHzorWU0sD5KmePen+TnJjSdbYtepppOctXwxIHtfWNicFnlCS1Q6rEUhyqlCrwrmbUkb
aItdy8lEJMHKZJ3JOAdn09Iy3Ycqb98jC+470q7RvjnWcK3d4j3KL1pcHBObKy7dnw5lYBqQuaPO
6ax3A9gmmD3UdCmlgdhUTnBIovodJ88zAXLQN0LOEf3onhg9njGa87Yvm9eW8ryOm09PhCcKYCqt
IUV+COlPPDp10K7V/1Xo00PElKKYxLhsY+3RFKvcLX+g5K0T637g44XaUTjxqrCyHRz7V6ejDYPu
b2O6B5L6Vulcrk1/ekuN4bHnr+u4UBjFcTT7tadXv2FK1MxkwhV15re6KhC2zoQ0k7Br9VchXJ43
TeILAR2VROHSHccH9XpVXfnRi/7VN9vPvMnOuEi2eNG3XYkjR95MyYYerZDJ9bg+FdNPZod/44Tc
Tz37ClwjRhWDqdS3OjzUtML2TD5sgPpD1Yjsm61VVPDVE12UsInqaK3gEmruUzEEj4bZHuC5uLB8
qpkKq3xq66c5YHs9GYtMw9/nIu0xx2ZHrH22M+JNwyQbVznSbgcI+qaAsQyAquIQYLo5VxsGKkpz
350CY9DXfjE4Kxr0p8T+RCtwoXOlYCIKFs7sYzbvXb94Qo/G6aqf3+vewk1Wyi0SiLUjiouuiQ8W
7elibMkAtvKftJkOY/cbAs7jBP6a9cC5rEwzOWSz7WBhzxsN5qZVB7ROS1ijBswVOg9jY01Xj+mf
6HqBXRi3nNH25bVs+lPJsXzIHBr0dGTtHPfewUbVoOWxfmLqTFVXTuuhEjt3Zrpd4skoE+ojUKF/
s7a4S992jQ+JtdNICJg5fwqDysgpmo1tRf61BWbFAIRTXTPjEq1o4UHvkn7qOzjryeIOOasR/Y0B
x1v1re/SObcey4TmaSzNeo16O1o7TbjrCDRHiRo+0xF8z5Gdbqomqfddz8g8xJPh1mxlLQ8BohlB
5MfY+pwI/xoYlbkdbOsqBvvS1CWeMEt7rfwMUl8YPs8a4qWgeA0cAMlOC/rfGjttFbWVvUskRMIM
lAh5pAZ1c+FDG1UAEOS2wgAKkg4NqoUMLzhLVMCHQAcKUIFct2pbvDuaRflDq4etLFoEdait7erm
aHqHCj5pV2bXk7uNMDwP9WxZN/RTHunN2K9qBJOev62qhmconlRMcXteBNL1V35U7cFoWi9l9ocl
w1c9nO0OYJTtvtSyIzMl9naFy0uI8Uc3UcqhM6VDxoTkiAffdaiE1A6HJSJfizeWoUEKPRYlSlgm
X5HMeQfn3d4xLHQMrgQ8DlxxmeTV3soq0lE0fQ3lb3ogYsnl1eiARDZojIIk+HQGytMwRninNTUY
HJeec+RQslIkXKXoEU320CWcMSRnSORHp0yfsi77TXpihjK/2fiCX4+NMhc1cY3q8W/ueVzu3pD5
0QGU8zKzXrTEfi0jLEpAcJ4adSTXNWuR1lPcUANDcwZ3Dn9cuxhDwXCjwGRJ1izyN2ikSHQXynaf
d9GKThU3mtLE4sCynsnneI0QtNtXEMZHVxYXWXjr1OCQdXoYHU0wfKCe/pntrfDyHbF/UHS0YKL6
x+ef/cIlQidMMrzh8ww6YYnFoHiVA9gmzZn2nWmDOKq+ucSddOhKS0Onw7XroVmEDd4NA1+A9cdA
fWBfCRz8zs1mRbBRhT6VExMcIYT8zY3+Gpl+i1TGVaNDCRUDZhlqPutHeat4fhRREORgTJGAux7y
XZG7Kz3StjY5Z6y8kWynSLvM/cjSAYHzdhjdZ4RnH0ED1p6k41mme1s4ezTTLwGBSYi6wRv7SN05
Ys6D1xkLFoY7E3xQMIw/tFUqKQtHfopNo0RPMGQAKvW0+DD8fu/Nw2rQjRuR3T/6kC/hiz6FifVt
1tMpgXixAj7yRx+dXeoNr1ZMU+K6a6ZDL/rA1cev/2jlm0UE7z7gytu0olnavJMZSQPfZGC34WiM
oHvxx2Inpbuo0uTgcFVMArKFElP7dkP90CTyRu7ikiHIIurHM0uuN8G0cDGL8TeK6seYqd/g3dih
rCo92OgaAcPTXD+FY/Zs5sTowhDRk+ix7LKj0wbyYWj1PRPmni4RrgDzauK2w3YpNXHAMssqRNR7
htM/og126RiiyYJnGqNM8oeWd4J5qvrsK6S+Vwn3j0M6bMcegbU+8J8Z+1EAXBHphxO077ruXFqt
7tZRnj1ho05F8jMVv2HCQKOgbrRbxumuc3Rz46T5Ym1a2gLZT7gAIX6uyQXiD5l2CHq/MC2Pi2Zy
8fnH3UrqSbYk8+ypAUmMbvgLPS1nRn2mjgFpTF6kOjhP4YAXGEHj0dcNlChS/mJ9OEzsFOvZPNtl
9Bi37off+y8BonSSujBhlDGwmYFipG7WGEWunmbXi7xuX8OKlSLkzOoFjfIlcUnd9utoJ+ZMyabL
36yo9sZYXDEKrGOjZStr481uDazqPhJiDcU1015IsYHu4tlRN1AGSIL9zw819eH/eOx/fPg/vu3+
Hf/8D+Jmm04Wq6dcGUvEU5yUBkgansK6Am0eGHlxgG9RHAp2BayY51uR4JqxVdiyqW7u9/7r5v/i
sfEe+xwwFnGHOIWsF5aHKZoFyfC8GkZRyIOHDuefN/cPfddt9+78Uutd3x6xiZcHDL/8B9AzATpG
BHvCis5mFKsWfYn6de0R9cz6flfmLgko97tza1wC2xs3gRdzUvbzMT/cb7CQ/vteA0RVBDjOMp/0
UFntPacjwfr+a/7zbqp+yv1jObVqYIeNUgLWpYSrDyPgBrgdw79u7o/dP7x/wvXCntf9Pz/dqHtu
BjWC68WwhOJW6swseVAWr8CJWzaasTywQZOH1oafh5cHhUFK4jDrVBKH1b3/urk/lqssYL/79mR/
JQ3+J8vwJosaMkjgpQ9eyDgOIez3zPrmjO9iogBAixUPKFDtXQrTc5EzfMvQSPZew6zKHH7T1hvo
UrmBpwStvwRdZ0zTyveBwcycJi0HWWw+QvRKUyPYh15x6WM5HWp7Ajmgc3Kd+nNaj6A7HHdcItz9
GB2JR4CLIN0yEDvnTe+n7NDTBGDzIAU7hx1qNv20nkvk/CHYkSz9qxP4bI2effC7YUJCNd+8ZEgP
ph20x6gkX3OqvmvymHd9EaT01gv4kMW5qWR3bu3K54wqjmwZStwz7rp0+r1b9QG2bIMfY6Kr11Je
zDIHMhSyuaQmdblUeVpzLiesoDk6Qxv2814b9EdrMJpz79Qno0Q1MuM/l6Rz76nDFy/IjrOTjko6
JP783JuWdYYlwLvfGg+BJi6zJf+6eRqv+ZbujI1slRf2qSbLXDnZr3E7euTdW8FDagZUQJjPtPHT
QGq49KT525htfipK6neIT6cuomTh38QbA6YFE89q6jP+jWrO1H7zNYw13lirLC5aMxeXOf5LcICD
7HhGeM10Men1dN0KXhX4cJS4eovHOs2Lc+S6+VnXntkujSdnDutVJDNWKozbCiJmN72BnZ/+3D0h
WXdPzEj3YVzczLByGWVV04PYERj012JEMLNiW4jKJ3DRnEPsA+RMTVyYKFXzeYUPk5LRZN5vSNrN
KJ/OGMEXU+GTG6R+E3ZPGts5yhtDRyocuF63vSuyS+jkS1/mNVciP4OFab5zvdN3jOmeKUDWunoR
2SihNGGhkrOT46uigiMrrYS1vj/2z0/fP4OSEi98V/LEHOd4V0grg7+Yv1m+99OJ+aHExbYgEeAJ
bg4jtPoMee2QaMHLOMKeG79EZf3qXfI85eEpJduCPvo4jMZz3Ib5orWNV1zV1ULz5adrQuAwZqay
1Xwb5r475pm1sjWdnGQqRUOAO2cBs9PcZVVlB2nFD01BnZdUmKuhVsYWmE0X20ys986ydPs3uzR3
PXk5kB1NiYcOl3CEQFYE1KmoZG9VmI1LMrnsZeH1bFCM/tnnWqWN3uMAIphhw3StiHxgoHWgvQXC
gEXYa53XIRhO3pR+DJpNmUrjqYvmauRIZwxy6nestilLRn8dOHBLhqRBoWfJS+6eWtaoYDl7H3ZM
ncZPcLdWkASo8l2CFOEdtyAP5J+hoghzc/2zkxh53NxfD2gTV5px9IhuWgSz9deht1tUBqGMTjje
gpgz/zSWTPrCZonBYG+Ia4BqlGDLeKOZ5Xgc0tlbjnn/3gnrZs+3WYE9ojq8dpqZPSQ+mo0M0I5p
pgvZozOOYxyu2lmHecGJEAPVTAZY1WtvgWTzakYFu9203NXO/BWAn6JxrW8k3hKpenOcM2f8Z78t
mA67xcuEEUubrIeqMpBOO+LRM6K9bOFxGlcwcRNDcnYWpdd+Fig+0lJMm8ml9evG30KW/h51rHbV
RqCksmOlppvm0UAUKkK5myF0rRz6PDQgyWWedRv7MU9DNqHANh/0hIqyMfcdi7CxMLpF04ITLQu5
NAjJWFg0OVZMHpJVIoKV8HajeDiV4dGlilvFjQ6KK0/R6484cay8+oWf8e2izVx07Cp1TDXbOvGf
8POMu8gx8YoWjnGswq8+Msy3zmHg4jSHHDL9Pu5Ga4Ud683QzhX1mSxRoNh19ZNVBqfp/lDK6K9B
mNbC1XEr19nVpzjrzZ7OOEQrpsUGRi5wMyUNtBaly6zmChw180GVko2lHyeHlZ3pxnjqa5TeNSHL
WIibr8RrmdSjFF8EDm0ZeVOL8MdrRHEEm4NUjeZnEQqrvIyMExbm5O1cAT2Pbre41Y18QTH13dvJ
b9L9ELnmbHpzClZiDnecd+1rzpMFe2RhQvTejHT87APGF7hL0yrzJ5fZWdtuvojM6zYV4+VW2FhJ
K584uXa8GNHYrSvB8rEK0AWmKrHA+YpIrdk4dJS83BeJvPojcIzfKpovIs5NQAu1t07GZlmwoV/U
ka+v50Hnvd0yKxQmZTNDj2iSIRvNTsMJEdiryJKEkkZ2x+/TjCsCiryFCKtHwm3TtWZifcVtZK5r
d1r7GvlaPahqLZuftTkBb4KlD0re2SnbeBvqxlPkUDObwDKWaHv6pQtqAMNZtiAt9HfU0mHRJBPt
MGc2RrrilDhIdEqcHJ6NzUCifPMBsjtNbbM7Q/vlRN7aNevPDo7nVsj6kbGsv7M84xKzlKqd6JYp
qKfFpoKgzvDGznrHZMg7hy4G6aaV+j4hrQLqXJfvfCAZa8+BGFdmeLyacThYVvdXVPNrTgQw/7c4
EA7/0AVT8pp1l8hufsKxf67QHlCogcEb9GBdB/q2S4IrUxbwTWHF9BkfGGcbm5hBIGNBaHzX2jgs
ckN1C5X4LZkALyhKh/WoSKQQSXWFJu0VpDSFVoqznj8Bfqld2N4ibpVpOGM8oSCnscKdVsU+5S9b
1i0eokkhUbXwt2hApHLOs4CH4QuNue5uUoVSTSOgqpGneyfyF1aGAq7qCr1aKggrwasTq2LArLrb
4HFTsNZWYVtdBXCFMEYJA++DkSv5CWemL9nWUdBXXeFfKziwuHa0g63QsA3q/FV/58XmCh3rKohs
qiizqQLLDuUbGWek494fUTezwtCa0bOlsLSFDqAWtkZ2FHXFpSqUAGw7SLb//BDNyba2wdwC/LA3
NNksF1XxBxR3VFDc+z3BEHmHlWE9KcRufKfo3u/ONQPnXEF2LUXbncHu3h+/34D1IXECOi8ftTsd
Xm+iwL2NQvhG6l4M1VcovO/EPJW3YLHXFfpXKghwrHDAxZ0M3AogwaYLLthU4GBXIYRdWMKTggpH
Ci/Myf0YKeAwL9CDVBxiOODAiBWWOIJPfH8oVchilCXFsmoVx3hoQBpXsI1x5Pg7D9qxqbDH95te
oZBHCRTZhY6MDY5YtxrRfkB+zmFQEOWMMcgqU2DlsAfjCGk55BVHDwh82VMYZiAlA6EuoJkxr5RH
tCXwuRW4GbrBtxGCayxgOnewnTsFeZYK92wr8HOqENDIHfVVp7DQuQJEOzpKvFhBo62wjPkdkz+0
rcUmR0V6HGhPwMSwuEhqFTAKgJr5NuspBaVmtiCPLZzqbJDm1rizq3FFVsf+DrRWzzKONajWCndd
wr1uFQC7U7iUwsE7aCg8tnsnZd8fdKFnc0gxBI8BamNdrteegmy70LZThd227z8wZuIGkLtUaO5e
PQnhyMKgg9tdKYB3Dcn7/rsnCu59v0cogrvqFPq7gQGOTzt+rHveaUb9x1SYcJ+db6bA4SUE8Vah
xHWY4pENXLxSmHFt7i5tzi8Q45wyWcGvsNw/yKLxFrgj4dTCK68UuLy5I8xDyrkJqjlP9Abjd3Zi
rS1XHuBzdEKhBgjd9ZgmiTFcGUGoMPlQBkP28HGtxxv70b4FA7Xe5FfQOMWnBWs9UdB1TW82BFji
H1RAdlOh2V0Y7XeN//+3Q/wf7BCmJQzy0P73dohzWbfR/1p+MTmPi//mivjXt/7LFeE6/7AdU7i2
JxwCsIVDgte/XRH2PyzTELauG7b4l2Hi364I8Q8VoGx55GdZJt/Gd/3bJWH9A2+FQVKmhbUBgYn1
/2KTsAxTJe79N5uEYdN+MgMXpmfoJMn+d5uEy/4jJ0sk2cW6w5R3lC+ONwXsqnswEiaWULK9HsNk
OBQ5RnegUsbKkrp1K7pcLnAKdxjSJTuBQtwkXsf13JjFJp41xQQjMHSYbecK/MZj5Yz7MtxgdE2e
Sk2dQJC6PjRU/W9WffJZaaaxPn+iGeeND//5bLYFuPmZxJwwaaZFGxvuI6kj/hIHb/7kph25xAKH
mhFYNw/Jy6Y1DZP5euzjNG27jYH7d2VGlbORI4w1lLbwEnwIX56h8ZuL7GhjYdrNY5Bve2Ma3vW6
ZoUWjx+xJxcaJ++1hJ28TXJRvk0T3J0qcns2AuUBQ16HA1mERBlM8tS1c/vCBA2/qGydlfSkWNCX
RC8Fw9XcQWOYz/mxGcvzND9OQWTve6/6wsBSgHRMt0Y1wqCOHe8hEXO0rTttMwwUza1xtqz4jSpn
hKsVrao57x/8/KH30unYcCkLeLJe9bZeZRJPfOLPz5grrbXm9PVKCPtXGzx2V/w4vZkb9phkiNxh
P1W/KiIZ7Yp5uHUwO6jIngYXw3dIi1WgZNhodlNutfIhaTr/VT8mj8Cmi2vYje/BkA+bfMQbM+UJ
iMkawqe/TQesac2Ai9U3CkxhvXFlenUr6t6AM4HuVOQ48Xz+BFM8aB5rKEmr0ZZasWxrPUdf5JmH
xo19mo06eQ06b2XHUDc0r464WhmKd/TD+6jakT9g70C06pfYD2Bpl9YzNtsAoQ2DVy9qkAzkpBw7
AbnCSLkpKc1xK80WNA4vzoY4vS2OhX4jfL3eZyNMkjBJgezmGC3YHna7NsWzokkngvyv/S0b/Vtq
+rSjMbEede0Q9thpDLPwH5zOl2wUJKQQmErrVhfhwUIezBWrYv5iEaOmkduLlM1Tij6c1RbbFQWw
hXZnZZ+1pacPUt24c3sMUnhVgAYkRj6UnWm0VPPfQ04u2cH1b3PmmicvHs0TxVa+ajKWv7GdPKVA
/mKOLFS8k7cakung2UFyjYGhiMoTj6M1QaSLyCYVTQWMO6+BKcoio7iOg3VYNcOCy/d4TUIIY7kG
l0frUaHZeQc/J3ZRoCObacuJtCYTESJPOdvSuYLCrF7TAUow1tytiS8G+wiMQreTTHGSbvE8jEV3
HOvoPxg7k+ZIkTWL/iLMHHDA2cYchKSQQrM2mHJingcHfn0f9Mxeb3rRi5JlVSkzJQXhw/3uPfeX
HfYgGJulgvtJI4tKc/oxOJuCuzkuHuf7GQmENp+mqb1Hj4qsbWGu3/7MUJcam/Y0Gc2y4yyKK3B9
WGuSWLuqZArcmdTKz2OmLonO3kUs20e/sp45AgVJaNv3uGFJWAIqy5mQdx2wpNGNqPmuTIoWunIL
vchBvHLfHWp9WbnAyJr58rRM1nymwpSHm0NuGdbxgUareA86MN85Q+gehx7CFv4W+H1iXDZiztUu
pO/7LCTLBGAed6c5sz0AQWzuU/iXaVt+EYwiCqmqNBANd5VXaGf7XibDfWXhmCEpq1BtOVoKu6dz
gTsl/Ke3ciprIpp0XZoow52exgB1/oPWaqqOS48SL6f4ZFSzq1x4zo0yqk+yzptZeIehsev7qOjL
B9efpludmBjEvDq+8+bFJbyODxKIs7d1Swcmj8HIp/da60lm4mo1fYmxzntaFsri24rRCsn1kct8
uClU4/1Cydg3lXOO6vQt0tGyVxC+9xSfjGl6nrtVNDCz5Dx6Xrcje+HvsbsnHGCY1NECkzJkNn45
aYVFILSuVU6kI7aHe1e4lL/mLbd6vNx3bms/lfPwLmZWfvOv8GLrWvP07wmuiYcOyMCmVAzFuNIN
3DMXmreGttwlowyDliOlbLzvKAn9N8odQkIEZtBmNuGbOtSnITVWdir5XLcwSJ8Lxz+sqK2CVMXj
EqvqK3UYna/1lLOw4Vm4wyuI384KJWx5D5YYQ52D6Af65f2BkZwFz6+r4juHFhY8U8iHRSbnS6Oy
jzwxmWJNxkWB2hyzPHtp59/1GF7JvavX1DA+Cm+41OS5dtjL4iCzGJBaMa4Ny+FHSzsBO+0CQMuK
iyCCdJEtev5aRPk1u3zmiAFrvWj558gBUEe1ZIfQ1ycnCowgy4V+++QbZ1vaf6Iq9t+44Ton+o0e
E5XXJAdV/JzOGTHBOblNAhRj2fJPmRr3RUzV/WSHFKX440USjzglTfkRxiT1dVZUQZ3F43bEmXic
lhXVEdZgB9rUOrqxdepQ8V+GHP9x2RXT0TUrkgf2eBKmR5cejnZ4Kw7g/aZmOmisTQKLq1GfiuUc
cX/dqVji4MAp8aANX96jlFG7LpjSudarNqspoKH2EXNFtMV24JA2P8hI64NbgbYDIQZG27EcmHoR
PNTc8He6sf5Z8/xN0sF8m02qzUr/DcLhjYPR91Lium7mDopl1r1Gox+joZKLulsaY19n6juWsw4q
Q3/UXWDg9925DWi6H7a4Jc3LfzYSb07PsaJva049wLpNC52J8CSQT5A8edGbuwzG1h4ZAuZanmPn
s76tRjgwKFAxc9HYd1ZmJ4e0YaeOJZVNsivVqe0Z8rZmXL1USbrsfaD4+4EcC1NHALz0bFaX1rLT
cwUOE9rcHIgwVyfe7txr9W83v/0gWUAGpcd+BWW2MKpvoDK54I/+BdLkcdQtqQ/SLIFnXwljiVvf
P+Cpji4SpmU7V9W5RmPYDJVxodOPtEWM6cnp6u6p88OLzwJ0hxFk2MYZDvSu7dy7sYwDpI5+mzJ/
23h5/rdZGk4FRok5Rz+B7uQuSjroFomBAj3DeWlNYLG9KwigIZGoPjoaXtXfFelXbgtMuP38pxVO
tacBDLs/1LQ4Uen9tIAH7ru25uuh2/E4Q+tgcJWHR17nzUg9+JeWLpwmBM9a46YnZCkekpxnv6rb
8hTPkzjwStt7FX0qP+pYGquBDGVvRGdNWmK7ksRHyl6voztweEz1HVlR8xTS473B8iF3UjXE30ds
sa5T/eWWHdLkYR5op1vhe7I8k2drH0lZvGsohhfZPPeeUT2nx59jBOUFtACZt7QombyiyIDHHcoP
7JBQwqKJhnbTyX57DPfPhKF2jay9e8W5cFdHdXuMF1R3z/8snZsRS32Vofx2ZDzQnXkSqum2wkw7
HF8udqreuyjaThouP3c4V1HxSjSD+Z/t2PEd+VNvU0YLm4KXkBlgZkFBZJFderOm0wA8SmnWMae1
tH8sOGoRPIMPlQ6PnFkL0LWT2DJDYjYvCWXGdpZthYHaTYsg/GDPfcPbgZs/W8SpqFCLAPnAERxF
f8mgteEBS7YSFfYEXOxVdvRr2Vb44uFJOPWNSI5Oqq8xZ7dNSeKrrAeIuz3v+Z6vyLWMl3QI6Lxv
P7ym5k9ASk6bay1Lwp36ybeS5pzVgTmk1UlkMtzB+BGBYwUUzpoPTeqayOho8vTFILy443QrZP0W
c9/PBqc+q7Fg76yXW8ZURCTxfF8lQPyjaQKdVWJgTMxzN0n7bDAE8V1FtArz+L7VFRwsAqGHOC//
lCVbbmgwxskAOCBVE4UgCCIfejUO7HbEQbl1IXas7qkmNuDZq6XCpcmOghf7vWhTef45DPH1bmr4
6vuxr/ExDLBNw8G6In1sQ2p/77xMgybNEf5aq36mkznaJmYCQzIm/VzI9J7/H+SuMkkbU2JiZNBF
E2dp96aGCM5Motn+HMq0p6c7DIs4Xly6X5lg+BfMLF9p1SP9G2V+1wxpcx5LAVwTXOWdo8mzcSfa
+94Myc2luAX53T4NYHQ37piBJoz4q6bceW5tcLJuNROuZbeERR7uEYAqfSO8Zj60Hren9X/iyov5
shhJFfVMAs/Yw18sbpFv8N5lOY5d0Z+rCH19HusBe2oK+9+B9pxYTc6p0qe1nYPvkHCmJvu5VRQz
nKaCp7IxJMKRbZ2YvNyXfqtXsmO3MwWWzpka1Gr4Gi1OWA73gI3riH0qp3/oNGqH6S/b5X32G9wB
b0i7Hpn94/pPEWkprcWrE3X2QutWS6bSV+SfcqglZJmCHGeQFTF6TLreeqhwLpEkauLwZBsWj0Bs
Nbs8Sj/STEX7sAOl+bMM8NLtu/wtRdO+dovloPSp9txjX1vIgnGDwi9MspSuDCt68HVZvpg1zt6W
E3A14jTnwIiTk7U+nKf4IifCBMIdEeCEghlrU4rIcaWfuLCIvPZgBSYvCwg/kv1tdXA8BNHBn8C8
PtduN2ytemEVzYaCDdxtOU2H7dEDY3DM0/ndTxvzIewxwOX4xnb++ljSQ7MxtT0GRZbd13P9nsS+
y+NXwtUt7WRVfT+7YqS1CnjVhQmDS1XoxLx6CXlBk+xj8BVFCEQPdtmwdIdRufeOZVDatYaHwQt4
B0a8YEKn7FJasjmbjfOHWOi4n0IQblWElopLeqX4IdGmDXZeKn8yXqTdz4U7YbK5DanBncnTbfVo
/qs4v+xHYuh7IIu/Z6fm5c598LZS3fVcPklsSb45enDxZib+ndC81ZICOpOGl3NoG0/s6oxhYJZB
nK3iAjA/NTnUZahTh0P8JE0/3iWe8E4ZQSUyO+49hrvq3iCS4XqcVgDyi4MpaZvHR/k7sSGRw8Wi
aC2yjsD82pNLbrOLSDGw3fes24dQNt+Q8n5D6++5d54W4if3NbBGnIClf9+ExrmmveLUTviCB0wI
tzUvzms46wshN67lMCW2dZev4/nwfgrHL26ufEI+UnSn+nfljau9wekf2+qRLu4ju3iPk8bqjhIp
Z9fU/FwQrY74be2F7oJFYx7qCe1tnJWJJdrMhGQz+cwZF7okoUxMzURNYM0lLJ1hRGK4e3GZzAHl
XvJj4tUNiD1clMyibnHYnm3H6q95Dg507KMYNyLeZ1V0kMQeMMwCRNBefk7KsMPNWzIQMj302G5e
1n4UNr8KDZ6WBFDWhswJ+RKtwa+IhR7Ew8GgCKIv4vAtNin6EXV2iCBF7kyb005Vrm1ky93iF8ck
q2lwgmZ9HPycfqw8EnvgP/W2n4nqM7sQW4Lb4IRaS9yFfvrqtkB0a5N9bs5Oy9w+zkSQmPRrUphh
9+LOm6Kze6aSvnPPvYMSnlI99pO41bmx6jlv2cShS7jKPQ8RMw4FM5ixvpnvfHgZ7ytXy2Qmx3a5
HOFWAyns4IUlrTWePK6ZRRlrHHnqySw687FSX+CpuLDq6rEG2mMyHt5XS0GtGdvBGcV+2w4kfZbS
OFFxpLeF5U6YlhGpPGmQNIa0Opv3tHHE90mmP/Le6N4atSAYlL96w0ieZZ58hOlYXKIw/vrZsVLw
62FXenvTbMpDtRivI0LMYrrtc5yxvtitfZ9ZC42gcD+OLHIWRiXqdeonmwjjWwwOnS7ZHSZvvrd2
7jHm0wqejNaVSD52qS6MjhUPeX/QAiMUqcYTeQ7zZcEKzUUEEJ7BQ81eDVOQ73YybArdSpnQNUGa
wmZ0cE7mozdx3ou0OZ8Y4DobGXGca1ILrcmM/rmLNz/mOfhW2+huE0dAa76Rh6k/UxBoqk/Rjuws
OqgpR5uS1cUp0394Q8S9Ezt7p8AxK5F4z6lZSkgO9Kf0HdxYalr9QQEBJRFEhQ15xmMRa+NMmD27
JJNdbgmA9wfckh5WH2JdjRqeK1/z9beZOI9Fe3IsuzyOsR8iIqbgeGdM4MBrLWIEWb6JZnj2tEnI
X8MI8kuea0d3H9BqNtJE1QTovZBBJk6XpyFH/M7bKfjrsO7+qIks59TMmLMBfEP0+IwNfloKfQYy
MFJAxO722BXmTSyY+O2B2wwnG/3YfCm5VAdNtGXXYpGjprm6ozHOucVxvEs78R6Pvf0VGR8/06vE
dgLfdMOza3nRJVWYv2Jf08Yuzwi57VGmSpzwaoFDLw1jZ5C/u5SFeDJSgmd14o0P2hzPaU6eDjRl
9lwOzdFfsJLjPp/2Y8gzW61ira27m5O0iJkK711aQqVaUosOHTjEW0+Ub132NLnz2vDn/l7Z38Fo
eOVVygo1Ur8kUeZdJeM3NPQ7n33ZMnV4cjryHJ3L0J+yKSKDLtGZsZjSPe7tEL2RNFtRevwlaU7N
Lja8baSzaWtEhHuoxl0Dp3N0KLOQGS1DQHxUXXRw6jUAtyoW4wI6pdAEyI2EYCWCfr8fI6M4NG2b
HWp6+44eb/WlQiv3ivgRMvutsrmN5658GKZhfJt9Tsrszw9aqt8jvQnPWWr6z7VEIZjQJpR81C6d
7KZp+KvknGIBxWM3iGhL0qth7t8TfRTlvY6y9w6HV8ByCREeneEJfWRbrcA1vUDJA+mMjZdWvKoi
a1lmmoSYsIPZXBs1bbgyCTQGpa1PC9V8kw7ufsh7sGLMx1XWvjXO73Fc4D0vOO1HIf651PAhWSJ/
qIiTczz5Z2/tRa/q5sF1NQfbrsyf0ql6dpfeO3L6ms75LB846kTnSGTxCecTNNax6u5C4iykIi0U
18Zyz6Nh+dthAKKLZwctuJWbcEzbkwF4UXkl5yP2itRiFtGV3S/6l1y45AZ7zmzSkG4XB2WU34ro
SbzQupPgQ2XHAfZvsCT/OF/7idlsTtlJlrMfudTbNczyjmm0xtmaLhgBjg40YeDOBqWU34zFJinA
cB7P3hSIP1OCNFhk88nyRhyfifMskFAOfRh+EYMlSlGxTA5mteFwv2zdFsXV4JOMdVwMnuY0F0ps
20ZDOB7FlROIfdCyHQKvkwBoITlsu86oTs7Q7N2e7QvLAGQJ1KtNgisKBMJwHSJO1VOsDk5KLtcG
DsRsVQdDFOGZWBlY/NjQblvmjW38yLViB5PQONqFfBCR7xxE6j6Qhs+Oemme6JHkwpuTPzGKqNr/
fJ3Z6C58vw53bKDtW2Hz8/erVyAh9ykh2e3UuLt8VNOJIzWLa2U5YL7hjUfCjre/exbtwKVYIUjh
UR2LmaLgZumCnw8Rx3UwCfQlNj89w1m3L6I9WLnw4IzZe9Xmf+qKese0i+4AMVKFmnB1tJ38n1cN
y562A0IVUnnoNCX0FahDGE28o56a38QK2UVh94LWSFv/cwk/YpzQAYWs8lTJcOOQZg289UOU4YiJ
4tnCrICZWRiKbGCBl/9/bdJIvv3GZ/6yI/w8BhJrzhH8J37PdHWaW5QhxPpXH/uU5lrZs8c5aMtx
j5AF428cINVZCrWlnFtzaRi5EZomr3SZ3cq5DYn9ls6OEuuNO7gB6mB1wGPdBktR3M1qApOF3Rg7
coDlPOOSBcwq0/sEz/XBKP1fUZPTd7kc+9p7WdL8bygoKa1GiuoXBhnski7Pynk24i4w7Qi0cCze
fszkFglxgAzzlxMjUtaAHzVuExoaH7tJAQ2s9WZRlolwUxjBLKYBaw3WpmbmhWjKV2EvcjdAwMAj
I4dAEVGi/e0QVc79sLbguhI0FEaVS6WHGE99vRzRJ3h4IsgycrReq6U3IVt5J4dFAGevNxyiugoP
Sz2/+lSr7H5mJAsAlQsN9vxdD3dmMosHQw3ZpwJZnhqcPhyvM4LadF5iY7KIRXh2IMr5zdKTuxdJ
v9JBnNVEGR0zQ7Nm44v/mF0LGo3AOYX/CmYIuyK/Bwoc4xPuMq4CIeHjXCvqaG/SGoc/lmRKg06f
DE0A7KYJZniLFFaK23+eSxhXrKC2vzGk+yqT8b6dvZfC/+P04HLjmzHjU16G5tvzTY1y4Q+bsnSv
qhAOcMjs3yTmnfT7eeeuvRKGL9yNJdUZWdjYdF2P9ZZueOY60saC41mBwW+OrXIVHHmN3bVFkc0Y
tHPFoYiHkk5OsM4Hd+De/ptjio971u86E/uMvMOnckNx3BJragJD+t/Kqr9EMvLmLS9jxgHYfZ66
xyWavqSPhcrwoL8jN3wYZf3e/VbxQ2G6A4iVO9GlKzV/vVRbuP27Z+m5gaGRZebxVityqNZEsBEa
G+UPPN3DTpjYkZvCf83aeB8a6jXmUwMvNvfaTrPTj3t+Cmt90ouxLaaHqGnsM9ONIShiYpCzW+Jl
g+dsHgdOvAsKWdMc8XviqMQM7fZJt1EkX7gONubcAJ+snlQ2mVuLSVKxwwbpg6vCUVNkh3iBgqMz
7IpVgnHNalAjsGFu4Qc9wHm2FrbwOXmOkJ84vkRg7Nh2IlsvOPZGRseLT0OTK0TgEdAHnENL2DD9
SR0GgCU2236n2hbJwMCKF8bRriYbCTdHnuLW8ckxZzvT7fXJngmgxZE8/SQn8jUrIVIZDBh4UNEs
4+QZ9jai3dlN/fI0avbtmsjdnmftTxEbHU7qhTNzYWku+Uhf6ANbw025VPr+feJ6HxyIo90UNtef
kMZQK2okJzBREfCmY2LaXZCH8yeTCa4YKb1hzhzx3oAGfWGGEu07ykk4KWks/DVZpmUWdyPZ7Ynz
JBreII6RXQXLav8qGo7Vk0ccxp2md4C648FW81u9/jacMmx4Da9OZzxxQhhQmMOrYP352e5+PgD9
HQKZpOU+dRRIgpjILp1UVkgNZCsJT3R2/kx/CEtsaHMgrmJzN8poz1rXcFexuBfmWFWZUK9fbUNo
axtHQBXssrjiWmhgQHLoq4boQQj+CJ/Ek8TD2S/Z0SXrCXR5/la63kcJc7S+hMD3s0uvX/nPr3QO
OoWAntdhuJ0q44MBZrUV0L2mJxtqmMsPFtYLzascfGuOM8izOMussjvSpLetJbjXwruxX+mVV3jz
KwrsuJQuAS4uhgDmGhLGh+1P5rSFKfRuecX3EBGEBqJINQnJI+54luSGbP/y19OJs/dtlmcaJ6Dh
SX9ncDwNwBOrIPQggrUUWknwxEcCKm+Ow57Bck54LszQ4/2sxcgrCY/UlKvmSgGuptERYyyMwCyf
QfcaIy0LJq1P0jlLBx1zWmzinmzeCFjD2ei+bWG8SMql4vVJUXZ4iSL3hPH71uHDOXqdh7GuzxbU
MqYI3jhfhy6Hnp0eJuEynMRuKu3mbR7TiMe7fcj66WKjCF2kiKnbbOXNpjCLiUTIUuxOd7ySPUYA
/RKN+srJlqY3zqBqxXYUvkvYJin/OSYLBHflnS+oE/SW/B2mHultIt3hON9rWZ/690wM1nkhZ7Yt
NdxrNxrLvRR/O91weqoS2jOo1jgmI2KeDsPnlivgBgRRe0URbUPiKF2nTqFFObWf11NAPwgJXGB+
3irM2V4VHaAap9SFUmb1xDoRIisiYzhMthXKdm2yMgJKPlMSTmFUJjdp76kN4m3xWBVC8AY2ji09
GEeHapFTZCbeFsVObonKHobCEWehukMZdcgFhfpMcpWdhckhxpuvIyORC/RO1AQcN0Oir32ECYCD
Sd4O32Fa/hK8xBtXzQSJzKEDE8P8WY/NV+laX8Yaz+ydi6iJ6In0V2liYaFMDbeAMvR5WguUuLDj
b+Zmjck5pjHnVmF25MZjsktuwFGMB5nQf8n+WO58Gl7YDDzyAYv95us1XjT8ESb1sqYVnm2AU1Q2
U1tuOmvFYL6DEtAeqU4iqN6kLx4D21M3D6dsDM1AO3/DKoSLKqOzw11y27pUpfvVv7YK8w+/RF7p
irPVxdkXsWQf7lTKCfKkcfUeFpCXft25+7SDxgTXA/U+vCQx6R93mdSW9NPZ7sxqzzcAaMRFIJPU
VSEuUzwJQm1L5huM20Q8MZSglELmHwuCUEwzCfcjjAHYPp11Mh/6xRWed3Sy+psYse5ApdnSB84B
T0a8qbaliL4J2UB6ppiG6hOC2fwLhVubhWDHkVw5C244IDUK6ioNIKQ892ffcTUTIpN80awjlKbn
tk2x7otlpvdKgiFLx0e8wweqETeFb/5Bvnce1eAVXKXu+8Wk9T2qidImyHVDh+ie51eTC7ZTuO6O
kPmRBSo9KTjaxFcxXQznOhd/wlajTdiw5xLfx5MkSP6HTnkMEYZYrTilUBuQL/ekJiCQeOPeW+YL
PAkOIPicjbbtaIjDtWVLbGOWhLPShuXOUe6yhUlBRNf2/o73y35K0P/aAnrtLKW5rdyUYTnV8HvB
AI0GNvlltS+2ZxOl13gUkiml8sqjx8zA/bEXnVtsTESuirYkQr5PmCvokALqz0AZC0OhQCMYbEfZ
HvGRG5QD2Z6pDNd4osLUiGjmjeAE6Ou9TGK9reHQqZJj6uWAU0X14QFQKNzBJwEFvQVjL2fqmFuH
RbeczaJhSIZNXVb88nU7b8T6hTm1D0hgnu+sMpSnpINLlsTWH4UeDBobBnq5ByL0ktdkLOaK/sOG
nLA3Ui3eGByS2eY8LDPYwTCT0oGepu2wA/xy45bHJi3od6mTZW9KsgzJMJ9ljg+o7cy9Y+gNdXsg
ahdaDBEKdnYy/vJa53npiZgh8+/qOj2HVxeeF6IpYyN0x22O+1bQRabk1AZVB8FtFtmpH2ABhrlF
VlkzPXTqTS7t7gCzhlmnqW9GG/kk1KHpZ07AYDTfNmF9TKVhHkOzPDuTqLf4LEE8esA3o878zeiX
lFPtQTROC4QYa3oUa2/jdPsJXDrJssVjgpNWLV/UMwFIDZse0Wv6gNca+R0xqlr+ylcyjtKeOFDf
HpEXHz8x/xAO70EEpbl/YRBsHClZ2it+yyFX060tp4GT3oQNaf1TtAv3sqlqpDZcTn2Ve0hB59Q2
6ie3KB9TmHEB8xt3J8P5X0UDz8ku3XtbkXDhCtFxcATCYMVsvFlFD21EyzXBaDKa8jRgzyvykTo2
BfhSjs2Gltpt3dR6Jwziui5zi120sP8ipGxqXewjI/psraeyL5dXgDULT5TUHK21ZZkHIr71tvPY
i5xCoPV6WoCT8+/wjdk7ZuLTvlisDY3kH2U+D1SA0XQtpueoSLncEz9aW2yZ7hbr09B5TOEJBToh
TjuapfZCpC+Da74rxkeFBNcORWejzCrmPfea40M8YNHgms7zgYnM7p5sys5pDZ/uNcbDTZO7ycG3
yH654XvsV+Fu6L1DuhrSXUlbTOHEp1XF7zsXY8wQ2duU8/9itLvFZGJUAHtifVhZWmJ8bOr8GnpA
gE2Tx0bJNsTc1xiHpkiCAibVQ1vPn+nDNMjfds7bda7L17onFyRG/yshrXKI/QYuUw7+dDFXGbK4
5AtXi3LseU/gBqPFj8tbQP3DvgZMzCg+sdiXfUZhnOcT+BouWQabSvY8QucUDvzTcn0nrrll1j6C
bMl6Qm/EQLC5dl9h2vVnsaoG3hqB/vnwn39ds9HuLN0dTXJVYMxNhsiRb/RPmNpek9g/H8z//ur/
+9+KNc/dc/Fc/JzwkEK4DdcE9ZgKciZUorBcDCbIOvUsuBJmVUj+rKVddI2dp2lPFH39VfzfX/38
6//1334+5X9/x//1KVJOXBYSB+6BNDNWmsYiwtvGVxDdah+ZCwXfFT1A8xwuO6NDnokXqIZx+yq1
/BMRH7gmaaL3oZt5G9moS6mgdtdrKS0hBcwCfJYcsZn2FNxwVsJDVAfKGhEEZ8auQ49aqMf0jifv
yBJLkG6tWxj8eLpqo9nQVkCOyZnFBkcpk0pkDodR7UYOCV5+aJQxvmN8LNthOSG2hV9fZmb68FH/
sWYSvxQsc0M3EwVp+qMjffKz5jdoiGEHYDralRoVyUxZJUFNau6EiO9mUIXWp2LpOIfurpzsr9oK
H+co9I4eV/h1iG0M+pdVu+YlTKhd6xmCuuQHchKd/HiuFLTYaIYkfUe43RvLVWRcOFG6ofE2FP9E
5xfP2vzszfkv4mq8W0T4GtGagqg+H+2ur4Mqo9wKVsEAc8iS9BQes3ogw6O52eup+rPM6T1nF7ZB
0b3hh0aXpmiDXFNO5SMrJjeiTWyCa0rM4VaEtJHBv5tCe8c39apb98gtHT6nKVoSmcnvDoFik87J
dJj8sQDYq15Kg8bNXut5Zw4J+EZ7vNpL8akG/TyR2dwIB84EPT45nh4yKhI8uYoHm9rixSESRkBk
HJQTyEq95IY5cOblRjdRcLfKRVAqgFsfJpovf7JQje8RZBpczWD4T+Pwxu1X3nnV2TDepxQhi4rB
atN4UMaoireYVW9YNId2n7PR7JIiA8pCcnEfT8XTAsA89lXHeN0ad+0IvcIwJy9wC7IsaqbssXNK
eU4Zt2QJcqr28yN5aBoKCrT0opiPPjhOSELWGYJHfpn9at9nhT7J9Y43giNkftCH26jFK+FX/CzM
qLAu0lveuShSGeKb+4jg+KkO26CuMzzfEwV16/dvtlfb9ZBQJvHAtBwlc3a5eRfvXpY9OpP9mGp8
b/GbDHEBKVELbAkIy4jStyHlvGMhP/38Qb5zB8sa57BGco5d49CjGZA/d0/4NmaKCtFifY+S13ZW
YdAb1rGYfH1q4nE8jQSabEfMDK0spurVJYNqYucPaZkGlPjw945o+vPGizx3a0AG8xqDB4fzMB5X
bv8ZLX/h+NnG3AUlYf1C6RFiJce3PCOemdwrx3zvJ6fc2n743dXmnZ26xz73Pik8/JjWSq2EKLGn
w087jEOm2OnwPNIjJRYBsJgsOsw4TE22xPK8xtSH8MNsBnHwbOBtTTJ/ZnUNyzpDjxpTI9vDBOKF
FbF4rpzmryigwsZZeoMkrzaCvvNUA63KJHhLEmUbmFVvnqJR18g5r3N92HtMpBhNq/RaZOlJGPS2
UM0cgySnB20ieHj0i2CotbyrJt8g19UycWx9JKHGweMdX026Yc7Ot2vl2V25fJf4i+bGu01IORET
xxpTx4FGiad8vUVprwJ2s+BbUEwemDumOwZqLypH58iHFHD6OnWoav9XSvoAN9dQ7k2Vz4G1Pn69
g1Tvd/zYoxK4MePlS2xRMhhlqFuCE+k25JxxDOl0iyOXuVWdvqd1bYNHJ91FmqIJSPKxixVztLD6
Wax/pgsnLcIHPLhMHeZpnxNe2dJFSpY5pTVc4JlhtqM/Rz+ZAntYM5/rB7+GQ6QtdIM6AZhmjuPR
ZBKhbExBeXMuwRQFYW+BoRX102g6534daPx8GGoMKo4wVuBF+DZloPTJHdQEABPQ2SO0QFF5ANax
OhNEv3BkqrJ1BwF/La3opSw4KJKc0JsRwTpwB4HstH5YqhGJsGeySB6tDEwreVtqPrfoiNulrjVc
LLiDS9H+saj7RVzl9+AA4GK1rmmusP75SvVbnci3FTiQ8Gic/MZm5kl1j8Lf9FnXTPBqjGYket/b
dYJdKdqkhc7+YJeKzyPRsuvY4X4HJBjkUWK84VcsljB5xGTcbycDlJTwMnnQnduxa07MAURabWsF
bA05Lr4sxj+IDAY3CXlxu8S9+j0jbQAQ7d8VtLTNnZUmoE12FftDDwyK4ecNxNhUcs1kc4d+nh9x
ZJScy4Z7euDOrV9Wt9Bzfk2d/RzJePkEQXfxPT39Lezk3n/UzhJ/tgUz7YW8KRMcQN5apd2Oqd2b
Fc9QSB19GFMU/JnIwALXZOtbdfJhDf6nrZ32z9y9e3G1zUvxGPXgCpNOOzv66f+FHmbUtIpoKmhV
ug9Hi7thiWHLJouyM+MoRvMO/2aLxEfdE5GnsGJF3JX3s4dFtDUX/9lbLeB+1aovk3r2unvshXOj
eJ30ZBtl545snyqaVzQqBldU2B3pdz7gjPt20kc5JfFL2ZrI6ImzSxjq885gZfOa9Nsi5X5xQtyU
fW8DzO2QEJwIU0kGoa/CI1eHosNf3Amus80N9vZW+vb4W/UgHhTz3pc6roOUky2UpJs7D/1daC77
ZjbLIE3MEK8Axq65qSMSMCahKF5HN/ZqaC1osNb817fzuxLoVpVp+c9q4rNqsXxzeac3TPOD8gfb
uQ7/w955LEmOpEn6VVb2jhYQM5DDXpxz9/DgcYFkZGSCc46nn8+ip2VKqmaqZe57SemWCubugMHs
109VKRHYsxR2WwFh8Yjni3MunqZfMtgZs0ZKATtcQvfm7hiEEsdMZ9xqCao91siKjm2fzK7YTsVQ
nQlTnG+d3YVbek8YATNuO7u2/tCCS4MvN/k5qBLU1Zhhal/rLmt6Z7w35hxR4E44o6Nkiu9/Ms6E
h+R1CNsSf2VcUkcZ2Wu3ZLr6z//LIH/bULGxtNirTGIebm4bvoUTHq/MReHpSvMeu1S/EycIT1VF
5TrVKmUT8WgVDtulr0mH9W4kZ3JsSbnx7XbfOs2b48xE7Uv1nlPmCz1uiFOVaM+yM701c4B83RJ1
4NjqETm9IAf1nFFneEgBLS2RgzsfuYktK/mKZQLkms6HJpT+pYcHsNLhEIVTcnMfBxsT7yzzfOkW
HYCENxKelxvrZgDHxLzBltgUzJII513QndPstIwkN9cnEfsPPsfbP52B/wfz3q2I8rb5f/9X6n81
DEr8jCa2QdPBPKh6l/7Qq9SFfhqVxA/sbJPaEHduzHPf6ofIJAqVt2vTMZs6JMLKCaMba9InJ7o9
dZT/OceUwlYKmD2dIlL+3filb1w2uFlqHqIk0nbgKxmh53aWLIbS+k8rlJWG5pICQ1JGy2Znj1F8
mNjCQwykNs3JXoP3ozOOFl0ORyLlyFI29HnNPCncmaX/nubWcG68Kt6bnXUt/Tk4/9c/bpY3uzTo
ngKjQtcS7JN6CDiSDe0Zfa0p1yVBbp1DmfTfv41C1U/9yXfpWgZ6l3Bci7eS9q0/vo1DiCFiNolx
awfnq+wD472ryf1PrBgfcaLZTDj66G1+K6cG5schHYYxvnWHdqTDnHjGfSdS647+2lwdMW9gFjCw
iAz7C8PuR25czDid86RPjbZPSA6GLwluYxLbK977Zk3D7s/UqJsDcHD4YGJDBLkIP9I6hSka5+zF
iEbyoAqagFiiHWLkGv/ikKPtjlN1BAm9tSY+PdFU+xbdmf1ZY7y4Av38798nC9vtn98nz3LZApo2
NlnHUf7VP1xuudXRIQUXsOtMfzXmWb+2KegoB+qd7dic2ErKeAlx1B57HZQ17Dcx18B2sOjpYDx8
8XOPDkoUCocqw923gS2WbbWTASHtGXrj8ktS8Xh119U4T8/ZGF3I1h9XfgLLqPnZuxbH/aM2iCMM
z9+/Nn7vf/vibF6gDS5MGN2fXtyEizXHtr4jDCmlyQedlX6Ewoo+wrLBAhkUFbcSHwTqldhYVaNi
aiLt060Mnl0Fm+A6JWUiluk6dxFb0U97MgI6/Zls/mHl1Bmjbi4rUkgL4BUUW6oqnfQP/yuR4cUx
rfYydeSAa2bS/uxZIm19yl8J8iOQYgv8Mx5w5dKOWDT5Kgh0590vs30mUOPyUX/R2/idXs3omd1N
t01xwOyE05n3FBB8AYsEiDlMhF4F2itTH/sRq0Sy6OJIrGvOHEuC5o1lhW6ym1J7b1srA1va0Qxv
tUs3YxUY7iMPvQNoOTWOVRrSl2WHFw6zLAg+Xso6Hn3Vs/PaN7RG94hdvmg/im6aYNxBQU15b3s4
hkQFsxuyFY8ls/wtQQj5weVATdQQRlIqvAt2Sb39Vo3F1ahn+Yuldcf00z/aNPDwwCYQse3c4Cn2
Bf0vhrQpHwENQwXcYbokphCTYRxueG7Xm1nDojJsqN5p3rG9AY43e+5d/LuD157MGJeLIGXQGury
LXdsb+EBKcBiCaKPZbZrrXoiXh8Us49NB7Kqpf+MbUboF8b731+F1l9XIuk4hnRoBdN1x/jzHYbA
E2kWntydBySy00GXLUabZzKl0t68RSo8TwS1TaD/bB5TIykY+SXBDoSeE787tOtaaY6Rbn5mBDmQ
Dt0FW3J9Hlx9ImYsIyZu9rB3mA1OgU5R9SqQxmmbjJITZpANCTdW4TG/98N3wDagDaajS5HNZ73l
K1N3oJgDrfLfvOy/9AMa0BS43mxLOJahG39aWDRZkeRgOuFupnU9Sibzak5RsLRTLboEsjtmuZnt
8iB/KkwihkWvd1RMEaI2dBww66a7NQKPZe+QGEvy6VmjYF4NKy0wGTzLZQ/9HWQ95KACIWeiKHH/
LSyqZfsgjp+5icqVhyaW1M3FtsKDWcgd42gC6Eey0mqHntfUzOSGWOgG/Ws1I2f9m7eAF/yX9YdE
AiE9G78H00eDnIE/Lq5Or5c4gqtw15tlf53SwD13NU3TNA3aTts+zIEdHqog+ukI2A0Rla8DIV61
E4wb29EZyGUelVzJte2Nx3RKoJgz03rKSI5a0HvF3Dcaj7Kq+1cvevfBFG790H9Wo67vzGrC56YJ
/cWKHRVyyp3WxPhVJupYKDjHZHaQYZG+5AhvhNbVr1SMRMvIJ+u00eru0XMOvp+XTx0ToRXNT+Wu
64pbWurDlarz8TQG04dLh8AxAttrygk6XNovDdVD19akXo31kt5j4kFs0+AybaP2Dj9kncgauJgV
zddtkGEPGbRzh6toOQdCEg1G2UKDVLNqJ/P8zZawZu+blCN/rxM5LCfi3Epp3N2uLI5dVd8tq3VP
NCXADHMYpJMK4hhekl6s4agVVL0bbR5t3U7ippjdbTd7hKhUSAWDHrHkUXRtdMmWmhl9GbYBiWMa
QCo2xaAkXrh0SvdkykYDWgJ/GeHLNsw/vpyJnCjc1MkCC1i+JHXEv6WZQaNVlW7jPq3XpQtJ3ORB
vY44vq91I6MYgPzN5WhoySYyk/ymR90O5BR8L+Jc7s8Mu6URUJQTDvERpptAP42hOYFO/tqoDHMr
WgLZ0xc2V+z/UiZ6WojxufmUBnVT9TyBcs39u+5YzZaCKCpzmpy9X4fBscxJUuhjzg31HP6uUpPe
Se1M4Y51HTKGo/S7bV3AnAVZWvWtTjtCzR1prceJgUs0GQnSOl3YmQNtMUX6Ez7z4iENx2g52Hxn
6Nvs1Wf3BVJsYTmc+yBM7VPWTQg8pa89//3KYpjeX28rx3SEbbjCELYn/rRFDg2NwRBxvUTEMLBW
JsJr6vj+EqLbJJpWfPUcou95SYA+Uf3punREfhhC46PPHVWpy+COWsPyTH/EeGs0M9x3Ho+1LPSe
pOdGu5rIgk3vDMbOsuxX0p6IEJqysywkXcCTBrpX9YS9hWl78XyNWDy34IB3G8MkvCm574ENKd4K
w3TWUQ716yPOu7oZE9jXtoSI9XxfwDhldHLSohh0UPkM/NDLoVsNWKXPUmTI5oVhoAwXP5DNmVS7
BVGUYQndz/UYScO5mGlbLS07ajYhPWkEVWPdzqb2NRtM5zaQfmnhNlM+vU0WHjKta346tOFFHvSt
od1M85PxRb/TCtRycptnNhEXhx0uT5Jh2BEeAn9ix6uBBXk99PyWwLQlupQ/74jLuxHIB3LDEQxp
biLQe5Srbx+8dI6WzVgv9ct5lzGxWaT24L1goz0nU0U6hXjIZ5grNt7WIZQedsDWqXbY50OcCZ61
FtiwF3OVW7RWszUHTDrBYS4NrWSzgdGrTiFjBqxJRzsP9A0Yu4LaFAkBXA3vIp9inDdMvtxs1fuw
mHFSzERlJtUlggeZia1YiwAzHpRkHMTZTy8BDPAIPzZq3ySTCa/i9xX7/2N+/k3MDztugy33/xzz
86iqif/bmJ///NZ/xfy4/5D8KKYXxLqQpMNz9l8pP5ZqNXZtYTkM64jYYZvxr5Qf+Q+TZ650Te5S
YfJV/5XyY/5DF64uHSltAx+HEP+blB9Ok39ZkRypS11wbtdty7D0Px00OrWi13FEhCXRW1tMQ84p
qrqnjOM9jRSMDvvm3iukoB77fhUKQ57iiUCtjBoLSVno1eFGR0P3s4tTPfgOJeje7FEHohkHqwjG
lQh9n37Sy1SXnLJ072ccpw4wRUJR2KhFFHvGiKNIatyNIyz3xc3S+NFL9DWwivU8wY+qrAFtY8wd
5zwK3eSUWNtWDwrGfi5waU2ioqjxzTYEda91JwsYc+XxzixSj2GWt3HyQB49al9tgS5oGsba4A9d
EORUrD28vfsCo4s7juOq1gcWJlCDbV5G64QZ38aHasLYArouCLJpyvQRwRUrUm8BoCUzno2+WFWR
wUxi7BdWNbj7LEK7oDLy2UPCXuRpXJ80ue1GF1sjPoLl5A3Nu2ZRFgyisGXT522IHhZYJGNcUVwv
B3vIv+pkwqJYgOr2hWlsGzzHSiHCNmlLNtNR85YW0WnqtfClTfNdHLPrRha1th6BDyZX1bErHOMA
wPBZK13e5SS0RwFwIhBmr2qICcT/TGCl2ORZmJ2C0d9R1RscDMHglg6wgsnk3DenzHqWniQPAKRg
DZ5xt/Q4380peIutpy7ngUVACfzKs7M7CSyUm2mNuA6TyPaNRzwnycliiYlcP8pOO7JkpQeO3dGF
5BuoG6987u2w3VjdVK3mKJSntCzAncJ12vX+yW/AXEiapRMuHDZ1LuqHuTBe83Kmnrt2XsaCvAhL
QqBNvu7cB0bvaU/xtV+BqtgFWp1HbeJ6Gio03rZYzpEvSREindv0rb1ZB3fadaxNRUqjW5Vkl4Bk
6L7t8yggFWdk/r6aQns+TsnMkbWVD7VjJXfeUPh8m5FmMzyV4KDLxtPbtZaG8yLtGaXM5UBCIg0A
+KgDaxPUX6SCeOirtnMTSawMSO9lZpQ/OOnFJ7q08wet5+kh2JgusenZryGNBaT2SMKGOR4VTnp1
7BQsfyTSUxK5snAp5slCB4a+xyCpl0dUxTsU2Trq2kcYhfkwsfWjqC08loZ98hrfOkQaR6bKsZwH
n4lZie9mb+RMUEikOEXU8S2sFr86TAPuqapbty6mkbFpQWFk1xxbbX6oip5xo4rvm7/wuc0HJyJv
Dj3y0aaUw0yj6aEI/K+s4xlmOvCvCEMc84Mu34QqJIbMLEqgI2sRV7QjuAJsm5bBYadxEDua/tHQ
PtikPlVRXV0TksNjjjl8UOFA8BMtsifNa7BAqJ2E2zXeIamTZxoKEQA97zSllMQoRMK1uuuIuflK
gOmF7vljYY/xcYQsJMlKp3YxNg8drlQVc9pvvbAcyIAqDv5YdtsEi+8a8La+4mFaem218aw8fKrN
l7y2l5i4RtIHDU6CAZvimNYoNsbOzS/sJ5Ygdi9D9ztsKO10MAAtoyIjsiab7JMOQp/1JXB810XL
UBf2Nq7g9YB6sE7Y1WWEBj4VredvUwDIJbM4pPW2087CRRsvK5CKiKgvd5jYtwcdYV5xhWe59JDR
LPPDcIRYphWFtHrYfTVoagGI91YL0mQHTZMvWlH/cropXY8DltuWDAZCit3shu2ZmKSh1p7x+5mb
CPFqmZVYYXIV6VxMhD2HgYaWEpOEPob9OrTc38LzX2orzJalkVuLSLPFliQ0rYsuk8tWOq58n797
vPLWMhOYsnuV/8rStnuuoeAKyKhYeHKni7hbC9hWI8mWI+kobRCjAhkmIYY+k6BB6uOq7+FmBh4C
IQm+K2f65Zeci5rKIU7JCOdN21SvscSYFfW1vSJudeXl+Vud1KoHMiCsWYzPOVOH1TS2Dg5A/xQa
RAANev5zdqsDgH+70vLhJ5hstmTKBSpLwp0zhfGSaerawi9MvqixNXQQvM5ibB5VjNMNnHptMG0Y
DXBTYnQpJxwrhN1SETSj8weWWW3403ejF+7J+nFOQtCtA72ofB/7sbb1Q+cQKJbPLBxWLamFDYaM
ZX4UlKhg5220VxEFz1MzRmsQPzJKPQqqp+ETm8iIqdgdtxQhZ3trrt5B8z/dMPUf6npvj6K/g7JS
cyMZtYjoFkSGsfJadv6CIfFqKngRjA4e6jBiiZu4NevMClYdo6k8EWfLx9LEgcPbGAnhEbVlLDWs
aBDaUFue8Jr1TGTNStfPbi9nsqHQu4kV1XduHn/CVeB1MIifnMVaY6XbFjoqlFNNhwCg4ZIJ/GZt
ls0owzG7fht9hk5Rxpt5rCLeKYImd3ntOwC8XqICt6361WptRvbk/FECQTlyPOQ/AGqWY+sRTDyT
F9Las1yZkjyCkAssrUwWWKfx9kV5s0kBeB4zbZeN1ZpohJn8IfE1OU54nmPgkdSSLD7tbwxyBiV7
O73I3gzOixzLg9eimn/mlh+s55ZrJpui1fdRitSLbx82SQ6+phEgUr+7GBF3VRqQAFAO/cqXcbwE
S8eR78zZo2G2+8TXMDCxfjO58TnI8gKs2jUemMGs41yL3jCsEejs7yjMTtYoLJwQ8tE/SDuAI+/F
IyFvD5yMwzelTeYSAIo4NfmElPPMsoQxJGxfgSm+QtGTfp4kzcWJYE8IxQmWAXmlu6Syi1XSdumj
iAYsymndMj9mzSNfSHWQNf4bdtcPcyLjx4hygZn8ZAem+NFTNgsRwMCztY0L7gqd+FzgwMZunR+c
89/80v8R6vNAzFkm6Ogk96IIUodmzlk89U792guVK2OQBchxPbhLG5WmDsNsN0+psW4xCy1LZ0wO
nRzvIuv7s9UDdZtKNrSDXTAjI1ZKUJRKWkyUyNgrudHvEB5jJUFKJUZ6Spa00CcRzMTvAsWSOL3T
gIJJSPLJUZJmpcRN8jM3s5I7ByV8JkoCrZUYqqGKOkoetfN7ouTSCt3UUwKqp6RUqUTVEXW1RGWN
lNxKYHezL1FgU5RY3ip9SQp6ue9aZFpbCbb090EcoeFGSsyNlazroO8WSuiVSvK145vaZ/UowaaS
hB0lDhMi8cyzl8gsZGNHCcgdI94ORRkA3lcCs6uk5kaJzrOSn0MlREdKkg6VOJ2iUhMW8ctUsrVQ
AnappGy6rHFcKHmb2Ga6RpXkLdG+YyWCh0oOz9DFXfTxuXkVSi630M19JaDrSkrvlag+oK4nSma3
0NsJzXsZlQCfKyleV6J8o+T5UQn1/o0gj7Ov5HvcdgTlIuhzdH7UUPgbJfXnaP4T2j/rESuICw6Q
wgXYChAwuCxRCIAG7OFNKoggUzhBQacD0QQgBr6CDag9xdoGfzArEEHXflsKTKgUohArWEFT2MKo
AAYgM4FdBqghVXhDrkAHoOdMgQ8uBAT7uHA1KCgC7j/cG3ASpQImmm90AoaigqWoFFRBN6L3Tsz/
2f8GLhR6IWEwRlgMX0EZDnTGoDAN9j0tugHohqUgDo4JX4zPF4nCO3IFeugK+YBrQ+sEAuHoQV7g
Nxiivuf7G7/dSqECSEj0BiUZ/cdy0JrVrDATzlhxOh/JDHjJFYYi4FFcBabEJrBxqkC9AWrF/sZX
FMjybdT9/of1eR/q5YOmsJdCATBhtHcdrjgTMqZQiAwbsPOooBmGITEYIyDN9z+DgmsiKBtD4TYi
ojHSIiKPe4Pw8ale9wrOIX7VW6IRMLMIMHAT5T2v9G+ep1Zoj68gH+gojI5wP8Y0J5uurS6aQoIM
BQcRYCKWkQKGBsihwOmapSQbjRMnWJGlACNToUaDgo6sbFDbZvuzVUASkaK0PShIiYLpp2qc4lWj
ACY6oJgC0TSYKbiphXKqJLiTVOAT25MZDoqylrUTftpJn5zarxD1g/MDsJXsJAWROJx8owHrS4M9
kr84kbc4KegqUfgVQ1fKnhWSBVWAGg+k5SpcK4bbAo92Fq5CuXqYrkLBXaPCvBJ4L5Jol70CwLCS
xHfcKNsSNsxTkJimcLFBgWNpboe4MuNpFTEm1QYtW0ok800SuG+5SeNW0Q5iS+N0N3BLNnETHsgy
gIq02sc59jyyBdx3XPG7SUFtOnRbB+UmFO0G9eYM4SfDrHyZZOJVq88hsEDVehxEK4wvZsxDq/fn
a9dO7y1K8gxbpyvIjpBOaxXY/sFVK1sIiYchZ8/B5EjGzUGklxRez4fbY2q7EhKQb+BUXCu0L1eQ
Xwft1yjsj85KtsYKBew4A1IIEts7TInLVAGDwahfhUIIfXn69gZasIW9ggw7aENNYYeeAhDxZJKO
Eb5QS/7DhlDk3r3lXfLqW6V98NrsYMAyCgU1srH//kGFwh0ruMcK/lE0hN5apYV4qiujL4ykgiV9
hU2Sz8OxUKGUg4Iqpbr8OgVaIl6t6ZtLj76CMH1oTPqBpu0En4nVyD7gigPZTLRrP1AxqmBOKpSo
0VCAZ2DymhoFfRoK/4y+QVCIUBaeh6iz2OMoWDRT2GhfcxxZ4wb1AVmvkUjqI00zi+laKuS0VPBp
pzDUWgGpWvulKUC1Vqhq1hHgT3wodUhgrJECWieFtn6//kzhrhLulZMVAKxCYWM2bwdP4bGSn1f+
E5gl/wcXFf22ak2jXOmRmft7ardXAm3BmQfQ20JBuOxlnoyqQBkD2NroAeGNmFF/shuq2dcHdJWF
cqsrrlcBvh6kLzFMMdyv4RrJOmkHMGSY4Bk2WFeQcDCDC/N4fdEVQKzZ4Tlw0q/MTY2F2+Oz0vSt
prNXNpOUhKWUXAdHEOaW4JATPTHLOrQyNWLhqoNfHujfrcbs0TR/2bP3gpYfbL4LeBX4jJ5Ps/JE
/XMaXjEKTKDQYNKjBkqRNis/HI1j7LSfaBk70o1UVLGzbU2XaFzjozNWTd5hW+z0dyIK0S0oI5LT
jPWr6+JdgbNdAdyhQrkt44fHRILIKJX1AuwdMHyGfa1GfLe/VEj2+dLBM+JA2tGwtay6rIO/qxaB
izlI4eSeAssrCPNCoebhRPNa0AKLJhbuuzEMlzB6NID77naMsvhkstVftnUT0HfUsWo3INsCcwcf
xuTTgymNr2EEY8ewxxmAyQjXpX30NQL/IjJR1gUeyevAV8WyeNbLNmaujo8lk/OKZGFJEBnsemp4
DrYkfClOQ9+aaw3Jqu/MDlACqQdEja46GlgINSBthst6V6fjupzTW0LBXUvRHYIfRuEw2EWqA09L
x2v5HDrtlnAFlI36xdNEvUjD9NZ48ClN9IEZpoDsVu16WGrpZnrGjfMuCkYh1PBxX2/QSA5UuP0q
Wy4HkzoB4cNRA2Od8ZqO3FfJajSRn3si90SZ/9DrYFkBIFQ6nSaoI6vEt3RlOcNKKbofUz7ueoun
nGehAao+QQzRC9ittdbOZ8eRPBdAA8gpWBScPyLx5cbhlyp1DePHMci6dYJi1Y71W2LTl0ShYdPu
BdbchVGVG5CIraT4MAx4wTVViPiNzz2pjIt8hGwjMY28i71DeWKg59i6KrKl8XSlrTwA0C6pYsRT
yk55oQLcliBXe6FaGTlUHfVYuxF0AP0F31HHT1FfPrphSfNw621Ae1Zsju7cI21QPuRR/8s2yUNv
DPs1oBgSk9VCMKIAs7szYALk0j5JT6Y4m0rJErlVdyG2BMt8AK3k6+vGwIDNokbnorBudUvmnTey
4n43VhavMwWWM0WW8dw8Z8JeY/tfx+7wQsPIzqP4EgmXgs96OmuR9amN1eM8ZNiTo68e0sohEUMn
KG+mSrNXnZpkBFPrSc1mR93mqHo3PQo4DVXESSFn7/I5cFC5CJOxKceEvafaOyU1nhZ1nhO1ngHu
Wo+Gqbps3wu0l4FTwICclLKYp9SCNtSDWoQxIEluSdpdhY4qYJY7MDrN4gMly4EEg3hJLPMXBP6K
6ehM4RpNpF2bvki74G/0m7vDKQR3Jv/Jpb80JahzcstPxsC3cC+yr4KsB8yLZ6seeLCqFtSZQopl
KkiTpCAVRfroy2lfDPRGxFSojqpLtVWtqgn7spaa1Ym61YkMSNW+KlUPq6SQdRLbkXrWmppWofpa
Y4P9YwH4Z1PlWlHpqlm3VKxbrUJHl09F0t485RN0l1lFXTQ1XNVMO2ygemKlT4AuwA3qO8st5hPZ
kGpuO7Q0ISzTr1wT4Fl37K1DSmjzkFMQNsqXxHpOEvfgSeYfBd8+M4OGWzEYho6/S5FwjEq851oT
hJ2583voZujIvjXvLRiYOGHagjvhd5NbF/ybE7ent+/cbo2REqNhmOvnqvg1MQez83IdWdRv552r
7ezuDo8u9jSyk8eHf5HMnLUY1CfS3RsFR6Zuj3HDC89+0oScytMNndz5Wouia9ZjGVXDnBzOcxMp
G5EBGwH2MmzrnlhHIwTMnP3xk2bFD5XnXEfh0Qkj0EQFVBqofe5UHzSGpxiw2cLsRFn1216nervy
g1WcNdEWK2OxFCV3nUaUkamTiT57PPFc1Rxc0/hECqhqE1a9wpRIr03VNBxRORyr7uHGKcVeqD7i
EedsoBqKCQ34YYd0Fo868Y8ZNcYal/4CJlVfuqrj2IRwOI20HkMizFi7GZjTh5w5h4x6ZCoQo0XX
y+fA4F0eLjY1ynn6s1Ktym6IQgDSsjBVTEMzkQEwO3LYA0rnG1LuiAlN643R9fXCj0z2GAZzSUsQ
iM5OK+9VT7wZ3eeYFiuimtt9UDH8xGzJSZ3651AVQdey3NV93V3kde5+YgcX6OIFOWusz0KGxoYC
h2I19P3TZOqknmj3ubTIQnIYSeiqejqMiVSkixphR5Gf1FNHqqia56LYmSPl1eAHzcqTFFpbNFtP
TOFqmq5BveQCV/Zr0uIhVpHekLc3z6jMbWR7N9zATwaE7cJUFdq2KtOOVK1228t7qYq2J1W5TUfC
Zx0GT60q4xa0cvcu9dxDQVG33jSPrqru7lSJt4P7HCOSMe1bgquXrir7hl7GSK4KwGvSqheuh+Oz
EdSDE27n3QSN4VJVh9MvwJVCmXjtUSseQEAnLUXjJo3jeUz1eM5aZasy8p5W8lDVk0fxa00T8U0E
Nsowl2GbB+sujcA5MgIZ+mJJhdQLG9x66cCCHExmIir54ycpzlRTm88Em5GM63EIk15mXfVg/mhw
b3NdW8UF/84mS6vnzMcDbkks/5Kw7EU+lCst83+Uqm19UL3rvWpgh6/ZkrJtLgh3Equqf2HaDyvQ
/aK54zBS4j5Q5t6oVvdZs98FNe+EpaxtzN8V2b+LmCL4vCFMzqYafnT4o/QHV1lTAMbZ8Q7shz9M
Z3h0VbM8iTf6upQMFFTrvJbPFVFVOEexaqpeeqEa6mvVVV9PtNZTohN/t9iPzc5QvfYJoVJCNd1P
/rKpH31GOtHIwu3EHOB0MmGywX/QfOexsfwr2wJG/zO8TR5D02CQdbjHvcbERD/HiGEJAwV0iPtU
U8iAySlaNHr6I+SLExH8zqYvOdVnR6esg1aEDOWuvJsRiRsxm29BelV8ob3yox5artj0XbLdJezk
FIXBkvnvstSImZC2E7Eq97dEnQ0s0OYpPbfZqz2iHIaJzZ5Lr37B53BMyTilMO6ytiRSPJjj8Iq6
COVqrWp4ec3rfs+8Jb0Uv4grrFd6yU8Zgl3GtRdZPyyfdJQk+8pI5wy8h2IiKsQwMVx7w8nUbdRX
grez3n6oVQxtkyy9IFk7dnAmh+Wjwd9XF80LuzyxiTrapkbnTHDMKqCPyaPhOX3qu/atxMKlflZN
z2teiCM71m1rvVVkiqFYcNgiCo1naySGrR/lxyC7Vg55tuZ0G3T77nXNqvW39ty/maZz4pP0BpLX
pnwrYWkaOsLIdqSoYz3lBqUUXgSC3q3qQq5TFqmalgdmCBilSaLMuGbPVslSGWXGI26ap6jJ30YG
HS0mqNHpT5ldHq2heE7FE+/airuUdIR6jScMldy7AsNc1efVaQx0s/jKr7zo+KIL+8Fvm4+hZKo1
x31PTBFn7XEgrV1g/vMJDlcpPfT3Yfjg0ZLxZBTM1ksgZsb01YOddq9USvF2NzwBzLtybGotRV/2
fCPVZF1bxQY5+z2WVrMo4ooI9ofcIP+Eat7ancgdx3DDtngxVPIl6swNHOSBpphzVXcWvSva05jX
pI8ND3HMpEojQoq6wDomciR+GbXxC1WRKsiGau82uFldctfdHBNt2u+wPpDmhm7QaFiFE3J7yl5c
KzPYxF34VaQIrmFVEigWvTB7pv3HqFWUU0trrG5e7YsvPhhsHUmDMbGyMrQmIUL3gi3Wr13BKZky
2IHlUXS3wB7XLdeIZkznSBhb4hH2XRw+qaoMcNXN3E5birRUD9pG0jCLdenmlliXiX7UfGPlu6Sz
p7J79BkCt5ryZOfbkfi8BYviySywFUX5o7rwWy3+UaRMPXimFWRKTgVx5CrA0nlL6aWrNe+SJnLd
tO4zQvvbkBSrWNIlprLw7Ep/NQZX0gDymzIRCsiz5mHill8YdsCH0w/acjBIWZ/9U9Vj29DrLSly
ALX+k8n0oWT/UmTmZYyiSx6XP5Cv38lK2xlxizZuZoQ8/syF6kPCnq8RUc7GRWNFdVvtE87qq8vE
82S6z03I3J1hxFfe2k9TYq81zdzbbfWCjvkxs1fs/A9d+g9ibn4nVfic58kmkckDmvN+yOZlMiG0
wld4eXzVe4p/qic7pF9p5Fb20k9TRwe2rceclhS82T8Zw+xmGny75Eet6fc6bd4z7npCbk5dGL+Z
5fA+tFTXBoL6V/LYkiy7zUiwFnHInD3rTUWmCJrp0s28Q0jtBc+YvWsHz6ZlEKperSzX/eJvXVQ0
HocNVWzZs46SRiXmojKyWzw+oS/9ovHmUgXmpUmTj5SuqcCJd2kYnKKZunsb5kTLz7MljrVV/or6
ZFkn/VFq3ZvFTWWTOWdPRraK0EwT/SFtovc8Mw9kNzLP44DbsZhwg71KjZrOKFrR6AFvWS3CqKQZ
2dtZPWKK3g4YkcvrYNaHdrYuWmYwfuZ56QaHxk9OBCU9MVx6rHmmgIwF9wIXfzDN5HZzabN6SkMn
E4bbMzNvXRnu/XsuB/p0l0HGKNLu2qNdqNMXiUQpxS/OVU4maS4S+MXLp5AaGZUblN384GYA64el
i0+Q+RXrjMaopKnTpZ8ztALG9TNrgp4oN0VNPExwFT3Ed0teuCBL3pqWTiHxWBe0MunlNW2ndec8
WvGwlyrUs2TCH5hvcsotHBeMgJzpkUoqfsVA/oKsr3MvzvFk3jyt+rRw3gR1uQ2z+eSjojbzfMmS
5oNw8XuRPZHO6YNhOq+T++ETMTnK8WehlSgphnlpm+SOQ3wenwej+jF0m75uTkPTvIVienc6Y50l
3gsOA7kgTjcVTftzMqOzYAqOLLIt9QIV02Q7ZdXFfmzNVaQF/8HduTW3aURx/Kt0/C5mb7BsJ8mD
JNtSMhrXlyRNXxjZpiDJIEuABHz6/rD8YCutarediacveoHhcrR7djnnfxktLKI1SUlnA1zMDKDE
1lGLg2hUL5CcTNvTaMEeiYxxHOBB2m7v8SOuAwtmL0WLR+YnK7ZZ4PUvZa9JhhsrP9Pdmrhc9UEH
fOQbZzQzd1+A86MC0iZcvcVcBKaGLka5XDP8KDz55hf2vHHD8UiGx841J7U8C1bZ1RJRmUSf42Px
tdiuLwNcZx3bCLoDlMtTCO2IRMwRqe6lFKjhrATS/N7dd9EE50K7T+kqnaSSujDcfPrM3DAz8tJm
PlT01IGDri5cCtOhU5hKZ59xxzopN8svdgCZceJDeexHteE7JEXF3Q8/9VL6z91Jdbb6WtmEz71Z
jAZS2bdZABb+/rxKTyw0SRQGlvllCKTEAEhcZO5aoWLMrtZHF7hlJUf/kQ+4frScUxmu4WrjKq/b
6nTuIyrUK06LWTgIDEWR3poiN5udsu0rCszYeU22MlsivclygFv92m7OXIQSkjDjaFucNT07aRI9
TlLM2Vo9Nr9uKorYzdWmnQ3rWTMKMesws29JV8rcLmN47NdUW8eozgObQBUzsdcrFAMDNULKKo5M
OIH6PR80wWoMZHzaRsFFlCHVVUGBzKng4GHDDVQfMelh05Ii73E5oYQ3qBr7W043bejTIYeUhazp
llAuKnPcsmohRW4x9KStOpiXeB9sgA3QgcoHRlMBqDP1rUuZSYEWTQZOm+4PHPfiLAhLDDjmAu4P
3mqK9AhqYuI36ahkP/Ex7+04Vv8b+Ofjiwyn5fQ4B4jfnFfxurmIi+quLD68u6l/TuJld/SBs3iF
A8w/OenwhX6KHy76N4BSqAICgOczQOnDQz088aFr3E155uo2fn+klWeVoA1HGVlY9PTAcjKTksfD
vdB5kDaUQDUc7soOUcoNnwTpr8Jw+A138Tx8zqE32AVofPv+SAqh/4Mg4FCoAgF0VgGNhRb4LAgB
NphCayVYrEHb/pAA3EBOKLuBSA0xP3qMTRcA+CMve/+9KzwZBM6DnOQHgTXSGXLm3iBwzhMy1EI5
EF+gewKO/5AYTG/ZJw+xLFnPbspnMcBFaN9C9dVTwfd87TRUDnDS9vtRYJ0nEdtFuZYIUOJ6azFA
V0r/23SggJY735dKOyHRY/kuHSgPQWoNUFsbYxWp4a1FQTNMd3/NXqZ+TVL0me/KOf5mfiDK8pZ7
+YBmg/KNCJ32/Tc4HyD/ihdmhb059SQrKC+AeQ+KgG9+QX7cz4raMwamAVF4q2PhTxgXr84K2nNs
bFkZRSiZ/c7ujQXhhY4QSCl9dB9eNSNesIqy4+jOurmLp+sPfwAAAP//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plotArea>
      <cx:plotAreaRegion>
        <cx:series layoutId="waterfall" uniqueId="{B2B3FA05-0F34-4570-9850-83A512181236}">
          <cx:dataLabels pos="inEnd">
            <cx:visibility seriesName="0" categoryName="0" value="1"/>
          </cx:dataLabels>
          <cx:dataId val="0"/>
          <cx:layoutPr>
            <cx:visibility connectorLines="0"/>
            <cx:subtotals>
              <cx:idx val="3"/>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_xlchart.v5.9</cx:f>
        <cx:nf dir="row">_xlchart.v5.7</cx:nf>
      </cx:strDim>
      <cx:numDim type="colorVal">
        <cx:f dir="row">_xlchart.v5.8</cx:f>
        <cx:nf dir="row">_xlchart.v5.6</cx:nf>
      </cx:numDim>
    </cx:data>
  </cx:chartData>
  <cx:chart>
    <cx:plotArea>
      <cx:plotAreaRegion>
        <cx:plotSurface>
          <cx:spPr>
            <a:noFill/>
            <a:ln>
              <a:noFill/>
            </a:ln>
          </cx:spPr>
        </cx:plotSurface>
        <cx:series layoutId="regionMap" uniqueId="{AFD783B1-BF1D-4417-9737-353C48E39E54}">
          <cx:tx>
            <cx:txData>
              <cx:f>_xlchart.v5.6</cx:f>
              <cx:v>Total Revenue</cx:v>
            </cx:txData>
          </cx:tx>
          <cx:spPr>
            <a:ln>
              <a:solidFill>
                <a:schemeClr val="accent1">
                  <a:shade val="50000"/>
                </a:schemeClr>
              </a:solidFill>
              <a:prstDash val="sysDash"/>
            </a:ln>
            <a:effectLst>
              <a:glow rad="63500">
                <a:schemeClr val="accent1">
                  <a:satMod val="175000"/>
                  <a:alpha val="40000"/>
                </a:schemeClr>
              </a:glow>
              <a:outerShdw blurRad="50800" dist="50800" dir="5400000" sx="5000" sy="5000" algn="ctr" rotWithShape="0">
                <a:srgbClr val="000000">
                  <a:alpha val="43137"/>
                </a:srgbClr>
              </a:outerShdw>
            </a:effectLst>
          </cx:spPr>
          <cx:dataPt idx="2">
            <cx:spPr>
              <a:gradFill flip="none" rotWithShape="1">
                <a:gsLst>
                  <a:gs pos="0">
                    <a:srgbClr val="FFC000">
                      <a:lumMod val="89000"/>
                    </a:srgbClr>
                  </a:gs>
                  <a:gs pos="23000">
                    <a:srgbClr val="FFC000">
                      <a:lumMod val="89000"/>
                    </a:srgbClr>
                  </a:gs>
                  <a:gs pos="69000">
                    <a:srgbClr val="FFC000">
                      <a:lumMod val="75000"/>
                    </a:srgbClr>
                  </a:gs>
                  <a:gs pos="97000">
                    <a:srgbClr val="FFC000">
                      <a:lumMod val="70000"/>
                    </a:srgbClr>
                  </a:gs>
                </a:gsLst>
                <a:path path="circle">
                  <a:fillToRect l="50000" t="50000" r="50000" b="50000"/>
                </a:path>
                <a:tileRect/>
              </a:gradFill>
            </cx:spPr>
          </cx:dataPt>
          <cx:dataLabels>
            <cx:visibility seriesName="0" categoryName="0" value="1"/>
          </cx:dataLabels>
          <cx:dataId val="0"/>
          <cx:layoutPr>
            <cx:geography viewedRegionType="dataOnly" cultureLanguage="en-US" cultureRegion="US" attribution="Powered by Bing">
              <cx:geoCache provider="{E9337A44-BEBE-4D9F-B70C-5C5E7DAFC167}">
                <cx:binary>1HtZc9y4suZf6fDz0I2VIE6cvhGXrEWlWrRZtqwXhiyrCXAD9+3X3yTKrZLLnu6eiJ6YORGONPLL
TJAsbLlA/34e/vWcvjxVvwxZmtf/eh5+e6eapvjXr7/Wz+ole6rfZ/q5MrX5vXn/bLJfze+/6+eX
X79WT73Oo18JwuzXZ/VUNS/Du//6N/QWvZideX5qtMlv2pdqvH2p27Sp/0T2U9Evz6bNm9k8gp5+
e3ef6+bl6y93zVPzUr/75SVvdDN+GIuX3959p/nul1/P+/vh2b+k8HpN+xVsqXzPEeWuKxiWjFIu
3/2Smjz6JnakfI+wRxGRWDAPMRfkx2cfnjKw/9uvZV/q6evX6qWuf/n2/w/m333JD1Jdm+D4owRm
fvf7O/uxv37/o//Xv88A+Pwz5M24nP9WfyWCV890vtB1U+nnBv/27r/Tpy9P2dMfv8pxRL5T+j8d
EfJeuC4jLvKAcuHh70fEc997DFFKEMWE//Hc42j8jZf5+Ti8Gn735vB1u3d/MRH/vxyUVWoq/fUf
HBTiveeSc0yoRJi6Ap8tE4+8Z56gjHiUMUFc7n4/MH/jhX4+MK+GZwOz+s8cmPWLqSL9Dw4MJe9d
5hHPgx/dQ7BuzlcLfc8Yo4Ih76cD8zde6OcD82p4NjDr//6PXDF7Xdfzv6LQf8zcf2YrI8gTnosw
Eoz8sGrke1gpBDFCqEuJh8kfzz5uZ3/zpX4+QN8Znw3SHk6O/8Cz5s60jfoleKpMqvN/chHR9xJR
CQOEPMwZkeLsyEHvPQkrCGPMBflxd/v77/XzoTq3Pxutu+A/crQOpvq/M1r8PaeSCk4Rx+JHB0HI
99iDUbTumifOXIS//1Y/H6tz+7OxOvxnjtWHlzwHx/Tl5Y8N6B/Y/Dj4aURK5npAMEPgErz1rMGP
o4wSDutKUs5/8Kz/1iv9fIzemJ4Nz4fD/5ul9L93wF+Dk8VT87S0Uc0bH/zPpfbrId46M/2z4OgY
u2y+/vaOMPbGM5+7+OvA5tXu5alufnvnuO57KWDnFJJJgu1a619mCRbgEEompCs4kUTOYVM+7we/
vRP4PeVMfDvwYHXW864OJt57CdMBS4kJ+JeCiNd48tqkY2Ty1x/jG/9L3mbXRudNDXEchq8pjnrz
W8Ksg+MUSRdTIlxJwUUC+fPTLQStoI7/V4rjKsd9wl9KavY8R/R+KFOyKNQk17hzyX3PSrLIpkqu
rRR5Dj5KSZXTozRNk2/Sn9narqzyz2yxfNKRUYuoK8qtJV6aloV/4uUwllsxkzMsjqbiD0Wn3rl5
M1xEbKp2J5IW8i2rWeZsTXIhS0k/RUWa7agro8CZ2XLM0bLvlVgTt2SfiGi+JnnTX0XD5GOllkZU
8SqZ+vGRF2WQN1h+6qJhxWXcNKGPxMQWaTiF23Esw61tuYUMt3kYuZV/4pMQ08uui/1kRNGSiXD0
m4rG0cLrJ7wdUizKFWYe3lpeue2VY0L0pUh0fDHGLN/FkzK7dCYqHESQooIFZwLLWuLqyuySInFq
3zaLCxn1yc7K0mFwlpEa4mUUjd1qoJN3iOuqW0VF6B3U3JqGYfAryc2iwGtT0/qjRKVz3aQmWSeO
Mv5QdObQzSR0EiCiHH1e5L3fNH3UFj7L3GxRlJFc06Y54KiZDlHhsDtsdL0kXRitqqHidyoq+n1U
1PdlloULpBDvbpMkri8HFQiX17ctSptb+I7uItdaHzErmNeKL3UcbSzrTiS6/TMj21HKuwtaGbPp
B2pKn+t23PZe8pZYrCBieCOwWMeK+29j7tHDGHcXDPfpVUW1ugtDh69r5uKgYq66G+oR+11fD4uY
9M26TBq6xZi0l4XouwsPl/rAh9hd5t5kbsng0YA7ifqUpCL3+0F22yIv0cKQIQ3ivo4/2lb62qp7
Rx+xU0tQQi7iVLlLnFY6wCLna6nCVgWW7/OOr6NMRhcdHttFN6nSd+pe3YkhyS+mqisvogF5t0Xd
VX7nZPFXNfTLplTZYxOOeKGYo/e8IeEuoglbhM0YrkzLuJ8VYYR9ihD3YdKbVZESc1CjMgckKnMY
Z1KKnvuDrIqVFVTeqDCsG5A4quG+VxbPoh32ZZg+kjjrVVDI0rmc2TzvOhUYMTmXtDWPsDzhg17Z
KmfVTT1tMJ2y7cQbWvosYXgb52kSLZrENEvaT9URPMrjGn9xi0xdiIzrpVGOG7SdE3tr7jw7TTbs
ExHSQzbIwItFOn3s0j71UakjL/e9qEl9zIvRj3gyXsuJD0eSswVY6LdINHi+KatpHTJQHdIhGBgZ
16mI9I0JDfHJWGXPuo8uhrgdPvG6Ooi8XCfzPmIJ7Hrhls/7iGUzu5mceBjAq3DKtS8qHO+aDmd7
VTGxgONmeohCtHNr4n5VerpjE9efMk/2S8TDeGemKttrKb+pdvm0i1lmPr05Cn9yumBMz04XiSRh
krtMui4cWGg+fd6cLgJnulWu8l4SV6cbLZM49YnUxaVTuOaySQjwtnnOn6u+4X9ontvW45QETjOw
JaMTum/L6Lbk43CVaR3fmz4IszoLQjOGy3QeZkuwOzHYw7Jkl6fNEc+IUdS3Um+2GJwqXFq9k9mr
xQnnZIqoby3++hllXu3LvM/vRq9K/Loz/Y0mVbULXRUvuNsUT1HSXUYDjT5m0tEb5oXZKqq84qnb
NjpKnurM1CtIMnsXbprUHx0n22Rx4vdTczdEU37tuA2/zVS7j0bRPoycq4sJ0iNLLJr2Ie/KzM+q
Wl1lvI4uqkjgAFc482U1qscurMcgQ2jYdbk33mVJeS1mvPYGtUTZFG5KzfNPU4sCi7cyFquxick6
zBL1iJurfhzEQzjmzkXXVmxp4ahjmyYu9H0kvWbbsClZhH2kHymJF38x+zzIC3zn20ghKOx4jHoU
PByYit/PvimmXu0iV3+NcUITHcDRFaNkemRocoN+JOAzFCG9bScPjnIzPqJUuoETNfVuqkd6qyLn
0wgLdoV7Ey/GNEx2FUXJLiuqby2LOV52neRTdHGGW92hdYfat3onceyW1xWt4Bf/SXcWQ3W8LlR7
Izgzy6Ft+x1qMr5LKi9eZmaKHho3vhLz4uYhvy5dhj5ZVaLYN9VuIm9UjUjFV+PQ67jI8Cc3HM0S
F1gtKtVETPkOc6Yiv/bafgNLctXHLI78uYVSlkR+1Kpvre+l53rOoFdDYsDiez3j1fiSVC0LvFyi
nTNOb4ks8CambrU5w0+6SVignWVdbnbNkIUXOhnH1j+pnGwtxk1+Rfp0uLCmVmjxc7NMolsnIf1i
MMkqnNLxAxyecYA9XD24Y6N93Xj9l6ho9lMSqciPk8bX2mm1n+nCb7isbrHOqsDh+T2Oh/iKKETu
X7lJRvRe6/KedFl8hWdullmOwEl10vxbdtP8hNdeTs+L4AmWe5WdnjfLTtzrm/E8FZuk0K0fY632
XhGxYODELDLBor3FbOtEEiuIUha4ePim9zNlNYThxZ+vZAGJpbcLGWInSpkH8YmLmZyDnu8X8qC0
Q1RFna86RnfNVHk3nojjfZ2EXWBXNLgEz21OvRtwffS+fMU9wOtXvJt0H5iSjLML8TwILd/oW5xG
4jkNn3Qlb2WTTq0PixvvwtdZe2zNGJrqchlrl/lS1QgU50ltxZbY2WZbVhFOR+a7lEGPFjx27uEw
D8pJoYVjwCku06Tw807m23J2ijND0VohqheWRbmX3jQ4PnJm1qBhVPh6yMxW88epSQMvHPk2LZv6
qid9ETQ6yZ5LroI4dIfHDNzk5UnD5V9Dfll3nrsRlCZ+g11wsk58Qf/CG5iLG+ejOAe7hHCoE3r0
fBSLdjQC9iDvqxOlmDs+xyVZ2sDQ4HXaEueDZZLkoueF86HQrrnT41OXiW1Yx9HedSvwCl/ZIkTw
wnEfHqVSi+pGRuMCwXnDp5LsKEuji7pAZMfnFp0x27LYSWqK0Fmf9Gyr1/0tzie964WEGISRYdWU
VX2VTNE3YgWmlQMEhX9gVmWCQzawgoKnA/er2Q7PoO3GaltFmYzS//OV4v64UqD+CvEhkYx7BGL6
71dKxDvtoEHRrzxvoqDWGu/aV+LWGmaq5ZuGgXdYREva6PryBJU5DEyqO7qcNGcHRyfskNSpH1NV
79nYsgOZicV1zNKlHDELzgRWOsgUIluil00rnWZjJi3SAzJdvNAkeygHjTfc8PqqHtr6is6tGTfM
HS+OuknMkivWJtuOdeR+IkZeC6G3VV/Qe5qM3vUsK5H3RlbPHGP9B2PScWmIU27qvoi3thX347dW
+to6SU+tqBfxNiF1tf7zsYEC4A8LYC5yMJd7yCbS0feDo4QK03hE1dekyaeaLUUhV5UanX3qldeF
M3Qbyx0hgcPJr/J2XETUk0F65GdtK48TPV72otqMuefsaaZ4tx6ledONFVhd7RK2aEzf+GFRxUFs
JuczJ/mtKSoc+ZAgGRsB/0f0eiB5+diHRRSkTY7ukJqGZW6ccF8WKN4QnZcbz1V0n8ChucR9XN3R
LI+DsVbR49yjSgSae2RhlNx6VFVr5hTUb/oye2YIrcuhHx90l4XLyRH9JU7d8NpqpJXbH9I4jv3G
Ttd5eg6sRTth52xfjoXPaZSu2lfJSdGQNl3QqMuDvKf1jRyMn5aDumOlVHekb8lCS69eWexVoxnK
ZIGH8Lac40c+qXxFwlAv6pm1mE5Ftiol+H7CRpzRK59DpHZjFS3myDheTDiub6zg1FdmA9ecMB/X
TnPJSrUsGy8/tNEA8fDcEiQzh4LnfIvLaHmGWw0rnC2t6smIz5bVbPnardWwuFUjejh2a6Ez8++7
raX5izPb+2GycwIlV869uXZHOD07sxtXo3hM8vA5GfMFxsI1fjuVEKEjCNNd7GVby5Y8xD6v4mlh
JogJfSs+U4w9JURwVLdKw9yH1Typ2y4ta7v0Cn6VEpqtdNyMB81oQfwmTNtDsbXI1NPxkFhYFHG4
ino0+Ckc6sQ/ySFr2/pCpMl6wno8HMXfesGQRfKrKuNLEy2LymsbyJi01Q7HpswWtmlJ7aThNouW
lkE9q3ZvlE9q4yxRUATYOukS6q/QnYWOzbDVcAAJGq7COjX7Os/HVQE+uy8g97a3mCUcMguDb5te
L3YFGquNqxr1DTspKtl868FisuDy8i+2O3YW/AvEJYLSxRz/ww5FvbPtLpJTzGXROF+SOlk2kLug
vlN55QKbdljYM+J0lnidHA7eowV0XoCqPVPGjJaLZJq+6VvMWk56Gg7dM+wkc6/zKXXs6/v+jw/V
sfhdwCRIhqy+yWbSiVuFWHl99BlmxwFC8BMSeVlyXcQ71pJggHG5SZqU30mnixY1M2wdhZLf5ZMb
b92SlL6VDnjgd7MBC2EfsBBkXMGgn/y0rvO19W0cmbQLWDPmwrJRVrYLkmJzgeZkugr/kNrM+0lq
M+9WimblM1ucoPzeZH22mYrh93Ak2bVCKj8SJ+q+TkWCNxaywtZLu01Mqt8zXOfXKSLTYpCEwpdk
Jm9XMY0W3ew5xl2dBCMZ+VU5onYral4seR1Gj7VwgipU9GGawkUUlWYdDq1awOGi7rqSqjucDEsZ
Nc6VhQY9GHBkC7XoeQxnXNuTpWzafKUc3QUcG3lVMuldiblV8CjyIZuSbk6CIZFsXzpTYNVOuO2k
bfLujQByhZNPkQPOhg7ZtO2qErIbCXhzcWGukeM+N6MYHsbO5CuB+bh2i2J8CFtz5bZef5so9Rcb
oYAaznduL2TFEGOIzVVYDCHMWQ6s7UOvQuU0fBkqyPQjPx+c3HfZwPfgp90YnoVFIBr2O+2U3E4x
6u4gbVtfJCLrA8ta0hUf3Hwqby1DNMwbJkS4sqzCOd9HMb+xXBvm3V2nw9+TtGy3pHOKA+RW2THP
NY7O0vS9s7U5rGOuKvWkWqkuTYKTHrVZLNmGy1LyhZNeWicsk+ApJ0WKFtbvMt+zcpTZohHFCspe
fE9Tc2eT+5YUSXYddVVxsFwIQ7BMqXCXx2pAXLknfYNHGnTgoF6yeKAL28rcwftQjtWun/M0Fmdj
wi5lE3ofGq84x2mPwB2KdRX0GEXhX3lyfK6KgcsI1TVbNRMYw01IlyJXeowyyG9+78l5JambsXbN
l3rsvUUehtWmydpDPIzJ6A+5GvaRqYa9bZkkrzduVR8gnqv5pVWe2awP49GX9DZFqdhLo7OLQkp1
2Th9thfx5C5Fng13cLJIv9I6exLZsE3aogYHK/V80SXkqxjH2M8RPxDICe4hiZ9Dhssboa4EHkk5
Ic/z3XTMr3OR+FJM6zYLia86kugXAjdJF/mosmCaj54TcZWud95MTliXFz7CQ+QLuAG6lODeNbem
czd5WF1kZKCfaKzMYiwY3/DUoZ8a19uFRBa3bTr2t3ETbmELTD4W4kqIKdnBqyQ727LEm6qx9uOu
2Zo6xRcWq2QHFSISofUxbIbC04e0qMP1KdC2sfmJtYG1jbtfdS1kNVynWIa8azZ1EY3bE5m6Ytxm
aXaRZQ25oDQqSv8kPfJCQcHKDacNj3t2Nbn9os2zck9nzkINnDpb1Ax7y8Ee8w3vDNKrMUZ9cMKs
CtRwHnE71usecrzVl5iifNk3g7uhuQvhVzFGnzOa0wByl+PWjFn+CVfxETdhaDajiuMlZObUZ2pq
yEW5WF6xLHdvMGvu3RnnkCBZJXII17kjcigijWrq/bAc8Ljtht69y6nR941Z2cQTq7FlbP6IKU/N
Esuks1rUvVGL9KqMpVr+ubcAl1J+WFKwN8L1POER8Bxcd15yb0oFA+3zQuYT/ZIpWC/zTb2dJY43
xatyTBv/hDHVjJ1PIBF+1MnTFO1g5fFXK6t7xlp9jsbcTzP4JFE2d8qZxsu4k5AYncnIUcAYeCIn
yNU18seS5BclMeyopqibrFxUe4HFaJ/gBS9luULSG4JiqLMNHkr5oXQdtHRpARXdmS0mVl0kjacg
7AA2HnOoB5qi8S3behxfdYjtLZeoyXyI+NHQIpnbXYRxLK4jqZ9jlOXbzIWkc8uG0LclsHEOQM4w
NGPJ93onzOFQuT7W2s7sWuqNW96TxJ+c6HObZMnHuuucJSYKjpQxCvfuhLpFyhP0GU3RBuHW/fq9
aiLg9GGzKi+7bqGHoV97lRJQeenUwZtJiSCdi5AKlE7VweVlhnwrtXzvDQcI9tjGqUiKfIvJjqtD
5SRNQNWYL9/YlQ4R69SDewClUukVnZrHSUj0MXbBTWMZJMcsWxU9W4tE5UvL1iTVS+r14fqonIYq
IGlXbS0bOeWD4Kq9cqMKf1RJHXiUv7RhC8VETvndyEu9L1z8YE8xC0Ftbgvxrb4SRopdlLBbNhqo
c9qADGcT8gsMuaRTpHYKy6yUlJBQOovXnBCZzYC1dymnEHafph3jy1KzjRpQ5sfEg5L7WG/pTKKs
qKFgCK3JJAZ2O7k4QbZl1ayGZS1Bjai3YYjrNVTdtR9HrbcmoaBLY7R+cI0ZfT2N0z7po/CjHK+U
6PQDCnm4ncI8DyxLZMYWwkXZxrKmybddjsPbuIo/h7X7lOBRLCI3HC6lMtl9o9JtlXbjo8X1jBOG
fooLyKlfaodOvi2HDq5Mlpa1NVFbDbWCU9n0hLVTc1FMaOPUiO5DpMwKDj8ERW9gT0S+siHimc9L
ptdWGkHuYzxqVyWJ95PehEVJ97GMy2U0sHxJJ+rtBwjD/ajvy8+QOJgCrdxw20Fm8r5oQ1jsuvzM
EoetY5I2q3pCxeeSsL2Gk/3OY0oezadZ7cw8a52FxcFVYkuu450uPefN9QdqitiPM0Ev7fUH8ATw
VT1hGAe4NDHmogn4BF6i10bJlWjv9RAKz4eoHIIDKDYuBu1Uyy6GApbFuIuhgiHuZWu+U8v5Q9JD
5OOrwpE3bLydILlnAixzZ5EQqlectuoOyTKcheV89yHs3Ks/PyEwnzMGb50uAiE8XJGCW8Lwlyhw
z/4stykyJy+7vCsei5B1QQb+1xZ1Oq98qjHQY9sNOd92okABUS4LuBUdFazoSCperONepz4UP8t1
l+XpMRFdzKwHc3NpQ67QuMXaOHW6tAGZ25lv0rjLzI2EpWrvL9j7DLbV1u19JVq9OeGnqxD9H0Kr
b+9EnNQk6u/jqb41JPenPNH3STwsRZdNDwSnsKZ05kCKqxofZD8NvoQc7yGR/VHNmUS3zwaHBNbh
Ae8CrUKO9bE+ZrGTJ3RW0Tgpn7lTZ+ypZzin9LGKceqUDN2uobF3JYfmYOuSme5vsJP0n1jFyyWL
02YnnUTunGhUS8eJs4eaVgddQ4K/tQniPGqi2xDOUh8XTXnFOPi+PUGXcGqPD7Tm2UU9VlAvmFmr
RuAq067AXe6bcCwhrT1k16e5HI3ZfVcM6PI4malbDBc0gxjXqljSzBNfuea+7Q26POEnXdvncdE4
3Bz7i82og3pSVQBBanILmWi8GGoul4Xk8a0lJNOPU8bGreXCHnvXYfJgGWujREg2tJE1XJYBm5/1
M+QJ+gsXi89/9nO2gCiRkJWBS0Z0TsudRS3JkNRZqEzx2CiSXUJeTu1TJqP9UI9ZkEDwseA1z+uF
BX8mtoKm4J/rmhVbG2g28qp1o+7WMklV1QsSemptWWdo8R6Fw+0xyE0S9FIaEe26yuMXI+Y6CIeB
94tYttGCloVZ9NXoXpRx+0lD6LM0WsEFnmmSV5z1WED+kH7ychZfWsyd0wXx6EAtLizXlptG1s53
7eBuU98VsAMaUzM/DyW78dS0tC+VEcg8oMRVSxsth6ZVN1DIDlwT9XdWo2IpFHDy1GwsWwrXu+zn
RI9lMU2ZXya6X6dsyncFGxYNeEsHtxjHw1Q2kGfECvXLqHWaQHlt7i6sqHbQoyw8djHKaAqiKFIX
Zsy7RTQM+FaJultMkNy5jZKxWwxzK54xE3pk71i3XSRYwhmpoZSeqmuuCJRNZlLP9SWLQ9B3bblJ
oyXUseXWcxNxPTndZ7t11CaaVl3hZGtc9dG2bWJ3o/LwpkmHem+vrDUkTzZKViEUK2FLt8TJwpsk
EfXecicNe+XNWr32YTV0NIw+hRXvn/ZFu9kRXKt9E349gy0rOqL2kKqyzGnLtPujlYXt19NmaVsl
23e1V7mH+bAqvDjZUajVXULcCJdhYt7vETZwWcZLB8j3KQ0/Ko8/top1ftaU5qnMmmuZsvB3t/nS
5aMLtyBwsTRwg/Br3eDH3JX55yhxoyCHgsdlQSCgJg4V+5HEYh+LRuw1r80mx8mNl+R0WqgZs4Lc
u3MV+IAdcuYAfIjiIO9ItD6l5oY8XRnZ7WEW3HiRYs+vjTSKj0j8R2MWNVhcOapLti5Kvb2j6nby
+wpSiy13KghFAJQYbnAuyiYsVnkv9I2OOb8s0KB91TYoDWrGo4WDErmyzgHsPtVNPF6ljrcu4RLb
7rT/Cfg1VuDvZcFx6+vq20Z5zlJguGbZ6yT9APoPOGTtl1a7md9hKPZwJutLgQq6LCuoIYms9q2G
abFeNFWV7LO2FQc3ZEWQlIJsHM/AoetJvi0gct1WM7HsiVQlWvc0VZsT1LpJv6ZjpaePuKrbNSS8
l5B8UwcC1cjrASrZ154TuxBSTWLdCeaEvvHibqVKFwVWzGZFPagYIo8ICpllvPZ0Kn3aUbmO02q6
xFme79KkwasWVzB54C/HgpqH4lMp+PMw8fylSKgvJFzj86dovHDKaviSOHCXgrR1uBghKe57nanu
jKN8CX8oc5PWXnln4lYvUZskKyukuhFXoSNXVmihCOeO30BCcmNZB6X9lkccAvw+aQrI06T3aUzT
/VQW+aLgcB93VdYoW+oMyiEqheIK/GUu1FBs04KWJLP42EKEG7/Iofhy0rEsbLfu2mODc5mEigh/
YJW+VDp+GMwgr8Iyk1fd3CqJdgKUFOPSCvrEDBdhFTk+RC8iSEIN24o3jA+EQOVsEJ+KjoTbaCjq
IIcUT5mxePo45QjBxCXxrSWRc9+GZXjtQNL5tuH5sMVj9XiS04p5y74YyMJiBNVPnhlicBQEXDBb
p6OGSklUPDU8cxfSJWaneyQOGI99ADMle/6JRhEhvOoL9kAhPLuNIP9JIci4t1zMozfcLANPA0rO
s6bBzvLEzbLRdZOXDJK429S08XULd+aO661MIek/QCb06K7bi8d53W1DBhf2wiI7jA12PnKvDqpq
6j6ETt3dIpxv0tQ4H1nOh11JU+z3s1Zc9GIdl6pYWmkaq3qh6gJuFxdwhcB2TUyaXuOmfRMcdH1n
1lUYf3uDOKLZuomS2K8Tj+6Gidy2mZhSGBmdLjsXSr249+pbS6BeehgKw5dNWF9xe3GlqqFCpnQD
yfv5PswRTEdu1h2BUmoYxXCEuf9D2Zc1yckjXf8iItglbqH2pbu6evcN4ba7QYCEWISAX/8e1B63
x898M/HdEKQWql2FpMyT56QtxGZuKS7SGwSosJa+LfK9aflq/hqaOwG/mI6KO+My1CZWtB0ktBE7
VtvuGhh5F4NdWr13IJc5dfpOOGXIEPT9Y1BFoOw7aj6N0nGOxIpHlcBJtFafZJ6KHaJwHh7tjLSH
IaN/tPujV5zruX7jGfeuOHwSu/KiB4O01DRNIqbl1VhFSl6cIU0/cRkXIGgyqKY+mM4h66MVEnHV
1pjMC/ttwYi7Mk8Lp3Y6ENcicUDTbjM4dQFIM0KuOG2Dk+0js9ISJ4x12udvWHt3g1Nmj76HA0y6
3NvYrG7O05LhQjS97VqL/SSVx2Nsweo+nTNrq/Jp2oGFNFyrmarYDClKoC1ggXyrtIVfZMhBXnP5
8D8wcP8/OJPEJgSqfx8Hhuf8FY154HVmTiSrb4yVcTg06uJ4Vncte7c8yK5sYrCW+qtpk6RzsOlX
amtM0zF75O9Zo+XspjrqrfsgHGIxJ3SMeBn76usG3Ap+59mZuwYaBUoA8fruaC4pD5pNHdjfZ8vq
jiIjo4xd4nZHe7mYIcb0RY955vZr8h9zzHPGqX39H9Grv2Q76z9SBi7BOQT1D3jQEHH94/vqWrvL
Nff0qzsIvuGZU8Te4k84y8XcybzCsc7s/toyUuxNG1ucCt0E6EAeoNsSyyti06hKRs/c9cipHAhC
oDpDMBo6t3/dDW7lfraNv+/+/8dpt930QTZvTZ4yACE4zn0AayYsNmbmF+XRJCaNWfpj8Ydper8G
f83t64HGfw3+MrOuxQdVVprYo0NOtK7rWzqVO76wO8wFeL2X8MjztgBg8/tqjsRtSLzEd+3mrS0n
KwZHub+DTsPdyRJBZE79EnGB58XFOIQ/yzTu8Gv/DEtlxbwai4N0sCWHspMxHSvxkk3Y8q18dLbG
FCN5sGoi7oSLZBzYeTfQYPIXVtXdLrcUpAbGLOY5DnU6nXUxTE+eeC/4LF50JcTR8+nyZuPRUBqw
VU3t7mB6J99Koly0IIzaI8IJ/AXmYTZn2cb8BZ+mHz3UdEBVkUg0124IbniWB+sgKNhegVi3akcS
IKUh0wsrFo5s2bA3LI5XRmvv3rMLbx8yJ990QdF+o+TN6kn+9tfEVDnP//39R12Kv95/QFShS8AF
CVwbolNDjvoD35897JpWFPKncIQv8uQ71N90eRFOm6xaqUGlRyv00mM+NHd5lvlbY5l2ZNZIG3/Z
UNMAeQcNbKe1z/dTWCDGy/2aJ8RVTkzSudt7QzBemyaUlzpUSdZW09U0iXocNoMl+pUxTYfvRvdh
q0AYXCYRiHNOXT4/GstcxtSREHcBVRlA+V0XLnRLZO7ItlbpvB4LUCXhZOZJa/fVKQAZ4XlkYCVQ
Pj2CSZftm4IUST4MQb/QoebE9QldmUX8ueTNUmZ9vfX99pgp240DHEvbIpq7Wx9Jr8+LLH039qug
+qMjX4aYGWSZYQYLGb45XhpCPyOhjxsyheRUVDbH/vdda3qMjUQvpQkKJ/wYZQTC9zLQGu2b3g4v
f+EAxvxqY1M8g8V2Mi01jqPzF2TQu1mDLFvqxzkV+QEKEOspK9JvPvb+W2Op/rbya/rI3ZTf2SS/
RdrJenJVPh5t22dJGyjrCSIltg0BtXYa7NQrBDjiir26uOvwg+SlHdxbBS5Nrus4kkVzNG1cRtu6
59M2LeRwtFJLHa16Go5R5VIZf9nm7msMXUYbE2HfTQ6Q2R2ccfcZxOUALw55Kh8NjcIQJ8ydn6sm
HusITPNJItjLACV/jQtqKMA6q5jhHjj+rcOCIAlbeFDeYpqL3WfBrfDl3cLoPUxtwEjcD2V6boc0
/mtY0fRT/KmOs+fUP5Zdm9+aixjb8oZOF2MADQTsDGT5qVbuvBez5n5seghbkk++A9h2mRrhZTrS
vjhjxymuY0fiqtbVxVgyLDnyF2zZjYqrufAKKa4Z+iq4F/9q82UOX17ShJdDfhbt9LNLB++xDCU1
lmSF91hY8x8Wcm6fVsdd97Es0z/6BoiiVoBe+SqT4XwI8sI+mLtej/PnnWmDDtOLbV2BoK+q5kAC
Kg9e7aRItxElqvjz3vGhU+RFJWKCnPeeNtO0H7mqTi5NocezpvRGaT6vLaQ6rzWXbOWLvH8UQUPi
VCNvMQ7svUA8+SMQDl7nsYcCgBWxPzAEHV3bxqTMeAZ5hzrxxqJvYd59pGFPX0RUR7EvHf5YQyW2
SinESP99Q/2Hcpd6YFQheMSmis0U3X/Rq8owzYVuOvKY96kdm6NXS9UklS6qg4GvRwtKVWnb1cEc
vaaXs+5Xr+1Uv3q/5ppeNxj3yq3l3X+abx5nJuQuGMZB27rTUTQjeC19LuK/FAGhAuUewfDgxp8g
Fi0iffJd1iWIl/WjbNM2yaJQP/oI2hXIrpbl3vo+k88zZfNhJPWSkYUJpNBe08ybsEnCDDMCKn3T
N+e5d+rnIKiTZmqqrQr6aJ31ebiD9qfZBoMbPqo5uJpAcOrnPKYgPN8XOgh2XWY326wvyKM1eFcG
qdQuC3J/543Nwe5q8RpYoOZDKe2cfU+4xzxyg3VUh8MT78Ing3L/Hso78WsoGVLncyiNxudaS2sF
xSQ5+xSy5JVTQTtV1OrYRzl8OjVl9OwiBXv2ek3fXD5fQyzKN9tr3kk+hq+e5CqOeDo/Q7UGSWQY
Do8jgQiDR666rwoxrRoFkMK2+mFNm9y/FcIaNiAG5zdpK+3tqPz+FGqf7FxrjA4RJfzgWfW4J1rb
R9o09W4KIQaMWM22apTkRhaBtQ7pNF9c0IKRAtTqKoq6WhWM9g9d6yKWd4V+wsblxYqPzgsjVgXW
hLa+kXl+wb+k/QEH4EzmhrwHmm98VeeHDEmbXaPxzxl8Ud1O9dTcCdm8jYXnvDqZb6+6zGkOZQch
pFPp2LTzsSfbFty2zZgR+zXPgl1e0fxBq9sRi3s/R1Oxk5BKQynVsQRJrfKH36g4b0r1PjU0i1Wo
5CNLq2zjBpZ37BuRnWkW8HVlN9lzqcMnHc3q3SqLjVKBvwnrwt1NiGmS2ivVldept/GUPRwJ2KzY
EDO5UW0u7zteYLvMPf4WNPPGkW1/LGtWJaSU9IjEP/m8GDNENg4+SJCvTIdDHN3G5tbmBW7NoM/b
aJnu9bM4luyPx5jBlPU6IXZd7V0r6lajttub1GbuQYXC3WRgLT6A8Chw4Pji3ctf9ZzPPwQO5mRs
hX3nNrPYWYVPd76VuRcrp1h6DWneuqxNzBxB6Ydy7fpRcr/cKLx6x8CDMttyBAGFNx8BR7c2jsWC
H7Ab3jPjfSwXb/FSTHur5nswP381fbUjK3lvLJ26EEVUrPt8xv+zzTzEfMI4VC/cA00gZDRYQSyU
Paih6W56Ti+uVeQPpikM+kOHZPKtvTTRqOUQUDJ7azqLgHLQyZAMMGbkTsDjwq1P7KJLunFYQ153
41Vzfxv2Vn/f5+yYVSVgLGeodo0TeOthQbUgnS7iwY2628bz1L2rsj+GqQlMSx49eyWZdhIwHY80
WLxuQ9vTGIC7Zi7G5OWE3y8IxArwkXdJnTq7FOwAaS7wStNk6eCbZ0f9r7Y5xEIHDaBZm154GfL4
388T4Az/7qBTCEYoWJ5IrWJxOo79FwGn8QSf60K4j8h/IhmzwV4rD3qm2xC4212zHORzFG0h2/xl
LX1f1tJnRvbLsT7+28h/zjMju+WZvz/h9zxWWu1Wt2KO0yFFOiVVGumV6GR3AziTNJxuTIu5TCBL
ba2iQimCf+/owgpRgAGKKeX2KmrFIS8DKBmWlBsWeH0TtOnOWObidyzYYqNoEyfIdQkGIlXJENFp
mwsnmcFbggZQRbdkYumBecUdE0V0a5rMncWQrlHZbOHE+FcH0K12I3g23RRRt/b57F6yxWudeCNX
YWk1oJ2I4D53CvsI/6GMJ+6+tcB5H5hD3+fezR9bZ9CbSaTOwUnL4AZFzHIwhrNuL2sdrYFGQb3V
B1ciubwvpdiWPKyfQ6GLU6CADRpzBF8Ru1bQb9pRyOdpdlliOYewlurGqgRfAZNywb+vQyxzHdQ3
WbuenQ6U0c6y9nAl+vXAIYLdTvP8PXBrHU/l0K+BTNNHJd2rh2TrDz4ghTLWkISAGhTuKg+Z9P8w
AuhmvepTx91CyONsZtkjqeFyfkYMLNdc2vwJZ9lPCEXSd9d9Vb3qLhWUxf4uJW2G0EkGQG+q4KKr
2jkUQErWEF0EL7a0NvkY8B+OVf0agb/ePiyiszUJkb7qpN8lOS/hgi+UX0DqKqlaxMquBMkFnFNm
UX38pMilucpObBpPo501GSACFvdWBz1oVwSo3KHdj8zxbwAzl28tdMHxACrsM5WNSOCUlg/TwJxV
in/MpWJRvxGgjp+DnE+7sQeVZWJDfkzHoN7VtKZnwI3VpkA9vDv8YijK4CGhPGU87Dbwweez10zQ
Rri1t89sa3opR5wBcoyAmafteYT+IDbtftrNKy8fMWzZuMZm/GOYXTZB3C87mDUJPK0Pfg0rS0i8
y+gDR3v57OMrRBGF9jVDuYN1FdL81BdNe1M5ZZpkEOi9Oag8ktnhD2bbdTL3ZQRmVOQeliqY+GPd
5rms+Q0Py/AHr6p3Yen2gTSN/F+ub/CXsgBbVeR4vusATrMDH3I3bGV/YAn9WDqkUvX0CLZOdG39
J+opbLwol3EIhgiKgapsXjkrZBxavboddOPdja6D0hpoL+dyPUx6lUOHkXhyLPcmEDEm64I/TdMb
1v2xYfIumml1Sh2mN3k7ymvVlm0yAu149fh8xwwvN6J7GZDmowvld2+q6LMFiWfCtcP3SP589H1n
Hy27Q/JGyelbTsS1Q8Wg+3Zpz0HGX2W+N30bTk2R1rfaBvRuIvq6nO2NnussMfG+wQWQ4BrPzJXB
PqyI32+D2hZxE3jFllQDPEsIx5GrpKL9BaYT7azAlh5OpBAZHCR71Cdjp1mtT9kYKGQlxuLvDjMk
lCGmmIF91I5rTsfH3g8vhklouIdQuVenpcmCaOAul6RCiQmqVxBf2mdK+mZN7CUYsm2JEiBs/Nkz
KFfdLPggtLkWKbVeUFAgSMqidS4zxOrY/x1gcb+nsxScMTMd39zn9DDI/I+WDdfZm7Jb5ad6R9go
bjvICuI6C8VL27J+Q0nIt1bbiZechK8q9fWFNTO7jyCbNc1TJOgOxRNQ4meZJCZEf77bpic/t/tn
Vu98L+UvUS3DI7LEbWLM0Zruob+5LZaCQKJNb0gRNA+Z7qujdrxhZdozkd2CVNc8eP20EtHsxHYl
N37fwwWHJ38CefzPy1ebTXq99uvWi82Qrw5jgimq19AskZXQ3bQaXV7dRY2I1nA3bByUbNiygjen
rJnqfQm38MDBXDh6WKA7r1AKNUK4s7GzgYK+PPP1xIvxWlVRmkgquseyr9N4dBz1YuddGfNi8r67
6ZIDlvV7K7vNVKZpHs/BlgbgosbelMaqzFgW2zWSMCnpf6iM3XvDLIqPAWSKvcmYjR3yAqkq7+wl
m1ZTdkixv92ZPmR0Pvu8RRT/u8/k5P45LyrbfDVo4X6qByKfhSCVRvnOMDChjfUOtcwhzlo00n1G
rI2vKwmqK95IdR/Z2R5ufPYBpeI+T2v2CizEwUYxljdVVHkHG6VtNrxwyT1tkcVmKM3yXoQJVj/5
2TqNHc+usK7UmettD2fgMGYol5Q18Dcbt5pe6yY7sqjqz51delsCJC8G8Jl9gHLKhe99WLJ/rZFc
fiaqlKuGqvnWI3LazZ4r916q/E1pVfkRlVLYpso75+i1DjvbfVOtQfoqnz1dPaEOgHoHy2WjSj//
PpWo2yHDKb9AGIGdphH5LmsH747kZY6w2A3eiP4Glxlyg0p4+syMTCEcpT4u+Um96BVMBxhBv+58
ZxpR36CeY3sKwsug+9dWRuPLQKdpQ4QPrHEhYvWOv7KVFT1MlW5O0DWxxO599qLqAnQ1vB47Y0Zz
e1Zdpq9t2vd3ui7v3WVUVHvVjvcTitIsJsA7IJ9W/kMEWt0gn4CvQkKM9EWSmtlEkGlmwPJ/k60m
NawslJy6NU1EELZrq3yLXIF3rMoRgouMRFtfdtgZ7MpadY5SD2U4hrHdDvpbn8m7Am9HFktrXZZl
nceikMfJG7K3fnYg7M+Y/2jPN5+OgVX+wEb9lPa+9yx7Z94pLvK1MaNoUIllYaV99uKfpUUWotTe
71Lcl8+E0Z8V28J/nH0hijpDRQ8GvxPZ/1B4O3qGRDpsrAcdCQfcJs9LpmYebm3Ny0On23QDuWT9
kNZwS3yXk58SvMCsxyL+GjtB17ifyhu4BRjOpHiQTV7FsvbCr+HcRkUq8+gKAtfD59jl0cGiJunS
3k0+hdpiVqDUV9WxB+L73vbOYVR1+a3vBj9hfSEuftm6uxpxxy6rneKSQTWahFadfeNQZGdwys2k
QZMSKCh4GjN4E+6yE8iAsweSFbG7ZOdzFLx6KDWSv8sOYvp+W1M5/923zAPLhfyPsjKgzP0dKEFx
4qGGgR2iujZKq/xFowN8k/qgE5IHD6ndVammUj5XQRqDYlZuQRTrjtTW0Gaa21YhHdkvl88e4U9R
Yhp11SETOU80yXgAJmk4nw3PxdBhzN1fnJi/TK2DCdUj+tDfQSyF2kBqGOCAD/SeOC6cTjqoo2M1
5NSX4bDuUFrjEaVKsniJgt65PKEYQ/DTTOIWwyRSqI3tIeY3k7oyw7LMqfdIKglXv7p1XZn/VFqv
qdthlTRZnYQTyDBQ930nfTi/RE7fJdCyBFd7KiGLLVl47gvf2kF/aO9Lu8zPAegCG3/W1iHK/ac8
BaBWgWRzAkQXHcEPLTYWn/WDgCYOZ6We3lPQm3sfLwj4eOB7DMWjLqNgzaL21yQA4exzEsLW5vek
yTAFWpTqaiuXfU4qlk9awqbPT0pdSz/YaYgUCQhA28GP+FqA2Mme5j777gTUOWmvLA6zLCI4u0AZ
uxS+bDeO2c5fMMjGs+s4aKboE4NEeal4iTcfZRWstA3+pmU54YscPrqF596rfty0wFN2NCjI0tx4
RX3J/PKFE56iPBq0ul3nPqOMYXpjmszFmBGvNgDei9Nf7X7nuoniul2L6VoqbzrmSwFEZEAgJl7u
vi6mrcwGuSvFCTsUHRC32feiXAjHVRqcnEWCSkLwaV0qwpM7hO6j6Z2UHZza6D5rx27v8tJ7Ludo
gyRdeG+PJL9rc31fLSKw2u+incPLcGXNrre2FOoB1bIVOw38fWVWrUMnsYsmqj5N08tDuU+daRvI
/iNYQrMRRP0NYJwQTTCtwjk34H9e0/qnNxHr1EUTORsHN3c2jNjN+dPndWnYz0Dn3WEFcBruTInq
btouUD2ty8GuhquGKDNboVxBfpJFzu+DufizfUbUN4qA3y/jA8WjV989VRMY/ryHxrZU+do3fxHj
cg/Xn660N9i7cA7wA/B8jnnf03Nf5vWj1WdrE2dOQsk9Bz6c6NJV99OYy62kXrExicK05F7MSz86
lfjKnkVxkbYzPYF99vBJggHXy1vNnmVv4BuTA0+VdaZDj/Cy6JuXoC8v2YJ1DoU8hFwEr7ocCxDF
I3bbpCzdR1bXbVkW+ddKVG5MwVX52bsbv+w+BLQOr6K+AgyuISL8141l/d3yZ5cAe6GI/xwjmp68
2hD3mZQDuC9LjogAbl1eJ9EhZeQyJ9uY3gEyyaae3iiJxYRYPcXPmUBK0N9UjJQnFdQMtdc68qp4
u+6q3vnBa2XHkVPOdxWcJBABQ7qpmI4eeT88mBEtZwhYWfXYy6rZKirY3qlUc1UL+GZGEBSekMEw
nSX2tFW/1Btpl4u2Iaaxc+6sqJNPiOvDAo0k9JJKkeKRj+zGc6vmYg6fGhYmyIt5jZe+L6v3sj+s
3/PSFC/ifz/9I5v88/xf6DbI/DhI1P2zFpIXWJ2V2eP0MEeH1nK02jMOThKKCw+roS7CoxFGmLtM
pQiAfGicVkWXWuCSDelGCZT9gTgFOnxgE8fGHymy5/ZDScpoHWKr2k5+X2zCVAAVXqjFhmRcLDVu
+hr1iRoI1hiKGh1D7KxPxI+eBC3dW2PZ2Rh7ongoGVAbJxTpAft2u8oECV6huP5JQJS7k1Fn3ZTz
MMYcCrObKbIaYBDjXd4PHcR/6meASrWvLZA1cBeG6bnwFEtYW13KKdM3dQEVOqO0vmkjku4KR3f7
FtEpRwy5nlQz3I+uPZ8qpr45szvcT41wk6Ifsk0YIasgcdb9jMIu9vDd7UqnsHZN2r9NLerAcZ9L
fB+Zt9JO1H53sNqFK8mzP/npFnJgsQ0bqe7yUJ4rUHlfK+6tTF7J7lGXaNJ1fiFFc6etvNiPIwuP
qYAWxVxwfIKhWDcot7bohBZd1fChXZy3yNCwJnrJ6xSFNj27PVIy9bdIieEoVWxae8HYbNoy9W9b
7E6JThu6oRqMghiqbVRtUiW50tS+9UCD++6AMBPXshZxSqREwDNtaps+54EY3ihlddzotlsXsyq2
YWs7CXYA/RyFIYtbPx9+ZJDDt1mj81h5D4Pwo49gsO4QFO96ZOdXE4FiYSrdpO+dPtY8p9vS76Nj
PXbjLqTWIZ1rsXYmqNirbohtsKufZ6HGzQBe3KZOFSJw0d+6Evy9DqTDN1XqC0Wy9R0pJ2A2JEqy
NKcblAvqDxVoMUbthwH/kgWKaR4gW6hOY5YXd+bSNLZztEpQ+Jam0rLahHEarGVQO2dNJugPtHwZ
qbw0oZAPYOU+OG1U3aKIkv1YW85TnTnkxi1kd56C9gIhACj9vCgQwr0XthInm2XXCLrufUY48yHE
rv2TBQA6Ws95yF91CNRYKrvdGNOawlsqER6G7qBvVNiPcWYJ8epbBVu1tsqPbqTOoGlS8J9RRcwo
aPIIdw1qNpUyz7Z80r/aTWcJEBNwzTLE2Kg29s0itVgN6fSIzIi4bariEd5JdzONBVbSrJ2D1t3w
ZFPs1KCG8y1Akp84d/Udp4N3HkeyCyo/ZwkKagHQ80FBXzrtKdV3w0jIQc7lG3KMGKFRIWEfMdQl
+7QZKuLGE1STcTqKYS2BLD/BjVFrUO9xrC1m6IVRYkeO2gvUZ96wSE6J7jsL5V9CTxw/b4mvECbB
46KJXlrLDAcUda0k1zdS59FBdNOlmYrglvJ+i+hz7Ufez1o78PCK/k37wXCZey4Tt6btpmWvcwui
b4FIZ1JF96H9e02JfuzKPDo16QztcFNBVlEqiEgKbOko4ZfubM14LLGcL9xS8iKWO+I7F45N/2ia
TOdQd3yrtZclxgS5id9YTvtWIiVcdyR4aEt72OsubBNjEpbNQN7K74UlwgfUFtZXruqkWixZQ7HJ
skGtR3u0TvNyAZvs111VesN2yMPvX01fw77GRlAUI7WBT/89k4TdESzejyaV9DA2XbGnKo0gCR35
jvlOdtaMddu89cobpBKnjSe95namLVlHHKU9tM4uEU7mXc1rfkQ94v6QY/nvFKvpyUOl1I072fPt
2PT1OgX546rmEqWnfW0/yOqubQOwDujM71DXutgNftvuiyzqbyemGHCvqn11U3G2G6z0sgK3wBHd
t6JVXgKmHr94SLvuQKSyd4NUZdLULuR2QFH3Toin6cBajgzdJJR4zvcQgYVrt+E7lfzegQ+RdEAF
L9qz1iguIj98iMpy7IWv2YC/UOdlfQkEU7t26m8oltK2dKnejgG4MjahwBbC3H22g+7NDXnxIcIz
WJoosIDFfAmRe34luSeTZnC6K8q9qE1T9fWJju0xKpATTDOru0BhpBLRIRPQ1GOS1231bucIsyIB
nySkvthAXlgf59kLzi54JKs80s6Lr6czMBCKRGXkYMvedHbYfGd5MK81tZsDYEpyFZ1+h7YCGyWy
9oiIu/COd6o4eixDJT8+TDc8WsKXIHgrHJlBltFPOyfv1TbM4CKhZNGdAkv3RwSaXOwIPl0n7msw
zFt704pBPQOeQIIEI9jiONOm5neu7mrwALqdTbJqT+Yo3DtzUZ/wW5bbye7D28hvohXTS7mqsYh2
k8umk5Cg448sSh8C3+8upB0PJZSp2tOx1yDdm419dWYowLdFBrlfG3JXhu9yFWrW7A31S6GwOZgi
tEdRK1C/OkVjhZqmD7Y9iKud1oBM++AYtEOVeP6g90o52XqmjniFEOMdWZfx0kSQdtRe/pMte25Q
RrEcLJkwFzjsFNnhfmDDtB2HUlwzV0fAK1X3I4xaFPNUzruFlEVjM/LY2P68dpzylU6tXNXCiy58
uUBgr2O3wIuahpZrxQCCnNXcErnO0za6mIFRFPpbWvhR/NWGym7QtwTYWJanmGFVMIYX+vnsz4dV
obPNwGoY9Pw8WVm+prUUZysDAAh9IPznwatOURF9I6UXnZmH+Drv7mfPY4k7uyhYG0Hl3qYHElHn
LCFQSWbU1wb1BEXxo6pz92Koplu5XNhOTFxsEByznUSksPJD5T6j3Ol3rx3HD+TnZjCV4agg2m6t
isddH9VrDewb22WVzQerwkbtW8HdiH1kZ09Wsaqa0HkMi4zs0tISKNIosF6d6gWcmWo10w4Oly2n
05yCPcK9gGyK0BtRD6isN9SeyKlulBpQSUndBzXhO9P2dXE6+q8hHXWBqxHQv+CNoCJh1z3TTnex
ID57GlDUfTXwwLuUUY4QFVwI8Lm3hTdDIgBBAvg9KASp3UbHM+vPuvUQAgKhuufIM8UQZY970+Zw
L4yHuYeo2KKXwmPkHbko/C8ISZ9m9Jp58JKZa3+3LWs6gHk6H3wLSpM4Re1kNi3QRGNpOILli9Wx
6lXbOQjroAMtxGUKADw/gJU+oACaFyblSNt1CA59kDMkJDPOTrYcxZ7NAutB2taqIbOL1F6UXiei
r1mYnaGNznIUB7IAsJRqmzptfQc8DZJkqxHQsf0fbee1HDfSROknQgS8uW1LNtm0kqjRDUIjzcB7
j6ffD9kcgsMxO39s7E0FKjOrADbbAJl5zmmBjdvcNQGprT/bxRSfR/IapELa+nNSFu6dl5ifeP/Y
n+YJNA9w8D8Q4s7CFrNCwSqe4nZVTwFYAOLiiKvGv2vLHzKxw1DdF86Q7Bynnh8SqLE2htaOIBOM
+eFig+3jqKcuvRdLiDh4WoAjRYEDBks5xMlWtXJugBcCtdFzqtuuS1+PUqNM9tBGWtB8DU1LHZaY
yyHfRLyvUrU/QJkPL6IF5aSiAu3ONM8/y8DbwLvuQFoZcIucrdrmByCLH9tKSfj487XIHazzqM0j
5Ci8MtdWbTmPYmvd4qQnzXxVxK4OwRTIri61qcKPsMGpOZwq1XRH1cl4UKfJ2hp+GDyGXPVxcqb0
SuHRstKDGTTatKQQ7ulg3fWWavIzTeemV+pgcWLzlx5Q3znsf05GQaG1m8qD55K4LaPEOTV+w73Y
cqQl0OdcjDKXoXXuqPJOh76L2j1pU0oUJUjIQUl/8ZMw+YaYwMKIorRf+L7Xtm3sB8/0okR7M679
e1vlTREl33m4ogDf1TTvdxY/LctUhsHT6aq1PLID4Npw6aNjn/Jhpwyp/mA0T5HZAGxUbahXfF5g
KBFgTla9Or32bX0Av6Ep0bacyQeYiZXuolkxHmWoQiCB3G11By1QX21123UUbPTqekxr8xI3aNod
BT37Niks71DGS5+4o5mnNiLT4sFh/UkL7eZpaIaNCgnuJ9Pp916iKo/LjbrfNdqLQcfqLQkC/zK1
yizbxtMQHzK9jGu4dlHAKKH/P0LBlFKLLX64flygHDAMJz5rEU/M5vhowaSxnbx0Plqe794ktfIl
jIvkaQAhaXZ18ymYpvpTQTdSabTaXRko9SfPGKxtD0c137BMUWHxj1pPasZv/TuroKkK6JZ/l8f2
T22e45cgi+vrSA2pCHlB8mKDltmbQxNdiRdEBNydoVnSvYIXmQlYbhPlGTU79YnfD9pYMI9OD24x
LOyNzYPmjaPMNAz2lnFlGU26g0XEBjGVNBA20T0GDtz+nJFKQL/CVXfk9fFOqnYsC37elcSxSLGE
8HfSJrqXtbrXB8dSK7v9ZW1H0xm/9uT5lmDu8JpDMdMZL96kJ/dnTnN1mdKmxQ/WNKoHCc6HlPrm
aEJnuJxXDZJ8X3ckxi5rx9HfORS0jxJs9K2+q0PXv3hTu+ngt8iqq8vaaKDw1lMSkj8hmUNlS4U1
OSLGc2U5Xn/fQ31/yKK5vHWTG7pPok9Ks+01dfikaE7/KavHL6CovHNh5uNV1QPeVIxxuO9aKOii
3gM7pET2xdZq36sZPrWLqYes4M6k2OyrJTy3MU/MNJqHJ3dwh3vZI6+jFM6TPDq6+bjNnHzgFi9y
drRPpzdBAPAb1NuPnOTU97IM9Q1dHtZ95lvxVTS6p7ads4fOSj53ahK8gEfWT+hawHjtjcFLnbTt
gVz7dBAvzQPNlhqhdxJvYdbPWVP0D0HkGl+6702VBVd6WKi7crBqGEPseteAWz02MUVONC2gQfJK
1EH2seX8cZguh6aWVfr2XcC7QzPTykMykT4IrCcfEOYXmz/v2TNp4x294IvBu+3RT4uTzBRrMO/j
YHqSWTznUKDmww+Z1fzRwLejinJrFX6Za7iD3JEanewat7Nx8OlM2cW2YtxPvvo6mMq1owzB/Wrm
hr88pX7wWYJWe2p22j6cqBR/cBRBrG4qH7TAGiwh5CN41oHHbHg7nd/zwGjVmvYZPPwhGtrpF3e2
/d3c0tQ8abl6VnXSXfRO71y4XsC/1+E2WlRQZEBX6fUoNSyXj3fOb7iD/ol4tbejtMi8/dgDKPng
kGDxDp0SvPMC9kF+xR4ashLkXi+7No27SZuZxr0OUDEJlmnOT9CFvQ4xtwqndBnkaHWscavjQ9x/
CFm3n2mITzay/7pOpmvMeqb/EPJhq3XtP17lP55tvYI15MP2TbA05n1wfzjTus16MR+2WUP+t9fj
H7f59zPJMrlKrZ+qQxdGT+ufIPZ1+o+n+MeQ1fHhhfjft1r/jA9brS/Y/3S2D1fwP63999flH7f6
9yuF3qHm7tAothCEcGsXLR9DGf5l/s5FKYpVeeq+rrrMOzMpLrtc5pcF75b97RnEKFu9X/XPV7Se
dY1RqTvP+9Xzfqf/1/PzMMOj92DG3J2vZ7zsejnPet731v/X817O+P4vkbO3YCCsaugP61nXq/pg
W6cfL/Qfl4jj3aWvW4gnXf7lH2zi+A+2/xDyv29FT323m1D42Zjx1Nx1Y+jsazritzIN+4UywMwb
Onfw0qNlbdXK9XeK2xT6MW0Q9WtqjzvKxS2B4xTQE0fzyi0g9fqkF2g27cQd9HvTTL0zPb8g6MTU
z156U3ncBZZ6qR/1yXB2JkWlLbi/LWUGWi8XubaLmJvouomkG5g9KD3l0BrnRNmuQm+687pwNa1S
cL5vxLAcN+l3P2qUaxPK522eZcmRmhT5KDUrnujKvDKrvL2DbCl/Usi+3Fpe+yA+iar45B48ux53
wMLzJwnTE6TEQpItJwnRfZVbpJxbU3aVgLQs6OEyY5oFl5OI4z+eXXf7B8fSfZKof3Nmb4J5Sfd/
DXKDDFzuDueZTqxpY8P9cZY5YpPhdky9V/fqMN9CbFMhpBgJKYbXZbJWBonz3naxqiQ8FCbgXa0E
0WLUMVUAOZSBLCEkpev8XVDiume6L6fjuzV0nv4R/s4KuWLqbkdDHaDpg8Mf6Tf7rtci506OUrQr
+j7vzh/s3BBFO+5PeQ99WDC24W2fBLA1/LGHRMhQ8ngLC5TdH1ebHIWp018Bg/ztg102KRv3pi5n
+yROMTnpcMjUabiu6LenZ5I6IUJOFi+Rs83t2rvYxSl2OVoH2uvsG5nOQoAnhy7FFL+OX9fKssaM
/F1k1C2aZ9l4oAWg30bxrHsb+PWah02lkSRB1EjhXUsLNWk7ezzEXtE+DIHaPtRa6Zyc3v0kptUO
/dYnK2tdnjUIlSGjHflgm0G/nZaVYrucQ3ZajXIe1wmmy3nEoZbz16yom6PAdOUIHqjHV7zuB+gu
JHxeubn4LseC2RX0LrSwdDu0Ow9ezpAa7kltDSOF17zKmpNSKTbHvqLWfzpuNaNWtxLut3U/3rSa
bm+Cps92TWy8YqcTpfNcshugo9fBKBvIOsnmi+ldyEfktfiD2AWO/S7UUPxBlgsQG/qCTQTPP8Jp
5KxNA6B0k7r2Tbg0RaAQqX7LCtiBFiWNNSK0NQ3S4CHb6tcfmn6SjObzgxidRS0U/KtFAmRXvPUG
wWl0k9sBlaMlA8gn5SmiigpxJbR4MkDInqEr1/YX0rxS+KSXuJZq2CWOVothD+tJA3Vc2TwuDAWH
qK3jXQjVe7ilUzCnHSSLd4Pv1Y/lMNWPYtMWWweoG8khcrQHmYv7wz6jGt83nR9c93Yz3Paq1d96
AxXijcxjWOhvXP2u6Iox310cJJ/oBxid7tcQcRsK93oP/3JQ7tYdujx+3euDLVz28/W7D2ZbjZSj
oo+P3ZtK6LvflVcV0dqft+QQtHe/MJefHUqAN5cYmb9befmRGfxI3QY0PW1B+MGPq1AxzdLoZQAX
dswXsTkZ0rejSUTl1rm4+yG5rPhglylP0P2Rzv+vzdC584bEJ6gpDxBzZkbKeR1yv3mdmkG76WgT
uRWn2C9re9A422Cu5/26jKy6v+vLStte2G5NAIfAoAbIAE0jimgC1qq94jS/GFOXBac2d4bbPM55
MI2a6jqe0+o6MVJXfRoscgfq6OZbiamXwESgCpNHZ3RH1Y085J2Y3FAvttyMDtCDNJqabT3dhq94
dOYrfua0e8Cs+r0cZeiA6nPUnVe7jnTbbaZbcBcR6qk01W60sbSODpcNxA/jOpDW4y+h63sXKZBY
X9yR6UFV+XY2iW6WU46FQkmGs60XENZ5c9s35uVs7+x5WtEdgy7eMOvXcxpVR/LU6rPXZRBVKr79
U0fOI+yy4Ve3zYdtDaj/wX+LjQxn/hA7OF9rTpNW8CkHGiWAroEcLfUa0kl5cGXA1zRc3JUdkZGk
0+HVVgCsKsYKhZ1lxWWx7DOES1KvCt1Ns3hqeMy0nexoj+GVhHxcsuwNtDaC9Z0V4i2sapfqjjPa
9/Ss53u3gWiYf5390w7BiWhJ9T20Y3g9rCa9r+oE7V/EDA8WOJdPEit0LX+OVfvZokxD64Oi18rG
0fhJEsxAg+oBYJiE6dJGrBrwqolX0AbidVwaHcQra4uOOqTqGaZXb3322ZrUyTf1oidFvp4MfEX/
1DoVb7UoUYk3K1CVqU0amhoNll+v25h+2txDVAKCZzlaHastXLx0cGhHOwatIHEyDLAxXxxgN37O
VPjmYaCIui6QU3zYSU4xwXYCIzQbS/B67nS5KLqvmnNFW5PhmOXenmjHi+wx/gUcFHIw6i8BLwDF
wgiq4aHTfqksjSarcnqeigF8npKkVMID7RcnVx2Kn6p/DtJZRQCRN+yyXHbN27y+Hsn3/rdd/VGH
G0NR0Pfh5vHaGlzrqPk9yGz6szbwh/W3kR4FL2E5XwcV2f7WjedPRVVsx4UYDfxccad3yEYFSxSg
Re6dbTRmxOslesWfwpbilS1B5Q234o1M9d2W+ZRTKGYPty1+UlJIqTB4BR30TvekQjh+3bmhfUDs
yv6izNGd/A6vESmNn9dl5FiHsLEgXTZhpxo29WxVR7lPnuPIuDGdfPvhXhlQJXfgs6oaN1b86n21
iSdq6neeaeTnZ3O5Vafgc2UUzXOyyDcaaQqLjtmcWnVQhru3KUXR4CzDnDvXgKPLs62gZ8dGxVWj
udGTDB4NHmVCL57M4LbQz5XZ3hi9iQBMNmXjMeuGni9ZFsx8/p+cLG23i/7WsYCKDpGYVj2Vbeec
JWTS/eHOdufjukC35+SKb1BQ9bIAKLO1baFPv8Rczjsn92VRhJdNDOgd78OJwqdchUMbPrLtvrWR
WBnomk539DYNB3PZflbccjuiivCspDs1Rkel6JrheQpqfRsNCN+KbaTj9pauqJ/ewvcqpqowoQrK
1LOzmAa60w9JbXMXuUxLHvqeDOur+CTcjMGRehmQnVb1zdOU+b/AHTLceEEw3Ez+SBe6HMrA17ui
oGvxFvAxqnrzSIxM/aINqo3MoTqL9ro195c915isiCd/u66Wfa16er2OyxYyLzPnkzrUwfFDiN2o
/KIG3ufQqlFS6Tzz5PZKRO/grHIowzoXv0SK24Eq6zVS5vYaeXFJKAWJaasF8IxIkOwhR+sp0SZQ
jO3fnk0ieUYNYR2kM1HVm/HegWBwF49aspdp74XYemO8793Z2QxwUBw+OPwh/RlSb7n+aC/GU1hm
2k2d16mNnAqbjO6zPpXDXaAHLc1JmXPweLJ8hNS+3vj1PFzLVIakc59Us49vZVbFsfbYWeMuR0Do
vlhmnhkEjwAz1yUVLBznrrOu/KmZo63XtbAMeNl3Dfh3tIXjZeYjokP2J8uXE49mOByaKKNPqaq3
tPcMj7Wjhs8AAeir9J9lMGK7pYPI8k/pYnMbGlXnWUHcZZlSre/u80A/Vab3ukDvaWGwEBIUE1C0
bO/MPbSxSzy9t/ltXzi/r/FAA2nvslG3WwKqvpq2QR9OVzKd27KjGc2OtjJV3NR4yssvWZK+ng1W
pIr0pe1cG2mb0HVTGCRt3EW3DC7RmL8sDnZQrBdnsUWFRRPxOjevDYBycPUT4C+LJEqmMhiRHdNH
UwS7D451inaLeQgtmx7BL4bmopMzGQFSKS7FphEee4vGx107NPOBKjzU9W4UPqqRu4mnMvuLV9aa
SPJIbGq4wbOsB9z/cb1EhJDTXiLWM7ydX5zrHjQFw+VLE7oH1f/BCuHwSmok9DY24J2zq7R7kBkB
RALW8KNu4+AULz3WG4nu7MjZTqExPsjQwpp6Lv0GWvt2eshtQB5Z7GdHuSYoppFksOrby8yljNYo
1rhJ5OV488rVZX/jTUmJvVvbLWuH5aXL1cS6olYdgHBKgd4kZX2iXRBuKRpgn8Zwm0ZLwX+xFGrs
newx/11cl6Da7/Zp5Ub7dU0wFOlm6oPXfcQBmfH/x33Wc4//9+vp+lndGhYMZVVqGbdFox/7WLeu
W9/gfivte+N2qtiGW6/UuE1tIz6NQICRhTRuxTSI9xIj4RWgnL3WemBJliUSKXvLVBlRj9hVAYRP
bVJNezGK+3JGCR8BIe0BX9WbyI2S12/pcqLPZ1OaxnSFJsYe9bvI3JLUME9RlVm0bvOd3wb85CEx
wdyT73fxk8uZ3H1Zte3V632NP0bXZPmUOz4gwb3bpe5hLFoDruM/bOriQP8OZE6tX+w5zDuIJS8h
KJh/7XWrvJb1YpIFGm+fHe8UaFGW9eIY+sy9tfVJOcTZCJ5jKG/plahuZ80qb/9uKg4JmWC1tusZ
aO3/PVZ2SqPgu2PDiFbbz6ViKFs5MmlauRzli61MFcT/3rz/HocerEJXMMlMN91/4MaSqU4br5JH
NMwu93FikqEO++CdDHdKa0HqG9C2ZcFZcwLAZ9SXTTOjx3k0DRqY42djMftZl5wmnqW3MrUqoPdw
JCk0MM/Fi66RhCcLBOHoEswd/WWPmXuah9gJnwPASi8MCR9bk/sYFC7sDL23Y1E6T41voya5TgGH
XPcBhCZHpfEu3gCyssfYNq1bKMLHhxmaFGsyuhtI0KYH32RoIgUW7CrSd05f8uU1xnZyO7uvC2SV
DK6RXpbKTNaPVhLvHVppdqVbpeQ6u+lYaJHxWAK02ncleTLTspDUW2y+YrbbsrCbS4g4JjbYwMyW
n0p9+q0LLO1Eath4hNT0pMaheta61o22xcsEVuyxXVxT1ypnzR6vWsPxIoS0s+mUKPrvl0gTsBbd
6WaxlXOuF5MGcH3HtMWU9LDfiD1tvXZbIfFxvGy1Xoy45QJjJ71cyLpd8aJ5iXOdx3oAYQIPdsby
POlGSn9Fqz+4LYVH+s1q1KaZvlt5XpRwer6JhLT+ErNusTpW27oNaj/xZuZzitb9+IUU2guASuVT
W0zWsejM8qrN6vQTTH6/6jQ+/vhzwBgheFEHpGWECmhSwckYEHkJGaAa2sbOrrL3U3OZSrB4JXid
ivfD2sKmPb2lx3o7dJZxzhL6gUbf/Up/q+afAg26dEA8sHzVpTKRponNM7ld4yzRzdjuktoYbor2
97SwzFMIxdMNSFL+VZWCTiXI0KKGRAwrOubjDSkh8U5LiBzJUDeApC6ej3M7ao2T3f9A0swGF73E
yXYyJ4nUAYWuTvEUQNceJH0GDJrBmLVQuRorEvYzvyPb3qpy9/c0NbMbuoFLUp9Rlt00dERtE8fX
trKocVNvH3VdxL1V7ijmGa1mUOvDBAJwUUhfprBGTfde6HeIkHuvXkvt68cZaYAzALwXnjqLr10W
zxutiPyXrqMdSeuL6cWvImvjtU3+4jvIDhZF4KGi0CgbxQKz2xkgmigbeCcNddoLTtuMY/8y1YTq
Abaad9PVK7i6/7o2TYNo6ww8krcL+tPoaI8x6kjjXsFzzvbCdkL5jC72iZrhzRBUe7GNtFzOu4t7
WZL1hbavlx1MAF17T9PrvVsr5RX0Ke4+Abb7i57EXxogBo9qX+n3Q1alG7HnWW/uMpU2cm9p6gX+
zK2Z9tWfq/bEC9CgVJIlv4BuazZN4Pl39ALOT6XSPoo90LPqkPqmRWKMk0RNe+hM2olaeDZfom9G
GI8/hzlAroCvtce+bOcr1E+qK9XMgiceB+mht3P7Z/RNb+E/kUjozaZHO4YW5vXOGr5JkE9oOu6g
sEjBQL3Jz4sRqEG6nyYnPdON59znlaJslcDi1+ztKMhJlYotejtavZejeCzOXQ45VhTYjyF3r9e8
F407GQCxm3dW7KPaiHLg5oNDplPsP5Zl5l5L7BoBzzuZMIue0z4NniD3y5+1Oo33vkrbf9EAHIuV
stxavZP+aMd4O5vT+C1AXWw/18n7iGYpkfxrhPBEpXG0zaIQNdFAAfCRQ7V5hN0m41OkqOG9LzrL
oefsLBVOsIuIcigPJ86quRyAb1Ai68aDM7TbeYtDvF7q8qFJ6/OklDWgkOWZ5t2yZW9qwONNU5/b
RWpX70n4GpVXPk00Jl4PrqIfxrlUvpDBukQYgH422QTxkB0DicqpD2sL3zoq4N8pPWs3MOu2T/Ao
Tndwn18ZOZe9VYupOFiTPuwkVgZDTb9DYafdyKzqohlMZX8Fn3vzwMPltp9rypI+Ym4ilNs25OEK
g+zI3LTTZ0fPdwKBhh6Vx2HkVHaCcnZ1R9u4tq2eAShu01DrlefIn6Y9rPuFDVIGWlwZQltVT4q1
DPSaZ3yLcEhvrakDKeh+zfhupFKweCR8wbT/02EeIAJZA4cF91pN42O0fF9D9mVRw0ktHusBLuS/
zX6bH1ZJz5m+W9T9KrQCJ+dK7B9VPyUkj43xJp1CczPDwrGTQHGsW8lRkDTH+G2rD2GJe694WtZE
RyhX9HjXZtaube38wSpTHjTNJD7WepvuGj3iSVNNAc53KjqjZv3rUGbeQe/VGSkC9KlFu1psrdfP
21EZm0dx/KNNXdaC8AOausbIkrRuhm03jdpOCo8rQfSlbPmujhmiXnTwh+GzVC0v7gt39F+PL+VN
00CS7sI53RWdfeiL7rMb7SC/3Fj6mJ6Hqe/DfaIA9XTyv0yTBWWcD2To0r49yuwttF2wyPUyvNll
R5mJXSLe4sVuLgJJb/FySgn1vtkVBEzlwlotQ1H69r7p63mz2uRo4c8864UHja3EWC68hOD1X9e1
7gAoSCKHpEJKa0icfVEl72PWHVuI145Uo36il2Cfqsq6u7weMoX1Clg0L8D6F1Flu4SJyc0dqgBv
Sy9T8XywkfH97gd1tdH0Qd03Ld9swi5QNsZPGur7+4DWYnpYtY1wEDRBld2aJjyhEiWLnKCHfWGh
Mv/rorZJzq+lEi3SUPo2c+BuZTKhIYU88yYp7fEs8wB5nEM/UUoUm7LEvA8Edb3n28q5rBY3OWGN
yiL5N3qvDYiH4t9MKm/XSj4ZDzLMbe/snKEJ9qutBl5HCVENNlmumjwWI9U+LMJhMpCthm+1Jued
jz4MjotwWGgnBmLU3yTgnbnrtQN0ttlWbOse5OToe2oc57KHOOxc8856wK3mcqru7Xx0AaWHeTaH
jw7uOX5Qeu2v180rj49BaXa8+Tz9CgYlKGEW0VZIDetHQy/AWTvmfZOjQo84ZP24BIhJAmSInfcm
CV0W0qxsXRb+ea91+z/vNRXtVy+KtZOrhxvHtponGWKtQPFe87tXXZu2gBRJnz3zulPT9qnvM++h
z8IlR4WWzBCgr+qrRF/mJK6oxefaa7QDHOeh4FHmY/R6PlmhLvuLbTJH72Fkf5l1pfYSZeHLmETO
4zhwu1clRngtU4HueLNzAwqtOQuGJ4u94DHWbmQiQSHM9GAZzU/RgvsRO9H+MenpmqotwGDbDum8
ndbwyZEVEgMC+fVU61bLqRySuMhuczFaW4SPfg3Ob9lDBXl1O3CazFsqW6qfHwI1pMmCPv2HMOvv
6jmdbsQkQwmr0xFRbB0yR8LIPMIlHxOnWjQPJIpTnarRjB2UhJHdvpJHiUR+4uRQBjgc/V2radpG
HlPEJo8lcrTa1hUfbLKBSdVvo7pFtw8BgNIyBF/YO9IwwKLOda2mNxc6MeCur4RhxVTvLUuHIrNH
XPCggJ881EuBdE7K7ADMIDlUSzV19U6B/mPU6KChpBdtwSk5+w9t8jIVb0nJ8eJd2+SlnZ4qbXhZ
+8Fx2WrxJjPvZLQNyW6BIkLT6MtcwtTlazD6u71mffE7/RuCTPm9OLtW30CSp3+qstp7mvTwKOYw
Q4jPGMDhjnpkfxkLtbnO1TLZidcKGmUfeDF1tOUEPtrHlxNcthydDyegmPjuBJHbuAeoTOl6BebS
3lphsmVK2kWmmUVD36Tp2zTpTxB4uredP0W7xoqiXyuAHLMO/ylCcOZh0AsbUosi+Twq9aME0EDp
QHYRGPfrSuQBw18rjYdgzze/pnNmHRB34W1lwVqfjhn8MEvPSr80u6yD2HKEV6C3zY+r3Yvq4VDR
KEmeC3GwD0tlqkgz5bIWnC56UW8bT09xxJvJ6oK63HSLPoUMdtGRqJLDOqYFq12G1S22aQ7C3TyQ
CBLHxy0u+5Q1hWKy0DtDr+3bdRi6vjn1Ja1Lb/aAbqRbY4Rob/fHIZDDfm7exRRtNB6T1vu1D8bi
Dq5k/VwrB5lADY3Ms83t+MVeZUexi0WO2mXNkDT6mXub1RwgKAmnHUXWP236br/V/qdNAwSx+ryJ
XGerg5xaninkAcTyXfs4jsk3Ma3Dh+cPgMJfEf2in3ZZSX+ZfojikWzxMl1jnWW3Koy+XZ6AxHt5
numrYUdDk3sTG1lFSievn5sUAJ+qzIBRssqBR7hyPk02yHQIa35Hws79rPH9SQ5P82/nuK5vdING
SPSLjGde82ETKq36U2nvRedrWWNV+usaX1P82yaIkOZOimmvDdN2ygqeislof2v5ft70kLjc100P
nYca8PQVZvO3xoH7Ab7IaZs2cDk6w1TsqKjE97Qej9e2OylH3WmKR1fzKp58wGEZHnTLC3nYFA0P
Y9/oXz8s0tpagW3VLB7bGt4Dd9Kda3PwpgzVCW4gwQfVziGxcuNLUo936eSmPxIjAUnJ3dsT/Jo1
GFMiQkU1vtRDfyf5s7+LeNvjHyMAsbnbHBTwzu2Sz/BSZA/S6NDtVapbX6ypqQGAhZ+koaIIVfs0
wrF1aXPISoNWT9QwDsYIe1UH3+6xNPJ+WxQmattLJ0ScR5dNZX27k00nuiVlU+mhANjpXDbttKnb
x4iW0FrMbYrqDA+BWuW3aBvwBII42WUqIvXCG6thIncCw8pyuyP2xVTHan4rW7ztIyYEPbdOrGi8
zND32zQ9AryC5CO4nW09uW8WIb0uDPMfXUjHVOt536ZZ9XcpD1qXCKtV+01Ik45Hp93BbmIAVG/5
VOgAmvuiTDUcyMhNkj9djRY82MhcKjy6yGqKNtVGh/Nh+UEO7F0xzqTXpiy7z0q4REXXvKvikYaq
vzpqW+FZYnEEZNQuK5Le4128OIK4NG91Ax7i80iqKisatXl+ze8MhpMdRgrUone38/tJ/d4mLyiF
Zj/I9KnbyJvmO43+plsA7FCEvQbkfbSvU4V+PiV2j1PbHSy1dW7sybecHemS5JBDpEiXERrz4o4U
3bmJ+HugH0KvMgV6d53qgNjlL6PNem/Q/f/SjTB9rHa4cfZmmoQvfxNvL3Y98go6Gxu4yAroPdKk
5lO65CRlrrpBvaFsbCFoR+7CK7VxY9pZi2RsZbw0VF7qliQkyYG7sO7KjbBswrMCpZUC36FMTdv8
90WVZtKcl09nklQF9LfLoMBTSXsh+hnt/IdtccTIlKEIM9D2pNr7CXbjUnOr27iZpsdwGfLR2jdl
Abv7MpOBhn8zarjpXCxe1qn3HbVimUHpCB8HnX1IIgc3qyke6+xm6NVfxCSD3XnFtavq7WVlE9Xh
dV5bvyHR093A/YmMUTcmPeKgRbeFCN2ixjSU5NsXo3gkUo4u4TI3g+y3PFVV+mWS8ZZHJm1fzf2w
kV5LbQB9w305HplLjBzJAEsavAXJ7WqGvpcGzrLrXhfUDRLb1azeJ7qDlJHSeg7fyYrOK9fV/n6q
AncXJ8b0qelD8qiW96ir9HKFYwl7qK0pN+KcB1UFUInQunhd6J+uEK32t+J1+ak525PzHWTx9MmC
C/oZOYCirutuW9TKfTXALSaRhQU6u5py9Vr20Ws+Oo01THvx6k03nDTwrrBhckX0ccQPsV6eZFuJ
oBMSwj6lepJZlENEySNndSu7kbPqILGvJmi0bPRGTfTwLK3nMWwO9c8+YFYKHhE0USiRXg28ka8N
aHTPoLL5aq6D8lMFOcZGHVBmK3jRfBI+AXJBzU4N4vGqC3IaLpacKo/T2jaKwgpWPKaZXoTGhm6G
5MyPEnwtpQnYRjGdXdzG2jb1sz8Fhg4iAH6VHdS8QgV4KcEpSwnOX0pzKTkgrx/bOzGJ024gsFE9
czhIhDjsDiInWS+2dRPN6ujRzbo7sauNMiBJg2YWeH3ttu6q/KoM/Ud/Vkyov4TSKsh0iKw0OFJn
P/6R8VsOucriCRuPQ7RgkoONdvBGjHA3Ey6Hl1CoK/N911GWQp5653kvYdFO92sKYFJMYAF+pFxJ
4kAcUWOOCGE39Y4vWONBHKneUPMutBcIMtKTUxQ5X3yefjSzzrsrW3QNMitCUMGf561aO/FLO7jF
xpkz/3vlVnfDQEJ+M87fSh74eFWLFgRJX/2WmNkXa0jyb53Cvxb88vSZ54FsF+Zp89j1BQkB09LO
bjjOV1PgdKdK9QZUefW/nLkYzfdntpYzK2F5V04FeZYi/UbR/v2Z+y75EpeZuo1zs7+fo/wAiRls
3LOpHM1iUr4bA+9zr0t0yLBrdw/Fv3cL5r8/UUfXjsYQqw8JhGZbp6nKr1bTvSxN26z/HWojKp1z
8l3RFPUl6J1kp/OhfwhSXzmC345PURI357GN573lzcUnJ/QhjA5N7VeENF4vQ+MyFD8Ifu0MkoAf
LmOavb9cRmS6xZ8uo+bG5mxwn7ztRj7P1YB8BUWI7BNUsMWj0fK1ssxMT2Wgly93pvxOTNxtNTuv
MbqjTGV5ONOrJNPWGC/LwXU7zXZZCjAAjDmkyM5sRrveCK1nv9CyRx61aExorWf0BKznPliSMIgg
3YitDoKl63fhuoLk+JkOo+zR9l+XIwlGPTGyyCaYnXrbtebr0CxHCe3vttLTXbrM7Kifya2kBonT
xQM5D6o9mnqtwlK5E10HUyO7QAlkvoUNFk099YeYURdFKmaJEp0aicrnabotK/WR+xZ/G5UlfJjT
8H9Yu64luXUl+UWMIAHa1/Z+vNG8MCQdiaD3BMiv30RxND3S0d0bG7EvDKKqgB7T3QSqsjLt5jRo
BhW6sG4YsD8GGXQM+sf91QFpBESbH9GjatZlF+4g19kvOfJneyreZSm4r8Aw4YMMFThr8oLzOthT
4S9nE+R4fdDLumG4noEDkxRiEYbS35ax1fAV6b1b2ghNBX9Lwu4kFk935GVgcVt02lt3wM70soPq
OkjCbibBHxmx1OrR6JqPRGFLPj26+nSk+RH5+zwIDM+RFW84GskACwulM67TDhxKtAWcd4NkVHEF
nRC9WaRSOV3maLvj6PJFaf56CUZjXI8Vdr9SuLvENjhACvH4BmDXqsqC9GWMmwqtfrATN20aB2Cy
qLPZ7o+aYcwPxzdtv8ZbzP6B7ZvEdxhyL0ozttOlSxm6RWQfI90G29Ub6bjc6yaAHei0WGS5uEQW
HlxdJ9FpMXrqNQjCaKV4zg5U3fHK22ka25c/oqSX6NriIcMJ/s7AP63nLgoXfuzZK78QKHBqYVbJ
W3VXj/iXUlljYDizUXlNccO7y2yTP4BlZ23geQPNFKc/GRnOa6RUwzIL2zkm0ESkdWwg+1IAmi7a
I3m7zDmMoK24jyJh0xpkHiAtehI51qAlOfJgwCOl+SIXZQoFq148VGNdg34HQKWax+KhBHE/yFr8
5aTAPrus+QBNwzD0NrXtvntTHKtpKpn+Nl9HkNNDg93agSYNegcar6v0r9LOBOZeadcn/CrtzFlu
OqI5kXfSlXHyojqOYAF+86uXPk00FB77PPdvwfRZw7daepLHIvbUsnAD49GIxn/djYq92+TH3R9x
RgItd9U2atsWKT8K5YN0R79pgYO4Hys1PjhDx49VP2ZQNcSbswHdN8fp5ZOd3szhr3iZgAt0Gkrp
muvK9ZAgAonJcWoFO46sc1eQhOcLsl0dfxsil8DqBc27unkxuatOQCH7D4el18/wxF11PofEl2GJ
G7rkZfaI/lUPiMdfJroDr1uwBKd8ti5JL5OMVdKCNsX1QYH2e3QsAHbP3G9XMx+j+PoKuVe+v4Ln
ALulWeOCJYtEtqYZ12DXyB8ime8NAyyb6F5KFnWukk0HlU9oyfls301mfTF1pdcQeXA0e0AMdKUX
T9r2vkXOCTILNXRbdQQ58tbeW+ghmyehvbhftRA3G60pvECOtFsYWVB96SqUIx2Wi2MeDtUL9Mhm
ezNCpQiCRPa6Tpv6S4W9qmWV5T0vQrAV5SOQxto+6OnogIqu02tIrj5Ebv8MkYtyBe299EGaSLfQ
Hdmkto3aRnf/P3FGifRCYYJrWilhLQM+gW5ff6M522kYu1ebifE4msAskzXNcmupJL5RKsGhX7Hu
J5BgBxDhMUCQt2naxNqS0MXk8YtjleZ9mqv0Nm7ZP2SmKD/2zW1h2+OrjjIDb8tz4GFKw37AXrM4
Wg6+BFCPdx7IVgqxUmhyvOMOdx4SCDWvPKCutxRBE+wR6U4tAPtANj1hcMHeOucBfBbFAPGla7B2
ixfApZt9ODRsLXTqy4Pd6ZzP9hLHojcd/ze7nDKoz9bhQijRX9JC+puUDeW6LET+BBpDvoMuZbAU
YZc/SdGgadmLvIURYJhMIZISFegxKdji4PMZcnkhZ1ol030KErIIWycJna1VHpXskfUyvpNeJ3dD
6vom0nBud6jwsMwW0orCvc23ltO2wz/kMErQXR1zprrDHA7ZPujNQIQK6KkaLCxTpS52XPYv3cpV
tnwxjbaD4JTKFjSMql4zTBqQgdVeqJJWEFdAKwsNcwUFs8iRD6hMB3d+757JjL8uGIoigNyrtMGS
PlTQcgjB7MjrWeNbaI/dJs1wvrs+bpEdycZFjAwJtAA+PYbpaXt9+IZqrZt6PwWQT5ACC5wTZF7m
ZzVNZMhBxyBDOtlgd8cZ0pKbQVfZ8l519/EUbrpeRDdk6k0fesei+Yd8ZLpOutp+n9SpqT5avfyH
4v+vk+IeaDGwPeBH61sfeVJP3QRJBKhH1Upefxub6Ggk2G0+FGFXPhZp+NPSu67aa+KFj83kGXSC
fB66vw/Jew1Gxqo9X4cyRceZlUX1KjD2oa07ixX3p1uMIuozHv464l5RLGTm1veAhLClkwt25zNr
3EBWujmBCG44yBZiOYHntzfIL/OVAcDE01RDSGMs6+abX4t9awFvuygB5wY/AYRCc/4Nyjvi1WUe
W6Yot81LDoamffSK9yXlBMBSL533JdFSforw3o27Vr4aJRtAzYi7ET14C+gcyNeixWvSndS2v8aV
fAJNbADC0qXqcrEhbbAQaZWz64HiogZx8pqGTd9AKByKnKQURpphVc6884edpMVcJDDwME4T7AXP
fgHZ4AVu7BDPnwWkOuabz67/JcYE4OcwTDHfRD3vV2Lywn0cBOOrBznrXpbVc2uVyTkDQ/RCQdfj
lcLiODX24AiGzqbtLSo2BLskZeFWoFlxhcZkex3LCv/rKpv6FS8z6H7QeOzsHrQitr1WEBWCLqg7
rbnpbYFl+id0xmhPvPUAXXU3dPdhv5rIPjnWHE8U92RyNGBEwY6narQnO5nI+V/tf6yP9/inn+f3
9ennDAjR8bG2ZM4mQFfbxjJcG2/IX5cBRLYj62/6IgXvey19lC6K5FvDvTBdA9uO/E/Tg2RET5hj
+JRA6CXxoAqT4Fv630tdLR/LzdMTUPq6KodCuFZDsEtHv4vaahlYfrYhG2kn9GA+vcjMXPCBgRcb
j1JuR9YepVFzxo1JP7MXTuv3Zw8s809xzd8fwEn1HjbDyHRY0JX9Gawh7lP6K2zq1L9W+z2Mppdh
hH+xi3c/n3AwhgLTTVc50KTntXcXt7F9B7SnRP8w3uileco6MFtQZGvzbue63AdXIsOhRMc3Uwyq
Q9GA65ZiRsNxF00LNB1DjWWO0a8A9mXn0yuYqzk8k+F0Am3ELUXTsirA9xafi0Nmqw7KA2rFDo18
l0EH89msUJIIvTA60xBUf9sm7+IHA4p0D/nIV6PucU0zztD11JYLGk6TxXcgYzZnb6YEgDCqKHbk
pSUFBDfONNRLjhk4+WjJAvQ6WR91ZycKQYtiBEhWiCWjvIm+tE0OmDjk4E6US+mjaoImXhxtaGil
Qh6ZCc2ioRbFY4S60YOdzakUCmhqUD5fp7dtbS4Dr19bHYdKYZQEd6pGqxrTaqGVHEA74XUAGvcD
2B/+HSH97tgoPOr/iAByCmlxXfL4yxoezu8rFXPow2PPkrM1kDhIqbjcxnXStPtDYmyISH+2zX6Q
6oNkv27AAusUhrV1ahtVCQZWU9TB6pNHQ5RM5iEhbAhTI6Qzm66Ymo9JhNahqA8TjSj0YyJDO8JJ
RGilTlh502fpEfKD3gOgwd6Dx9gz2riaM0hiPUiW1/4a+W21JmfnGcF5RMqq004yFUV2Kb2MgZUW
s9PYSdZoqW82NN03Wwsn0ebbPFtPgpTGFvD++JZMpj9gUwXi5y39BGrw+6OAHvCCvLQGQw2uMNlw
RyZZGeggkl66ox8B6tr1wWGuCQDIr58IpD9Q/TLuydKZOVSfpm9hEg97SsC1IMjdTnVfzQk8GfPu
ggftHTnpTYZqLETfE3FHbzCRdmj7+H16m1fVSrgM9M1F6u9jPAeA3fX3XVDnjw5Liscc+ySuUnUT
1RzvcYfZS4eJdkdOIKSnHQdRwpImfEzH91UOEtfRW/tumVw4fyDQBMNDaAVI7wT2HfDdpzWKyo1U
8TfQ4H51e+j7gGgk2OcCaoxelllvmEh+mjhWhr9yEoBmipVhJmzvaAi+ZdTjDmVxS0Mv2jvUhZ1F
WDXZxgdrgYQM0mufxhxspxkqGJlWktJSLtoOZC37ZP89HjXDMwsa0e/RuqwAYU2BVNCZvz9ygJUX
V0seo6BxdXxKFjaUCfQkWDWLGN/hw1CCS0OGd1DxCu9cC1UWbI+D7QAZ2ztwBCDn76L1S/rBiSJY
mFi3qv86jY6TLLNAuJo+/EfoSTdZOpoduNFLUiytQUs6dQPNPv0K9cCQvO2h3h0OaHrTJzt8L7mQ
8Yu6PQ0bZq4EWGGfYpw8sG35dxg9KgYHCtpB3v01rNarEZD5I0yfY+bVyE4vavR2e31RWq0fwKg8
pBLACQiTbbspTY/QBcuOuWXY2xEohBshS8DYS8t/6EOkrmvmlF9YLL7EQlY/6gR6d6mnxIIrQKAb
Uf7og/rLaIjiS14XCaRxUu9hZPgwV4bIbiBQ8f4qtaU+v4prx8kadbAG9MdvNTffWWOgNC2PwGwR
R8wnM7QhZ1qZv9lokqbg8CMLEhuBv86Qe3uASEx5cFCygTCPYz+QLWpfO2kP99LC4yBwIDvcTODC
usZD+gqQxtbELrWxmrv58jJ0E0RLS/vWGZV74Hqz6gK7sbHSMUEZe2pvUGxXQLv+bpzF48nIdWSy
tg+q9f1/ytQ8mWA5ud54rjVbgl83v8WUSTA+x139Rntk2i3TRnkcIDbfhuae7DLwbwT3gX3Ipi99
BNmBa3qX0sDabjOIndtutKHOg1E+VxGUKiAVYa1i1BkhOZdMFx625pICnOA57Wp7KQo0qzdtlC3b
yYw2U+zYFwOI2/liBUycgtZeD3mI9BY5KERCbmlZ4EO2IduA/r+V6cQRhOn69maQoAvpnFRtyqLF
368uDSQg2/GATeP4CvZcDxKVjnHo9ZCxTR0o76UCec3R8aHeJ7R2tJVP3rJvQeE/eUYBJqzqRzVy
403f+Gn1fmOBHzdtIQjiWKguFlZmPdd+161E39o30oK2QNrE+QEFAzA6hFOwrhhUERIrLJZZBfKd
SMvTFfqu94H2BpAHY9NC0S9RprX+zzEUSJckAduJ0NHXxehO5F+Logtw3OInOnIOpZhumTGdSIYs
Tdh4q310wiRfw/Bu0YfTD9//Ng98KGC5V/ZbA1mGBYiPxIPgob8ZfWBsJGgMzywJ4nVft9ZzafRf
81JBzTwGDx52dd9B98wXSk8y2K9JAN+qMxp6EjBrGubzpNQ8CbKq86SmREILcBMjHNJjXDvGMptk
skTOKT1GoQJJO3m6MBnfb8k1pSYSKE4+HbhCAa3QbZWlgUbw2ILwOrTA4lMQgkHDyNvm3rCTallW
rXgbc3njOej1Wgzy69D63Q+0TP0UvuM/exkHD7Ov7JvUM1PoPrXigL9sdU5Hztat7XsPLGlf4jDa
Trp+RBdZjgGwNQJ94zTOOMrFqaMOFlWgPsV8uIUvxgONOhOK890YTFuCBJUKOuVDg4zejBDS8CFQ
svzd1rpgoCBRagqmOPUxl1BHtB7F/cf1nAZ7dD/tTuDfQHuK6Rmra4ZlsM1HsKQDc6OTNIUNUGDp
uKAq0+hofaFJIbSd1lfblAQXy3ircew+xH5Q4ZRsGgp/w2g1D5XM3ZtR5gk6d+MA6QIQJ8X6Qg4w
2YUL7hRi+ykau+VVM2bD+RrseJrYO60ePoVByD1eKydvwAX+AoKY4NyWlcMXHfIB+4CHLxVj4WVs
cW5ZAX6/cTkYyOYQ9FxNiyQODXy7jPkKeCKIGly/nxTLKpBZr+mLqSO7Pfb2pci6fCV1MHnCDBW4
hdkCIJi0c/AfX360es64BbJFtKVrtkNX0yNGrEBfJt2aRHx4dZFRWokNVB+wGXoKaeB9ihODVYoV
BTqxhfYgXnl8z2w52+YV+FjtGsi02WKRVznkJizLvo3Tqd45cZftC+6MNxOEIKERl9RfFOQePSMy
fviy3rkl8946L1dLmpS7Sb2TmQXmkaAfbziWnCflpnumbwS76HbIEbnzpBC4ttsgGdcMCn2LXHcq
uLpTgS6VqpdIWgVnbksLuBp9tAfXhgD9FVoPQMj4HodTE5hL2qoG3hwpn8XHZLOM5Rb6aJA3Rjnn
BphhdZOnsj4zFwr1LctdiO+AAsWMm/FQBuYdjVxtojvwlmS73tXtCXoqLUKOwojSjVkBfueFTfG+
SpBl3Yr1yKTGlh/G68LGQVOlDISE15dCbQk/DRA0O1pNjckuTJL20oJUYe37Ml7TJ6rUHyszLh6g
5MZONGrCoDsXdQ/eP/joEtSmXLtAXKyTMni3oXP1LiwNf/4soqu2OFcTv6F4+iiCPL5dR0LW6+tC
MmxvOWSLz7QOksOg3xi9BEkmUKpUmv/KSuOfrUy8W2eAeHcbgrWe7K3reEursdixiQr1xBKx7Ubf
+pJJC0rWRTNuKSxFCT2zcLBvpoEd/tOyEzOqhStBw0XL5qEsDpxggY3R8x26BsN17kzdhljIaJgg
t/5pKPSQKMvMpg7XV28okZQwi58RHgtPAzSFDm2K35KGtkC2vHR9NCJob+JojkhRAZeoh2YC7GGr
afppiJJBfE6rLp2H0SjNc1QZP+aVUPG4JFHxlUZR6ziXoTOfvWmanrqi7W4M6IiRT1hc3DZZcCGf
AnLxthk5OAPwimDUqO+wwdqFIFh5io3JAKZo3JAvH5h174IwkOb1Tt88jF28JF81RfGjm/+s8M7b
ygRY9z4shgeZFyloubLh6GpyJ8CG+S5hdgUtHfBFzSHopqm549zRKCkyBgxgbG1oOFjAcBdpcKER
TSqwQV8gQTAcaUhLen5/56XJ46hpT7KhSe8NnbUtKmFvscEYIHcjqr1C7/6FQlCUERdoUOyvE7q8
NbdoBACCQi9Clz6P23mRKK+HPQd0eQGGiQCl7MpdJHUANHNl28aCGY6AyFYbrOx+Cm+rrAxv0S2Z
7WLIGy1MiqkZ2uyKqr+Qly4UPB6KIHJv56C0wZdLg/fAvG4agCnJdNJod510fa1Cv4yVgMI2SAtn
hYYrYEiCyGRHB3+cj71ALmOgtWn86emv4jFb9x6S4FVnbpM+G3YuuoUeIuH8I5Ip/16YASoHXvmU
gy7tbwFp4z0FY1nNAXjwDrtqxKFLr5DhsHTvgUdmEbvQtC+sqDp7mcFfWLuZwjx+qWpVX1QcAaet
zX0hxTYFcHyDYhR/uU56H2K3niCTNU3lcX4yKhbgMxKLEu19kEf6dOlDAN7EMELlF45GP1vpDjLv
3gUHnpirYEWWgDHsc9Ky3IZZATU8xw4g65q1a6dlyVObYysYd1H3T4lclcFs+2eLMlbljckXp0NS
IwM+GyftHsdDbL8PVtWg2U5PDyF2M0+ffLN5QsljWCcZdvuNxkK4Gh/RNjYel15/oZFngk1h6tJ2
aY0W8B3a2/vy3RtFaJevnRKIKT31Y37gq2JjBmAwjUFhjVwAGuEH3aOScdCq4APygLq9D64onAUG
j5lvvXwkfwhutxXjwXSkiZme2FFzy6Qe6yweD55uq6g7v7g4+o6GkRvicxoOJ2uC1jZYOMDPWJfy
RGEUMRlRue16kMXuAT7ql76T16h4jsbcGxBmSbmILVPeWoNfXYB9MYBmRenUlVWJ92elxUl/zeBR
GtyBEBAc5pn93Wv99kgPp76Jgwtk0LadwJN+2bBo2IBJr1ldt3p6giuz7kgmCZq+jelzgKSRHm0T
V72FWbUH8Y7xw3KsE4RLpy8tmAWWHvr9b8CbZeyc3hx2aC8FalNP8hz0LSZmvZ+UKG+m0C4W6ViI
c6a7UtMY8GgJSaB59GF3WqdoV7nMDwUHl+KVZAawUOj6GL0HdlWzOJAjw9trXWY2avwshJJrb47n
GgxpL/3PSlr9S8RUBI5csKIFdcBfWvB/bRJLqg0FgbX1fQ5za/vF+m5H2U7WRXzX11w8sJwDGJ+Z
oK9qkvgha8vmhG+cL+SchKjOoKg+F8rNTnxMsxWUcSGwqIdBjyfggm7pEhoJvsK0Z1QpPB6EO7VQ
j7sm4+B8AyQuu7NHr75kwI8uuiEwX0WjjFVZs2JPwxQVC6hjyqfU0kcw4GwXAswwr2FSK2ArTH/v
CT85ouvUXWI7tOjTtn2e8kicTWMMQKALGACEZLuVUfrRodRDHdbqMDOqxRn5SmiiRQ2KYUBhrUBl
Iw40/Aiz9GoAi4EbjUAFU/MNnR1g2KrKr4GLnLrOmCdmI4G06v2LCoryhI44d/URgZIEWgASKZeu
jgg7UMpTBDSJyq9R/b4GRRhQnAMXETiS8YVk3ncopq2nGj0gqqyte7TSW/dZG2waZClvKCKPEw7E
QaAWyE6BZ9dL3GmBb5txT8E2R092OzbAXGEqzWj0mkhHNmu7lFO+rFxjowbnC4Om1j4FHdOi08ww
zhRWRxpCpIY/OX37PozUGG9itCqvVN26u6qAYBid1V381ru2lPGKDvLkpSGd1q/BdifDI5I6yYKq
Wp3dgSo4KYZN3PgGQMp5f2ht7h9NoLbm6lgagpJLocJKE8hOpbNmVPF2BAZoXuk64c81kSmCKuEq
Fdj2sAxAN5EP6W2Q4ommJu+uDguYgCE4Kua/XU1D4kISwc7lMuqyPll6Im9XidGlm3lcRZPmLI/5
fh5bIR6+dVlcaIkyd9PbUfU4H+rJwNvN62dosQVJnTpk8TGPZHrCbuf9MvkJwD5/jkVZDce8OZKd
ZnRhwEGjahLVDL94Gmw+DSEEgz30UvLQYAuyOdqBf3+5LACKWl9pQOgOaXSUUYG0E3H+MDmj86ha
wGTG+KZvDeeRLNyY9qCP6G9bbRq4WS+SqveOFFGgIrFqWiihNUbjYkeFVsm2BocUTRWQkj2gGStY
0BAtsdblv7ySx+v+NgbEpUEVPugzB53SU50fO32JFce4H0UOzNCUH+mO3KXdK5ATcwXexo85EYWT
nyKrqQKfz5+35DeaoV5DSive2lmUrkg3fJ/r7rAK75MVa0x57gHAPztZlq4yk/GjcssfbZj2J0v2
75cosfsT2Vwf/HqOnR3JOemIHmwNyKN9hJBHoYMOlM7gVcuNu2uZaho8cTTH+kv70Vluo8xAJipT
0cXoQFGpo2hEoTRxEt08ca5o/Vrruvzva5H94xWva7Ffr0grs6LgR/Ri4+sTX0Z1is5bQvD6H0Mc
d9hT0uFr5erFduLzkLwoiIuMNWfbMeRZsTbc49F26FgCxA7Z5lsfAJV9YlkHstGlcCv0M+sL2gxA
UvoiOpwgwNvVeuOTAfi9nxgvVVeX3wruv/h4I3wDFfR8AzzpfPObywyV9wypjIN2F3rmf1ni/z0G
EmDo8gJ/99rpHedUK9deENFDLjKxaaBTO7NDcA/KLlVlOpcOv/Iz8x/jifGXv00KfdbM7BD/nqSS
ir9E3I5PskDzZZ8b6pYuXexl0MpcXi0TEnG3bqw35KnQoq+mZrMsKmtrxTijutIaP03N+qUR1mU4
LzlY4OowlU5K6FfQOb3bOhTWNg1BBEs2GxXKRdN5BahBi2o9oKd+H3pt9jwa07aoGUCt2m7yNLja
ZVS+2z0wtu1r4OuenRJnyA/7Nf53e1mjf42qV3PhS1evQHkJTeZxLpbVoK099UHzeK2fZQOrt4Pj
q+W1fiZRwkQWNvY316JYb0dfsshWRzLNdrEsQ3SUUc1tMsL0JHj1eH3pHl8427oW4/K6TBMOn5cm
x2hl89K0kAkq59veZcvJQodg605IDGaApFyyynWXRtPm6ANQ4WX24Btq3KOv5SnXNoprWAgFRSBI
trTCPJcW+FhFgt0HDU160Y8LtqfzSlfTdc06Trd43nhHcgIHdp84WX8a0Ma/UrmHHbfeyMw7Dzz4
qtFGaVabfPBM78psBFWXHtJ2xSki1NpkmB7J5vogOAAo/Iacc5he10UpfHO1FezndVlj9D8vS5MC
A8msRLYpzlHYBtGyAxityUmX7mPZsMVRYaywq1Kd4eyrDjs72s/4EXAQNKT9DA1df5BoREJp4jok
L3rZ8HlJT36EU8+ADuJtqKavQYcjUeSZwwmE4tjj0djTRrqjSxwWkIhNmy1NDcGyjseGnkLj6wph
CYJ/PjT3f9jnlT+9yJgF8cLzC7lBimPYKy96YPZgvnkQYg1CJ/6e98mwbFTiXyD4251A44F2wrEM
vlr1mQIcqBIvSw+c8rWqqnMBHZEVOdwth8bUNyg71yu3lvE5EFF+EROwByhtxd9d9jhU1vSVoyl9
BR3bQm+bwy1KxMg9tBDuxDN3fMtNu13EKY9ui8K1L+TAEQC9FdphoMVudlQG+JdDhj4KVR88S4Ba
0dEQKNXKe7LJzgHKbhzG+xqZwQ2PDHkTZoLdWI151+pNbYJSEo1kZ4iNAcZ8KAJD5DHyPHZAVmVP
TS3XRhcaQt3ZOYD8fHZSPNnpMqK0dHBid/enXS8LdmjjUFrd7lO8ttMLpJMhjmjImZ1/TEf3LurH
ppx/vGu/DYUBElkcpyrbXpdlwNSfE18ua6NVZ9dFQUcBk38zhHhco9Esvm/TALDfEooNqgmKpWVb
1YvXNmjjk0325vtAAUhZfA9SkCcVbv+zt4tVmuYe9EPvUQxKcErJ2mUV8PAnSmeAcWfpNxX/gx69
+snu+3Et8NV4qs2iPFqorm4m38amEuQDiyj3u++cRUtjyvKf4OB+7p3RfgkMheQ+Mu8X1zDNfWmj
dd/DmewuKfxhKTvTehvtYS9dK/tpetOhH4P6DaBNCHSB/dDr24WQw/RgsiLZhnadHmqvTW9sX0Qr
KxjkG5D027FKsx/mKF77LBmfB6lGnD6t4hRYvX3CJ7tce4NXvng90oE6lHfTPvZ8cayb2FlWUdKD
Attpj7FvTQ9daz2Ap8N5g0Yz1JxCuztBP6y6B03bN7Ljl0FWZqjluQBt3V3TCgCpY39lBGiuAwFm
dDHyIj7XlsBhn/PhW+Os3SQuvgNcA5ksHcBad9yih1KsE5YWt2h+KW7LEA1eSDhUyNc7+a0F7TV/
UeX4iafshkzo4TJQmZYBFwtllLvI6JKN1KAP/KuNO+Zn8QJpY3ng+rk3O0J0C0xheUsj4YblOWfi
fJ2UlXjqjyIGiefHQgUKxit8mJKNQRARbKjfF6YYT1jtIveb70T2Nmk+zirtx2OXLwpHU77NxG/z
lWLo8mlcqWg6tsC69pZ/gITNwnHB4lFm/DJjFiZIYyA5kGwI4xAVrD2jQeOZnGRyhXVmfHiPb4Fw
R5ksco5G4ztLoqOwy+a1jG3rniFpdvqLfaiLz/aEda9O1r7H1wAALYm9Au+b1yBM2L2K0E01Z7KK
cGjf+V1RBDl5LrhBCZNArWo5+Be6pgP3RGjf4g9TPg2QZNp1aOHedCO3Xid88Ua9J77hEQb6lDY1
TmPvTDdQqfZBlIGGZD0TNd3ySemZbYnEUORW80wKcEI0gdFMDkTFTZ9AdNz7NZNe0/QAUaSZjvDN
1xbgIwrATg+9F9E6jxr7HgjxZIN/RnCSaQy+YYhX73jLK9QFBIdaeG9Cj5qDXpWz9DukizZj5U0R
ehLFGhxd1vfERmchELPJszOZchUwyW5KGRnbYRq6g1t34wl1doiPe2V9X+NrHu15Q/EF24jHMAW4
dyHup74BY1jlVVpVxP7SGmax/NvPNvX8Xz9bVJmffrbYMCCyq3u/qHVLqDZftlx0h7k5Sw+Bmu8O
1PbVMuMefSTtvpJpKhfIrIJCjtJ1fuPVax6DMWA2uijbrn0ljAXK2AVOrZ23URAzWwoV4q9OxraM
8YyOnNOkVbyUvhS96W3aCGLnXqW2XHnFwQAk5CzdXp3pji59UoKhLHTd1dVR1+G3uDXDRd54asOT
iO99rxL3/qhb2kZQ/QJ5ckKLZ/VCEaPNGeqb/AndP3IJPfbooPBVwq9l/U85/vmWgiYEUQnAS2Jn
I5XAsR9sdCOSu47nowclzNa1hhW3vO0WVgdk4ABY0KPrACJtp9MrhYUmaE6dqkIGbsBZI4677tLp
sCFCL5+e/rcwhU/+tgAUETJWXv/U5PkWrdyo6+GTt2GOmLa5HsqsWibQDXlJi9o8pMyF7LgxmV9M
R/0Yk8C/RaFZ3YBNGx3rOp5bgbtsew+VK71s3hdbih8T733ZEnnj3ZSjsx3U2mDY3fjAjC1RXYz3
dLSlYWUmyX4++GovOjbiT0PkMuN9UpuoRNfoLvUJuBrFzrCwrMFZB0VgnhxCu+IhMbgbtGfcvr8i
1GmOUYc8TTax7oQmE9BL5CCqPkGgM2SbqEJTeekpuSE/XQwv/pq4FduqgvXoYcElLqLhXLZ1iVb+
zAGDjO+qBRnjsn2P4W7fL6u2RfVXR5Oj9yIF/ksoLaQVirfQWu/PvQwBJoS+1LIrIdEoU6D5UbrH
LXZe3QaMb93CR2pSLcjYaA/d+UDK7Mvau7naK4uB+mP29nxlVQAaKuwMHDzGjy190PAREucutfGZ
o1vhP1Q8S6Bwhrw5XVCjyiRSur/GHfiFCvD6k+XTTBpPaWxBs3xJa13nQEgIqXh9YbnH17bK3OwC
erBuY4IL/FJZIT+b/ZOl4V50ITPdTULypZuMxTrGTsXDGST0T1OULykkJdsYFA30e4S9vq7QxOYT
TicCNH1+XywMqJIdAn2huyh1ugJMCi6MOM8Fa7J2U2MDvqujHM+G0nk77iiGTLZT/ppNS17HFEPD
sswde3n1uJZXriwXgpKNRMFIFvH7JUE2skG/PMaZ8msQDkU/ZltGHgp3Gq/cDLnxkzKQn5KUaRxD
5UeAPL0Dmv2Es+PnbOYfyU2a7DvRkxEbz0BB8zMzwA8ouRihFD8m53r8H8q+bElOZcn2V46d54vd
AIIgaLvdDznPVZlZg0ovWEklMc8E09ffhVNbWRrO3tYyGUZ4DJAUBIG7r7XiFNxLSjsDhGbMi9o3
4OOJvRkYI9O3zouWSFJMkfsRQLjGcv1vKiy+ZJ6oP5U94vaa8NkFCx4J7smK4e+YRVu8tBqw4JRA
89vRUuDliufBSnEtwrY/TLuaqbSdXmJNlUYFkERjDW1Ei8ysHrR4Hb4G68AAaA90GC9IvDxDrLO8
yiF3DgALlnOyawrki1npF3eRaw73jtVh/TJ28MEVgIhRZu058MUPMoOcbsvSRy8bylkHRr4DbfpW
Sw5s3NxsVFStquZWbKyyAQnhbVodK+Fljw6yYC+VdOfMKH3ktSxKkcaPVldnj/C8Ir0xVxdq6GXx
CVlS8o5KZVi+dWnRT4NArw60qrGP53AcMxs/aDERtVsqxoM1LJALxNdUrGWO8CAc3Csq9oFb4Wus
lAtzPCi4QoMtohvmnGoRidd2RQZ6C6qVogmOdY0VKtWyzijv4DI4UyWWrsEst3q2STTNHMC2HJUA
ZJS7GosDuJKSyD3i3nKPtKe1+SfwZbcbQ8+sYWYUbgMHfA8meD3Bh2ECZeZxjzYeVAF2boDNrfin
drdu1IOaULdb8X8/1O2Qvwz1yxncjvFLO6qwq1ZtG/3q+hBZ1qASks1o97YB8Ye1yMy8m0EoId7f
KuwAlPRFlvzVhcq3ajmOeCvS3q8HiGtEJHUbLId/P4xf/DgxOgqdyWS8HZWMoix4NhNcPw8qwLfb
eBK3LlScmtAudcnz8BnKm8VWM4PsvoY0pIVQ0CEdGTtpk/cWskA0N5/3hvlua2kvjFYaRI2O/fgE
IDdaVatSRcBK/OhLPbIQ2XKdbRxv9oEBuz3EmInoqLeKHvQ6rWijUyp9rMyV34hllAfOfDrij4Hh
pQJwGxzeLR07Vim+kgs9XExDUWdfvcR2699NQ8VKz5d+oBVTE0dzTiZIiNZgmFA7oZjaTXt23Lzv
/cFGTTrJ7RgPNvrRJv2xd7OJcZjbqFRxsxVgCZ2HHE886N2cS97Y4KbywaRORdeKnIsyIKHdRsad
P7YoIK+28WurmVNlwaVzyeBvSYqWHadOrYJSIEA88HwhRTRVVXonTfMEmpTiLR+skyZY/saVffJt
7KSwSDesDnYQg5vJYe7WLrtHSkinNHRvzEWHJ2Cy30zUguxJMdwBZT5jPT4IYiu8B4EeP4dBaJ8w
IS2pRBttAJtzbNZvTe9FiPTVyMjLnaKaS+GCxcBOvH0Z8/F7vhAv9Y+9KNTfbbTXxFy8+H4fz1iW
2C9TrbdmunONlIrOlmVFZ/Bei0NVD3syQRwiOtdIxL9zMZdBNa/z5tSsac4+yJjuqRVt6rLaRGbW
HqnUBWF0LtPsObNTMGmMI5Opq8BZITTD295sTWaWcxmyaE1NqCJWCUAXGUA8ZKMx/QJyol7No8Xt
qJ6tzHXUgYH6Np5nxsbW1jvka+kSJxxmg9xzUZ+pG/0k5EUUUCrNP4yuF6DhDadTuP2ECF+ULdi/
TjdT6pb3nWP7h9uZKdsNZjpoEoFJxQWjtpUo3ZmmCfvDryoMF2mkBuiqqAltnAEcIJVe6dOvokHt
xoHoXpKo+e2wrE7lRiuQt377pU3ZaDsm20+3CwcHKXj/Vby9nV2XWs5d5r3QWNPf0Ony0eva303F
Iec7MGy0I5im3doGRBK0LOlew6p+MOIkeggh2bizGUOG7miHnp2pZfVpwDocyZ+yWtWgMtrKJOeP
CkR31IgJQ5/XgpXHwLS0hWZlyUxBgO/adPpTW/fpsR1LIneGFXJFwJxcOPq1FF15L0F6VctIv5Kp
0UHt5SVesCdb13j5JgkyNp86WIZ37fSVq5QOJk6k6GFd3YRbGhycuNEOXhF9RkXq4OBm0YTencnU
DHAlxl1TrmlwoE2SQ2im36iSTlcL9D1CuN7ddPTabJFtFoglDSbtqD0xnp+oPW2cMHzNIls/UKnD
8nDt2kYDOhH8oEHrvDMyVRZUSaYMEpkzXrrdjorRkJsbO4CzjprQKbRAxrHhSgbNhsaLUwxsQycA
Wg+281SHT0l8U7XBMwvM5jxwW93nQ/vmto7zCdLu/RKKgP3G61D0lbYA6RZyNEPHOeRlAgU+IKg/
gaeQgxI3qfd5EyB1zThP5gYKfKoowBcCH838/YsbFGqbKU/vlpsfIfSxb9J89iFRzwwriInr5kXD
aeee+0zxa4+lX1SlsoccQbaNqiDxAy+t8zA2oNA21oBfePVZg5PzS2ghATJq+ffIjO/quDdeVFj3
0AM10rMwg2YtC6PbuYWI4KeIGFgDefcQ9VDGTSHQ+XXsDo1S/j1AdzuBMxi3qLtyzRi3RswASRhx
5IHUwGyhRwCfxX73BI0KcDnDfmvWjujz2LERRoRDbWomgL2nZkBHvI/Wj81uowXhV5eIDiB53IPm
G/AObZb0b4ntI7vUMZ4hO1wgKVFPNlVXR09Fww92rvtfgOeJ5znSo0/KNtgx03uE1sw++PKjZxtD
jIJ6ZsJD2rZpsoUWhggQeWn8RHupJ6Jpr/2D7U/tPKYzzJt5/CHOpgmz34MZbPMhqjfF2Kz+qlmD
2FJ4baq1ESVbWloBmMmPGB01plHiotqQvQvjWTogsHvKmzxfC9APPBtJPvFZiVjqy8iU5RZZSBDn
jbOJzwpradjDGgTahqM9je0l/GRAqSFNweoz8CgbeWssx9z5uS8c8GAXfvQfyu08VDM3UO7eiSA7
glSZKDslg4WAi94uqAJxwuwUQEPQXIRDt0AOlbu/NXN7y1/1XmzPOw40Z4tEjb1KmubBb410CZay
bjUVBxCxcVHilAy7eVCtPoDANT5QJW1aG4RhAHWdqUSjdZH+PhrX2/fRPFPzVo1Ka3i8pBHNiDML
8kOHVurliUoVi6tN6CTlnIq0gZMXxJxedeKFg4TNsUUFArE5H6VEyPaHMaYWY4efx/jTUcwC2q95
A+5Jv+f5VYv0PXEzuFAn3UTAWi278aGARl8w+qLbuwKi3VfeDnsG8dclJkd771eeP6/lwA9VlJlP
DHTpE22dSrMdWCjzhYesuU/UzI0LftCZt5ZG1gBUL77QE1NVEK4o4LM414zV+9pr5IJ5UfBFJces
MJ3PTQTa1aEegh1L4vQ6dqT6MsqgoWMgXcgMIrGNYowjKkO8eXD4+H7dfkG0tJ033PHvI6nrEHMd
wDJqZgNElKP3thYUWRTkGNOFjuBpA4ZecH9wtuhoz8SnapsqCXcB9qbacc/0X626g4q7BExo3IAU
U3nrCgm9a6vmCMoqzEQ1lhHg97eHtYN55lzYCK2PfGnTH8Ov+0Ul4HSlv2XsN+EZynKjBte95TDr
cwyuXYgptp+NoWNzFYUttPS8dlOLRtswRDrvWkDC54jLDS9F1x2IQ9tJwd4ZZO1nVsSQgwT+QmvD
5CEF9B7Qbex5ZQ7ZUEzJD1qo3m23WtpLGauWbVqCGYhjogREI9nRKbsijg+iKF+nMx5/ishB9kUt
El9toFgQPjpJfsgyzXkIQfi0w4wyPoVt/3m0xwxvC8P3+U7YoEr52T4gkDHL9KrYYPrrjljwd8fB
Ei30oXm2jow8mBWsC/sZ1dh+MMzqwvLXWdtD10yDDoJ0RqfWWLzZ7CjuN8htK8/NuKlArI/oBWxU
pIqbLavsalW4RjOnLDfKd8M38Nnmwt1SftvNrtnhsGbIHZ7FRNN6U7ZyzPKM2Fq1TBVmD0/Tjbs0
srRlMO55on/fI9ufapFYCvoc5EquQ9w9O4nQwaoa7PyxLNM3E17Gt6CoVnDEtZ/1xI0WyJ/qT0pK
ePb0rFqlsS3mRjpoM1cm+kESIwI5iqlswSOHdY63IxNt7NGLTHsIU0DLNR8gRIvk1VVoK6CVR8Ad
JXGRDQQA0L8xxRGOnOzkjNNvqowXY6jZJuQWpuRc66ItZxreEkUEDfSm8jjEdPTwzcVTIQ1hveaO
Hy50y0pOTsTk3h+yatmpVAHrDbw41DzfeJV877OmfpB+UK9dN0u2XmJBKW0cjFoMJhTXg8p6hWs/
XLj2kC5sJvsNKAQpR502TpoWS9e2jCUVW4D3LuK9ATettUgSpIv39XVIXUD7oyDZIqYBgCEUHs5Q
Bnm3FfZRc8Nt6ovlnzQrXBOv2rFyGEPxduqzBVIWW+0K7xquQht4+YKw/xFCVxvEeg28wqDyBCLF
8uzDGTPZqEgVyG6vN+Zcs0GA0PDGeAQMvNlxIx+5qSXchyWkIW5FAQJFXFfzGJoeMqSlcObRyDAO
qdYnUZXe1bbq+ND0kTsnRm/xl11lZnzIzFGeCR74Jbh8Y4gS5jM8tvoX8G0o5Pwb8b2tRA+uF/wh
YitorkyWIBwap9ref2/b+GA0Ng3lX3wd5NXKRSAL34bDZ86gzNOp/hlyMe92SsQAR+Zkp/ZDGrpL
TxuAMajraMPbwF8hyIG4nhwwLyJWDnYbgEKiON7oUVJ/ohZ+HfB1CHG+GRZbyXyinq811q3/WCbi
ecTLgJKxpLMxBKjhfFFB/YwuqSo/FqkWHv92S9e/CNrfan/pe2vcjEMVUlPrwRt2bY+gK6TQi30H
D8AqLXXzmiIlDDLH6fCWuXd517rfzKH4blpSPqpYx5el17kHZIGXUx+V5Noy7YFUoueN9bxch5qf
wfc0roHUuOBpx03sDOacsdcbZvqGq85BJrFNCoj7cCCvW5FUECju1TsS+9YOmgxYmzfJI2cVw33a
luCmScxVbCG5OIiK/AgQfLpE2lPxVNr6V4I2auIrpq3o7daHBYO/0FzrRQn8MQm1hgzjYnUrOlVX
rCCP7K9i2/MOVg/oldU9U/Z7ljWQpvPd/iS5bA+GwodMULj6axVNDczuyjp9hmhBgQwRPBIZVphw
C/P8QDI0yVi0xiLVmg2wnVSLb0XjkWr/1DcSPiIXSQoCVS09YZmAdSUEaI2ik/tCMSw1R3tbChAG
9PVLoWRmfleRLS/Qo12A4dZLzr43AhhUcABTt8W/psAQL0Crwe+0HKp/vWZHj16clUsoSQ1HQL7i
ncgjsR7yzLw3w9yaN5bwXxojvSRxxr8D2I/8Rke9+cVf3W1fIX2jiQwQ+eNdAX4EB64YJzlYdeMi
e6B7osef7AZPxdrOy0l9yOmN5B7Y7n2aQhjpJkiU5H69tpQPMtwBgkS3Cj3nEPzQ7sFgAyaqHFn7
cK7MCito91Ss++y9SNBDvB0+1vY/F6k2ZICH/ce+2YAcnSJNFqC2PViVnW6dcYGFbEQosski8Y9U
ps3YxM2GdBtGdnDQsfgkPoNQtd9cK/PvRdvxCxuiE5EhmGlrrpE2Gq6oVZ8M34DS8+6xtp1akdno
TbTqYrQaV64/xgJ/xdQqrXKxUrIyl/BQIkG4K9lzYIIbDs+1e079CnzcmPyPwMggBuU2PpwurXkc
kCoOccTKvNRZVc8zPe0+hY752jh29M0oanQf41BWXOBTiUVvwoHQaudZDIJsHp5prwI3StsjTNLo
wdHVtddYc/m0oGwiPTlkof9KyzT6QJBAuc6k2UQ7Wqw5HPcgwPD5kti8iNdLdW581Eq8KkbmL7LX
nQK0Y7TzVs5vTckOmc4YLwanmIGwd1gDNJM825AXT3Xpf0lcwKBtcLGdwthvTxIAaqQa1P6XENIA
FgP3hmEH7vrnnpEeDPdpYj6nWNkcQcGUHrHqTY/4Agk3Vqc9STMI9mYYrDwjKa5xHDb3IrKR0NJC
GbSDz2VeuoxtqFZrrPrgefLzVMt68VYB/LHH4ghfLYJrkLyEh4za0gbEdSurTbU7KgWFIxb//tf/
/Z//97X7L+9bdo80Ui9L/5Wq5D4L0rr6738L9u9/5ZN5+/bf/+aONKVlcXBYWA7YR4SQqP/6ekEQ
HK31/+PX4BuDGpFx5VVWXWtjAQGC5C1MXQ/YNK+A69bhG9MZWRWApL/UUQ8YrlL2G0LnCJ+nXxtt
MX3Heq0f7YFYWUe0wmotq9kg1cyKT2Lwk7UkXjnIpfKZ3xfBelIZjIL6pzJwxCcfiTC3ZUYYWeEC
0ZgEAiFgJqKNF7kfbdS4SOIFwz2+gzwxsmfHjZUm3dEcN11Yl6sMkx4Ymf6qjUv1CWT6ycZqGFbs
ViJK5CPJZmpCfakxDQA1BTb7+0vPjd8vvRBc4M6yLMSgBf/50oMeL9PayhbXug36DYLAHrKm9GGZ
cK14KSMETcblRDsAB11IXt5TCwHME6DaDGlif25Vpq62S3z5YZyWjTQbZqcgVqztLKvyX+KgNBah
GbVHG5KY+yIHT0aP2NTTANJnXF7xNjYF/zRyvMemzIXSiBf3B3rM9LK/U35o7jg3MOcC0mD/w33p
mL9eHM7g9cXV4UgNEZawfr44rYwKidT59Dot0kVuAZef8SdEKLIzFGWbM6D6jzQdBlWqrWjKo+LY
Cula6bnPoVVs+M4rfMBqKawkBWsaJiY/rSDWYFn1J0OVR3tcI+KleElDlj1bWg7JoLxF0z7j+8q+
97WsvEei/QoBe+uajWz6BbhtQXcQuXuygTIsWtc5+B+pljqUQbeyRl5+eM2gWlsGHLg9M5nDORVu
BzsFa7+bAvLYueDMMNuonFcuUIR+fYV2vXX9pS3X7ythbCWUO35Z2pPCnKEsZzdWkvzc0HhAJ7Vw
emD5yw46D76VrZM81OMGnsK8tEIQgKGQBKKZNYAe7hInTx8MpZcrTR+yJdVS77aNp94ZyHvvJn8j
zw22NHgdfSCXb2p7nJX1ekUVhcH8f7gjuPPTHWExJnX8t6CYbQOGbJvj4/RhpsLMYvSgkvGuFl5R
kI9j3anVQa9MOMOgeNKdynilRRjXmu7gWW530nwHSzSthBRkGB1JVXZSiSXx2EkelnZLJ8/zWT2q
vQVIAoT2ThFCXCYq9tSJKqj4H23TYB6L3HVVSWTZ9KaMN3Y76HvGpb6nPd5FZjFLgx7ZVggUsQ2X
4fZW/VubycBLtf6HuefnaX+8mCCAEpwJ6RggonPEzxcz8kumxwlzL3ZX9QjFJs5MB37h3gg0B0nf
ib5sYid9yZi1pLUutShLHyi9lrdguAXxLMKIuQT2uMk3FeIM4zxbjrPrhw1ARsdGQbwNDcgMjQ84
nXQf7jRvSOdlpIPe1WDJWXeiYEbOFqpgifZegehMAC8BaN01rtJ5mOfgsnGd+CyQ5/L3V8Wxf7vF
TG4zy9YNUO4ybv5yVbCi4l5ax+LCIJd7NEfBDFCbREhhG1VuiRPVE2G46PJzIIZ48YF6OYOgAdEl
kw38eQDGSlDJE7Wya/fIg+tEvajKUAMXd1LNKRUws0DPASlkb2+NGYOht7ZVbj/fWlUC2Wk2g3Rj
O7qGcjcEKUageRsqqtHWSiCU/N78zUbt8tHVNDUe25GtrySW2lx7KUd675ntDfyKaRi6IoYXgqlL
FFuqCQpobLklZLio9kNrh1cVBHK5c/CVMd4C/WfcTvkqNKphk1pIVBntLOsE5gg4FcGagi9+EPZL
JONbctZUTnc1RgBJDiAyQrf4UhpLY13bQ0EpruGWg0SY76Wgd251dwtx7/yk6gA080Pt7mVif4pT
VV/IlOHVtYgRw1hRkSr0GBAqpr/+/T1iWL89Og70Nhwd4gKOxfEVPtZ/mId6h+F115vFxff10euc
PodVGXxJWyQdup1g94j8BEjPQwIw+PX8LzkYMRDfd19yhJVW0E0FS4Ytgoefezplw/AB0x+cRAuA
cQUXi2jDEj4p0NVSUQbD0s/VcG18G6wiXroKRkW8PNOyI2hikWo6FvGFUW+kPbLcjMWkBPloIa1u
Q0UAjd6HpCKkkJcBUs2W0sRdToigwDWqZTCI+gP0GmhxrIzKcgIOwVE1bGMOqNsEvbYSEElACUyf
oNdQm8vuXNP6AL3Ova5aqjZR0yHoOD2AOcj7NiL7xTBsdRaG491FDfCvHUA8L6YyoBTOWHJAhoL9
oHvF1vVz/QWsIvUKc6q7pmZhCP7zHLGutpbId2rwBUF2wevX27CmN8ADPHanYXOVeXDF54dK8QF5
o5Bu7IvGfwDnOkd+Drx1pV1t+woRAcAK7DnYL4I3LJ/SWTIU7mPUDMbC1br4LkVu6EZljbGlkawa
EcDbSC1LvIuTdwAnQyercbu5AdE4OKeBTZbjhuxWWffLyjLVXBfDu40qqF2HXiZj5jSGDNYQsaru
pAcPSspV8hkE8DtShqzDem91g/OCJEYxD+3eB34C8ql2XeqbLoDDXjdME2cgk88yqHaVmz4CzBDd
MUyH5x4fRtC8gMC1lTUPiHN5kLPzsocsGSrIBOTNmoqiiNW2apA4TkWIMJv3VcVWoTKzMzzs+iJj
sX0xiiy+Y4W91vvOvpCpC9x64RrusDJHm8GLCsodU3O3jdOTkadbctZCNAjshrHYksPIpwjZaKs7
G7nRDQMgHIslCeq2Fy3Vz0FpwamXVVvTLYvvjRG9muEggXmt3Dk+0/l9oZvVmseVhnygAXQNQHGu
8kBllz+NE0fbLsmLNRwWzbJoIImXBvklH9EoSIOESvIIREm1DKKNVZzikYKNNhaEA6itGDBLyaBA
TL7rP8ksWwx91j+GEQAashA6Yi34YsfqlgOgkeFFOpIbWnG+ALCo27VlXSIC1zZtdKzCrJhXOnPO
4Cf116bMAyjOZP0hMuCdR0qifRUGAgUi8+UXYKqWceLx755y9k2NiAx1RzqAc+aeH6yR0DSs/n4m
NH99W2LVwJnJ8GIQuq5jTvl5IoQbqqiNTmsgGK/Dxdq6CC8RZAB0U/eOr/QNqMLgESFbA+0ov24e
hloUELwBS76wc/0cNinWA22RfM1wVyK5jD/fWiCH30Og2g029kixQjwrCiSr+P5pnCWRqqhRwJb2
IOEIYdy5V1XJtI4wkX08V7yPTsqvjXuqYIiA3P/9ZdB/XZeOl8FiWDeM/4SgL+wP7wO765DnLZk6
vee0286IJMUjz6B8DBIvuAFMYwBf5u2hjz1zwTuz+HUyoB55jCR/evr9HHx2iJSF878/Za7/ss6x
dalLib+cxOTBf/vyBNJUh9BgEJ6mBf3g2iWY0L3gM3zC8eiUB9tOtC4cl63/MtM7vtSRSvW72QNv
42Rmpgo+Q2rj1roKa3thBUUKjqYluTkT2wkeDQtcLlm87P0KxMEIeSzSSPcvmle870EIgS9aBZhH
6ul80Y97t3YpJPL+4XOcvh9unhAL73R8BnN8WJjC4Qzln2/nth+6oBysaNO7gHpZcxOiLM0AqW0b
C004kOxLO7QQ1B0BJ62K7pH0Vj7dWrgaHxAfMrpZ67lQbTQAZQi6DlJOPgimY7xzgALN/KvFkmLX
jrVUpI2HQHAvOu/gcwatqh/909aKgBPW9S+s3f/9PWCM3oWffy4eXmmDJYQbtg1M1s8/F1CLpEck
y9tMGC4zn08eGfj2naPhpQhcgkOlHDfR4FXgAYe96VNg2kBQPYsEWBw91YCYj9lwW3uGue7B5ezj
ewHQ3Q/lWz1hwmT5D3cz/kjm6A348GMsZuCXOI5pwMPDpfzVi8Wg6pvZgV+tYxXxnYJc+ByZQshg
ay3vU5A4oMBD4rm0SyAleRfMyI4MIHsFLkYEoIPU/+SwLIbYkSVOOmIOjwniotQszax07/lwu1Ax
s0BLXYUtA6ljgNVyV+c7RMy+INkq/J7kJywa8UZKPRMRKVe+jFTDc3gG1YW7cb1KWFEc6rixdwgi
t+u65MM9sNneAlO58TyO09Ru8H0Y3scxNDA9CgQT8/ykez5eIGCQbE5ItD9KL8p2Bp5ufXQPKTBQ
eeo4aI8leDdO1IrMVOxVMWyAfn4lO5mokjZ9U7gLHcv++XQEMlbjkJXeNTOVpt6abB8OJu16rfqw
2n+wJU2aHGpWLKy2gN4kdaFDWQB/rY24TD7aqI1mldmogdbAYfH7WUOKGt+EkjlrrLSKrcfAghgD
OQYVRx34TBmnC6D9DOsQ5gbc9ZHugiZPac2eypnMvHnt6QFWt/0ydisBVbUh6ucgUMYbRdTJ1Va+
fRy4eye4j9JoUrGrz6qaWdAKsRLEbzy+13jy/daitdh3kGDbmNp5hPUieiIQZ29rGzLLNIYzDgTi
dJAWKOtILXhcRBv4xuGAHivJZkZ8CdeVfz8dKXH6VdL3w2IaI8CKNxzCO7tcB1UEprixn1HJdKk7
ur2cRsjc4mxC3/I2qK0PwQJAz3xNo/Ihd09B7O2kxaxsDjggFClyt9/EbDpO7bn8AOmWZ2pO43QI
689qEGnuqOj6ko+oHeR1jqdAm8IDn0YsjAP18qSnbcocfxM6K7KZBuAIiHWfqH3AA5BzuLq/oGvT
d+5nM6uCgwQ3HOaYZmX4nF9A9Mgv5gAqLOhJOMtaWH4677RoBsWW5ExNkGNgAsIGNdLAMLKlEfJ6
7TRgE67i17iN41U38GDLNSN/igcXCxA7fkUGZLUQdWbsoTraXbSm+aIXbvSKvCgsJdJaP0nPie6w
OhUzqkhF970pbO0cuFl0GKo6XtAB4BnfyzGdMWv6E6j6QGPf4U9BB4ndhyx3TLCvdvE6zltnXXEt
/wTp7XnPSndlxBWgpQ7COFq9b8MCsQcFZ+Acs0u41SObAWONSwbPI5vlXcCKuYtJzNW99Ey1ugia
hcCX/5qKvuYgnwnCq9NQJe7hAj6ak3QUu0IQI1i5Bhx5VCzSkt0B0riZ2tYd8NmQCshWbmV+pdHs
3NbWENm15vgK16+G1vFLYu6pbrKkQEIkyHibTlVqdbrDNwukVsYzN2N8X4FEBLChCi9N+GPfz3n0
iYYI1q3pPFTG+MHk6fs5t0LeIZ04nc55vB1W4DbIlnTU2EIG+2DbiKSPBxg3dN7wN7fTef3dOVOn
rtJ+O2cvKkHYj7jbXZ12q1aLrLUqnW2O2BwwaCpHYofWYGlBu32sSqStIiaSB7a1cahGahnQimkM
WbepZQ1QR2hJD6ptY17IOEaLjOqVG8jnyPQhJE02BnpR/0C7kzVvDDZDqp2batHCD/ACMKNrWBXA
c5RgecMSJL4CdxlfiwSKlK1zpgZIGjCXDFCqJRVzFhkXdKaG1AUKYHLR+m26IlslESxWwRxSqP02
a+L5ezeMW/k18nJUAd5to4mvzLPqu14X61uLpOgVfqbKNjSWGmrniCuSNvMiz/fUjrqWXgc5NtZV
W7KlHWsPPQ9fhmJQW2kW8QKe3XDN687asShNjl5XYqXeLdw038oog7wVS5NZ7Of9N39Yxaldfe/j
4Su+oI0nmSG4EJZuipxwEN8NFceHpVF7584Fj0zaGMlnQ5eIFaMTEmbxpVMbr6Flgoi/HpILHbnr
M2sXhp3YghpwnUsBeiFjsPd16H8zW6NAmFQDuaWQ1jHAW2PFc08Hmg6S2X1UOHPmIudBq5YFBzFH
jCyLV+mxEyi0x/AnvDayw0UOkSjgB0b2pinvawFl10+iY9Gct717rcBPuYAMAwPsY3g/NlD8+e6X
4wbKk2fgIQCb8/32CVnCADjryCj46XiQ6AaeL6vyldPnYDAH+/mqBAfIwo0hoZM2OhbcfaO/Apg3
cxujenEqQO19sMZtGHwZTw4XuyIZRy0dfS4HCB2ZXaPfpUGEWA71hC/S9Yv+6jp6vrMhJr2kDkm6
HoxQfga0JIZATlttkaYvHwZH3FP9IEL4dPWiPfk53PNAN0LvfDxS4ngg+uL2Ax67etsxP1oVRul+
dsvV1NGUzdJQQ7bTGTxcEPn7NJ0IsmZnWooLF+GD4GggfjPPxgGRuLTLApU+DdLvNwag4KukVuol
yvsZNdBM4POg3ZfsQb5UXBwJ8Sk6VGUBvF1h1XDvIQfiIMCAuaAKzapWDmbNZyVNvpagKl37Uac9
Zxx/+fGYoLgrFoMvY4RwkfEDjeRiulwZhNVnyHfxLkKDQo07ighTjzJExg8cSS/1ILx1N+TlBiok
/dOQQWdlvNBRAl4FEGAmRzFoDlLwQmM24JX0iGDVY9FDwSNAPsEm8yLIhk2Bb0S/LXAnwJ8lELoc
iWCoQvfsq9ZBnHN8m5ZaaF3ycSNjrO0KM9SW9PoMnAYV8qsvump6oeZJMKwz8P7MqRO1apC922M5
eaSS6JQD1Y0Wr+EsM9ZY5uo7IKhmNrJiHmOuaefIy/e623jPnZ3h4gDsOfkiy1JHmhNLuiXVisSL
FxpCd1tyPiKT9HucS3ai0jiigSyKx3QcEfR0IFaH/9IqcNy/wOKxD71JgEIOyD2VB2U1WJ02RWds
WlvdGWMFsG4AkX2o1rp8g0lfbIc8hIYd8rLkwbWMv3Z7X0BlZ+jePP1zyz2QfasmgRPMMaO5b/v1
XOIduS5MxqM55BjXRiPNUwW8yWUomX80E3b33jjVEPDrVLKYygb8hUBoFjWUbsbBqhQ6pCw8x4ET
XxAah8Pfd74pEaPOUDJZGnWF24wOVPHsq8prfYlMdLZEvrMJJi4RPseeJpaJ5mQQtkGxaEHJ7vpR
fvj/lJ3HctzIloafCBHwZovyxXK0IrVBSN0SEt7bp58PWbpNhabjxswGgXRAkVVAZp7zG1kcDX0P
Bo1VVBFYz/lcboopT76EoiaTsZh6sZBOvuCW4O5qNfjVGqdjskaxaTrI1l51vpmFqK9yqBJuZkOF
sZBW5Y3gy6u8T5ab1VF+qGy5PpTxf/9QsjUj+ig/lILCJ4uFpNoF06yeJMrzjvdcijkJcD9gJ3MX
C5Bd7jICvyFDQyUgwL50cqSYwOeF7p3kNaOlk5Vl87pqww1b+hWwpPgZHMj8aoB2T1rYwbKkDgVL
NNTYZcnVjIMxq8m9lJbTyQiL4Sbbgta7otflXmVJD9XnCmnJewlU5ZdudLSLbMvD7LsmrOiuGq7i
ME9uxBzO91uoderzbAQnqQ2OwGrt594EIGT5cEFXoFmgpe6DbM2Z530tM8nTyFb833mmUpC2Xai+
2o6XrjL13Np1ciA1VrzMthPvEkXV1rIYpmp7duvg3VHtiF8xPqXhhNqYbFRbblUYjXfMG6V4GZO+
2OYxIXrZOgRGdmom3mj3sS06KW76IrtmOVLlBOpZuC83Fd3Qb3B8SMm+cyEPBYYj6P+0HppLamAt
kCaZtia/3lysCp9fQDmcxgKMxYRjw/ZeWQmPpqrRbnHWmwdCDxOWcMs1VIAgmZG914M4jDMYdcQR
82fNG7JLFYmLqmhKAVh0ZsOmGdgJLa1W1LQPwQTiLMiq4lnWYXT11cp0gFhLVeQNmMYvG6FJXmDS
YC3oRcPbl/GjBnQqEJg7yqIcoZdbkfTqk6zRBGu9yUqTrWwTUzLcCIPcu8sew4jhdVcSSZJFl7An
wv390+yMX5HKaU+yulWANfID7Y+yGDaVCdMIuoAsysNQ6y9Gm6ZneSdvhl4RMXtBWeKDyoNqrfHe
WPNDSW+DOaobQ+36DW+aapu3hbOWA/tCU56GH/e/tqm8eT1BNgeWx1Xm2NCvSRrvdDHlz7K7lZOY
1dVZ//Xx3dBkD2R98RL8plbwReHjhyucnVD2dgzjljgLMltxj59V8iwZnS1IvvEsS/cqDDdIG47j
DkLtr+Ho/BtAx6d+hdLBQZSjs0lNeA4TKNhbH7vZ/RA07mK4EBy9rkBmJmuQuxvH/Fc/w+uGbedg
7OeJMloPSaidyWe3Z5CA2ToZU/FXcJBh5s921ez/a7scz9ScsflLiy1ZLmddkSJ66Fq4+dId/bMo
RXQ+i1CHkJ9ZOkNTpDPL79fPVjm2AZa5rj11PLhksK6Nof2UKWHbFUi01bW9kylhVm3nCSOCp5ZV
qOwVxM7rNKBXHGaDt717KOnaa99F7aNnetVjaqRvEglTxqG7dcrS23ZMnaRk/cmGVgnJuNh96myl
Sp2dBNuWJIlECQroP12kxlYyimqNFM64mYYimXzHy2/oHsYHCZC610mYlD22zfpu7obnNwCRckQB
3VZd/mkIKYvZBLKbQ5xB9894la1YjGFwjK9DmgzhdgyJ05XKgJqmphfqWSTeRiM7djOWw4T6xS3M
yu+TXidHWZL1bqf/Girr5EG1lXE9sWm7WgZaxxHi1A+T0/QvVtI1m7YSzXZYiqaiOQc7DqOVbC3M
2LtWtXmUjbKq7Pu1Z6jaoyzhl4M875QVD3iw/341VdtGYW0/4pTdPinJudPz4VFb7M+HjBS6F7Sq
L9tknR0q2FhFAwGhpb+s85JzW3f6qY+zy+dAexpVXxb/GGjkFmlxBsEHGwhTzL/uJAfEWR7sC911
00vOOgHRBY0QVujsFSXXH/JgsP/XGSv8reYEoL9aokdE0ohSLCwE4AFD1VsnWepGxXrAGOObLMkD
kP9pFeN0vjOyAaHu3g2feuKpy2B5mSBqleXpjtZ9k6C6vVyxFZZ1GgZFPNkCkFSa4wE5v+nyT4qR
tV6bwnaRQOXfJw9xXT+khqGcZWka4NGOg/YmS7Uz9Ke6cOddSubsFIUCR8nlkPxzZkVet2uT6kP2
SLXqVw9ZnNJ0ZZlljC2h2SJBCwloxrLW91DLvgxV6l3VpSFbGgoTMCuCsND0i8G7Qjb+NQK268+5
1KHrWOmhXyAKhjabjybql7PePGULTMHh1b5vSsIosoOsGxYxIAUs7H1QUyjmo+Ntc+dsW+PKTvQI
sHRuXuRh8EZs2PDQ3fYYKrGhp0G4C9B5WlpM+IujQUhN9pOtgAtfelzZ9lJZK/dsLFFs90EKa3ka
Gvu+bJDlpVUJwr/AfMK/F3gJ5d6gP3+ehcok1uVSp4S0mon3e+tnv7GwTpjdfBfDUH0QnCUdwtd/
Ie+qP1VkI2V9jQc9YbOm3KtjVH0ItknZWNpvfceCBwlOttxL/efwHJeahxpo9q3VUayZ8XH6wkYC
AfTlrF7q5Jmsk62y39DX4s9W1xt+jS3qoF55g9B3ymxAkmsFIkko8R8BoGxk1We9PCvsNjx3rtns
PCuZX8w0OCuYdPy9nACZHOQJpvD3GqfGyfduRR7wTXRxJ45Krd3SgD1EJL85edp4M2Y97jQQIOE7
tZeDbDBmXRy9/4xw+UsvdyqQg3ELGA9jXuvF2O4Gt9Je+CqV3ZCG+VoW0waksUXYxpfFZkzYprFS
COtI71aGom+HIY7BDjHUA+HoVzx5D0praC/ywnVcEVhdisLmwl5OrD0gwotO8OTeEBjblEIfL95C
DkpGLEJVK1z3sJ5IZQetaXxBMQxJwyQrV5qXml8UOydaq+QVPLfK+FKXzcdkGektJP758i+DFG1S
13mh2+ccW21FiRPWSuswBHXJE7OO5Mkwr5mx7L1t2NY2U/R8N4HxJj7O5CuLRmOys1omX1ls8VNd
zZmoHqcpNY966ikrZKCmdxXRpFXfWdmJkEv/BUxabuKZIHuJ0lSgm3nju+ci2ovgU3YyekX2koP/
rZehwAXJNVsQDUn6L6Zyllco2+7XbWXxj9vSq0mHYlspg7Ymf5hdPg+xgR5cqZ4/azKNedwHk7Wq
a6s8yQbcRfIL5PfupCLs+55nPMvMM6+4hNn7bKqsbULm872vm3W6YJZiBxODsGzdU4wS7HXssTy/
g5kYGdRx8ppW7a+RWpDdR8oO6T8jKz0z7iMl2gmLycepaPcRXhXfmnw3Ilj1s8aJ0q/K3n61UOnY
FP0QnetKSR5qZdS3nmUXz0RayG05vflXN3e+HJUU00cn5uhLSzB+DapMXIRJalWziN9Bgk2e4iYQ
qzBLq+/R4KLyQOYsCZhRlbJ5nyOvQrOlEVfkIvuDWxcfLPqzdTWaxKIwXkLvaXK/suAEU9tFPxej
kwTW20eeac4qKKzoprWBvnfdxN4XhkaSCPw9Nr3D+GHaBTY2zK2aEnx0TAidZnmXoNKKlx4KwarE
I2SveUXxopKqgu7pzavSFOXLMA3qtcUtkeeueJE9rNHdh/OU3mSVXXvNKnZdcZD957C3dlWmpWvZ
ShC/vSCP9ihvJatcMa6x2ukeZakVhgffCB8Tee0oqpWtjacy0rB8GDs0CkCw5VfZdyyy+pJFFozv
SDEw04myF0JXlz7Ni69GBEbaRNLnWLsu2NoZUkejFV+nYELNszP5UeDl8V6q32V3RQObNLos7GUR
XQanaIePwuiqPc56zVZW42O6bs04g0uR6YdCF9VGXrRXrGPBw/hi5y2UPMM8gCFLnpLCxLfHBNzd
OD3+VEUfMBVWzNVEk5/KFpSRmHpIXvmQrOyw7vaoeCkkSJfy/3Hw/VLL3f71AlqIC2jcFqivLIoN
Lcx+9CxeYw0xsk4rLV/W59o4r8twMO7d6nz8rVvrpr93s1ksHVTWyecpkpbgJBH/jpLW8xtHwy+h
nc0vKs67OXrQb6rqiattV8Kfl5co64N+58HN2MiiXVnk4QkUnGQxMF770G7fhFGblzELE9KYXKy3
LcjEHRKHce/b5Pz/gs2+VvWc4ATApodY87yvpoGbHNaJ6hNiLf12TFrlIfCq7gFyt7s1olJ5jCcE
3wQc769W3110OX5OkIEaovrvMseiYnTaAYVWvIfLwMsvTjl1B2Ssp30cNO01mxRUhbEieSNB9COL
e/EzVPeWbvA5Kk1/dVN3xI2GZ09ZSGZxXGk7mAHdsRUzbq19bm0itD9f1OVFwe59/K7YDVrWxMTw
i+z3iaEG+0mpw3Xb6MZrHrXuvqwIQsjiBKRsnyhJfC9icmrsda9J7sUh5CnNsD5bq0VsvqbqSLbc
yHPmV4qtFY8U7eLe2SFdva8wUry32nXY7h0iQvexonBY56UCq8FlbGmTPWkmDfvH5VNB78mwjVP6
e2tmQSTtXBUVyqXV88poH2rKdG9NvUDZhb2m3lvnNA52pNghYyxXrh0SIViCG/dWS8Pp2dIRHJeX
EpFq7NQWHVVZZG7TdnPXIFuwjM3HYd7pVoBpynJfrdfHHfZtULWm5tC4ZbsPpvwV76Fx9GFZNmd5
4Ov9dRYbV6eZx9OfPWQ3AeXVJ5GX7mSxKTEZzoWFadJiH5mZunv25hacURlcmXwNB3EUO9pWIeKn
slL2k4ewiL87EchSWZKNtoL+ZJcN23gZ/9k1TolFpTG5sM86edbq6oueY2n6ee0GZ9YHV1jHJgqY
8WS3IIZzW6GVs5YX1jJePn4EezyDZf3webOgwH6kUopbwob8t/tD4WgQOcrjjez7eTNHTw6W25Sn
z/ouVLIj2tVv8s6f145y3V0RGNPu13CeA0eDKrrYrciDEuG0IjxcsqeFVfaf6jQVVuvLso5Vxj+n
Fqk09FuQHDCUbK0CsDjdT2XXtkwVX7T48cmW/3K5No12ehCSWlhuOS3XscOOXZEsm5PiIjHi6Rst
dlmboYPrDZp3qEJ+5bJoW4nDvkkUZ9XywrcaDzdZr42ucahqlWUs4Kt3rYEKZjfAnUE5m68Z0QBZ
n2TeeJjFCDlQXhxbHnIk4AqJgbCg1UgFyEPZxt6pXg6y2LZWtVUDiOKybqgqktTk+Etf1VWTyFTs
nGOndc5J2qw7z5gfmIRNYmNLgx04/YbAF/NKkrPOlh1lixZh27j0FsvYz3p55gXar2GyeB9bh9bR
LNBc/V6lzW6adOUEpCF1zewsD5MZIVi1HOSZrItIGK3BQderPxqQGoeAuIyVnWOl301qWRz/qJc9
5FDS5MG2Zrl8v+O/3UyO1WrvOwHEJTJH6DcdgmmrLvaI03IA1/XrUEoDxRRaycEO1U0ti599BiNU
V6qnDDu9cWLf0qwIQ+k6PDhllu4GEaZvUZA8SkrJ3AQxP4v29x4eYPT/3iNQqnY9zS3ysB4Kol7X
Erxqw/ykq87GNPDa/axy0hhxhM/y54haT7q9UVRn6DHZSdbfOzuT6qz7DEc7q+vaG1rzMFtMHDtG
Yice6b7a2WNLVfjVZLW3e2WZNzsAfYuQK3XFcmjqNNqwx1bX8jL3Bs3BPyZBTXtWFxunxdtpVCZ1
laZBt/qsi13hOPdyIb2bPps0DTlVX46Ulb+1y3LToIXxx+X+teO4fALZIg/yirbm/qr7LPLUMbHL
Pm5e4QizTSCgrT0yLqNfhlN5HnFjJLNTVOpDBTdFNQRF2dIFjd6tw7aGW8m3vJWVdm0vpiCTEa+T
Gu1TY2ieqkjlXaJHzsH1EsIlQ5086u67bJM1IE7jvUPkcfVZZ1v4eEQ5bDotseonAVbgqXiS3eUh
NTyW7arr3O8h60yhxoiGiGavF+6w1zIVDEyWpWeCcem5IfaxF6hAVEGhDfx2XY6yRfYBy9mCx+7R
cV56ywa4k9q26A0kw7JUPxZW0jcvQYbhr1Vhhee54XNmReOHloFZr62sJQ9dYUqXhgAk8mY6ThWk
ehaO4Q0hTQwaFRiYCVtnf8jM6W+I9itIKEPop90A1sjwwCyZCAqkUfeiBCTxeqNGusNBeltNk/ig
LOsuuEvFxhin8aVsAJNHNsr6mpsc7lfC6JTgSoDgY8fjl2b5JZgzRFTb8sGwdPK4zpSWZIf+U5Zn
8tBETbE3GwOxpzA82/8cCK3BfR95rWWRq+9Ut/mQjZ/1f/Sdx0os2LZ/vcbnUJG4/RFPvo289me9
PPusm0s3OkXIZi+f4I87fdbJD5PMSC+7uBD+09XNzWhX2TlCW6HVnBGGxajeCY3t6GbNpo5n8PvZ
o+dA5FSK1n0pc/1WYr90VUmkvjSdNvuz06YP/ZB5L3PQNWviLg7/A1rNZrC3Bsv/jb4UvcVLd1aA
4MgrxX2t4RsjvslGC6mgp4DHhTX3qU6sEhu2kEcd73WOwSJnSwYKLIMsy1Nk0ocjiNaF9zF6r1mA
z3c6DhdZgsr5nOXqcL2XhElgyx1v95Lt7LO5UB9lyUuIkNjoBuSG8wX8ObThoZ2v8qADhN3kgaEC
UaAur8xfDTWISixXXHfTqlZnw/BfWhBV8UPeUPvPK1ToBFzjUOzyNMKM/p8rQ473NrkB+tLDhBO6
U2Zu0B6zby2gm5tZOPF+Mh2YZX0JtGQ5GERFzhnW83rAboRVKXWdEe6Meh5ZnlKSfePI1P3ajqCr
Y+9z6zBNipXxpEbTsM6IbH1HhafS7O81SntrNcn0k6GUzmXqSavJhgq2Ob6d6kc/WHA45/YHhCx3
NzVtccwwa0AE8PM0Bp59JK3bzKs41Itjq9l4d41KcMDSgZgzhErbqssX0QMDZ4avDwT3ypeMBc6u
xgp7LVszyIXnesjeCEan7aobZt/touapXJKqqMzMvuXg4tiHHqYAMKSwFely9dhowXw/JPnwe/G7
MtsZQr9K+EBUCF7KchbMhfitKBv+qEuXfqWbY0Erh2hzu+HdYu1r4ECjEGQ8pkxsHKHWsGKj+FGz
apgwVVN9b3r7xRtV4yXpRnOfOGawTcs++KJAIxiB0nyvZiRH835qL7GaGeeRbOeqqsf8OkZCbXZh
CBMtB+WFHsYQHLQmwSuy0YObvhzYNVWXYSGyxYT7N2BgWaQ3A64xNMpuTNE/CF/HR3kNeRB2BAg8
3EJLBZcmzBlvc6QMTWP6apQlSpsk0nGF6uJd1IMID3pLXGJ0HC5FJdB8bQKbSATFzwaxFDOzBfpk
YML02aDYVnVWAG46VY5ybt4470YYoLUsaufBhlj8Zei+20t1gAfUoVuCg2QJKh8Ec7jX4LqigDUo
uKPaygnysLkZwozEz9Ig62SrpbHNRaydPsBhqxUahL6Szc7Va0GIu44ZfVen9KmpKuWlBNq1b2ZT
36ZVrrznlrKSHSYcttddlZgnOTLIgepI6xVsRp4yTSW/+8sKorVSZrvEuMa2pV+JSA7bMFNwEPmn
Tp7VsahWSzhjO3lTD4eQnVE/jS4/TMbKg1Wn+sUrXmTBKHhB+Bmgv8NYOH879dQlG9bd6caEwbf+
HFUt40Oj7P1mCpydbJAfJQD7gIVPiMj84ortQMVXuka8TXi+X/tSC30S+gSc63naOVXjbGQ3NyBF
YJse8+7S+v8eZfVR9dphvqQYen9DnKi/wUZA6sPAJ5lM0umzvotyEsXz7LIdpJtsSFJVPRFiPchB
sp6/F9GHdlhCXI5xJdtNhH1w7S+qpb5LUZ3Y26E74PxQwgb5fs0t35xGsde9B77OCEV7aHCM2oPM
Mq5W2fwazX/0HfTwTyPsfnC58HzX+ZMKgM4iTSMsXJyiAEPPT2lA2dD24zVPE3Wtpxpg4MY9Txqq
alKRKu71XahG7lmWZP1SJXt5swh298SvnhcA/kxbPJeTHjwq2RMgYSgvy2HGkmkdV2O0lUXgoouN
cjXtqnhG2NLtTo3WTldrzhCyJOu+glI1H2Rj5IzTFhfmfCNb8bsdH7IcHx7ZWmcoek3guGSjrIJp
AdTWnK6yZAXEGILmFLC9yfX14jedLnYaPYDSdQogfSWLn37Vd6MbWR6XPk2ltCvpaa067gg3Wpue
XRfZTl3ByJQl7/yswOphMzG+TktJVqm6/oZMbHqW/Rt+sjts4pl1lh4uMKLHXpgE8LmYB5kCkQ2Q
Yjo2Onp0wR6LJeDI26dMHyfVZvVoRmfyUuqaDzQ8Imuns7D1eW8+jnVfAq7Uk9WUTfjtKT0uAd17
2FreLTnavGweHbjd6TSRbU0zZ2cSXd+6jmdvzSJ9L+NSAaRvKytBenJPOvaAEHD06AW83DU4il9d
At1mi0KzppsGGhfmeJFnigXcqCoRcNRtvtZYGTLs28tF9NhbEX9iliYUS+SMKXlQA9yOm8Bcu4VO
FDdZkOR7Z3ycvGVF5CHtG3J/JDCm4mjo9bx61SNY3shnHHn+Rx8Y218FEntPpWqEh9DNPrw+/Cbi
0NsFkebtk0AhtsV2mFky4lc0v1rRlO7sBc3gNuMhrkv+VvRz3AibYtPyJ+SkbiVMxK1A9iAJQJ9X
2ktnaF89TXd9FUTY2uwCop2K49cGCSJ1AvgzhN2qH3h6iBLkeE612HahGaLePE9F/pw8oa/PAgIQ
iYgNoGcH4mk5NmsyHZth6JiX1TR+GIEt+qJozx3h+JCI/d+JlSMxWxntJiy0alu2SuYPJgBTPe1X
6EoCdIo+NLubv7VVt8O/8NDM1tUoa/XBa8C2Mjn1Gy+qc1+Lpp9B963OUV9m7/sDKWz+F80HKoO7
2Mu/9BlgEr3soOIWTzpoNX+oMZfXlS9hnqysumJaqVrsx4T5Lc3f0f3aGvxncg/TvNFpfqgsE9aW
+QYboDoCOWZ3gtmLb8Y9IQNFGVb6nKcArKyveqTPAL5ZU3pRIVZ0+IBMuilzJtgpw2yqKpNLZIOs
nkPydlaCR8FYdDvQot+UIc9fuuBnhYTuDhLaq0J0lHXCfClHAkhZtAhOjSmTx+ysVU2/gMfkL5kr
VJkILwCRHH6kcVhftMnADC196fpeezWcYw+CcqUE4kWDF7IuUDZYj7wDiHiaB+zFL+Y8Hguh4sSV
ZJehxfNJgyKzmRO+DBK9/S4CT3qMwoNXtRtHxzwxKGoscszhsdOimsVnW+0iG9HBvu9uQD/WZj0N
oJDNo1a4iq9GUQbSrnt25oKE5VTM6y7I66OIh0Pdgc1FaonULPB1pVP3wwDHrDBzgK/gupCtJ9sf
OViolKSJ2g63uB5XhiiwL64DzBnXHNFV9q7tIrQzI3Vlg4AUSC/s5xkeg4kFkK8FuXZkW+6uhk5h
6R7UB2LYvlm1EygO9Rh7An54VUX6ppqq5tglCKdf5WkF7y31f2ubdZWKvLD7XaN2h6Ik0AU6klHy
Kppsvl8gxCMoDnQ/G+dhB9kjh+1s1j5W7yM6GnNzFF6kb61Ovap6WR0Bks88YZGLXQr743UzATLp
9OkHc5UNTWb2HhuxqMmzMvCZ/cKjrSOukIeroHTwoErdv5/wc/qIXTZwk1NFfq5/123nWQSdr5PT
O4RwVTdO3P9VNnw9wptvpWkj4Fui3UwGvsgXkezeu9ZpEqEfjPGqLV7yaK42aQcQue5+ZA6aJQB1
HWRTy3IzK5F77evgkM2u8hwg8BtM0YNmdK+51RZblEs+2jxVNk7Q8OUh7Ij6T39WbdGTwidRrTXF
cxP1X8PabFEyjOxdYpNQKYduG/R1vuLzJg9ZNu68iH9IVqLZomdWf64K/llaKl6ygby+XrF1CcQu
ibPtTEB5b4vmlGUF0j5J8TqU6kos3jD4VGIThWcaGc1k2xbBqS5RlUh4GFWtv5WB9h7pDqGapn5Q
2W+surnvNzAXraOiK4KYfWIeUoHIRd1WP4VWFD6e1IZa/0SlJ/ZHM8aavEkxTA0f29zQ9ij01mFn
rVFALpzmWU3FW2Wqke8ZI1tfN7tEjh1ua2NAXzgEm1p72UHXWCQkbvLe1t7sd4k7rZzmVLap79qT
7Qsvx/A9K91tQbrn0gFZrMOmveRWRzQXORLE1OBhtUJFk7LpXonpx77orXejCGFkEXK6CtXbDyma
J25zLJTph+egf2V5H9aQYf9pDIeczJMfCdLFTM7jarKA8xW6564IQ497dl4p2TXUbNKseoiHlnew
O5pbzDN0v1ucPo1Ue4PQPYJdrU/m5HrruOzxzkggp4ohfpCHXljxA9nRhzSrbajDdgaMt392EwgW
RJb8zFb8rq1/xob1Zg3TX7XekgOLzBNg7IcSFqIzEUc0bbdao4PwpcFsdOPk6Quy4tZlZLr32zqt
92XYZLdsAoenRN2j6Gbf7LJ0k7GoW+sQsxDFinH40gawtJm96jSclStdGAgCucm+ztzwhC1NgNqP
ET3MXmYdAlZqRxEl2jEeDBiaUT4/FHEy7HNEkE9Aw42dJsR07qMsZDELrRV4TLXtB4wRyTVpmzJO
nFvWhtEmrM9VB63HFDbJVAwg0c5gSZxX+BxGiP+uFhTkqk1U8uYmkHhLCOvFNjzsAmdRvTbNvlds
/Aby2H1tSdqvasfqUNuP0BjugAEZE5ZMSOSrX+aKnZNW9cW7UpET9ZJ2PJSWaa2hvDZ+y+vyfbRg
+kTwWt6hFbeAk8E+gFPF9a8TxjsTGM6KULXeR7vr8PAVKt6aFv4ZxEXeQwRRfF7rwzvxdDZsSdW/
a17Q+xkoqXfPQgrJmt36PSx4RaBjWL1DIRsR1UbiLVSMI4aD+gX9SY+AhBOsZTEWs37JFVhEY/Q+
t0m5gpdkgukO221ljkyypnmMbPbEQWj2lxYR10vD3/owuvUWwBl7ZSagdellUC1Txzqz1iai5N2U
uVZe2oR/2WCueptPicRQgpT3OKCRjChMFxpLFBQ1H6BRwH5DHPTs0dRWNpDxraoqDcYpzTe3T0kx
ow0Cx794JqczbXv0RNYghewVbliG32tGeq2swfEnkRibhBCwb1j9Ti8SD0/yeNjO5aVPqmnfNXFw
mflblNg+gVl8TaNA3Aikdj6aVExZtaJekUJH0S+fb7Y5MWEX9bQikAC6DuVuElPsZNU+7laQGdqt
sZigdnm8ghGfXO2hKw7ejNMq0o54sJTz16Ir8Bkp5l2FK99mKr03wMHrrh5iiC88/8EM4neqXMGf
YoMNwXC4nUFrO/YmSKLQD1ICrU2NDo7gdBvHUIZEgMaXNqQ3W0ku+vLqDlMCV3bW1esO7VAFHTYm
bgHxgYAAWqyBteq8zPHVrCARyfTQxoH9NJQeQXUr2zadUfpDQVCj8EJ3nWAA5zdkljdNVNrrya37
I0Id9jkWWsyPbga30BAu00xeqDlL6KtTxKfcqADpGqcJabpNb03xA9yOasfC3+KTXdFNq/YaihlC
aYKHlkcVcajyL9OZO4zYhLXvkaKJopgQ8uRom7YNil0RinRlxq+NrVW3cBp1n4jaV97eZJgHMR1z
y++nvvSjJlSudtl0l9EeFT8nXX9uxCBWaDbzh6veMcJ6Iy8I8yRtfSPaDbihA/hT1ChQ5hYG2o6m
oUyP5qWPKK2raskFeuOWn8R4aRuyjdgoescwcHFMzdwzQu67PlRSv3fVq0lAZ2PY0+RrrXJsveJV
CNs55a3yox75okZLM85mWeWbZkr+bgzwOzWi4jjn3Iqujk9pP4y+Ek+OP+Iy0DLvowrBtKLa2REj
72AzBbgHiR6mdBcEmK4h3SEc5Yc5msODGQDfGstoFXWjtWoEv5Ou1LOjInoooAaB0WksDu7U4wzi
FtUJzbGLWrOlMoCKGFgi6lhuAJZlRSYy+6EePRxdRhZPWt03O0i2m2hUoKxVYt5nVtoArSxf2qZ4
VFQAbwhsNzunaT40keoro9ZMnrCUh88zr3M3wpKbw4Mb4lq0xES7Pko2yEGzgg+1aa2y+yi9SBzh
KKlkr+avTWOAlWNZsOahgEOBz/pqHkfchzrvIw1y02+dnlgHMk1jijZ0Y19JlY6XEZAhmkXNNnXD
Nwexms3o6biZinQzj6HNZrjnH9T3YmuHgboRTvqGIdC4rgiZbZBcVTdpBJqwUEKEVvTylI/oYTUB
U1Rmm4bvIAm3VeLeWbVZ3K5EEO2IwaXHBOldW9XtB9b4J8wuW2TM45uhacqu5EHyg+mWAuAYslg8
NuxnQ4tEs+GSNxHwStqqYceq1jorfXZ2pRGOu6y0tXUMwMYXLnKy8TUUo8XypulXGQjJteUkj5En
HmzLrTctErnkrTN120PH28+O6sH4ReSEdzhUmj7Jth3C73NnF8h5xXgxoKe+DSZ10zhu7UNXTreB
Z/EmCUS4QeXpQ0N3Z1N1zfCsZYSFMtg3la5j9eV5eJYaCH9VQTyuMX985qtyibG43wh/pluh4HQx
GWsnBSMTEpQDre/UOJrUCNrpQQbMZxRvEfEZeK4rBWwgoPa2XvUsKbaVhYJ5hRIE6PCi/R+6zmO5
cWRLw0+ECHizJehJUSIpqbp6g6gqVcN7n08/H5J9Lzt6ZjYZyIQRBZPmnN/c6gwKl0Ei0CPn30wg
6LPJnFcqM2mzxxqM/ucnMgvjKUqyqxLUwh9ULXiJWuO7bZKHF0N1TPo0OhQz3bWpAOcqyWZUzslh
lQn19IT37lrDhc6vaw1FpDKAOheAU0rbY6cXgLymDE3HsF4FCKzuVIU1y1BbzaOwBCgIs8yxRrKt
a+ClYgtHEzOMFEJqLxRW6lOeAATw6gOWl/1xGqPhKLeeRWib/TFPgE7BqWGkdgi3g2/fzUXm7ni4
1dHI1OpoE+/adqK8zIj9HpFEEsckZ9HmwUvy5dXcjmRAn027mgQjMjQnohfuilD/JdK85pjWxWfj
5gRQCnNs9iLOWSJ7sJrdbEaWuJ+Po9GjZe60eOHaWp6vLAt1Fr0wD4OyGOJVu2kWxZFRpGARNAUb
qy8/7RhUQDeEJdcn1NLis5ubpa/EZcxayg2OsmD6yjw0Ti8WYfdtoKjNUfQNelmjtWvoDo+NmoJd
jJmWruqmfE/S7lfbFf3jXskteZtiYaF9PgfCRfmlj3bB4kYp1xlyy12qizUfz3vdVMXEj6awp2A8
2uEHpKaKjm6jIfXP6oKsrOckn0YRFprfqnV66DpBwl2stTG9aoqX4GbPP0byzUKGEiUIZvBtGwQ+
ndTyA+rXoWwvqUJ3gYSuH6dzkK9iNQh2Iqv3Y1sjrFDgipjEh7GDl6gwWQMGOxlH+QsQ8yAv7IgP
0nYVfhWGK3y52WpxxfI3MFZxB4gSqRDo3+9l4bG0Gk3iNRhSHQE66McIjrlfOfDY6p+uyH4Sd3G5
swEacoNuuayOqeOBhQ1qHB3ks6r0qTw2SyGrsjAR8+A1Xx7l/7U7wIj+H0ePjtdu5zEiuFjstGr0
MVv+zuKk91sTVbiNrZgIjBTpfqhzj6QOB4QV/t+lmyCWPq8arwGfGTk1kDuKAcTfdv6K8JQgAzhp
SncOsj4+ZEqOnPtrj03gto+HaxFU55R+4IhKNg5pVf4DObmQQHkLTavHY1bory3a8ITDFXfjpI2y
AhhNOiFMxC2o84K+W+RbbQyvDlmxIL/ju/7RqK6xG5YwgWpZ+XEKkYlsGv00a1jb7CAiOPe+4Rv2
Bhe8ZF6+e5IGif1AEUKkHMaDUtopn447X6IZQTbLUVpmTcQZPcQb6iE7BmqELnenMK2CjHXi1hzQ
glGslSDrvFImQFquoa9SLzTvKB4VVZUevVJ88bDxpwG0ejDHAm9NPenWMSkyfey8yxgJY0dQuYI1
5icsIdZW05avag6pcWAZ5UdZlaz6LCxfrYSMM0JWiPYXO4j2Yk0WxuMoBJ+NCWVbPG50V6R/gPpv
TkGRmD6WyMW6VUR9ThHOMLRS+azoZrfO1LiHDF+iK96Z5KQt0f2a0mjniA7v+c68O05U7vgEin1A
HP2zLAIUExLlRx+YlY887QBiNMouisq6p/WGTZXF0Y+wij+IJPk4cJvfhzC6Iojq/M4j4mmMC3qh
2K9ZwPSlCJN61ajYtpmt/ZPIvEssgD7KUbt+T7DkRmoQjktfQ7QiWrIuwzY96CjOr53cFHtUTMVO
kDpYg9I01kLp2g3Tx3VZjclOrZd4h0dEqiDS2kW9fQHoj11hNNwK+CRGUsbfA6WyYYKTTNDvaaWW
C3kl3qiGLW7tqH7vWu2PYuxq1MkhTJLtJw+DV0viJh46QGOxRnM5vUZJmkNuTWc6qU0359mpzqvx
ZC3Ruxmo72g09d4bGuUD6+tN5BmEVGHsrYM+20xhEn6AFPwZYTT1Yja68m6oloJ9hjpu3D4H2WiV
8TZrJvd7Q/y68Vyw9W0wnwh8huvMRE5pIIO8R5F/7aLk/qP1RsN3Ukd7ZQVgHJoqbnct3LN7bHaw
3smE/26QD7a85KvBkJj5tGZcvTKrFu8Rc+8ZQ3Q16oDQhhIVv7LqN7ICMTnSuFqJxvbuoI2DbRg7
EIZrgceWSMUrIYavWe8OYo66+9h27rVH2CIuwDNjNN3sUAKnO5L574wfe5Q575RcWrZ61h+75ZGy
UdZlIQ9/nv1s+z8vIXfbIpD9PGJlyiEk8gn7YzE1fmyWI3bHsi635HgzxCoHyfo/Np/7n4fLNln8
q01eR7bNWlesDbWaVqztMrTfiqJiUF02VYcpDOHU/7Qag8mEYNmfKUB2N/ix/V1/nPooo5k0oGIp
2zCN6qMsqmWYHc0S8TFZN9v5P3XUq5lFDsm5nPXwZmkqn4ObGz4govAm26rcpndPzHEn22Shwk1X
4zE4P5pyO30L6caeJ3U4Nx5M1PwfbXJH0YqG/M6idbxc/NGWKO1K0wb18GxjxekjZm+8lmambWK3
CndWhdR4qdTWRa1M9RLkXszQN3U/Glf7zAEi33VVmY4iiPKNjQHRtZwFy6dwXiHxVn6PQVzsEgwg
9yRGYC3DTsRkb63p3rAemoxYSlC82OXQns0k27mMsSecPJkiiTQ7wBzbpSz5TwWSrTvEXT6KJnMu
0A/VjcKyi24ltF/GbkqY4asv6dQdEUPJT7j3RljqAOQGRSU2hqfZmJ7k6MeV4kfkIDvJjfbuBPRf
iq5Rv6O3Vqyj0S42qtDeSDf3LDF7ZBrLdPJb1A13ZlOS6VERZNJ0iHJMvdfpMKgftTMCGO3ShU1B
JCnDHwoLqtD4I6m+jLZvWSkDaOxD61OMZrXO4c7dshiRgmoqfxLLn0+yqQn1/uJl+UHWZAFRONy2
UL/X8njZ1vX6h2cNzVnWhrgUZJiml66bPXBqXbQu83S8FVFQQIONx40SjuNNtsUlk13AURdZ83Dl
PMV1/hsZmr8PEBNS1UQlwaAs15BFrv8Vj1Z0lZfxKhEfVKwLV88Dhh67B1NpsoNsq/luz50SXLyW
HP5crtFLDN80kauYeKbz1nHDJTxBty3bQiu+5gUZVNlklQOo26z8Jft12RSPYvbVStN3sprMbXmb
iYo/rlBgga0DVJKYVwlyBQ76llSJs09a+lckW/4Dun0c0grm51rw7dn+7+MI8RfAIQ19K6/3PHDQ
4vtENo6VTT76KDiVL0gGmgdjWvRz6nhayTZZDKVavnRLESYKcE59FovmE9Sc/+54HqylwtlXuvr2
bJJbcxaUL882N8l/q17D7KeJvZXbtMlLqZMyjjDrfWw922ylA0TQeEd5hEKG6XFYEdbZXtEBw3Q6
quNJZWKGoubdR0ggaBMwZ9jKqhaVOW4IPbxrx2o/oiBYQD5LrHA5OB6jfJ9EEaDqpTpGfYVjMDgT
pJpYe0X2h+Fl4NtKkwjzUjVJqu/1FuR+N/b2x1Q04z5SmLHJvdnUpvuuqeZ1aMKVHzrbOQYNkxI7
JTqnKlqESFpmvztDwRLMiz5lzcq19L7kCWQtdgP73TAtVJK6/Cqbyj5kNpFX4iyrIKZMHw/H7zU6
D2t9qr13Kx4UJMFiZWN5nvuuMTXaqwWTOlktkXpBf41JjjzYoLt4g8FwkjsDEB3v33Re68EfZ4Pv
qqre1OWiacd0t/O84iwPxJaYOd3c44yEceFKto2MPJuoRYXKY33vxdUAiYYhb5IDmxybXN0JCHcu
aZxugC7iG7Yu9k7WbiNnyMB+hvGuQC3kPRyvVdXkW0/BGDobF93L0b4TJLBI/mr9pgSV9aGkA9Gp
TP3Whymj+1zkH5Y2zczz6eUwjcmYixvOScTQndERzT4GZSLZ4gWfyEFjwTEh/uz15k7W6mps3h3j
QO8Yb2y8LB1QQUdH1z3oWylS1EUQfbQTkaysJiUFjUbfa0Xo+BE5gSXK5/gDSJdNnJn9ljDWEhtz
mc7n97k3Ct/U83Dv6WvER903e/GDkYWe7Q1TeTWK5luvK1jxuPX8yo9GhqOciFdnrF0UA1pkQvLY
D+0KqqGOhiCqWeWPrhjegqBW33EylIibVWN6wT0nrpXWzNVVpeb+zBrooqWQW9Eyx7BL8yUswuzR
pE1BfFSM4Za02a/Kdo19i43FJbLQh5uZ4p7yOv+DuXf7yzWjyzDl2m9sNrap11osll7bWayYkBfk
sLsOuISVrjzElb+FC/46KppViDfGh5m0hxgg7y8tRxhOecuwMbnpdnlCmbfYlhpx2kJJio07JhVJ
7/gbk756N7gQGaLOi9CnT7s3cygbAgF2/KuJfqihsHdeqy3o/MJdzyoxwiKJSoyzXYK2KshYW+hX
kYzF+9gnC7swi46ymtXojQKaOMO8t9+CfiYP1Y81XA1jeosbc+GXJe0WVHCyb2s0Qiyl2GP3hIlD
Zjd7gn7Nxlxo5azMjRtTf/68IAdJgmINCGqTKCT6SWplq0TvYoI39srUr7gO3kJBD2TQ1W7DQC9x
+y5AfSla9aE7HZq1eXG1WK19DMLVrl2rb+U+pE+9U4+H9mqyv3o65w8zcrx7XiHPj0XGx2AZMy7a
mDAv+yaE4Ig142q61FT0Fm/1QOR+qQ0ki28FTryyhh5wdWu9dBsFlfXRlTVmu0W+k/t6z1KvTtDs
H7XKrK/dKA6mmqrIWuj7tM7EJV+KTh1PIul0wjXUqr4dtoOr2GgZ6fZl0jWHNe+cr4jooBkgG41l
T2Ixxsxzfsr1xr6oo8beYO7ExozjAcHapS53yYIEJjZPw0VWHpfK69YiqVoSRs3HaD8OOWHJNsIw
zbWaCMIQymGyWi5/gCSAzdkL7JmsBXAiqlOnc7RwVXHoo/n9UZV7tKYajrGVXvJs+MMsk/KQE/G6
DEP9d4ECprPBV672/7VjVL3pReenPI/tDEczVu2k1SsA5EiLLFeJO4JBk54gGGAG4auRutM2GiBT
apkavvIlQRKwBzGfFw8j2SaPc7EGepVVtzbfYNwRZVjOf7aLukW+qLEVdBnDhqlcoK2jOYhgnFIU
SVcAMIZiOWYVSeSlLTbpPRECCoFz2N17bhUfVVBHF1nzvDlYoJU4ki87xy5RdspoJyyki/5dtQv9
xcb3A8RIB+iFI2pgqSyO77ISNeSY0KsXZ1nVOqAckPGynaxWc5EcgtEDObyciYxn/irG+PGHZZNt
zX7cZOFN1qx8JMQ6ookiqzHe7xvbXALRy+mRbVVHuBj2SlYz3bHeGii4siZ/Xxfq+8zOmzf52/MF
5zVZiYKf5vK7F2DRrGvVRlYrzOV5NQvcbuRvs3NkkBKEoJaavFocDG9ZRYiXxDKpNUsrVF+p2+Zo
kywgkDzX9NVm2e5Vm8xQiPnnhzOV8yoJQ+cHAOJTwxaedHxPrSX+Im7xORMJ/V710EVIykd3fL4Z
6pkarvDorC4gOLJ9VdrBsTNEdAoCJd6Thyz2JSKer3qefGbIs311s3MzZ/zaHbf6KvLSxnI5nY5a
hamxm4C+IfYTfx1IxLdE8FkYaKGbXLKpSEDihOGJFOkumcS7LQpjhRwn8I0qs1860Zdildcarzdf
6pDlr7JQbDt7JRqKRHbww0Hh0R9SGOjuWJNPC+sBwBXQczh0KhqbPSwWr5tOgOXFoWnrn9hmKgdL
y+d3q6957aY3DT/4T3zXfhXC9UnQo9xdBdvIjn7XfZ6+xkmMbm3mKFto+upnZSUak9Zuq7m6/RHZ
O1Ji2TdDiHFrKHGycZXsFCreL6br6tFs4t9mXP7sp8gkvVM7ew3EKFk2F+MshMamJslQYIL84EVG
+udIkiibLRcoUk2y0uHDTuvJW+sR6aUaIMCtLHdE5BNSfpied0WC+QvqxGQJtG+1CL295ZH5BPie
beoIeUzTAaw0goVv2yE4W3+6sL4vY6HdDLU9QkSvV2Shwq1aEhGzkLsk8DIR71WZmzeO8TpNf+o4
nhjXsrPd/Zz3yB9OAJQbnzijstcU8mpwmuot3HkdeZDAOP4C6qFeMiJga/SV7HVhF4uPrDgwPCKx
aYff69xt7kJn0KZJf3VI3APudiIiphSKOUXnyUt+zQWmi9OIdi5Wi38JaDBVp3u4AYatbw1RdyV5
q+2s2oqOoVUQlY8rdx0WqvEJ8vPnaCXVXyYqmOSCfsd9X0P+jgjWlxXiEGPXr1RE6g449403tdTi
txqUiqzJorY6bQtxnuDYcoQsgkoH6TJ5pwCyyg0ZFQ3YX7IHG7FJ8GJ4HTRTvc+kVjeeTq5bVi2E
FC95ghb8snMAXXgfDcjYkz2cZZMB+2DnxHa9bt1Uu3uD0YHyBEC01GSTZlgIvnVZepQnLKPPwWBk
Zu4S70stWNQ+q/4+B0Bazbi6yhqeVOEmcwMsdJadEysb8tXdUdY8XevvsZKBEHCQpJdtOh4hh8Er
bFg0nCALJiVbPg3sRZcTQleZN2mdqqAROIJZdfLW62Qflp3KUkwjgT8F0sBBHkGoezwGJSpQz0uG
bnZEfDV9/OY8Hks/9ub7nBDumC1Nv7cB1mhFEx2zPGKkK7vkL7uz0ZVm7nRzIvuWjV8VnrjvxDT9
2bAmrEkK472aql9RitCE3EeIVvURp/T2IEbNd1vDz1AZvHEjjy0MPTzW2NT4cu+okunBft3aBeYb
430FGKaZ86MXMYOAihbfZIE4Srmp06DcpP9t0+c4X4W1h3i3rce3OZxAeQUe2t/mLoti4+6WvXFP
hUKnD6blIKuJ4vUHTQAPkYdoo23cGcBmJ48fxxctaeQJlda9vZxeh80WuHuAIDrctlrpnZss0qSl
t2vH6eCEiXPr0Ea/TIkCzVwHgFaaIexoHGl28mAigtEVLTnWNEFX+KB+2w03aNoAbP77ek3/V5kr
wQZmP8AobFNucOl0LO7a/lGVbZ3ZrBuN8UzWMDEtd6IGYPeo6gFniXwXANx4lU2TIUjn9YmKrUcd
3mXbLIKjVvBhyFrTKcO+s5qSI/ijshjs+bUCHPLyaIIFiaPV6K0Mp4jfHJfPvEM7y551c0Vul0yx
MYY3WXhqtFNLQ1xkbQrc9hI37q7Uszj1RbtEgZvaWcm9Zcwon1k6obM2TbbPNsNLf3uqyqA3VO1V
i2GV/XbwFp1a9SYL3iMUPAay1c+2wBw/mlidzij6qLchDJJzo9l/PA9IWaegvNG2u2ebi11ZNz0u
2g4jghXICPnWZM9nPU7eusnLL4yB+YUU+nGABHGUNYwybXUlN70summd2R3+0SZPs9ryZ9MF4Vqr
6hyQT+FcZeE2RAkdCAEw1GmrVAWQLrmYZlyncFTvTRJU9yCtCK95SbyTbXlcEKtMgJhHRVn5cx2o
K9794CAPNg08WktUig0T+E+lYoeV0c1uwj5u7o2obh2Bwhf0Xpt7mSJya0ZK4KvQQfF6GE9Obw7c
AHZGwKfWJFJBSml2c1fnJnltE/cgd8omfMY0gvetd9DmsbrM5nSym2jgeY7GR2uO1dGbmh5U0Bzm
L01YbYpqo6hjtW5bp1lrVigAHgXt1lQM52VIoWgkQ5Au9mMbfNy+tUZQwocfzkE1vFhDiGJ7RE4K
XsLPoE+2VoTgQWqx0imZAXiVVu+n2P4SbgGCrTmoQwhzQonAdKuDvu6Yg/gts4/Cw19Iz1cClLA/
xQpE0oDRXGb7wMfArjfBoKvKeAQx8aE1TrwLGRAIcKtA0gEpD4N+UgVac52mGCQXYCe5yi6b9E/W
XXQ2oBfWlaFe8j47YEatnOu+gh47jO4hHyDAGcZH0o4Jyz+XdTJoz3yI3LvILe04k9Em3tERTDTK
VV7MHZyplTrhpIs6MenbGTcArxrSVScYI1kMv6jDVYta720R4ZshMdhzbcJ7DI2z2SbqVsEYZVXG
n0KIdzJC67jTqm1pd+5pyHGDIRDA5rOYRxTgbaM+IVr2DYTFhAtdN2wrJ8LHVdeDy1B8cZnoiNyK
sUL3efQd0yBzWyraOWeumluTejUyrjzWuThZCM6GESCRXMFyMdXh5M3pvtXG5tj0QbPBPnJct44T
njO3EWu107+FE/4BIKb6TSigaKiiulrAP661bn4oSVzvc9Qaz8gkgithTNlkrdOdq7IkSqKP8LdE
4If1PJwBEuz7BkHGrkn9oql2Xj55h8KY63XGvIGllRmtDNy0/Gbo91a9IALDXtuYo51uAQj/RKrp
x2ImujfJkvvcrcEHDtf7qLMRweO9sVsFuF7adSeNEp0E4FpoSbBi7w1Ge8OGbaP+rFN9hldnNqcR
oMFBWQIeRnuVM2ptmVYzReE16smDZBHCLEWKZEQ8duqHnv8YbOWSZfB8EUfxs+QKevkv4Rr1kfyb
ykiYNmiuqce5rLWbCcPD5LUn3Ws3Ywr+xql9o4jic1/U4TGcmGHkGt/vHOHLk/UVcnvj8vZWOSEr
Z0CTwok/MOplgpkSQ7XrptlF9vzTNVX3PLlp5xMK7CJCoQ+wA95q5JZs5xAOEY4QIWQarcC0rGyW
SMk3iACFPybxV5tXuGTH5p6xfEhBrCBv1Wy5oX81GRYxE2F4sg+YcnS19UZgRF8loMvWQdLePbeF
Y+a2uL+pRnmIGvrBRDF9MQ6tX/XEBJriDU1T9TzEsXbulsIxMax0IGFmxSrSw2Bj9iD1Ik1nhaI4
PX2v1W7CNHV9QFnbuAy/FDIPKDHEKAoRyvg1WGP12SFrzqC97wts7BwXTpMekgNRJ+ipHtPjl7AF
yCOurEg6n7xnXZkXbM3zFW4AH1miRvx5x1og1OsZcvHr5BFgb/R+Jisc3hBWYfjsahBKgdqDwzeT
8wTycoVtFrMKFoV9qsLhMTuC1yILt7a3qM/Ww1foBjkCZQbwRlfPADGYBcDDYBcJrBp1CPOrXoPK
1P0eIQ3GwH43rQecr7Edos7Oyiw61UdoutyoZQ9CuVcwYNFUBflI9GLCMCCxULn3uZ5vU2S3Z0KN
uS/6GVG0vHuFvXwj0tyuLPTkD96sgwLVA+vg2O5RCQbvqKSBe7QWnE6d9D9a1ztXMd2s2Sp0Y1ld
7wUKS1io/jkCRN3Vff8n3gcGnGA73ChVOr+MeBWdHYLH5UIgDjP9njnuCfzDzCx7CriD458Tq3ai
GyHwpSTZ6EYfrNoSEkWe1AQqutAk61ZZ+9qty5WV2t0O6HoJKM6zAN0wGGwhMx+dgqSUXqK5hXTs
vbJ6lyhPqa3TJNlVc2fuhqb2/si8d7hMvdoFv4TdrOG8M5Z6C0RG+RUbg19YeXjUpxB/xFpt16zU
vf0A8GxngQMFd0JKSglYvPUQ7h2rJOihmmvmjC/eZI1v2YhGkUMNMZl005nhe5Er9ulZ1GPpPKo2
M/+D3UARw+brYgXMHb3RAsfo5gA9a8/bBmHg+ZGH+ppG1+ezZF7pasinGJjGSTQJaVNmH19ZoW+K
MJ2PqkC+CaGoq5aEv63FIQqqzhndYvkysjpjIF6KRTzHLCbtrJpNdx2Hbr50ydJzU/OqsLs2MVPd
usl2VeiokZ85PEYwYQelY/3RDxkzDyv+TDMdnUOzfLOMyd5ORcz6eykC90V4PTy0Tks2bX/NnDY9
RiwPjlngxGujhAAAGzs+WbZ51UMD9oY38UZh9ziCuCK+l2xGpbkKDCoJ7LE46xeBMy3fSwyYvWSk
oQoDSzStxesKBOZ/C6UnXzSgbVp62GUYEZJaQQVSY8q9jjALfg0OsudLIkAR+kYPsHXFcAuOBGag
HhzrcACNNYfjzIoz4FxCI2cEpQ+8qOWpNec3NRIT1I7AXk+o0vjzUkWmYPYHk4dlZi5AMyfK4JX0
SE8KDXSRZ5YnEBn7cYaRAlzp0pv9VenwfyrMJF3rmGgKX2LmooXAb4E/2zjjXMApEO5lyjSNqWCf
v3qk5o5JW38K4EYfeG2ANix/RGOcfagFLjFe9+WWAS+3jBI4S6igETornYwXyvFc7UUWM0MYACtP
WQfyaDTAsVerZKkA9gxACsxNYR7lZXCtfI+bsDjkSUWXPfXOGsNu4CGkFADBlcIvUUyLndLmu7B9
ky7vZdSg9DYABfBfG7dpy99DciR4SQiw7lMRfUZIwSE+up2xlls7zgTBfcEbAdBepxpPF/3fTPGz
ofmLdU136sZ810wNwySowNTB0lpNIQl18Dib5uBE38uiMr4hIY8i53TT09DaZ6NyEwQBFnqruqvN
xXgg+VPtjX3iTRHZ+rWXCO8QxdYlIZXmZzqySp1aIPxngBi3T66pz2ctS94nlVVqVIfIKEZQhheT
pjpA1yZt+XtAgT4fChBh3vRbm4Q3WK7KfghHZPNf/ehod2C7LtLYysxCwKSf1hZcfZEN7brMbO8N
FoDzqs7vAgTfmwEYwS7Cdlsn6beKiQHylTHQyopkqqyKTM+Z81U5AE1F2aW9GzF/MjLgL9a6CHvD
r6ty2MOOKN97s2n3E2wRX1b11GnBGzcWfqFK+8J0mf+n6+21XoVfs63MuzLJxAnhj7dBAPY2XTt9
DZFyeQ1brSEzjBSmMzjZxmrseldBAzdC2BlKisRczs9bmBruiFSwE5FkLMOVI6Z8wyr61SDOQS++
zvPXPgIs9qOw3zEt6w75gpmpFlxdBMLiYDqv8YIbbYxZPQCMiBYkqSxmPf5UFCPYJP9tku3y8Hz5
7JpjFXJfvQ463SovM0oJ9Gx1kNNaU4frYDvjCLm3ovekBSkQ3Kc2zLYhdF67M+AWjdMdoXLUDfG8
e+hqSIyQxA3lJgsGN3FQ8l4EN+SOPsggSU4/Z7cNj+CyLLFhssovkZvyi7ZquGR7uZkKIkiwsPj3
xqYE7et2OgpClbKbF0ghc9n8WA7ArcMWr4dglSraEkegNQSLtSGr8t1RinWqhjjkfpnDCIp5uXHt
ckW59cQn2lqqio2EKsrGSeRzvpdHxk7HnUEWMfz7/G65iDxKi9R5ZTt5tpa/MkVrmgQswmeLq98u
bNWdVBhxPB+S+3gAw/mrX57fZMbOvkCNWuaAZZHK+y83E5bIpLQwvpPVPK93UaXo+M8sv6kA9xni
nbGXf1L+DJyXo7geEScZ6o1XVV/yvGwK4Zgvj/HxhGWjxEsVAVkXayGNPtumSu93SK3gyQTo44H9
lW8DtFsy1NOcTRtVb35IPLAsRmDUfQO/jngqkiN5PdqYEdVORh/vthuZ9H7gvCI1/HOAubjx2ogn
aiMhuu3S9i6fvZ26ryNxn61oDLp1a4zR22PqTnqrPGYOy78uQrPt+dDADutAqNtwLR+XfBpyq8Lj
M13JTfkWWJEekFfuV145FEd8HT3QZ3JzKSAi8G4ouxqvd/qWMRUAEYA5YzWMEeg/NuXZDo4UIJFd
ozg+NkU2gIay4738e1PbEqNu10mXfhOTfpR37nGXoJauSiub1/Jey7uSdiXr/05DfGXBAMhnIs+Q
W7Lt8TrIuiyMDMeQto+AaCL6OPY3+eAfr6a8Nc+3Qe5piHyuajDsa3kr5I/Uh4b704Wl7hNBZ5Zr
1T+7xTYEucvH/TULZxAAr4xtzmyAt+6u1UUH0zbaFgKic6fPN33pOuSwnSe2sxOhAAmMHd9Khc6J
Em6LnpCVFuX/+sP/+A1yE9sryO56pD+OfDw91GRwKB0MfS27ADm+98iN720AWdMtg8v7uLkPOMU/
vpp/gCr+fQcN0nhlDGtStFsjKjSxSdzoT6XP1c3zDtMJHnXHhdL97FzU4S3HxHIrf8sQ1K+ZLdQt
Go2D8Ns8OnejrgDzWPqh5bOWZ8qt/7fN6yuBcECUruWbMCTZlikMS5flRdAnpJ1MONbP12c5wK4F
B5i6PyLBtpdv8NRb434uLJYl9aZwRoyP3AVc+f/+XbvMDkEEVtgrDOAKCyDl+e6J5MXVFwCjUdrN
Im9D97Z0y/JNktVnW0n0Z+mRLF04m8CpRzAr2ZsTKvSR8nhZPL/Wf7yij025X9TeuPda05dvwuMU
bAV2ymfXkiCQfSEL9naHQvfh+YU/32XZJqvh8haqw7BtAentIifeyn2mfNnlEc/z//0Kyrp8anLr
cY6sPzb/tV9W/9X2eG2r2rb/7nqwlSPBn5mHEK7cKgMeU2aA3AYbhPMycOgeRNNQZ6E661t8KMjT
My+QT3y0dYxBnddCdFeHuQHrw7NOxEKoJR7b6bUAlDI2/clasKpiqq7F6PZb0xRMJVpdXathSexm
QGBmRYJ3K3kHc7HYRZpibNZhXL06mBc/H7z8q7L6+Jyeddn4fE3+dUo5Zt1+wH5QvoyyaJbuWm7p
KfQlM4HzJO++vEgJnnEGs8JrNwTQ6n35lcBqp1Vu/qN1dI0/CgsRJblumXEN3kCq+25LLkXEDesT
JTsQB4cakiz4hinVP+IBuDsyJht5j2UhH3uyTE8QymWNPGc/i1k/eomRb1UxnVKzQqDM6/eyk9Ho
tTs4uxXqueuoDB8jgNF9QcrPD/KC8snLLXr6bmHD2PH4JUbvDbM494FZDlL7HuB5ti3kG/HsDFRN
dQ6c9/x9ejdp62GGeP+8i1Xu0JOmyzCTu7m1DizoQpJUAi/gD3DJBjNxD/lReQi5NSgnBrook2Zt
HjpmcrIFXrfezf/D2Hktx62j7fqKWMUcTjtndVvBkk5Ytmwz58yr3w/RXkONas2u/wRFBJLdDCDw
4Q22tR8A5rCeu4UeiUZxYC4THMPuo6v7LCpQvIw1N1W5d8JwqS+lFmkbcXzxu1wz6Pe1+jBqab2R
de0m7up8a8VW2jQfoTYEiz7LUPqHQv53gjZ3HJL49ov8fWDH9DTHkYbpAxj/tZKYKez8Ou3OCLLr
O6BpxUGwdrqgKQ48C39yP0nu91fcibmPmW8MH+jfMfRMfXDKlQFBGlkMS8PhJOMlsOnBVygErnMu
mbgz4rH2ZGKPBvBgN8M35D+duWgw9+jznbw/0FN/P1+EuVZsiSb//0MxVuthL53nrl78GJG9j8Xn
vNi6F44Bth8MaBFmEANdqTF3Mh6Look47X3IJTZx2ORVu2+yrv0XVn//UIrf+WmUcd83T+0lsIAT
C4LYY/ChF+NXFkcIXYvXZMyQg1l6g/6O1grxZL+Ndlnl+/JaNL9vutMXNAAM0njxfRwnnlQxopuT
uWwYE5YcFJQiFWBi0yBM/J05uaMkRf7TWPb+6/Oxh4lz7jN03Vq2K+DpG5NVqnGJXm/GItRPW/wQ
vTyotirvxbBMDOrElkjuh56GhSLLQhCa1x4EkLmxaDJnxdaczLdxLpvP8WXfIH1uEOqgD6PPFB1n
AxAg3Ym8ePO44hHT+Kn+/uPHXMkWgdTJn4aR4hben7zxhwfRfi8e1wAlXUDT0z3wmwbJDfGk/Pum
2PveVQHKqXZ2Hq++UkE8mCLzFO4LJ0QQPETtXDHPAUWFSOZ2Itu5H51Spvv7r5+e5DvZY35n7uOZ
+8MsSh01bVg/+c97J7burcTm17zY6X7UT62+nuDrXpLCwkZtPikjUrOiX5lHD2Lffyubm4ja+zhb
bM6JuB9zVmyJ/f7nUT9NZ0Rr0fDLqf6t7MtRv5zJmzp8jObKxofRN73ieDizVlGM97mqeOFFQigF
ciY0IibvU5htTuayMcETFPodbYpaY/PeSHS34uBz0081YtPVPRBCLMHfn2jxsoj3ZH5Z5pfqf5bN
u4n3TrT7t7L/66HcMZ3I/VkI2q9f2Ti0MaydxsLiwzUn95nsnP8Uq/i35l/K7vOJ6bD3M4jjfGlz
P0MXOSdF6v7IjeMvRdcg5qBia/5Giz5kzoqteUA2N/5S9iUr2rktggHth1IiiRBlJkQ+Xk7W3hne
ikf4vilKRX4klM20OimSjepkj3P3DpgK2vicl8aJRi7youdnLOQRUTISw76HjlzPqMel6B6I/iPJ
WqEM/Jeudu80TJkYguhdsnyEhIn42+rfutv5UbDEpH9uMz8Gc9mXx0VkRW3vVTEhCxumVyeP+qqx
1HhcivlvBMCAcFHUP3l1F2zub7y4KHNy71bnvLhc/zMrKuZXV2Q9Ail/u2+R/3IEUTYmEdgJJeI1
mjv7+8D6Xi/uz7xnhVcJk7dkbxAY0aYIyaeZ49xM7CsSMTCYs2LrSzvRic5ln/64qPmyS+cU0nrU
zqACryVUClwDRAsi5ZoCkmP6cOU44tWPoutykyhJduLK5FGbJrtRthZVYhk78bLPd/T+7n8KZn4a
KsxNxZa4vUHWEtG7N7oHuVIL0RMtDJBJUdHK7kYnZzkGNRdluIhX9B6nFE9AP6ph9Spe5L9RrVL2
1lhns3RSsTiYpsk+QiIYljikNZGUFauViznvGp6E/plvLPJJd9gaDQzI6JDnyIehKt5WV92j4Gwb
LAAEMto14qqK+1ImUJnUInvKQ3gmgk+uTjd4rBHdqe/xzC+XX1zUT7foPnW9X3UxZxGb99c8YHFy
dPRhLa6yOO2ciB8wZ8WF/VJ2n9WJmq9kzrmlqJ7/kur76tLEWm+BjSFWcV7qvjRZ2G81hADXKoxZ
slDPECDN9vhMUmuorJ1pFjI9U63jAPNUowjvptJ7DJRkq0zHkKMyOedeWS9Eq7FJ+p005vpKbhNA
el2XLaqAV10kTmLrS9MB4KmAKTrFkb2RA99I10gGYbjMzH5NVBLU8GDtK9WrHuBksdaMaCzE88TC
vSiUT7HbP02I9m8eMrDf4N+UK1TjelQ5yIqyBMGjJGJ5ouxRgQjNIv4WOhbKgnpzHkK0ECxgCxuV
tf2tY7jjNS6qD/iOu1ZX8pc+1XHVit33NGdIXuIDf3A9GaR4Uj21zmj8cIjWs7Lreiw4KDXqOF23
8Kqy/F6OYHqZkufPqhybSxR1gFcFyHbJ2WQLoBNKHlOjQL9JllcFEsEoQ+XguDFiLC79VEMoCTOB
DkcBP1K2VWbml3GIiovYEkmSZRa6Z2mKsDBBeCMLvVVeID/kDt2bzuLZtpYnKb9ELjTsSFDiWE0B
4IXtMnMLsxDVaxnCp+ZiJCqjYLiqkwxMkFN3zIerzD6A1GB5zSHYXqP6NbRDcO2mBKJLcHXl6B1Z
TWkvivIEk250F1HlyhA+0wxWayzvWqGGfZVZCb3GkqIsh773mEFQEZoO0KrY5FqmWIriIbsYuq65
KFHjPIxTUibA9kyeLdjVtJgrfDWJl0pu4YrWsTqjD5jN9b2KLoz7e4iC8XLPgeZA+dfimZv3LwLD
eUBlJlgWfr1A91RbW4qhr4ahStF4A0yfaYp+MC2gzsBalZVqqlG9wAoeGQwcwHPHz08FVLtTNSVz
ludzG2XEUDukjUy4abl6SEc91paKrikHkWSD909h1hbScnBguTt+TLAZUYOn1gUwapt9+xZ16avG
Ujq4cOj+vFs6fGaQiaAVsgKVmHb8zXLndz+N1LehikArIIjz5PUJsGt0sB5GhbVkY4iMY2Gn7UFt
w3oXx2F24RYoUP5r+VvVSzxcSayfZa19KlENOttB9NCZRQX1VSq/hS0LRxZij2uRFRUshT4jv56u
y37RYtyxGKbmoRJjyheC5Zr2YwWbIkuCdkufsfq0s5G+W/GoH8WhykpXLpbj7yCH4dSZIIu24YNT
rOZfUHvRH98fo/txS22sH6qmXqcysjZLF4vl1kseMSocCdpnFXNlUz9CtKi+wT1vL4SO9yKH0W79
DdM6yFBJj1jT1EKUWVr+dafIfpJt9LhwDQSoDe2HiMW0KcGgO6Gf1p7KjrByHqN2IioslCz2yGBG
oNm4FKou1VvENpWlyIrLk8Ty9KmywIRN18fse4AuxTTQC7dm/+f+d+IodbdmVsI5m64fqtMg8pLB
wZ+eZ6bvdJRTxKZICm+E4T7nxdPW10hIfioU1aKmgdyx6h4AzoDA87oFuC4sFfKCTkktX8vS83et
2XlovPvFe55vRH3Y+eUmVlFtKkbJImAt2biFEw/cV17gnZop6SJ0T2zN3X6qaNsYO5kXzzXDNRSG
8Jj3CR6GUyK2RJnOLBvLBhNFtVAJKvwG/0dDscu99bx302MO+H/ZJbY78BWysv16mLrJELm99Zdc
Jhq4/PLrRGtxkiHL1eoU1xOPgmVH3ahhwKJIeQ6mJEVg4iyyg+uiWBi4HeR1OSS4PlXnMsrli7mR
2MJB78iHr2EdmZ1Dm6iKnxcOnhiDJB2sFwMoPspSovbLriIrTlyjOrqzEAK/7yrO9mmPRNXXTQ5A
42vF9KuGPITseBsz8zXGnhTk0mjHx3oo4qPdBwBOFJQ3m4R1RpnVinWU+cqjnPvdyVbLn6mvyI+d
mcmPql9eGjrYC2vTMF0QHeTr12rof1llrR5NoCUvdsKhWMzJzzFqBi9BIX2Hj+w9iEo9985uFppX
UQdSeB1DqPuWTi378iXqFP1JcYPsWYn2ognfnORRrirolxe/jIdT6ynxuZ8SxP3UbqFHJZtmNS7o
s0HjTVnRBqIpCzmu/VuOOtxLbWKXMJfil8Qp0dFWtHopslpbdTsN19RVrhso4i9Mo2m/YWOFdJHR
q+sAQuVL1WKLIMPX2078yhegYPnKTFx912OZec3N/gkITfNm5D9Gu7K/G5JdH5I8QDrJVJu3agRI
IVtGekVEBy1dv/3jWWb9BmRLXY0hLuJm5T4pgM/QsK078J5shX69HrGGhS/8TxG0yL+VX8pUwwIV
m4ynvHPKNX5tOQpzVvaUSIZ5qOJmQHO7zZ5UGNPfsH5fiEoJGNsTCIzvMHnlsygy3Yr1BbvLtyLb
oyaxV5whWopsGdr6dWSVTuTEEZtOPstovakwoo/eMIJLyAxfO5ZoxUCLLl1U2Mz0TNA9bFZg8ZD1
RFp2XbiddRA1be06a13pDJ473E5Gl54HwZjgpZWLdgnHJziIrBXIJjCFoD2KrIkRET6QqnsS2VEa
fth88y8iN7TJlf46vWoh+B6393Z+0Em3OKnlc+BCI/Zd7Kq6tLgC9FkjO9Hecqd+jsJaPgJW6G6q
WvOqhKjKF5F9Eg1EObqIm1wqk4soEomOylFgQmAoGxXD1Qz32MT0bqJ5CB3tmuq3qso2dmMXGBaW
a2TM86M5WNkxaCDLTWLB+VGSSaqmsJGZlYdV6LSIjptB9eArFlbgg/GEQlj8JhuFs0Y3M9+JLBwd
IPVq9pLrPZKUWguWYGqmtIO7QNMPVE3a464s1wDFi/gNFHWyhY5vbVTWPt5MQzumtmQ86n5infPI
AGAxNasH+fcAWnLPp005M6xTcCNiy56SUYndJRG8CvzuP2VzE7FlSPXvolWV7b/tr9YAYBozfCj7
sbr0UgFcOrORvgPVpfMl+p3K7rPed+ZLZfXoA6Vqdkp8zUTZuIhBxHXj97awb6Jpr8WnMtCc17JK
5ZVdhsY5zh0MWMoStRR0YZ+hI31IiF+tw2xpAxs6yTkvld2HPxoFgJih2dWDozfeQTKtaBvEvvyI
qkq5EIe3xlc5d6qPhnUjYER6iA7joO2I2eao7ubGzTHRHOd1txC2VNJFlJQZyrhoVJ1y+tSTmfur
1lXDQ4k4+d+KextRnc+l8EgAPyPjv5JHTw5Xot4H93gSRwstm0KzgE5YWPr+nhXVqqNE/YZXO7i3
9BT1ZuiRsZXNDu72fAjD0o8m8PKD5RvSOlYyFVuqztoZ4H33eN1UJ0XTrY0ZJcN1wMdl1dZy9czb
KAP9sa13xs43tHmkP5XzZHcRQ9I+Mza3R7PO9A84iYhF6vTzPH28tElkQVLxxnVZFOUlVOtyp2tF
dwjs2sDd182xJWgs9LEAq9LxwcxUc2Sx3NZ9C73+OQp06bcE0vJ+oiRVkIrLjF9D3P3wJcl6Vcwq
Qe1YGR99E21whijeAxRqe5tMouKy5MbHNg6NLeGA+MGGCgTGuTKIn9GRme7ov9EBv0M+lH6pHj7I
oJMYYTMIjzxb/52gjKw27ZOHNUdVf2sbMMvoFFdPTs2csGkL5QHcRgM8B4cleFfWiuCa6+5UVcOD
qrcmSQM5xi1OaZKj2LKskiVAJBDOTYSsC/413xSrc57S2HlVhlA6663jcA2Q7y39uDyIbKOhPJda
YbNXwxZhKoVx2b7Jgbplle08exDSF0Xny+e2yN3noBzfVMNTLyI3TghwSzUeRFNHsY6BYrhXkfNb
b1vHefxNz1T32R1ZS8yM6jHXLOvZ3fZuYr2FfCq3dS/XW6vuvPdM3ZZdab7nILKwzCnKXed12Ss2
d8vWCOxvzCNPmDxkl9KVEM/3IG80ra8s7mVTRZCx4oyz7sRk6beIHQ28RAivaYH2W9gdGoip+ZbX
PM8NKq3UVoXZGJsOS8FLMyU8GMOqwht5JbKiggXb7FKNuG1hWX0E7MSZvaYA3YDh6ILYXXbRpsRE
ivdoS9o5tYrxG1GA1yYPhvchmIAeNXwOdKCQ3IvV13Dshve+DIxlP5UHU/l/t7eRXJrbu7bLcYCn
LSvPRvDtn+PP5f/r+P/dXpxXLTqY246+1lMjXHZM2G95N5Q31dLVrTmVIZdR3kRFyuT3XiaaIBRZ
3fKp7Mu+fDmRs5KcbajyTRSJMbEtnaKSNzwZyd8yGftoJ9U3czNR2YeOsyhL+AZe/iAltQFhEs5X
r5Sdt7Z411ctOjarpFeyB5H0Ovcra1/UhVIVa9WP5JNXQMSjkxIZFNrlUz0lImtqEqT7ez4pVi3T
NbQe/6kV5XNW7CHK0LY7pgGAtrnofqQ5H9Ppjb39kHO5frTYf6BI5rxF8Jl4qPJ077hwSdXe+jaY
rfNDQ4COaKHTPRi2jeFohN5KFssBq6+wiSEe76tc2miqM35HkaHbNhxVCJ6+QMvai3P4CXC+tqiN
M07YzsVtFBa6pmNjXvGgctWewY0YuA5o2kat6v6glj6a3ZPhjnDUuZvrGH4GOZfJl6gQSYtW99oG
ZAUTvbX2eqzniOvU7i2xIumGQHSzUncONmLROKLpoqEdgwi5pS8YgsCLCftyKxVJu2Xyhyy+9qfQ
63ckRrrvQYgTfNTU7UNQtcpODutk7/axfvE9FU8MKR9fYj/+A+gw+cPOPnbwB0nXUcfC+veGn8xW
6xvvUmRVdcumRJMZHvoZcolTA02dqEgVkA2jzi9KDC8eyWR53TlZcxHtRTMMntaYRg4YoCFOE02e
7EDm8ZJto5uHWAe+alV8RXQIgwgDYzStkfsNPmjlxfCaaFtArTlHCaQKrdfHk2WDLIYdbx6tpAv2
GVLGR0cPjD1hj+zgDGN3SIq+30tykB8TLcPYx22DU1S5SDx1ln2K8gGv15IgSdBE7iasaxkHBrnc
2E7WQ3RFdBkBqPbK+kS+jkOrubmoPaEbDHaQHgc0UNG2j2OD1Q/mzv1TYCCP3OiLtvEJSnmZ/Fyx
Br30e1l76W0bLW90T7/jPdMuimDozy4+VEhQp/GqGPwAJSz04/g2Qfhw4/FnVNlrFz+yV1avK3Rt
golrPwaPYEn/BKY8/pQi7SeBX+jlhkeg3LPVTVLzcXY7fdtOR7BD/DvAgeVYPPRMqMwBkU4gJj8z
cIlqo/9wwBowBUy6I9qo/bXESH1S4x8RXSvPjjE0SCHzBjAzyndJpSAkg3hffwlRa2FQ3u9SXQqe
XMmxLpYCm1YYwft6C+XOcLtdG3fDq24yd1IU78nOeFOUIc2QDZD71wAA4NrLu3Yn9lLDaF9qnXJI
LaVbEUvMDjCCQqaqEzLYcDDkcOvFvUgfEEQUTcTWp0JzqhGFX2vm5n0i9Ak5wXwcUVYUNjw0FvCW
CY6BFyOvsXKspealwcDy0LtygnwFlyRBb5u4ZQfTY8qiaOeshzrD53LKqvoAaUk3sr3IunGpLGAn
hgtMHiDJmRaTgilRUx+/p1wf8mPvRAUOFmyJZG4jtkQZTuO0rlQgSl0KGuv/sN+IYFQOQf2/ji2y
n05t4SOwZyS0+FQ27yLO3wf5eEji12rw/Sf6XHeRhZaxV124FW2qPcqO5W61zpeWY8pttpwsvJpF
thM5sZOuOY91kzhnw5B2SBeNF6epoBTWaf297a1ioXWW96P2pCcIRc4vXVE2qU13gA740lNSNaAB
orxNEv4hmPGAOkj4swjKkM9OVb9OdvfLyGjyM3Huo4yI+xmiQHFOlcLfIGc6LiJdLs5zhahlgPW3
nY4lT1ZbS7l5ASKDc/N0BLGLaDhnW7O3FlZXsmb5n5N8ObTUR/CFVPclBqOKYOZ0kvkAIht38o7F
r/CwsjvJOjW9hwER1qE4vkitD4VEta46So7X2Jx6XyUDYaD79r0Mpi+WSrG9swgVnC0Z45JQRur/
np3KcOruzsGUiDIgmMoaXzRWQabauUK0E2VFKScbvcMVQGRrU0vXAbIwqyYcCO8X5c8A4oKTyeWb
4g3Q39p8eLFyJu3lULmP6Zi2K6Bi7U1tQtQwrT55sDVEVUJE3M6D0Xa7DFQtCo4BmH1sq/ZG7KAJ
MvXinSUHlzSWi03CXPcqo7VLxIDodWyUEoH1LHnm1/lLYt7298hEAcUYdf0dT9FXt4rNj9xwDzKB
TA8lHHhNURkxlH7O8tpEvo8gAwsazZ9+cE5ummYfWhX+kHSi1PSWAOhBDRlGixuWjtSCgaRnMibd
s1t2FZrmTCBEbW/5+dFPoAKK2hQLz5PbjtVC1Iaxn+B5iaacqB1qM76Ukv4eTUdixSN9iMviUdSF
uk3MCaElxuTBQ17L0iXESYhtzxiDB7ElEjnx3kZVLvZzkdjCDdVfhfj43Peaa2UrsbYhC1ELUWZV
PnKTdgXvFHHQ5dxuPo/cJedKz8yDO6q0HUNcqWAiPfaRk7NE5LJ4osTK0bEb5SjDo4KzHijbeEQq
RlSIpLdRDVpKU5tSkoZiM++juNJHPuYo2/3nMJ+aGFYIh0wcfD5ai03HsrWGfHU/rqh245BTfGo5
mpK0xA5LX2mmAxFsOrzUlVAEYbB+2lFU3E8pfqCfyO7G0fWXe5kmfsF88sGJeARdq5H3lV+v/vU/
za3/Hlf5lXjoNtx/w3QVxNanHzv9uPtvEjX3kzZ58hAi7ApVfGvUtnzMpmaigauXhHnEpqgRySAu
v9jU7Qbphu6nw4rQWWq6DaMN7NT66lxFQbEsMbDwAqhmXpX+MLJqQEMPTGMr703fHbeW0/wGljus
YoQV5eCjVSOsI3UTPwoHfTCna/Z+XP8qE9fZMGY62kiYBoUarBRzmKRsnQ9TwiI7bBZSSUeO0KyO
HL7tEGOscLeyy+iFeeYOEt6zXrXOouW1Q9djeCrdAnBx86x4PQeD5ocidnRp5epkhfAvC1BPBHTW
MdGtTFd/+Fl3klj1HDIsEQckGPJpwS+TWHSI4Pvu4BEzTXWiYyApt7KOpKscMuXN8TO6Fu5RZyyC
vdxU1PUtNKk4Ot/LFExcFmPWJft5L49I3iopkVzCN1W6igo4aD/qEcZVUbdQOcfHqnisYr27dgyE
aqtECz1lSt6NQEYQLwv5Id6zlGOygkMOtgdFY6HsUPeLHqqp7oA3NOJLq/Q4gE3JELu3soPHn2RH
y+sMUP8kGdHiJRyzfqNmaI2JshQFhu2IyxoB03/KmpGBBJKm6rbARS+zDfchmRLkKJzcKq61iVxT
XKOL0zOGuY5TEsRavrMHa1iILD2Idg1Ro4AwVN2L5vLK1L8HRq0dRJEtFSq6ZP2IXWiVrUWZSDTV
VVkmQrNRNPlUgWKeNlT3E4tiQ81Y3x2ydC9OLMpcv1uYTq2t6qFkxXr6kaIyiOT0aJgIEE5FBmH1
i2VJq87zw1uWrzMIwddaUYIba+Z/+qBw952inREij089ZlVXkdgjWv/IWhmbuSwe2hQTN5T5I1kK
JSiNrobndXOIjMi4Euw37vs2gbkeMxf3I7+ucNGymbS5MR5Do5Hb23seh6RiU2axvgTnS72fG+px
GjyHlf0wOowO2rFgraho9KvjRNKDERy9KaMF4d+kN8q3hqjlYdDjaVoI3wf3P4AZc7s+QuUoHul6
xYEsOTPxrgiuGN41lzwbVvcnaswDD6xxvUAVuXrIysS76QTJbmqYPeau1x9FM5EwJFMX2ALlO5EV
bRVU1ldGAXJc7CXKYFTEUBKiM3O4funInnONU825oss9HjSteffcEpWQqVy1khYnqXDhhjbMf9EM
Bcw9K/f+WbRg5HeVA0U7BiPPXzYE9U7yHPMKWdS64iBWrBXfxsugH62rqFBqxD3lnMUZkRUVCKbo
lyJmwIjzhoRyrF+zlKxpyzag/41a4zS39YmdYmZWWdtYLcKNPYCYQM7Sv+WwIVbYs0RrzUIZbWnV
hbvRHA3lcPRbbkg9Bze9ruCGahHxg554qK3FmApNXiYiYewy4paFm6c69ow2cg87PAmzEHdS6nMR
Hv67NWXR1/ue1nj54a3hgL+brFVczKEPYgu75oT160M9sYSaCcIotkTSCaDklDCpBTgpCpGubbaO
yop3HyL4kg1P/h14NeG8ZYbd5ausjoRZamaxE/FhThgjQ3UQ+USwHlo9+a5PxKNmYtKU00/Amwjm
kSn4R0aBsBtqkAQF0N09iEQt6n7E4Kic9Df+s6nGzkcQqWhgVCmyj6K6bUcYomIzRHYGyf8oZJkD
4XwW7VDZu18xe8CCJEJnJLRNlhDFVbxXI/ZynKIyW7RPsDuAYQZ9QV9LgyZBsWt+D43+y0UtIs6K
bY/918pQHj18HQ9Z075aXNZjgB3Yplb0d3/QnXU/oWojDpM5R3qcZC3+73y1xZa4A6xh+Wvd41pJ
uKQd5UZdlZGn72qM2g6mluV7k0lCVITlQpKbbaebzzH/2jB6GPqQOmTuMI+AUjImtxGkHyVjFZaQ
mCdSWjohrq3pZomtBNGGdYEsCN/dVjlUKFt4hclCl5ajxBfF/enThYGizHUznQoJRUtZSlLiEu8n
4Fb4xoee+NJaM05ZV/aHyje7e6LpQX9w1enKJcN7oqjFAcpvcXDSAtFxsZnaTqusxaawXhVbIoks
twDt5KCGMWHns8mOJdcKCDoMOv71wcodK90HCUIAE0d0+psiEX94zjaJhrKMgm+mO3GYxgmjKC5H
JjinYrMeCXiliTWs5jsjntM5K7YcpcPeCgIvnXeGTiCJNsH+5sRodH/b6MYxmrD34jkQSTBlO5Y4
NmNQnURR7hqYO3g2oxFha9AKRwNTarm/bZZ9i5WqxH1US+GATayx+6bVqN0+QuQLkjzXdNKHKHRs
DEQismGACrESSH9KhpTdEWPIejFWVosrihT2R8vOVho2XXXWDwsvwVrXx596JdsFsxhVdrfEfn45
cf+k5JOwLuMRfGMzDOeg0g8sna/VpIU3Gp2TrPAXaJSxUDrm/skEC3P23GbJenu16Ibkkih8IlKn
MFYOKqtHuaiXdBk5S+hEFvOi2SM3ME1tR/kG+17djR0OQqaNJ631vS7rdKOzCAOKvWnxYqm8TVBj
RKmnC6lNWB8BJrjig0unET7oqmIuB2WQ1q5UYwvTqhu0/5GnG581Pd6neU78DkuioNLfiq7As3CI
N8gvBWsDol9WNyffK+UFH0eYyX6WrSoIGX5zQvgVPEnIkq4ks/TqhQRV4FItEWULNl0xeUTXGihc
QhQsTi/HXO3wN7arVY5ERWUTa2z7P5XFhbFbB6sU9h9b5+QNUbgMMNhy01BG1xSL0kAhXN3KCN9q
Ier4mGYW7Z/QhZEtg6Ra9qNhb120bqS83tWqz0VAhy7QTa607sMVrzodXEz34thT6BIjSMZj1S+L
T/fUtygK2jGWuU+jrSYNEIEl8P5NJ20ZUYxL1h/fGTz7a3uAv59LZoQ2ETAde2TsqcPNsZFHA77J
H/dSZ9hF9q1HAmnHiqd8AkyLe4aNA4OccqNzWLpw5hsPwWDbs2W8thodzSlYT770p3bxlin78/QE
qaFZn2N//G1QuUwrPpQFk2zJci+Z2nwUCepIKq/oUulazJqGjvVG38IxRw71FQHRUxZVOOCa8MRg
cK9iwgmaDil8jOR4adaTpAhay4terb+7fC9WqLwu8GXGHzRhCcfmXGbhBGhCjO0SVM6Aopdxbgpp
k3iVextQXB8L+2ce46rnyd6PoZU2tc1EsFPa1TQAbE3NP4KV2xiO/0tCh3WR9XgTK/346hQELAhA
KtJvC4tEdI20YK8pRPKcUL6huGAvtSFeuX77NCj2BiNc4CM+UCxJl1ltZYYkRR9RoTSbseib1eDH
+UayX3wpTRdGmLjrMk6Jz7TpxjCl7DT6HLCriQwGivLg9WGNNOWwb+QfzPz9pTNY7bopH6sIq9YS
vy7i+WvTyd+UukWeBYEkW8P0uG5fQORqiB2F/hIXz2TBaFBZjuivLhwMUxf10CeL0PJ3hi7JixbJ
LjPUXxASK3RAksh8xYyPCnmVhriv2CiGykqzUzTPoG747jntD9crSkSdsl/h+DqqEeJrsf8BODdZ
VeozForPLXhJVl1QS+2ODpKp09pG3Tf2ilhbPzQWITNAwKar/iF8g4SJ+RZ2xiXrWbSPnZOu0ixR
urMmM/qnTw/XLa7DdV6d3LHBQDYdttjzmrjLpv5u+IlzNvHqpyht3pUGQ3m5Hq56yMi/GSe53oxA
INboLPTp9NApIpMNmGGEDT2eiWWZNQiChT9aLtKizDEFljRpn/cMsnxdKZb1lmsvr2KLgD+WAkct
35SJ4d7wNqzXLO2Ey76wns0+WWlpQ0cgIUMbx6943McrxWHBuyrrYFFVyXfwopAca+bQfRTglwR6
0ywxEp58YkFG9+tKil8Q878hnWYvqu+tiQJdEUTw7ru9Hai/Min6lQTqR1VomAWWKPPLzKGIcG/T
rhk2dsJiQaCAZbdjcET+4L0qREH7BLG/bsge5bC4FFOgKh2mhdjfWmVhvdDxg32gslWrL9C9K9e9
ZE505/yh9cNFkJlESyagbuH1+0zho5CAETIR70PrhV7T9Jahsi+T4MECiLHI4+ySRNmfRLP2RWH+
qAImXr1+9e04WelyvAOoQjzIrfFr6Vx49XZ3qHEz85CqXhUg0NeNFqLI07XRypRwo1elelhIRtqv
XE36sFE28t0WIHqgrXVMpdTaMrdDXz5h88YydKJviQJsjZFIpp8+p7280XH13ti+CX4YzEpg8JhJ
2asjZ+GhXXq+PWmIfWs1H7Xx+GUY63iF/syTX44fWW9+V7Ph1ppLNTGLjen15xFpzshEea7Cf1Ix
zXOGjLWdVegMZioranq1j1wXmLa57QJpZQd43b8NQf7uePGTmTen3gTTKHcvfh3vKjA4Uc8zEdbV
Bkk2pGnak49wIIA2hNHK2FhFOTNwqVxpJe8nqvJGvCuqrCOIO6AZhz40ogF4V3jG+1D373hTJwsr
lp4rGyGbOlDfqiT66JDT04r+DX7Zb2C74GK17dgG+0ZPngZo5MtYzr7lDeLlATpMbQSimuvxqGMi
ts1YBgDzpxE7qsYtC5CIqVV7r2lueBrhIWgTH+9q63elV0hT8IXFYxur91RH8hcB5YWkd1heyimy
TfFJrdNbhDTPQhk7Y607zrY3nf1bUiHQh9rQPuuNGr39CLD8ADzCx0cTN/YjphjZBd4wED4L2XSV
NzJ3iewQFa6NDzmpT5Hcvf4/us5ruVVt69ZPRBVhkG6FopWcptMNZU/b5DBIA3j686G197+qdtW5
UVkII1uCQe+tt9DzR9H6vSaQMHD6zF/8Rjuy8j1BLqtXfe/y0UcXg2T6yjZ3Xar2YxVu232rym3L
x8IiQefP7HBcMdtLqP8VVsBufUlAqfYdeWp6S7DY6J+yCq/P3sqYp5RblXD1Ki/8yXMilDP4aeXY
vDp9dzL97r738oA8h4e6iz7sgr4RCRnRDSp/d9HU409aDQGjGVIeBNGfM+cGEwFs40vKhsZQVDTj
xrN0CMb9TtBnHHy65aq4ED3aUAckOlgVl0v/6nSAynPujSt8eK55OrYr6eIIqAsIR1YRPVdO/lN3
Y7Mqulytpd+TGInosIn1w6D7j65FETnFOGeX0XC0Wqrsug8/+o7rbu7NrYOZt9sOZwv0DueUbI3F
naPlTENliJUo3Cksd1/xIIToFAGhWWCHzWDxIbt8jESezCzoRrHuTddH8O95qyFVxbp4ags8ooZM
07emhWdD2ySPBMB3Id723OCoJB/8b33s+5OBERndmL33wu5ZExO2m37/ITqcxictgffSfzStv40G
LEXbhIxiP/PXORBBw4Ajhxi/LnWNi4ciTIo0kBGIQK/rBYh1ti/mwTsQMvnqJpj3cAfvh/rb6KiN
J8XlWeGvkyYnoVUkzCk8FFNOF5k8Giw/a9RJsJrI75kTeYqS6peQ0XgljJ6xkvUnbD2CSsovA+c6
b25QSRgkgoWJRz5nee4jeXQoFqOuvAw+Q0PyRbC6OiMgeqHWfvEYWgR2tGRFmOPfyaYDyLxhvHg+
txpnWmdevyQMcjd3CJBKW3xU5WtmSq4OFTjNrF/toRgpxvNsJTxqMCeHtxElvwN4dne0q8Uhyx7x
exvVH7tSG8O0RworQjMSF28Hp7/X1FgfEi27tyIKcjJpS9MudxbIlJSzoqCNhx0ibat1ijWA0B8n
jr7wt8I7NYOzFxuSK4CTRvsF9PtMquwQOtZIMnDHtPJS1NiYYXEvVjls2/1sR826xRHTV2mQzva5
6X24qf2Prd0RtXxKCGYtAaExfIR7l9UbpIz36SDEVi/lOyYLd3054/hcLRbNH1IQXD36BmL9Kv5T
C5dKCA6UB0iwknpE3Vkl2ExCQS+9HaQlm2hIVwWpg7jHmVCF2J9pjwXkoCYy2x1zK6zp2dSdk0y5
AmM+4UwQKsFU8sd2w2GddzgOF5vYcHaJM37M4x3MmT85jNQVuSByUxh8TkSJX1BiQBuZ6dcdtErd
tEDw9quGM9/CbQtwD3kz26NmbB0Cj1a+rT2JSmwHDG6XRapa4YOKFGqCQL1b3OVI/8hY2DTriHXg
+xBbX6ajTdvQHDBLRkKKoyHtaZ5jb0dFaPuc/ZWGdoDChNjEGP0KNX6XxHgkZdav5XTlyhmB+21c
k1g3gRBt7AVN/SHxdBNXOXedkXK60nzOEtc2PwFcfshQro9DxtTaZHA/EVWUmcYjhn3FGqoMAkrL
WOtZZS+/sEnAiNemyWDfy3bCxpfWGMe9awwedUBaB1jNtbindG+pIbGj7o5awtlWNWLV5vWfNC+R
Izl3GGOu54r6WXU+qb6AFCsnj3eKxHFcO+eLA4W9Ft+T4f+tizldQ2SrOU37B7dU726r/uIkup+n
KXBM46MaExu3ZIVFL+KLcGxs/ElUGTAH0WvxNGTuQ996yDLS4jx4PQMUqTPI9t9TuyPRvrCew+6x
FzpW3XiIkiBG4o7uhusxLs+5LU7CcLh0o448J+YYje5ea7qOoSrVOk70ewJH/pgDqZh+X26jeHqM
Q3uAC+g+MFAhwCUN8Wye3zz/0XM0SCLm4sVXdGPQdSkFNgUm9nXROjWr9YSLLTHnq6HpmTfEO60u
z2X+B9s8n2FnuOecDJo6tjZjatCJDQa7mkm50UzHCry7NsKwE9AP7gLZ4H4P56R0N0rqb1qeM2rp
zV044rk3hoTh5digSbcPoqH7G0uo97Z1oL5oy5wCQ7krm6qS7ktd9exAJW3jOpyTUpX4gVENDm9D
HkLua0EIN7eUlhF4Xvo9ufFbzJxymvoi0Aa8AVPfnA7u9FqJJN+E5i4XDKRLdKhoUKONQw5MJfq3
rIwWhJrOP0z51nynCbghMCtpDJBW8uq0XYqIdHKyP+PI3dsm1XtbK0qOwekYE7aMh2NCon3Xx0P5
uw7JyMji+tJF8dYiSGTrT+OxzsyvXEOwG6c4vy9+Q7L7CyPpDwPxaqvBUVlJrviNr7n0hj6XklLt
pZy2Pi7A0wTcDp9LrsMswp2tQhYoUSLkTLXSFu1fHoKFJMl3FeYn3dUwNU9rkoVCm9FT0u5jDDZW
kJbcVVOZ38rCdir/YzhuuYsq48M1tL07j+AnPmweq/6uKqxO8ev+xm/mk4pabaUZX2Ysh3H2zbKA
NFhcCOZrExPhej9yN+VSRHBYfkKJgfo9/JJveQl9IpYT1iiDoPNicF98YzxODWYk+MyRJW8116ER
nyVfFpYoD0nmmzttiVyO6+mU2zqu70nZb5OEPk2n9q9r9cI1Cg0EUv2yHDqbJpp2/B5T8D7C+DY+
ECv0JzNMbU0C1u4FIWm4UjKEPfTtj6/Ss17Btp/doqfahJhqzzDOiK5GOnHMM582lSUqtCh4uTYh
2YL1ygZ6zbvumB/SgEtVwJkAsH2s+PBWpbIetDwDMhTW28Dc0ojUsCb9Z/FT8aNTbIvnaHb2Rk6B
LiJC+VidqABw2qOH9Uy8W2VvQTTGSRjA6t6Po4f6h4U3ZPKjUFaO8fCQCzo1p0FPkypiUYT+FjcE
NUxmRR6UesaANN/C4bpP3eHEWAGhn5ZfRB51a5rAk1qcWyfryfiMSu/T7duXVufEzOwXsi+eTKdc
i4icQiKAcQEnSHa6axuuFmRdMMT3raW/9Z39pbkDuDJMt9Yiuy7VAWNS7v/unFgoJoaD7C+ZxAec
BQAa3GLebLyHS/PqadFpxqkQS+1TZjozwF37t5bjVrraS04k8cqNLRWoisJbt2EzhJwtVDF9WflI
xYW+skV+V4XdVymQUMT9jCkl9Kemf3JzcbQKpw1MraemKqHf6xhUj6mmrcWSz9v7xgYpOFH0afU3
LuI9xhV3TRJv9cz+jr0GnKphCkiSKlGKyc6c6kvmECjayPxQD0Sm9nq9gRX+mRktdFGThG472aQZ
g+e0g/8WlhgH2xv+hGMfX92khCSsTqVm4O/kGPEK0WOorMewQ0IRhr9zqT2bRAmNThU/a9kHnoml
PZuBFumwsZR5mfAeW1ud8dftu4PpJ0+VYrKOAvC7C5cPO84/JmN4zUp01aQt4H5V8T8n6jJl6lyl
0PPC6JMS4pNg1XjlVsPWrqePvl50eTo3cq3wYQTOFd7jJmw7avMFqRx3TPHitTUBzeqJSQC8CZoQ
f/g2iRRZW56KnDilyn4sPCWYoGvvc6ROusRC2i/PJku4cL1dV1VeUChM7spuk6jkLckbEfxKu/5r
W/lXWNdwLc3qocCtsXMLFhenIW3J7rDHO86l2oTkx8NyQqtt1Ed0Rk+mNkBOR/mLymI/KWwJY7JB
01QH1OvLgbMRzvksrLXOTBUPrggtSKkCPejmMSUpMcm2c+QeUVB+OkJ+5PN8HfD5YqzmnLlCXp0M
tzatX/tlBQfTi3Zmkwau6iEca6RFpfMF8dIdrrXzTtrWxsbegPuPQR5lHngmV9cw68OeTAdc9KGB
j16PyTr/VG35j6MLeOOCp6wsKjrO4vJs5S+9yNYEqN43cfcWD4zAl1NwnoiYgliibyOHEwX9xGXO
wx2I+FvodheQ22uIUT5dAjq0XBobUoiOuSieuth8L0ZH0OjFlLXoqTwflyfRcWMsk6cbVSDSAWUA
j+s93dgTodpvdZf+pft9RgXaHbDNJ1N5DtfoXt7s+tTU4TvlAXyMmBIlBKg/aQxyGoOwlX6ys41X
mHtYRsB66WRRMsiIfEjtVLm1dqHXfB0LsN25d7fkZZfrynYUPf3ob4sZK5pZ5Nm+bM5lpTEg4AAb
L9P+0veuJrQQIgm9/Thr6CYLLCsJyYpGL7obEkXTiHMCs30tqFOb2OLJ3k1tYdxpORMsiRKBSYRL
o+bFOvIMYzdNvjwgj0tWzUQG02hYxaM2tZjGu1m7uz39Zxs29CnXZZuHaxcJB0b8tcm9qiNs3C0q
sgyW9KfxzRMJZtwEWDjuOAXSnw6ViyQdkdOHA45sCPinrtVre/6f7WxQqPYiBOnDxJ7W5mXOm3Y3
UKE3invY0ABAJt0T+cKffZcvyi7uPrOmDsIY/J0b/rpkdgZTbnzCI+Ne00J3S3URkXOcv2s9hqqV
RWnvKOMnLD0uGirsIgy/rFT0ARCRt8Y2QPgWJs56yf/ksCx58i5RS8kWa8fYhcMXun9j3/w7tNC3
JxbhsA8PODFjkA5i1fnmq59h+m1v60k7y+XtkmUCYznQpxTO9773gn8etoclyRJzGQxTepp157Go
r3UqhlWaq6cyYvqce96hqQWQpnvNTNTkrvfdjDYm/pG8n+z8IV1GB75WABuOzVHokQraxuKK8EmB
R1V2Rz5GuZaRHJnhd2uKa8VlbR3KQRCoY9O97a0oFphNwOzQHRwJDLfGEzWzXBwao2aT2vW1SYe3
sViCFsd02IVW8auSuT13OG1EwNu6TadsRT432MliPmBZGz/W35LJPfvRr9lazGQb8tA8Gs468UqW
x/SpUC+hleAu5NGjxZEVrZBYr8YOL4exGgPPT+mdXVutmKnu0kQ3XjOf1RrvWLpbIJaxIB/KSI6i
B31xBnGhx3529OK1Lbx8ozUigWgRveExgoTdM3eomfQAogfL4EI6dIkdAjkEpOqDBfbcDCZidZPv
2FymrbNGMKSdZTuCTPkt82gxC9vqnvM5o+QvFFBlODBcwUIFiTsTd9WN9HAauUtemXtB5jgGiqbh
2cgxBNQtLF+GqoZWBWBl199ZKvF+KdU+n8CZjdz2D6Y4dEXXr6aIwVQ7Az65bvbZA/Jxt6m0VQnp
oc2r+BClw1JAm+82EpcVaGWE3cnY3OtFwWDFtL+qZfQUfkgQlsDINGrX7tSCWUKTbe4ipIE9xchD
6HBWlhVgZ6+jOxkuA/q6AI5KvfFLG5f0ibGHsyTW9BLEL5l7xbyMEwZnhGzXxLhUUN6txibrHySZ
6euWeKPFkP8ILn+ObBnkPbjNiKOGoYA1qaXqQzpIHD+4I8RShIHsE/3cKX1bUFOuJhfldDKTWC70
q18Layf0Xm5xiDzMMnVXTlZuYpPAljni5hBFoj0q8PbMg+CeZuOLU0Iy1bs/TM34/ssZ6g+IbJi0
6V1eAavTt+JTmzpErwxbvBhwkZBlcupc5qeyAbSvrVFDFIsfZO4Xm7mzuBmr9g2Lnk1pL/VnhTRu
Hg52xkqaJ9VL6czW3jUr2Myimu5Eu8yEGug0xG/A4XOzhro2J08c7cZGxJwWmhIIsFuAQC402izH
finypghcowwDLFdKuJyoXus0ILKtxABquSSv+chbZBOXsJU3diCEWPIU5MkW6Wvn8NmGRufs0ySD
wMRlj8znpXH4j6XNW6InAomJHJY1RjKON7zavg2xOCtOWH2Ox6h60IFQOKPKVci3somzFrvvtqHd
472NetoSNDIwdabKcpn1bByvroI0GvaCxp144YKI1V6UO4bFFh4xW384VzHhLWhlP3VHdI+FGW6G
dHq1FKrLwR3+tCFaT2hAza4kiIYluruOycxO2q8gJQhYJ/qqLadfu15/FzFDBTj0TYxRognY3Km/
8W/mI5rS+0HvNcKnPRQwg0fsRokwQdbwaU0QOpOwkZ6EzZIz2Q6xW+NCQvVfn8XUsdyMpXnAqKSa
KStszjlRG99jZH/q5u8wzt9YzxBugVG4Le/n1tFxxgnBocNPzLf4bWE6Wz1HQcHIEPeaFpEJuIem
hotixuyQ4pPGw6aNtXe/Ed6mNxoC15KsOjP5czf57JGOJ5jpMPYKdINKhz4HcS8VK33tDmMfEeCJ
ka25bR9SK5zunFBntkHrI0ooOW5UjVsNL3h4yE+dluvbxrvH44LCUJ9ehtHYz60OKjw2f7qBiYij
usCMyjYYlW9QKOYzf310jtvuPXcYkVm/5pDce3T7NMHcFYdhhGpEO9CPDKBjX6Nm3zfoxq8ReSRa
RZg14U5r1WrfTTW8WxG5Xnl4znq4laL/Vh6Afp0CwcOufO4ABch78/H9LR3AD+vPENIeprg3bBDo
fGqLei12p+PoEl1QpOmDJmrc8+2JU26uq1UFFWVtDPR87uKJ39blj26pr27QqVgctTdYe3aL6baq
8i+4G6RX4n7KvJfO2HSbR/6jlLMqToFf7HwXY4EL2XCdaem+0Al0bkLrXrZ+ele1nNuWXEd8yKup
9qEHMgQ3pG9v4k6pS+1tLNiza28UpG30n9NUXbnDplTB1krUyOeaqoQHUm+ndBHsdvQdhLZBkJ/r
7xSRFa1C+mTqfhjEEug1ruyEnwBO8qjqr6WDMlf7C9auPrRoz/RVx9pJXIaWMds8ln9dd/FmEbRG
TQuxbuBbMfR5F/lze02WBxv0rYBJe3fb5OSSKCOQhzpz+G/bJYImHPcF9Ec4uSZrKcHqnubj4t8M
07qWrMNhbTynfZJyHuivLfYSa8M03SCy9p7j2Gsx+69REgtUbmDaVVuoTRPSyBQKHUS6asZKHuTY
Pg9uPe/M1Eo2Q5NfRihjzI6ZzllNLndcPAQbe32Gj/DIrJZJHCUcaywqfWwqQIc3VtP2l6H2HvOS
D7Sc81VRG82l87uaDO+tx03fq/Fk6Rhv4Dp2bcIJkB+YsYvHL9UbuIi7jOXT3nixHJiFdftRS5xc
UHRRChUbv3GvBROxdT2LNqBo3YRIBwdGrHjmLEEb6idtpnXoDB3xhXdZ049bjL9hLoYXf47OkUOv
Qlu2zcw6DpSWgccY6s4gf4AiZ/xhycU8yvXuDat5kH0GDONEL/nE/FNwX4pwkG606XckPzgNLeOS
2Naw7soi2mo5yQjS8H5dG45m0b2M3RCuBDbIgTvpgdtOrM/W/C1Gb99YxGSnv67DCToX+V85oq3V
3Y7aTyPEqJyio7LqP00GmaLj5DLbZ3QcR7+B4ROF8SZMGlw8enPl+uLvojihEMedpPVNKwhN92TC
vM6Zv2yGyDn4UH7uECr+MZaY8ajWmLZXfACu+G5zxJboiCrA1+0YepjapPmz7zCnNl0yivACuXOq
6TpYTA9sEb7H9zBQWFWCUM2b3oS6PzTnqc/yHbSMwzSEV+JCkL6ARWTGCFXH5ZjRNL0Wpf3TzONZ
iP5KlYptcXzMQvbg7NQgBLXbTPSc3Ut1xhzl6qSxoJxtC5ATay/t7mCM5KAX45M2zca5hwtkwgPe
Vsm+aChxO9/6MTOrX5VO+6pV3QzOlXEz4HMzUWZKSE+NFx87Zmlgbp+m6LqTQVhsGnvTVus6f93O
VeCLmLMlechxZggi1vqq2WGrdIAzya080030/fVH7hAnFo4WidPaT2T3n5nIvromnjn7zZ2SfC8i
IbyQvPWtM7cfkQUImaaLnD5lgmaR8WRWXhQILMpAGJjY2nzMQzNsIT6xwt6lXfqH7//R/Wrqxl9H
4AXAtID+ra+vNEVbZUc/Yzs+tqb7U+fdqze1T0whwsBMNXzyXYKzfBylZEg7IIyFvcMcVSM12BFQ
sok88FZ9MUtafp2psxtaR4zSvoxQeYEs4Ykt06yyQ55Pp5avid05DKOD+cPdZE07lyuojKpdwcId
Otqb1Se/mJuVIM9y3FU6tDbk73HzU7rtKzlToNFldZVia4TcOVnTcVf294UYcD8uv8zMg5s+bnov
gVKni5pcBnSn9RI/o00Q7ELj2zV/GGh6m3j2zyOUtHVpYI0A9TqROpxeP74b7dlYpUl8riuN1Eqr
ODmo1bJSFrtusvUNtDmb6kIFfensDDVGuI3VkggW+WhyYBzWuPwzcdfQlEYoOkl3jBFe+7Jjhd9N
dfoTV3IxneoOVqnxf5PKKRxQHMpbmrAlA21SL8Yc+0eQjWBsyR737MTYjG75HNfNvdUTBIFNNX9G
slYFXFcPtBy9t312Mlohybg8SCad4CorO+Gp9wD9G9O/sWZiNTLEGAl3gjm1k51Wb1R97WbdOJbF
sFWlFq1lRlFWt/uqNKhbwYSTMuHbG8uNF8/npGABCmNZbvS6u4s8gtsjndgFGEeGr7UbP9eQKw9v
+dhsmqGlBOiie82g6Fdl9R0x0JMpYZR+pCVrbTI/nU5ehd7tCz+fNp1BvZt3mQMeZCEWynFkCdV9
F1lftThGFqsmOYEu47BfH45DJWxk7oP/Q0bKJ+CXkN4LE5TdSAwcmpajRVMaR5QRY2ReEaxcY6Vf
E9XD9jAOdZQXWwN4wCmc+9H0FyoP5WgtCVKc4LrWjfnajskzDEvKUXyo7G5AqFE6l3K2nkIrfRSs
KVvP7XdZM+/82rgLuZMjFg36igEZ0ZSbNAWNJLEzTZqVKUdrDY2SZ15EsVPDi2kLUHO03EkV76bB
2LpdR1UC2OiTWbCqtfwkxuY7TIfvrGVWkc4rQz7msu+5aJD8hdWbGTvfyWj/9EOFX7+5tvS83mF+
z7xswlhB0rU78ReQLAP7umwAz7SrVc3Pse2+pO64103rIGNKVa0zT9jvIPcQcHR6boh26/Wr068h
tI3Ua24YWEMMvtjakjusrr6aEtvA7EtYghy27ACo++C4IHF5V73Oob9uplns4s7445PDKqX/HvcL
Iz6JT5qCSAHRjhSIYjzZBbmnlQnAXXh/dFzc+rC6Yng0wLwanuQAFtNFiGEr1zkjHCPQLqwfC4QM
K3+eTmXvr5PZJkWJXZiYnCx8Uhizelvbax4tu/hsWrLKNN3Fax9Cmj48+wJ42fKRFdjek+oMCjZ7
zZLLBBqPBGi44k9GQCdyE+zFbKv5LPV+rcFSlaSGjol5dQyXzFB8A1Mw974O98stj7nA61xm9krE
Jdp0pD6htB+k1V7sZvQCZo203YTWrTRp3ee9025KOD3Kg/k4dkezZxocMU5ptL84ORD1CLa6Ug0O
kvBSTZevVjEvz3ODvtQ9AMGzNiZGzX1t3vVG/1LoQGC4Ii2K9J2GsLv1HYoSCkWFWmUZA+InlWA7
oUcT4ADVb9h+SM/Y9o049a6LH0pNMmTGmo2hhVsBaPbdWdWiOxtV0p8BIGbGekrbQx9Rq1arx0PR
ivoxFVr2SFu9/HzbULXoH/Ep4rbphHhBhnFkBI2tt7v/vMyO2jhsiDWU19sm6ADMIWzx/u9BUhWl
rOPeuLHntn4Eh5GP0MWeah3zjtsmi3jXi/T1/T87LHvlBJhu+Wvj9b8HAkhHpa9M7XDbD7L1+DBK
4uuXo94e0JbsYwSVjK35y27bWqftAhh2NjYu/92WJ15gYOpzve2Bd9cE2yUF0LYzdRXj8J8HersH
T5Tq7n+2C2oDrHQUA63/7m9IBxcLcWJOal7+3ZwTrXaJYBjdDnrbnlcT0VOxfU8vsq1NGd6nZHo+
yxDiVFWr7u721PGrbMmAmzfJmPbPfhPlR1OCJZaR6rlzdN4DGQhBjvymC0p3PCudxff2q1Pjt0EE
We9we5rmfrpD2CDW/xw4CtWJrEJAs+VtmxzXucz4Z9fbW3l+/crURZxv76QSIhvn0IsAJNhd9bLY
005rwe1pgvL0rHzzTyE1/g5dv1rSaJ9uxzH4TaCMRp5uB7JLSH2y9MPt7dUutYMJTi+qmrx6uD3Y
uWy2WcOlhVVWHAe9U+F1oYo2uL0Mo7l64A2TfUMGM6v4sk+RzDGsK4Za/x4na6eRfqDcAVKY266z
kisQe7yt1JjfM4JfmAN1/YBFnbuuomR4zLDUXLe4KjxNjXSCEPXNM7VXE0TKyV860DeuO1u9xjN+
dm5uu2/laJerXOurD9HUP4TKIpdsyldvSIu/Y10iG0yt73KGyJ571W83UlEUzFSYcFTBoNcsHLN+
H45UNKvmBFoFJbfAhUY4KfQDookpdwb2nqtdzCzkh0HE0epm+Z037oMLw/8rUem7V8bNp05PQPXW
+u8ms9tVlubTNqkjolF8Qz4QJo+vZu6yBC2By7dtUVYjqZw1ip9ByofbC0ZkuCwSYb25Pb290CSA
Q2mUa5Q7HOqf/epo3DhQzNa3p91ygMo1vc0wejjq/d97kPVcQZ9mjmYrWcXB3Lj6VrMMXIiXfW7H
95kJ7kZpD//8qbcXyjbsd2XLTOu2y+34o6bD8x9i5v2VhM+GIn0/DxlxkYxAr6QFFfte2imRoHV8
5jLTNp02pk+YGCRBY9jdR5FrF9OuVcSM+GH2wvhXFvYnBG//VTmmRwRyh2xWuTmoii+PWllZR9dU
3pbmdeD6L0zm4tbwpsLhza6wcontDeoBvqA5mx9Kt3beR8esgihS86NvJNXWdwrsdop2uIPd7+1I
bQ6vxJq2a0tm+guMwhTDpPhe6tljOZvmxaoLjBYsRzGaYBbYZ7G8cOIwKIqq7JLROu0svBbOWSby
XS9xSclLBlxFpqZzZlvdziphFZSC4X8vjOJs9JO5w9kmOhu+6ey4UNxTliEEqFhwucruSkgnuxpp
/96y0/iBaoSSznCdv1F+h6+E893Rh6/aLpoeb7sm9qyByvx313Fo/2dXC5nzo07G927obFbfPnuC
PZWeyD7bqRBvU9yWgTNu2wA8d4OsVbxRxIWu60Zn6heqh8JsSVZOw3ljJrN6uD0QL+sGFnYS29tT
Y9nPGFDiRlZt72qWNoK7U7BsXH2ig5nI8Z/fi1NAZc8MmzuG4N8zaX4YVYH0w/W/72of2xt0SnSD
3r4iRQWOpUIMjC7hwcJVeA1pZ9zctqnKCx+o7uHo47jJTIj9bttcZa3VhD3T7ZmKw+KCRdn+9ux2
IPRp/j4lPQ86M8e4PdjCDglu5hr6dxt8zoZRrmMe+v/bj/nH2sTa7nrbVPteiaVbs68aItTHPO/W
uqlgVwCgdFstFXx3xEHGG9SI6DG1OQPLMtury20BIsCyEWwyC/553soGAz5w3H/2vD3FOB+oaXn4
9xC3Fyo76q4OI3U8pz1sYFR7NcJJ39+A+1LL+SM4Mf8/GyPb0feaAcR/+8XbjreH2wvoUBkHL788
zzX08cx3DtHSgMq4sS4D+M81KiS0FlwDP0ANW4Y8dnVv1hhV2DN6nKpn4Gi55U9pVv5DEiG88SV4
+m174fpP2H3oT/5S7kqJLEaLe/Yvq2NV4wplT6RNh1MpN7ftfUxHpPr6lSmOiznRSLxqyuiysImc
NWKlHVuXs2l1+7GbSC4txwErc1s73jY1acart+f//Hjb+u/rg49wLS+03//Zfnv6P9ts0zMOhcw2
ygNDJfdqOsbm9J8HXW8fkp7/dRbwxYvYtd+MFPGBXmf1B0O7b1vUzqfmli+dYXQH4Vhi5xlpvPEL
C9cPPOBfRGUwPkPhUZoe62lk4MvU5MkriZeEGrNgwsrQNq01HT1ctsIptdawwln/yvEySVn8TDWm
nn1rvkV2q8MgrTw6dqXdqde9aQzYiuqM7le6sqJ9WJS01h3SLs8sPmvfeCefXHvEMLs6liY2g4k7
Q0gY+60s6vx10BmiTVpubDUkXB9OGHCAYtO/Dk1U3xmyybc6ArFD1UfFizdNB8DI8tNQVoXqKQyP
RTykj6GIfm9vN5se36Acq6tbFcMljJgyjMsvLH8HDEpmWincwNKJxA47ya8US9Lz7cEqx/4sRQ+9
1vawONDo0iUEybNlJmJc3fZBy7n8CE0bDZw4/ufp/x3itntR169FkVf7fw+dW9CChTZ0m14iDRjH
+YBvi3+5PSszBGjugO397WnawGKBnnpQXntxGQh2hxYEBHaYngSV1JrXaWCumpZCvrszc+tkzNvP
Ki9eoXmov0Q0n3vq0Z92cJBklREJ9tW8qjxkAiuNRn6Bo/0IfUsxwpDxIrHI7Qt04h065cVcrnIl
DnOmUa8SoqV3t6f/vpDlWkEOMjzLAbj7mrxoAzHiFobUJ8+Jpb9tayi+anTaQ2z1d7dnt4fbLvay
3+2pXNRFQkXgZZ37kIy6dig9dF0FKnW69AETBRPx1TpZXr7t02ihHuT5/2PszJbbVtKs+yonfN2o
xpQYOvrUBQlwpkTNlm4Qsi1jnmc8/b8A+RzZrvorOsJmEEACHAQCmfntvTZzopUQtOG2+pUhvXR4
30VVknWl+uL6vTF/pyuFZAlRCfMGwxAH+fs13vfvvbTizOI1aiQFx6Fo+s26QYd968dpduvNQ45Q
rtDq/L3OqtvGiZkCQ7oDEg7ninqpZMs6lWpUnfCyPDEmFvcytip4Y8alqE2QshF6cpMT8bRsFFDt
HXQgxU4u0Ak2nVZsMxO9a9Jo/kPo5aZbdMAR1GjAR4W9k/CcDqvbkBr3U4LKxs596W1Dfc17yzq6
pFrViPuUY7kIZOPTILTAKaIEAxFKgTtmM92BY100oYm7qfKYODVVRpiY7BibA3XX9CZaLVtNjUrn
2JjeifI8gNEwTK6K2qiuTBRrlNCr8Etppocqi8RjpRUmngofHMiUhk+FxATC3MD8dU9qqTWT6lbw
Bb3I+54GV6x1MdbqhdoSM+5mmdz3CQ4lAJ7hTeR5cKOUJqdEkpjbfjTUY8Q9AjlM2lLRjvIT17dm
O6ayeaXz/bhmHGs3eUL8XShL5v0wI4vg8a7KUre2detN4yqdMxhac1TOlDoTJi6hbs2rMhT852J+
eG/XVHpOtoX0Y49lSzOOJCT3ukcEIeZ2atwuisT21tDa4K4wYFaEgN7cZXF5oIFuGu0tPfvZBQR4
6KPBso4Gis50IDMg/d6zW51k2s4/GllSnfugT904TZpHNYy+Ln9qRfseij74FnGuMpk+EnQx72OB
Kjrq8z6JyZxCFen146TN5YPee9Oz930yO1FWqpX+2Kc00KXESXbEUmUflWa0j5Q8qW/1KgWJMsr8
Tcy9oSINm03Zsun3p3SCNUdqw00ylGlLSIGOj49U3VXNp4fyTI766ANhWAnZ4jGbV3w8NElIADCq
1/sJI63bDiSu1+GgnfJMjd1QRNITJvnrnrPwmwi7i1732hO+hYyyeP0vTb20vV66rnowXAo7/NH0
t6Pqk0zGel7GTCO+qlWmPcheVdz73U8LYfeqdIb6vkWxf9ry+z6FXfTbuvIQoUxlR7J4LQ/cY3H8
UxCVdXd5GisAAcL5obAjCJPWtQy361jF83hteZrBoJXIVP117bIMGb46TBpT1vYoHTLhH7GM6NuE
UvGBqrx0WNZjfGfydFmppIMFF3luTdHPzlZLq9ZQWrFbGtTL2uXp8lBaglqZ2UarAnLGj/bLllHx
X1q7Co4j1/mLz09jlwxMzClpmV28TMkuyzN6oY8NxdTDx/rB85WdpVG4X3b9tS1q0x9tG9i9KxgH
Ldhhyz8vDwLQJ+dRqrtmmcIuaVq838vTjzb1SLnj9zbLZkMWwFo6gmVCZIb+vQT8/Zhljcz89PxU
lVB8Lc+Wh9rn3oU8KVh9rOtUayzPH8uxMcWbKIVjtuyMxRFS02/HYbqSIk1dG1yuLGpkPx2DjpO5
zsZBRl9T4NUC19fZ4QWQQXbx5SC7lMlo4hH3NMce1fTnDbumA+D3sbbQNNOh0qo5y47LA2jl7FLv
qrnlsqLu0YcZdDm2+DRSkmaeJsqNZ8IQytWyiJUp39YapKVlUdWxjEp4NU/LYmiEDjdI9b6wVfUS
p/r9sroPYbc2Ohly0ZiNT7VCqZchhLlftkpCviZJc7ohKFu/q7Pp/dB2orfHPmoLeErsRMVjdOEK
MR6d35aSQBPMhaRd9eQqPakeyST/+m71+d3SDQs2VJKGp493uxwy5t2mNYDmEpf+diGhp9wuNk3u
o4ueYenvdPSZp/6xWNYBTjQbCc2yddkwDQlX9mU5kbPnREmy3bI0puWRSyUWn0Rx7Yi+LrbAMLzA
dhucmvlsd6jNESlTkK49QAVXOV0hopM8QfmhAp+1tH7f0dQCtNOlNed6hBch1eEFvZnP0KK/icm/
OAGQP7bSYD3JKi8/2gOuI9u+lF38UM+rMxufTRVTTm/a2HoaGi1aMxEfnpatjRGRiTHGj76CerrR
idgZesl6qjCNbbIqGjbLXqraMx3ZRtGVLSX24xSdlpe0pE4+QXqlAji/lBdFFHKrTNoui2M8Pk/k
zsKwqov72vfc5SXthtqYMpF83XaJ+qjjGotD69wkGhUPWcZcTJDVmaRs89yXgtpLpBgeulD9bhwT
HdzQ35sHCQ3Dxy7TNI1cREHsC26tmsB1EnR3ftB2dwQtMXWYIA71fBZB3hAg04+vHy2U1nvoIy05
L+1JPam3WofRclms5gPOVdz5WMs+fZWKNUwRe2trYtu0Y3U9ZPjt6QAgta8kfq0ykMxWM/xvwU0b
dPk3MpxSdIL+nDWg47adGgujfx89CKP+YmtS9i32VOQvRvlZU0XpNpAJT8xGGudiUkoykGzzJZJK
Z2laWtT51F62bqeEbLhRDrmTiKq/nQq7Wy2vZ2BSTDqjfPUKpIpSOdAZk2JxrDFVunloWE8IB85L
0yZSnztLxoOoGgpvihmd5TPkXl+uTcZRf32GmDHU+2fIU/pUy2eocA09hFn5Bflut/HKWN8kcjzt
EAekjgrY42FZ7Ko4c9RAVh/0pv6xdbJ97adFOVbLHUWjdIPbmTqJJkWPMjnpjjzK1RVi+H5fKnG9
A5sMR1QKE8eEm/d5HLsnJND6d6s+1ok0vTUllwkg5BGGcvaebK+6qpnPzFuAC72WvfZpGWzhZaXg
75K+ODEzR2TU/Oy3xRbIMzHDerNmHEDrsuxH3BHEQHtNalwliuZ6gxSeKBtZ64R5V3dZX1oqWiCM
ztlJE7mbNz2REX7LHpodEvxiD9b7Afq9ZuqkailzvJ5pyiddRws6L5WRj4onr8b3jV0VKG5VdRAJ
5g1Lk2Wr3an5kQICFP2IAhUksE1S+eKsM795NuaHZTFIeuM4ES65LC3rlxZKSv2Ioo8JmTqLsL7P
+/Y5GUeBSDcBqTfrBcCO0/WhAPR/F/oIJmsFncUCQjen+sGwrfiOcnrwvr5IzHWrqPULtA3c5t03
aOPcw5C/3PiF7u180EFbK0iyu7inyNFIcvdN6+U1AOj2VYba5IBxVK5Ap5KA1ibhZiil+rGSlQe/
inuQOgRljZn9JCIyVCLFjE9tUfZkgGgj1P7RvzDGwIyd+TfYyvuTpjbGjZgfdBXdoshvxig0ZqJY
e0aCecT/h9ay0uNqr050Kz7at3UdbuSGIduybtmtC1Dhj2GbbpfFZYMcVm9g68Xho5mJksqs8/Qa
86Zxk5RefW110vqjAWQZumbR+PXjMLVmlttmwtS37LRsaNtwcOIk8LBccKBlndJkA2HXYbpfFrvc
MzZZWKCGkMnGsX3xZDGkO/Y2IoBlsR7HwIVUI++WRTPOHxrKXRfMVN4dDvVN3bTiqRh9DGz2rTJE
+pnSBQh+X/6ODEveRlXBkGZZtzyEYVaf8FxhW6atPOXaxpuqYt902TNaYKzntqc6imxFt/2YiYuu
fmmZW8A4Q1zFHowZltd5Y17l8a2sh7IjUx1yl3XvG7ziWRtV5bgsgVIUFzv7sjRf1oRCkfd0Wn8+
TpTkMqqIRnIrs+swkjb1s4+H6v0YDC6Qa5fTM+YXa13ZVKYjSv/KfAEK4b3efSx53vvScq0aoFx8
bOt+Wfp7v+Ui93fLZT9qTv2d2lOrni+Af7d8f7152wzc+Tf72YOP+tHv934/xmecjfFZxN5tm47d
DhxLfP5Yvzx7X1cOFMx6lA00/1idVVzpV8tyPXVfEx9hPvkMZy8V+Xl5tjzU5QhTRU1aAsT+2uAp
cjj8tKyb4S6X/fQQ9eRQvh/m4whdLY2uEs3svvn4y8NyLDoF3erTH//9z//9OvyP/5Zf8mT08+wP
3IqXHJ5W/ecnQ/n0R/G+ev/tz08m6kbbsHVL1WQZE6lQDLZ/fb0NM5/Wyn9lchN40VDYX+VIFcbL
4A34FeahV+dUZSM/CHTdDyMGNJ4vgzXmxezhWjVinOJIL569ucsczN3odO5QYzO7t5n6O8RLXztT
u44bDPLapcnyYKWltc4q9L7lSgp7m44KIQHJxo9i/aqahPb+kE7Klc6l9UBtmO8aWpJ+hSq/2EqK
364+2i0bqLkRoJmHIJOLkElRke3KzOrPIkuH8/JM+/vZ3AJySkY3Dt1pwNDk7KnKvgnb/KYIkdJ6
+vjTkp3JexHY4+Y/f/PC/v2bN3XNMHTLFpplqppl/frNh2JEx+eH5reKGNezoab5Vd/KyRXpFvNz
3Ns19Y15TemKkWQyZBsD6JD54cfqqLLBBpa1d5YobjqpLguAN0N9Y4dmBUKBdYNnCOSkchfg6vtr
uWirr2VStaTPBI8lcv3rkGr4o6w+JnHTPmiYpm5jtNzLWqttorPiYTFcFhOFosqgScDz530E3gPX
T+oK834rHtFaJOvJzJLjsjXL45+OPxQ/HV/S5H3fVhgtPYXUU89rgHXU3ZnZ5//8Rdvav3zRhiJz
npu6pWD50vVfv+jWyiw6rH72xoxIDy+G72/5hv3U5ksVoCww9kHLW77jj819Dha1zrLDe7ugbnEK
wxE9BPpUnZjWwQ8bc8KlxtgSmjmv7KxZP7w89Tx9fmqqP1oVwnjrSvpdpV/Ye5hVmttZzfTaNKux
Zj58IiBmI6dqu29T3boXnnJZtqeMcpgxVwucnJ5xVYE3XtedNb16dXw/MMd8zzXgtwMmyA9uZVtD
aLgeErilkxgunWkGp7YvzssSkMDx8mN9dyHnGQJfV2TeqtMgPyJz0RxP/2jCro2eve+qSnrlTPRP
dnmEyiMAHQLCPhxuZa+8HwdFIeCtYy7JaubP4kufTdMdWyE/y9D/d4iFjPdFYwyvMjysd5pFSFCY
i5TAVPb+d0edd680WAjLqfHfv1z+6uVy+DUvxir0g+a3xX/e5yn//nfe5+82v+7xz3P4tcprRAL/
sdX2Lb96Td/q3xv9cmRe/ce7c16b118W3KwJm/GmfavG27e6TZq/LuNzy//rxj/elqPcj8Xbn59e
4WcxzUo4a/i1+fRj03zZJxlBVn/6Fc2v8GPz/BH+/HRmQDb/K4rw3+z39lo3f36SLOsfCv0ZflO6
ibWc+8inP/q3ZZOt/MPQdaEBWPn0Rwb9LPjzkyb+wT2GRCVD8Oq2apuf/qgx6syb5H8opm0qtq3q
VMNNYX3668P/uIe9/9X+/T1Nhbf3y09e6LYQtj2/M0ODpCILPuzPdzVkL6WgZk+YIiFhO7tvXlrd
uGLobuP1GLyDhf7LlnBNpUNsIavJ9j7OECSJgbzjlJyNBxGO3fESV1pztO3p2vaafG9IxSvWIUrf
Svs2zDALZjlQsqcxTDK//97lDFHqsbhOTOw4ph9PmxqW4oo5ghFhAJi21g2k7kqLPstjjs4dwsU0
1JYjV0gf+kBHfqsh2MVKMjDPqPdpchSXFogj6tD6JS2RMg5taWKFoBo29aug/eoHWrBuLP3OoBy6
rkKsN9gPY0BHyaaXvWmXIrcf2iLe2nJF4pcVSjtDye3rCAokYFbylCMmTmzyw65iScSXQaAy1aeu
3oakXYBhkkfmFf2vUqXYBz1ttPtZz7NDqvKMvIDfft4FVxRUQqehm+OYA7aByJwwMXQdrBg61noK
ghV5XqEyL06aTW0X9J1MX95hO2ydChPs1mZKyKVWAhCpjVfhmDRnNQYsM3e7RdyduUhSfY9RXHhh
fwHQeEceBwzDKI7vLPnL0OX7Lsi6tyqK1lPtPfd6K6NqmYa1pCBoGaNScUpQUWE4bRiQwYEZrNQB
fvaYeSD0VWW8R9A5bikScyB0iKU0YsaAYONQoDxafT9cJpM/KKSTGRgCHGYqR1QpiErR5mC15MAa
UVtumFevWpBzF6T12ARXIp/s4xDepiS0WQTGHZg5xobGAaO0FCAC7NjpcdU5ox3N1FvJ3o1VDCFZ
rbYW4RFoppXDmBgBkFR/higDrA9EdGzmB5mY0/eHOgjjnxaXrUu7pcm/W1w2eDhitgOyuWVJwpCC
nRCkcxW1bY7145fXWI5XLFuWp1Oq25vSN25/ext6ZDW40Non9Jrp4eNdfLwVwVm98poSs/z8Cf6/
b2/Zd9mqx5riWnAZV8seHxuWRR/7XP6+5af3995Smh6FAbEErddIpfjvhj89/XgTaBhdCUbJeqAX
tg6sXD4tD7WCpQKTWbM2+lE+9f5sy+pS2yFfrzngAIw3mj/cZ8jb4y7+6QH6W3wy1YR14I7WfsLt
057XDT2DRfKEzbJ/XvZZ1rYWFTLNUnEe+vpB9PVTJSe5W5LCAziPzt6OeLZAKs8hEn0XG5nF6C+V
Tl7TS6flmRakljt5MpMBpGUdE3M49HY/7atI7d0GG31GyNFKVnZGOmkn5KcannoeQEmoJxyTvqoV
DjeoJ2HK2nbZruL+25l1d/KoeB0zSfBVG6q/6YpeP/m+oZ+WZ01CD4Lx8S2TZjbqhZUncWJNaiRO
fiZ1aw+VoPOxzgxaV2uBhlMRFaex8r5WNgb3JNZ2Yc8ES5FmxjHoAQorQZxTnuZ7n4YApUFUWNUp
0PBkRxsvIm+1qAWu3sRiymdutTzIRqK8P9OsAOtOH3+GCpRz8Uxeew/7gQZ9YgWIPDtMZrtT6akf
a5X/OIh3RG2vGsVnKK5nX4EgonAGlIXLVSnO1Jofs6IxtlXZp5u6pGQDKEN15VZGLzzlw8nEl38a
MbBs7TS/B1E5UFHjYYjUetYM2a6YW6jVpe8m7ZhypT/0IrgKLiEIGUfyAHfKXS72Q5jvgzELmLnk
ocPod6hjMmAGDKeJBpKx1vAcM7vsdmEFtXy2Q2rZi4Fu/TR5W7nHJIYHp5qtCNNJGpXpRLVtOtVR
Gu+nwjsEE6uW9VPvl6s5nGmzLEbzmb88+1Lq8Mqs/DQmeyazA0qyYLu0kj9BZvf0fcE6XmMx7vYF
s3hr2ao2Ssh4o0MZcvJs3ok/YQvssNCL5q7TqxWRMPppHCZlP6Y9fv3GKBxhx5qbFUwIapKPrkwT
j8uJVWnSgHQySVcV9hQUITlZLsz6r2p9JFRlXtSlut6MOuofZBvpuSHp2OnNfE7nqNdEbfqrMPJv
Ej+9VHS73Ny0PCePwffCLWrgahTJvo1HjJxSba/g3ynXpki3uaYlT6GUJTvNixjwBsocVZThZ4nQ
zKIjBqQ9k+n1eeXoRf3ar/puM/WF7JaIBzAmzG16rIeH5dn7yo/lZUcm9IMfLX9rviyq/Hnwh7fX
y0ubEPpWRRga62Xjxw4/Hfr9aZYmeIJVFLcf72R5veXlsXHz9pD5FmvfCEtgDn+/iZ/aV1mtzA5X
f+3LCiAeiTLyYXmwZtL/x2KM3OLw27pla9uBHSewKUmsrSop6gzwZXbNN6+0FtXXmAxu7kX84Iwv
ZeZ/aSDxOnJafjEm8wVPGdPpUYTCowuTLWxeHMXuwPe6TwaDH5DO/D8dQdVh1gz7o9LtKo9YxmLA
l8ksLj5GPXGHKSww+SfjHq/jk2RXewOPZgjeU5+YRlUDxV8Ls7jtjGwXZONtgwFp5fUdn1kKrrHz
UGbTHQSeIfBshelM6LOSb/Su4acK5hQ8BI0yRYTsiZMIvWaHHwVDaO4oysGOkLzBfCz3CeacmWPh
1A2HzwFj4uwoXOGrKLqiHF1cZGLZh4+cymdTLW2SYOp7Rccl5T2hbhhW3JebnZEzJ9vr5eDGk3UF
dHgTw5hYB6n0khYpdYpQ2GsYJbsygCxdCxy+oONCx+rC9gRw3pG5EAI1MnxHycGIRTKqM0wpWVdT
fOCREs8UrkGJ7eMGq6DcAxfyymEfhBrS3zBIMIAjCNP8SKUjqe0DgRpbp8jkKmVNBAu5M3PYEu42
eygZmPRPiUIPzEtAyoO/AEw1YrWoo51nAi+fvaL8RvDG9wF1AalPXouu3sfAVFrAVKtY+xaKnCKp
fGcwNYqDuDiPTBts1bT+bIDDdgwG2W6IViKmRnfwkrTaF1WcOKEk2Vje4vtCNQegjlGxaSbjxZ91
HYFcEYTJ6UlfzAD40aYnsrJeskezTQxnwu7TS3m9TuX2c2148Yyt+0I0V+Xi93JihlrbwgAbYJO8
bvUA79SeyVx/8Lck+WAsq4sXVcY8aJ9Nq78UZgE5q7WTvTKq8IHiXddja0Xzpq+t5olB/xvFw52Z
16WD1W9N3QlTKAwEvjHtjCNogAKmTF1ybjgdm9CWnb63GTQkA4Z5H7CCIIWCNLIH0j0DO8XaA7FT
rxQYnq18HAOaZ6955gGTkPNdhdI7GEHM2pFBKHQbnDM52doV36BmgN/LQMDZYecwCWAfKWftcRVP
GGe1lwG04I0BsrEK4oqJVM4lizKiaSv5SjScoFYhX1dSd5e2B7OjKGNzg1vn0+xN9Qi1NPT5mmw/
2IHUuqU+iHU0W8o9LSF/Gr2TRkNZWGByo1RyMi46TuwPJ/wB2ioy7G1AmGSECUlR/QelNClzVvyk
PH/XVbK2a3t1F7RGeDBzHLSZefZRlTq2PCeqJm6Ois4ceY+i29XoN1aKBWMz9aN212o43WO31Tx6
2Ylu4ffagSccH23RPBha+DqAhV2Rm+Q7qaFq26S9wmNurKSGy4oIY3ogFqRCIO4SFUVhuoA/HoZa
e4ziGhwT4miXqn+8xWA9G3ftiXAxemFbAdEFXSVjwBrsxjGK8UDh0iuDwKLukE3E6UjrQe/QVIYR
P0v/s9cmzJfVw+e+zEt0ss1VEMLwbofi2Wqya9Q9Mrp81P4K6p+dMdjS6xCg1QRbThRTpDrpyPuO
ihpAc5kyawVLMI3INhZ+/CgSE+JEkIdrnNegwUgH27Tj6I4amEE7qajbyHguQ8tX3Qwc2tzFSeDi
GLDBUcsxNZijyjuEOKRy30/WJCiQmFdI5wn4u8dlP6aUiSpAcohWvvWocB2JKHEpbXE+SoYFrUfg
Z1BwTWW+dZHoyWcDgr7h1fIRIRqSZVOOZSgXqSEdKTugy0tXPlOLQ0EAz96S4bGa3i4008oZffxp
elzy2dvoWumYWa4xggZEs2c1HsXRLDJH4q8Rid4HIFF888Upar5YWk6kxWDEThYOL3NoyMrsYJSR
6Qc0LgD/TNfO21ERxpXo5ZzBWneuzAhjb1rjZ4NbJ9WyhvKfSo5tdPvGnqiPxv1tMJnPWYcuOoSo
g56ZK94SJtKU0Wclq2AKesAo6T9NPr7OzNepL+lNyoUdt5dtQfoCDLDpJP2b3x6syfMQeJjEG1xS
I/OOHmEdq9HXvwdMYaB/pnStRe26D4wDV6o+WNnPWlXtcRkxTCePT5Ugy46KywA54NJcPlcZNyW9
ab6Tn9SuU75oYs071Qnm4Wig9udAgj0yJeF9RTQOpvj0onUEHYVy+tXDHrayNXmlVOAdSpFGux4S
Wm5ZrhkJonKlvYalXE/6Ckdm6+SYM1aU97M1TjUoL5l8xVlw0qz0Wg6tW6paZ1++9fv2TPUpQakp
gRai7nTMKINC8Hj21eSxF/wZDAXhLPRRXAaPYuqMbWb0kPOz24KRZykwC2eiyJ0ixIgVW2gYcb70
phe5Y2a86GnbrHNSpSKlbld28JWMqNxpdZAedhkePbPM1nINgqfLEbZqa4wLl7omkUGaixWRhXV7
VIrNpbByzbVK4y6z5Js44+cnBeAd4qz+lmT+rg8TfdsM4qsxBfIt+e5W2u3a2gfHVkIWnBgNGYPY
YtjaFaL7XEV0LKzx0qOb3Q+pD4aS00uKS7JO8N06DHFyWA1qgV87DyEVqVXqkHr11pf6s4GyZMVF
ZFhHBaFdSI8EZwqwOea1El/ljyiZeA3BDHBjRJ802+ZRVL42qTWsofmgZo6CZzMUr9rsT9YGJrZU
DYd0xqSN/wB09lswFbEb62O7aQ3r82QUyi4PpJ2nTtc5ibxMBc/O/ByqmRheAC/Eq5TMqV2NMywY
bsMlaCX7amSEbURbqyw4qoTWInvB1Q0wppG4JnZE3UbVVWdFkB2DjrS1WIcmpI8T0PQKe2+cv2TM
0WQYd8Y+e5FEEe3CppjjLSsM5cTB9L7/YEXpuF66XJjYU1AP3KCViNFpMo99J2GDrbStg1n6W52s
i6wXZ83u5G1SSniHBHZ/A0Y+wuyNTRZyncnVGjdg6Fb19JQTLLPqIKxpA2rapCns69FCcJkI7diZ
8S7U4pn5T2RQSWV0O3SYd1EoXuxkuB7770JbEukg+vVId2ZqSuRipHvCGq47eqXfZa38OOLAoKrP
ED5qzxCvNNzaB6HJ/f4ljoEL2ih5ISDrgj7oUR367DioglAAvfxsoxvepsJ8k5r8zYeADVtbtVdF
gOKGyIfIDVIVZxh5JnB6r8eUqQ4JeIqR64w+Ayvco6bR0cntLD+mG2HhkqbD25yqm6ieZBgmRDbi
jJou7URBriQAxSyt0YHhYxzLIniYC6svhEWjq9L2Uh9dQt1XXDm1h3VazUN2ExsoUx2rtEVvzH3S
o3/t7VRT9697DaMDVhQ46sZd2Orf1VQG7BmS1qES9IEMATiHHcn1iX5dHisQLzWy4YfYLUwgx9RM
8bszKN2gVxkmgOTkYvLrP4R6zbwDH32Mhm3fmk+xZ9O7VtPOaSeMRrF2UpLYIT5QHPKJ8IpsztC2
yFORCTTM8hKY+2RVVOKTwEFs/iyJ8a6BzM6dtpRdYVfPTIYbe9CfUbPRY/Vry8yMI9Qp3EO9euzH
8lhNo+0olWat0eolio7GksKXGrRHO2q5KUr+ufELwDTduDalio41TjdXK8oTHopdG5GI5U+2Mw4Q
mft8bFcijjgPy0unBlR79NSxIpXb1dDcgwM3lKw76PVEpNswufgH+PZVCd6c3coOFS0GL4PFd2IT
EKC3T7VXu0rTz38KRjieMK7MmplAuFnwUmRI4Em9jn1xYer9iHLnrAS8HTpVQGpCEJx46wIdrn5j
PY1DDb4prx8Lu7+NC/2x1JAfJo2NywNnc6K0xQzTFW5CGhQV/eAlIQ8OsEjSQcstt7lhe0xtbMeh
vwU7ZJH8ExAbXJrHqY0MZ1UAUj3U1naM1Y1MfW6Pfr7faArjGKMSKJq66Kpts6ukHgZ3vloUSDHw
qnnajqgHVIx9p362/TKCk5IGbqGpV0MGwAZHm0ZX2regHavfCkMyjwyCqJAy+V9U9JInAWGr2FcD
h5uDcKWY0kHqFWQ9CfuxY+76yQia4jBoFoH13H6YWv+mJXdtCY1X832IpFZ8G6rE+o5AB92Um4NT
+G9p0fan0sdAR+JKG6FplKGRulZhMfjCFOT2Sga6e8jSTZ6FuyHlpriYVMm232rNzmKe3GXUY6xj
+sR6CsihJFASMXe+82omFwwuHR4CxnUXqB1dl2vf1M9xZHWzbUIQfN/fq1F3qazaWnujFK2BWJNc
7dfQenMG0/U+91P6rpSLh2bfR+luCjAm5TAwOt3DpaWopymBPSzV8B7HGuQNbg1BN58pUt+azC3D
yr3e+N8pQye7MINnXBHlQsKMsZJNuhsQkA5gIdBEGlyDO+6FsLrB3pb2DIvJm/uorlXC3Bj0pBE6
lrSr9tQaKFOQYOn4JhDxBvvSGN0rBDZzC2/gnYa+63c91vrWYC5OQTXNe+1MK3Nqj9t7ax4AnmYb
E7LHRhCxvUo4oRTApPgxCHWxxejCzkpdOKbcAgvwMKOA4mXDx0VHtC6ThFRERbyZshoesbY+h9HO
IuCQm50ebYJWvDRJzvUj6RhiADALTfMVtyKo1qSlH2z2uxY5GpZMJmHqSF+PecQdK7HXfGMMbTQD
EiH0+cG4r7xMcpSWPKqikWcPjbwGSfrsEyJ7BLj5iHOBQEQzY7bGlkiGbBk8yxkSDJRcW78GzKDg
cEpCikcycMSpfNGYslZQgSVliQ61zs9TKI38iT7HY8BotpK+VExSKPKgIUIrS5cRiVmAjUtL81ZK
BPLqQByaDEAj2ACPaQj9DYLT40jQspMGQ0w5Cc2gqvWg3WqEb3L0OJVXftT45yrIZglrXG4m+uZu
Vj1mGrMG+cREjiklm0YvNyKRuX8MAFPiNCKAC8fAtuvTe0xLuC8buqWqnD3VGnPAuDsh703fGApO
QpXdjKJRMSY3UOAi5rgj7vMXracL3cjMQQzozFvbuNHL6Hs86OB3u/tK6k3XNCh5KE0xOfwqMTz5
oEVfazyIW6k0YJqgl3EmDQg7gfb3CSOzvaLbt+2kHnB4btG7nCsZSwr1v4KePGPV8JFJo5RcCvmR
WVFSDqD2EdVtrJmPdEbGi9BY9EPf+OGxR4H/Zeqq+VTT5+wPqF25RvRwSMpB1OKhbgN9O0gTen61
ReFnAmBHCe7alFS3stlv+kh/7A0fTa6oGZUF0/ep12q3kXR++Ja8Lr/C6ttqQX9ndfBv/eGbmNph
ix7xUFnlZ1zwrZsB01wHGoTU2rO/p605bIpSvOBhUXbcNiFoJqQtUTy55rQgymskgYxwTWxpqR8Q
+8Ld0RqlC+p/e2WXX5LaP1VWca91crgJvXoA7EEiVR3fyLKOwQhbLBbflDl786lUY4qQeobPR3FN
2WcMPH1R8Ei6Q1kdg8omn04wVPQrHSa+nLkJLv3TCFvEVAZGOn1+XXCK8Lu2wTH8P/bOZDtuZLui
X4S3gEA/dDbInr1EihMsUqTQ923g670BVhVZctnPnnsCZZ9QEghE3HvOPiTkUj1On2pwNduwJKWK
i22z0gRVW2ospErnLoyjriRuJvOPgS0Pem0ztcYfEBhvJqalOu2uU0UAg0jGl9wpIb9Ip8JUtLYJ
N7pQntwoQZPuley+b17jKhxOla4/Z22+LUlb22gRvCxdbYibHt+YY8b3tkW30ez60+QUh64HAMXP
zaJ82JJLtU1Mk0UbnlKqjgM94LRv5q7o+9TP+XgAZAQ4Sb1qGiov+Y1waTyHhiLxMQ/sGiN26fTO
latjDzFxZ+1SVX9LAowVWp2+tQSD7MMKT7WNNHojO5/GFdPLGZwdr0al61cpA9pGaRXqkkG+Qe+f
eQlANtWS9aGomR9qg7MrAVJzAq20eOiObhpFByXMPScyon2SRhwalfwm2wbQFd4/T9YOGqoqPho9
KL/MoAdVONUu7NjjwpzI4s61OYPmQloRXZU6A1HTnGVO8bBGUokD0wiPek/1pdEfEU4jbMpN+g/Y
3yKmryaafaNTyPBThhsl0uw9ZwxVgza5dYGkboehrrfd0HZAJRQgHtqwIn6XBCjNJXRe/WGZKgDO
sPD6vnDPuvUtjUD2pc28PIrJHZoRNYxPu0zFGtt2l0lFzqo410PlXo2ogCgLKs9tSS2sp1Kww/ug
r/W0uSgExqxJ1Km20rR6rwhVFEak4eRvkSTZxhwOQAiQSesuQvBOzACgn5HVZZuwuNfTm6GDBlX7
CvNZn3iNUkE7o+Qz2NUEmqhQZcC56+j7ocHSXWvEl5oJMURjSd1cvUGNG+5yBboq/h4m9al+iQzr
ASPfzkSNs6tlWm/KfrLJYUO+2oXUBsYzUavNuu/MYqOX2m3uyJOJmm5VjnZ/iNLxIpwq35QGpUcz
KjAWl1Sje6boY7TVo/x2SsQLvSl4dwdRyNHL0OyzDo2oQg8kF0fqK4kMwR1j8y87nGmFLo3+OBa9
l7JQguR9iBw7vYmy4kzqyQrDWw6EKDg2vpIdtCmp90Lvb+j8N3RxCMnAE86swbco5KQUqvsq4VzM
3Ys69o9hxY82AVFeNQnosL4lP6JqkbjRO8bNj+ACgG9YpdEBwvallcqzbzee3xjE5Uprh3R6uInI
MVvDD1M8YLxyPfZBtPZrqFQFuC6yUgPKCH3Q7biKU/5sxhebI4GGxB6NWc/x0aB3IOqAHBZYRwOZ
jrL41s19oo/Q1jlm2Mz+yjL+jHOt5+zhz9csb3HAoCREUfGe5f7nqz8fi+hiryczgjI/fwKCy4h0
qilOYXWK+y8f8/Gt//iRTqpjX8cDuvl40fLpXA1pQn9+0cc77Tg/wdKMmaUNrCl9f98nTsCEd/4v
fu7fx+dg4Tir5Dp6Xz62rrsTa6Zo9/snL/c/Xrj8TxrHfAkBfmyXjw4pPfFT/PUtn1+1/HDL3TDL
QxALPhLV+Sf7/EVVU8t3ka6dolr5BuSHYsNMc4pigIGiVjahahUbxDU1xTtc2H2qsHLpuWKORCyg
qOGiKzRtkwHEdZgz315ZOihKB8oZINl4Z6mGRugVlTA5dd9SRri4JTFaC36y5A8gkmIl4BI7bGNL
Msxn6Wpwad9DzFH8Lt6MspmRM/k3t8OvoaNnMeO7tH/t01xFYJLhluiSK1WdWybSTlagd2AzBmeC
I099Ff+cWxjweOa5Qnkp9emFiARyVCvzPAhj56IlgZy8sk1PyZUrHZ/5Kp3mHIA4GLBPYd2mQLEa
Mv9G1RlQYxuFgG5GHPXgWpwJrzsnbD6511bAEJnPqRuFeQKtcayrMNtGGJbX4HA7evGrPA0vcIf7
tWVhGigzcRra7HWq+XkLWlyYlLeBClnS1ZtvbU4OKskt2E44aAExjwcubHulJFy+RZgZWvJFp5Yn
B+UJnY6yDsSIMwSYLDVbIOfkqZoRDi/yVrF+6Z7ZyB/Iclg5YCchmBeBV+wZY4PYf6hpmRvl9yy1
3opBHzd9Jd8A6rcsEA0Gbh3sdxxwDdS6NiOy/ikMxEORMr0tGck2/excKh47DAETCWErQORCYP/H
l2Tuh6QjxgtRLGQhGuhxNJXojpwd0As+LzlBS9I2taQyYOh5uu5A6G/6lOVGZ2uIjgfDhdPaPVWD
wE5sEIPgM6+w8FDQ7PkxpSRqkQBNO6p+lXhe0lfJRQ1gRuZ47ay4j6zhbNcCY755X1HixGUeeIK4
DvJn8iuGsa07Il4wW6wncUYMqEVMhjr5t2Xjm/TIoJWPJAKAb1jjWrXWEEUqr5Uez9JmcusJ3GIB
0dD93kzl0Uzal2yMbiaM3xsj7H7AfrS2ppYaaHls21s0T1ZpN/9Gpi5mwd6nTH0W9FnC1HXDMXSm
Suj6/i7oC5Fkp0RiRAcpabpkPfFPNv6udaSlWMNQd0SG/4AxVN8qWS7oz4S+5wRUhbOOmE9FPzTg
P+mhaGQAB91JA+h7a4yYj0I7u044EAq7uWcoCP7NjmvqP+y4pXI46I5JGIH7245PUV5bkhrtgUZw
QmKUiVyDct5qtOmcdaArNk3s0NNPw2vYPhFmeHDpX6Sb/6Dx1/7hx6P+YenaLIV0mOX9/ceLqii2
xjCLDog15HWZikMCjuTAzE9DG2wre9C8OKhYHcDSAyuiHq1rTK3lj/95P3S0n7//EZGKGkh8hepo
lvWb4j0ppDTqxA4OMP6kR9yNceha2vMqg+DQxE/9BLq0SK0HzQmqiwOldh9RbOlL41D6jXLp3bY6
M6Ff1bO0P0Aww/Uq5YoOvWVrBAzTKEK1C/DOk2+YR6cdmkupNGJNvAgB9go96Tz1MZBF2ovlYEyA
rLwjAwEy07yJ5k2bTk//83/7H45dWyC21mxbc0jgsOc/zxeLBZERTtgCzzpYmsjWAzzsbewmWDwC
2yuJyviQjlcDa8t+2puixIuT099PJ6bt4xmAcb/P1IHgZsT2B98IyTgDwbACSdbv0ikUe2Jz7qE8
6h8Whf+XR/8bebSGTPnL3/i/qKP/I315fcleviqjP97ypzDa+JfjOkSbuo5AeMIZ95cwGs00Ymmh
cyjg/WTLOfBVH22btkt9wLDQU/9NHy0E6xNGQfSXqu5q/xd9tPZ3z88ymC6abQGNdB6YfjsPY60U
RqMbyp54DNcTzhivdSSqSjQUe6o8lMryPQnJ6ipoZkIsCXDrqUcK8eU3+6dh6Z92w3Z1hOO4Mhwh
ftuNSWtqDvieGNOymDEFwjnhIHy1G/XNzdsNJVomX02pbDFa2+t2LvWFYtT3/2Y3/mFUQirOtUXo
7ryYnu0jX05Px9Dixu11f6/WRrnxCQzfSk0RBwWhS28fqC4w/fBvrMh9wlihMJ1r16WWkVaVY81u
9J58Avy623+zW4YxD8t/v+bZOgQ+U9Uwrui2Ov9+X3ZsTBqzIqYOlUUPexZBSrEz4upaK0LnnNmm
uxpHY9wscIl6mmcP2CcQQwmjXFUNzcCeHhU6Q8PiwkdsUclCVxvT+mzbrON950zgL8ONm90MhUCO
99cmpZeyCc0h2ZT0tbb5QK+7c8PxGryRPFIofEQ8WZ5GnyqGHikFagtKK1ahviuVYx2NWzO4q0xa
ye447KRFaqAyDcoh0PJfrk+zkeRPSlJ0Ypu22dtVevG1tNlaKjp2XM3tRc2at3506bgMTKXULr+o
MXJv0GsoE6lkIdlr4sKjCGXDD+uHdscCstgksj8FyUFzGN9Zn7ZWpnuVUl3Z8ZsrEyLUh5BAvRSL
eUVVWQf6AP5qeKAyFntOxzSmcU/waNBnIOJPVcPyNBozK9OG0u8M5yJK4gPFSzqnLLsT6RhMszZk
Gx4clIFpzG4l2S9ZqdlBKa2K4A73vZ3/IHk4XoboMTMtuRtblvpTgHrRilG4oJfiemAc6fFjp2qd
3dBr/q6S0TuIloA5goVOo/pl59NN4QY31JjWseGL1dhXt/F9nlYok7IaP9AsKylABGO3uIa9uWLC
QbG3Z3IRmIjUdRIxbEjAAYniBKlRz+wQGSuoPPRa3Ex+vbdzen2aa95reNZ2QosPfcesKujreZUn
53XhN0eQ3KvIiunniKW9HBHqaarn2zcaer3AnhQuZwQlKaH/SGc+JSuVoiqCrdt2bK/sJH3XDGms
2gyWSp1RhQCBQULS0Ieb3P6hlSABSPclbiW6jtXXoC/1dWISWAInN5x7yeqoktQ7vM8GDBMT/qpp
XDQdqHHRtaQQgx3UC34+XjqpAZIOOv3GyGg2pzUZjI6EdFnXRFNm1k8ZaNRKwRqtCxqyqSWMdQLX
kDrYrKa2LEqJHc0VjcRCT48CexMbpXnJ/RoSEz2yqIJqX2rgACmxHItONzehZXRHxM7d0VBsyh7L
TXWulH1uMmTsmypm8bI8ppjVq4zSuTk3tvyaIQusxvSgrLXH5aE+wAmyWu4vm7bLvwGThJb/10uW
W8n8/uUdn08sj33eXW7V5jjtYoVe4rw6/igUDKPxSGqB9WWdvzxriAlukkwfRZhrE5VkSgt0+gpy
Bf+qRmgEEuB7sK3N8vSyQd8RTh+ViI+lPD9pzaJCo+Eyv/HjwY/t8obITUB1DECvl7ufa/bl7mR1
jk7Fen7rlz2RqhrufTQsbaMGK6PS4o89/Ny3j2LFx/csj8pl55ePJxoJ3fdys1p2lyGEGHMUI4ZF
Twcj/HsHWHwFXoOApkB7HRIiNASdtV1gtnhhibluw8DxUIrdNL66G/DZbEn22tRjDah47B/oN78B
Q+oh9323qATlmXXMEcbc2tX03dA7eLTDsUwLfDcmJU6/DBEByS7b6xO6Qs4LlJkM7IR3Bg6khnrv
qwH6EUtszSiMV70d35FggzJOv/YTFb9I1d6KwCF0CqYgYUtbu0MdbzW1gYoH54MZlLD1HeMKjat/
zvNnfN+XsXRIC4kB+TN+k1Lilu9tj64ot+p9rpOS4IuaxAeqgWvKmPf4YKNd0ZdXyuiHxylMD0Yv
pwehFztfaX6CYNlOEVCAWU6EiqhIGJ6r2xwux2qk/r8pQ6MD4UlkF/EtJk1OqeDzKYONnCgBCO3g
txEtm0Fttk3oqtsiJYINgxCeJomaKMoEw+90rZjae8X5+6Pqrq2wKxB76pPXvrGusM7wv0owhHkM
GmPstl07X7QIOessY9rWDh2spqNRSFKR2nqZS06VW0YEjxfjN4nGlJakqBFaOYgTylMzQoi2J2Q8
QvobARzfi7q3esjejWl67RFdmkqd3ym9Xe0Fph034VIXwOm5zlOVGMOgsdcsbYqT8Yv5nssKmcwe
lv80z2SKrKh/aUZ4MZjCtLVuR8XWImpxpdbiFM5LGeSLUGoZAMhL61u0nj05CspEvF9mUVCqeoom
PvXt9MZRSZoSs3quLMNfUdEfs0o7mXX1pjnl4KEP25bVNUEmT5ErKITaLP7sqjuSq7i1BzBdVveS
95E4aQ4akiitxj08unutg9/fGzSZqTKscs16FVn1bo0jC6qIpiBoEWrSLizUojxp1nhJHWNak753
Nc0yqckklEEoZAZj2l4T1rxyVY4AUeleY+sHLTb30hTnJJU7phh7dVKNDQf2NQJt6akB803DCso9
xX5NiFPV9eM2kKGNhjpRbgpmM4d+fJ8oC64SP5g8oLVe0A7PUaEi7g6oYAfhbRplPznFDz20hyix
s61dmoS/Yvyy829+m8fM5uoHC0J/f+cYNN3HFpsWIC6lFi91X+71EPYlJSk04074ROFpbakOQYv5
NG7d8jpGiMtfojjpggvU6K8TF297r4j0HNXBjRpSqTMn1OX6nczAd/qoP2xnHE+Y7j2lD+y1sG6Y
+R0SM2jWEx17BZU1XZjxrtYAt1h0xfmb679ggnBswbMpyLTJ7Qy/R0m8ZqY+j1ScSZMqfxo5de/B
rqj8zJzrKuIqlkT3oMGDldtDiQPrbF8svbweY0IWufzQCx1dlqHkB48HNWuPInNuHLu6aSzUXKNi
rJg4/Rj94aIa9vc6YWjCzrKC8Vg5hDxPg7xBmsMPLZ1bv26oA/UP4I0DDg/SjMClEzqouHe2D+De
p0RHeATtW9vkIlzLBvST2Jd2/0h2Ly44QktjdIqcHClZM9SgcvoIlR6dKSUebWD+Vk8ba5Rnq6Wm
airqOU/J7Zj6DmXNnWAZvHUEFcvAL59LHSl2Z2jfaTjjzDT0B3s6ORFFz8hHTKKmDzK23p1RfZE0
hRX/m4JYMjHqOVoABXJxH7hZvSJ4+2y4zls+ZI8FHcWVipX0JLui31iZTT4tcZJXdpqSCIy3J7tK
Kwv3Xy5ZTc3PLI99PK2lFnMpC/ZWUT5UXGQApImn5VV+mdXbshvbteTyf0UoT7cTKodNK+BxBD4J
MTH8y6spd+VZjMZqCjN5JUpz2wol26ZVCnHccueQU4tuS11yNgrCr+zKJQcZUgpS2Hrto5C1931R
ybNOxvk2jHKAiMSwg8S86K2ADaUx0ysmbfRsYA0RRaK1NXFJ8+n3XDTlAfUC/8N5Twy1nbZ0sTNG
VVRYSa8mW5cE8qGeAKZ0JgF20a+gnfLrUS/YjKS9GH3/MoR1T3aem/KHl0jpndGfIZD6hYp7MvFv
AaqrFW0G8UK8C3eAWKCMz0qpb1JyOlki+ch0R+eQwcBqMMHs8hxCPsX8SkzdlZMhzyNX9peiWNeJ
rROW3CIoE7rORa/VrzTS6mw/TS+vKoR33lIcULfQs+o7rFf1xSCN9CoY1VszFeoB5k12LiV9OUdp
eC8VzXD+I5ZZFnsBBBkypok6lo0m0X/2/hrNygFZzzbIomKlkMjTGZV7aKuSGOpmyK8QHgy5n1w1
cVjtNVm9RkVw1A0fd3E8JEd3nO78bpBXqLLAedkV1IHkV2ixj26y09GEbZ2MIytBhXQ1mMlF6+U8
BTcfq5xxH+rhXhPVpmjtH47JXyWtR/wlluyvRK0e+kRFi1rKY+jk18QZ+6CTa7QMZu7j5K9Mrv2E
kmiSoMOmqE6uDA956wxX6bxxxfA+OA2KeZUD3Zq+p67MVuaeSAkWQy0zF8NOEFtCcCBxN3p1g3HY
E52L6RHNP/U5AMZienOK8cZ0X8HFcVgMqKTY9PNGKSCBrpebTadN2np5Sg86h4sUK7qwOpZGyQ8y
34pDC5X25/3lQaOs8QguN8PleRbyf7z+Hx9sDHeTIOZGcFUM6zbk17YaWR2XW9FsZvpv7y4vIVjv
jxd/vnd52+fd3z7KMQgnRs9cMCfji5YPYPw2ldY5+IuZSnXJPptvfW6U/+4xJzcAy/3T+yoG/sgq
cH8baFQ/P8qGZkXM0F+fn1VZ8/FNH5/1+VWRcP98pRGeMr83DogfW9WG7j+//cvzgTHHmS+PJg56
4i/ft3xe13XPtSPFlqlSC5Bq/s6kgnG+XW4icjggTP6WTiqzAix24ey1wxiRPlrY7wAIatfD7Mhr
Z2+emF16cYBfL5+deyB6/U01u/kSbH0h9r5otLE6ThzVHeyd0MrwTszmQNnZ6MpIAvCq2T8IeLn2
lLABSDvf7QMtvUS0U1i1mqM3lPhZtdm/oZrGbtJZSqemL7bo180Sm0eHeq3WDg4dirMNbWtS63sb
lhOKrz2qjvRMCT89l+Hcb9K5hmmhheun6Q9OrV7HtgvtYzJlfZbs3ooo7NCTuH/aCW9lf/zGQnw6
97NRc7nl1IJJQuFypZ2f0OZNrjvo4PwYCHX0x8uC2cGpI9XwEg3fT67vKvSK58n8EeEPuMQRcbmT
ZE3QJGq1KnV/A3cEQW5LxJVuiWOf+gFlbza4hw9NjPY8rir6b7MTNb1CcXARrFSOQV7pJxHcpLOR
FekBMwdDcnmZzSCMpgQPBdlDJUybcZlX1IEynBMFAZ5MsI00qUUdyC4zlukpFYYx+m6LurxMDlk/
UIYxx2C0DfHzeX5Xrhq3qfZOCNN7Us0TqO69X7EERWaYrAo3znbWGL1gTQM0GUdPtWtFu1l5flZn
C/Bya9nosxnYNdVpLWZrcmxGGMEg4fEn6BEuFJvlVaV0c4/KDD7j2QNczbZj5Lwkgzv2Rmr2T3e2
MdtmTWoDAgNlvtfNRwrrC+qUhtVzpfrzsdCmtALvuOmHuxIG3Cqeza7LgbXcQoEVeLEp6P5oQjJx
bKGydNbeXMzYQ6vvkjh+nFxDlBukJImpne35qeV5ayj1swOAcvbDhoL/CkZpWqrFdCBd41jKoj0p
6kiYKTImplqOfxazOXy5lQa4TyI9ygHRlwSPne02avZRZ0JB1E0FWVVaPU6dONYWCYJiZvNBXsC2
PnvXdbuFwLJzjVHzlkcDRdYbS8cjrxROfLb/euXy8mVjO6fY6h5o7iXYiZAc6rNf3pBciWGZ46uf
SYDO/BvSypzOy0brEJlMmlZybS1ZCIIfmGZAwLJRotm7/+UmqX3opGdvf4fJf3mim99SxDO84MsL
l5vLpy3PL3chuNMFn6kCvz3x+a3Liz/v0n/CyzKTCz4f+/zScmYdyO5RX+AH9YxjWJ5cNuTBsASA
lvBl/z53ZXnJ8pnVsufpTGDwZxbD8szAweXOnIbP1y23ftu93+4uL/ltN5bvWF7Xg5FIu+pSx362
CwzaaHhrWRWUyX3S2WdnCAFK1W2LojjKbwoKznu91J+K1FCu4lrkqPEoTzJLj9YJdMOLSzrsYJOV
6hd4B9Xxp1or5XoCg7wCfN5tUG9pxyIV4kzxEZTxBFAg2ISyna6D+LGx8V5Qs9iKOvkpmOduHct1
GaRY6RqEcqx0zk4Dy96qVHEbsbYMnx00HUVqo1FoHARf43Q0IkF6LRrs2sLtZXTQyXKpwm1Mn0LW
NTuqGyxH9ZGAWJBcB3aC+NuG6aDpxo6naLBgZXCZ/Pw5U6Xz2IcvZRt6ZT3iCEd8Uff1Xqn727xn
nG0xWq3hMyOHcPp6m+TJD7yNKauiiXCnikLS0Ok/O6P5mXSpcZgrHUQ2t/iFxxgybP+j8Z2bzMQP
jegCYEtzirVH1mnmKZXpduJvtGU8xz06q6IUhxTwykHUha/g3oevg1tHMhJlDg0A+pqYwE7M+8kQ
tUpv8huWTq7xahKFsK4wjeScgneiSNCASGAvLehHcDDEtJXEiYw1D+UFvH2deg9ayWg3daR7iEZ9
Rc/03Kqm5hHwvCHXWSfZ6GmKzeA+a5Id4cYWgq/2Mgxc/gsjvulhhXp2PV4Dyb/qJQUdTmXjmO6n
0UhYgpHk3Vr1rYo+vU6ictv1Sr4nV2c4mdNEoNo16bPNDrb6EXeKdR4djIRFIeZGb1detc+xbznn
oZflQ+tGR9zUxqHoY2PVYUtcU/wyvZBMhbVWFta10bFcKjIDN2AzeYg4zDstDsDwttaqL6zLoAw0
i5EWx2WmHwnFHTepHzqnKhreBYGAOzZQumQq92M7QO7J8dfZ7jTtfKwUyGS7ZkXap3JgQkJaYKhg
yx7kVs3UFhWNonmh0VcramTKbSnDq84ZuoOVZ1Q5OitH01OKfSHjX0boJNeqUSAg4Yii0oZYORp2
YL06D0bR4EEmN7ddOryy6iMTwpq2iWOKA/F+9PGt9v+ZWP8rJpauqzOs6i944n/p+j685/l707y/
f+37/vGuPxu/YK9M21apVhq6aRpfiVjqv3TNRLxCcowNvsWhm/dn49f6l+VoquUYAqGYqs36jD/B
WMa/6P0w0tEVNh0gG8b/pfFLf/fv0EET0KNLSxEdCH0c1YXd8veeoi3BaYSDmR9CzVYoONVEuswb
aiTtoVW/d5VZHwtdlOp6UufxpirSdTM/uDyzbBTomYiUteGPB0em01+eXp5YHss7TCdjl/or225X
ZlQWx8X3qgbwXT/uf9yEsHogzBwCoOVb+9TwV/mgUfXRMvoU861l00UqrZ6ui0kFrvTrGPU5JoaG
mulyc+DCM22Xm1UfQOUy4mxaY+iAVUChllpa1B1DGpEVdcW1GINkS+LodzPF7UE/E3u4Fa7aiXTn
ZDtmdXcEKpiScO8zhR1FjjLdyk8R7OhVBuNzE7mIvaCZeUkYvGgjpV85lt9qjXZFm9g/iQU11B+Z
tMIrKeKjGY6KlxiTvw8JYl9nXBe8skyvW7W/GYwwofo/UE4AVUUxvt5E1GBS3GsgXgN122GXVEUQ
7U2DBdjs+mhb23PnmCyyTZ7KWj/JMUDshvqFq+V0sYM0Oil6dzumULyMFpcgMW/T5InhWxL2oYfp
b9UxeFJuLz2RGY+wch6aYS7soAUkaESsMxzYay3LblEnJuvGRi9pKKXpOe69E2i9F0+CS5/mPBGf
Rt0Zz5zpE1MkVZe1DJUCUMjKHspZvAU0R64Ia0VvqCEUKPgd23YXU6el7nY3tPGPlDDcPOICYKSs
y3xVY3lOfCuWo2FDjPY6JtthNTiKhmhuIEHbvM9szdhDCl4JJ7pOfAI4bELGV0EEo4lu8gaYDyrM
0LkYTTnuDUP7hfjRwtktcBql5Y2e1NWtSI5mT82GhIS5/FayIrMxZGbA2QMpDKKMNfJ2lekOnW/t
hU0OssRRABa4p4BYFuY1Ubbq9PGHIO5vjcxe82AzIzLyrddh/hSLbLh4fMr9qt2XNKXhOk3PGOIj
T8Mjtpwo033D4ooEp/FGzTEaRCYu0BDAwtoIjZ9Ba0mQjHaySW0OGz8uD3mUC+JW6jlLJV23wjpq
RrKrM4xDijrcAXkbVyN1P2+onBI7vdxmje6NIUozK3GSfdDjWOYafFT7CCvRcJisYV3WeKQiBY+C
f+uK5GA6VJlRSK2x1N2LqH+ljRfTqCEmsiUZEKjHSiHrBd2CyvRIyEOoT4gd1a3mlxiQMP+s7ai5
y+uhw7CItXhMauaW5iZWGk7Edp9bOWli6PG2pGyvk5J+hRIkD8Ac8m2kaCd12leG8RaJjoTwJDNh
n6hnDW042B81xBEKeMTRi1eODuri3UDpL7J0bPAFzWSMYCsFHrAu3ZkjgGW1fuoBjp2I7qM3X4Cz
ozhCUMJJA9iEJm4ATtBpq6KAY4EzZp0L5PXCSbbw5XfRRJ6FDj+9AHJqqSnAs7S8LTBollI+NYML
mcjQxVbOO1blBSB+PWg3Uxg0hzm8QbOeCdgoPc2LgBwMVfZs0bde54jWVq7fOyvdGy7kSrx3pg3j
xbGgP+D42hjCoISRNI/wF7K9rYNnId2QEYpJppKrJ99F9TYnHpfuRTNU/jyY9JC8g97ImUEV5S50
XcAEYox3bo2txB60t0qS3FM/YQ4xmSTp8Z4BZMeUHg4uNZAqzGlC8yUUaHZTPyi70GaC4asXVUMZ
oTORv+lU4y01GVOZnkD9vBn7qL2SqSERb9TBoWF6OrrB98Y2oXLJaNxPWn5gRUkrTFrelErsn0Kp
VpLOAfGgWEtreiRu4m6GXv0pEu5lavASKDPLcF4AR7gF87WT4Q/1wzsZ+MpOhIycvWpRdSUaFcRH
0MAWNEKIY5UfERVvfaeFynkAvgnl9UykcHKxCWqMZnDj10oOvt6mcLqdhupgUWpfSz8Fcl8NPkFv
eFMQTJuDtLb94LwbI8NLb8l0L13O8/LQyT55pp6BKpErlVNnT6bxS8lmf7sCYYVQnYNfRMG6KH85
BOkcE79n3aB1+2BIH8BGzq6bmlDwpE/BF4TWjckEPM4b+jWKf5g0xs3urayCae9P+ne6lP1mTDRl
NReSSXx3gXBgzvBm+XRpEFwEVce272InRJHsd2tH05o1NWJ6go7C3F8ios60rD9P8etU6nyO3pon
P16DNHnue9yAdQzxUusaKmo6ldwEhYgb56+jO7yMBOTCcIR8MF5nfdlBSHGpwoLP0d1rdRaxyjxJ
DyTz/agLVhpOSBz4ENLNzcKdaaKsMNocV5Y+IWtOpb+DQ7FnPavisZuymw8Uool8WCUxKwOEA+7M
6jZhW1MTPzUap6Q+Isiow/hWjjG+k+911gesY/jxyqntWc+hq3HHkbjwKls1pM/oMdW1oqJYrtfX
OSHl+LjChyrjWjQBEcceRaBtQh7Edkh+mQGw2mzQUwoOEB9jtROH5rE3yr3by0vZlQw0Uu6sKX10
VPz2ZdVtUoM2uRnlv3IXcr9LYWibh2QS5FxUgkZey2R6qK2m9aC+yHOPqYhpQ4VYWTfuAi3axspk
npJwOjFOX9GyDjxTr77XLk16qVpX6NbRGI07cCLXwBDAe/bVtNUJGls3OaszJF13FJz2rkmIUl6I
ObhvPBY0qaFSsYxUr+zcvOfMeVKdVB6rshx3dRIeXeYzHxt6XUcid2mriztSu/EVJdXGDLGrGD1+
3Cosmk1cCZL7huKQTbSiYViqR0Iqn4HWxMB/kA90ub01sa5tJqLKw7LkyAvd5z7Msm2ZFPsxMHXy
QdSRsc6oqDxlRLH14FxCX/5Qyendon3fwJNDLlNCPt4GDrGAUdwdO4PZV58otNxaSNRqgkVMNvE6
iK3gEJXmvqI1NtlF5fnumy8b+Ngaja4Itsh6HChyMZ/YD4ryypjfsIaqroO2N72gYui3FAT/1uCG
6wRNwEZzaRTXlVMgvo05TLGOiEjuYrO5zSPK6JmSHtpVrZr9BJyJ8Rtie7mqxQgcI+8rDyTaHSEU
TKCBoKUI04E++5ENuFtnVp3odxZr5Y1igTFamhJq6AeHnO8kYFc9ZjhpqDxz5u0sE+C82myAN2j7
ZJ7aqnn+oGN2opcTXYY50crWRU/qWXwMrND0BhRDS6tEGqJea7Kt1kSusqasyo+eBoXwyoMbd5c3
7XTQo3sZfg+IM9yopNsT0UCPBJ/4PMIiB3AzIsR6n1j7atyEWAaOFHnWuSVwuMowWmczvi2b1UdK
Wz6gX+Z/K5lJe90I5sdNzEOGCplxjyX3PGMPSuQr0PgSSPYINuh0kKNmhYeKpW9lV/F/snce23Ej
27b9IpwBE4gAuukNk95I7GBQpATvPb7+TaTqPKkoXnHc/m1UVjIppgMQZu+15lrJ0kBw5bk2EfYd
9rWwVqtgLv0SB1EeAsssD6n3LGrvIZpYLNci9VdcJMhZb2HQVrs+0B8tU9abxqdnbM6gvcRbtYho
yLMSDWSXdj11lG+aSn5x/Fo/AM3pkcMQ4F0l/nTIAaGtlZM+p2FVb6eE6rLW1gfFOqpJOaX87LmE
ZxU53/uQ8SLQ88ssMgjwNZODW1oPgw/VqYzvw1LDx1dYHfYn2qBWJF/ckHD3yQ48lH0ceX30oKH1
BWtzLifDTx4ntzV44xR+UvcL68Bg45oRZCMZbkiI2CRm972LPW2Np8rz43456gGSoeRotLl1KPT7
AqD/3m+s8SDmTYTItU0gEaUlTlEt23zsWI0STZ65gGw5jdCl+WuIKTC2ikKtsiG+0Uq73KInX9sO
tMuf/Z8EIyCLvgL6VA0wz73FtqIoKnPT+6+Jcsb95E3pxiyzR8sySKzQJwM2V+zvEOFQCPaDaumU
Nlk/bNxEjylHJcVXVhSIOWGSKiVWTQP/sSz0aZYAkuIyZA8lg+1GWiuoEN0xDMs7gnSTbd6q7qgh
Fx0nB05ku1NToh3qsHlh9fBIKw3HqqyPNlgRHJ90J+ON3gfjwZQkk8UujkhKaALfnL0Ny2TY1XYL
1uMcspYm5kGLc7VXOYBHOawTxvKfFzUgzhuzpLrpDjiho/ksxBXChSLyeIsSGqSpnxsb1T2rqOR0
p3KERBWJm98mF8nQMHRIDcyHS33fTweubtIINXaE5LA2Jgu+EWMk1P5V2qbhlp3VKfR6XB9UAhOc
zGgjl8ry7/PRl3Q2muDYppPcN9O85Iv0gydhkLqBevSVBc1lpvWdGZR2SV7hFB3gGmQJ/ljM1ggt
2zHa+x575rx2H0vy7xa+YdU/T/Mx0LEOtzW9ewn1x3wO4oJg9LG4mAELYLVBs1bTMYG8Yve2gSJg
qlbRNNmHSmdJDbWhWhRwK+Kk2wfiOc1cApSIeF2VDubxlhjQ+QadHiswz7Zu+hR5aDDvXYWf/3OT
FO1jl9e03TT7n4dKOSungq5Yn288SfMuS/z2Qgd8MC/S15Nl3DCR1gcDs+fBinlIa8oXGwU77DrQ
mAQgdJyYdrNKs7IDSoYoE5eEg2hX5ruekoSk70BVraRNrpXdpnkKGYwOHgKkQ0gu+c97cS8BR5WM
1sxDxPnZdbX2kcDB9aC1QBwaMDO/bxHKi3XTV2wrRUmsCu5rXZZqN5Vy1mC4h27+3a+b82NJBCbS
12jRu/M/KXN86DKKbtFYqc0w5vHBCm8QHI68oje+ztFCy7F17EOUx0yguXQvS833t4HUmZld5REc
b6YLKpvNQRAgtRZx/qU36LiMAlden5PWbYT692JHyN3XoqVWQJh0kC2QxnIyO84NW7HyQAkKesF8
482zpBGw2o0QSx/ON3qEOyVrzZVVy5RhI2cZq7zpcL7RppvS0uT+PK39ethEKm9zDUEZ0g/6fDO1
xX3WCJcaZksKVyheCDLAc+CZ/XFSnFQ0ycr1xFC881MY21PcHzPZpfmmzcj1LGiis1VPNm7W7X08
bZ6Ju9QddGaXQHLmpOL6fJNq+jcU83d2o+pl4xoP6GFaJk7cgJVLSzIKjzkZVOQENsW2gi4ysCjd
orfbKq2cTgFn3hIHZ7ayYgM2doQAJIkeEYL6Xwc0f1gdKWTPqy96GMoIX0TX6jMCqj56mOuCrFJ3
RcHSgHicIii41DPPvvbckHE1wJNfaVvP7QATIf1ZlvRQAYFR0JcEyy0bVhH39EKOtvK9RSzYGAxm
7h8r83miQ+vEbvs1wza/wLWYF5H1VBeRuRCmpy8GK8yPtHn5snwiySNoEK2jD3tSz783bXIfgGHa
2a0+bgZLbYOe7ZkX5MPthJsfO8OLl6bGa1bmB4oCTwS7WLdVAi3UJt54ZfpmcOhJoGHzNFyiAHzT
XQdexsTWMm+EolYYdcceXZ49C4o6nRRANwXalDq9exEW34w+sY6oz5JU3LIDwZGVp/2mCmkJ4hBf
5djk9pHJztcvDMAQJMutfZ/1xCgzc1P1WLDZ3ZJKk5U7kr6ri94bvAtfRLd2j44riJ9NMaBUaOQ6
Gqx76coX5ynxDfeSWdFfEctr3Ae2tsDzYu6HAjdtQUV/NnzVm0lz7a0aa/ciyGOxiOrGWFYAU10/
VdsuIDe0sA14jvG4VQD6g2zaSzvqtxPLETYgjrZOau8+nxA7+FDHyEkXxM7U9bi2GtkhIuq/wYCt
r+ysfgpyR2BZ+6/eo3VnfbnDZHqehM/c3DGM052vY0230IZ6rtEv3Xn4jzs5HZwKg2uuRffnh1gL
jQcSLN2WuhY349h2xApBhU5MaF3tXKXt5vptM9/Qql25NZ0lx6031khMPVBbhkFDzwFw+A/xPGhX
ndvvfCtAe0AsCnh/8MaQqtnV9z8fMs9F18KUD81Qzm7Trjicb/T5ngM4DZlrQmAxM04ZoNXKx/35
9xYz/aFme4bIOGCtgKQfQaVZs7iWk5cfkIP8c2MOkCo8Tl9dxyzRyqBCckQF4XBe9HiwxX/eI40m
2cSZ8Xje6eRsaxTppdthMLLdwIkiDePNKB2IIOQQpB02fby1LjIGYpDzjoKhS1nFM0zKLWMW4X7i
4HVDQlOucdsdH4+iSLvlgoFCierZl9r1YAAEJFzWWE3UC2Zi5PcO581xhMRGdp9B+W9CjkTDKMlv
Az86BEbfHXj2dhF58b2csD9MiupxaKaQTz0Dn01eXqG5YDQqwYJxuK59k3zHzpOEH4y9d+JsLVbJ
mDNE5oAZ19qMonOm4MoBEoGuHFg1UiknyZcORXbKRz15pvNQ41+3lrqOOgHkFIhpUprmXkXqNvaj
HxS14i3HG6jHpggg3CZTGCzHonuIYTyxZ/PXozNDBW1qBhWHAM38SCrwmCG1RPi2qSKwGdb3doRP
pUMeX4BeeWEffwVhBl9lTKWn9ppN5cLIpLjI8NhthpIpWtWDt+AoxYa1czUS0KkuAtyxPVBQLcp4
1yA2x3JGuBMwVpfkqqfkv81oJSApG8teiN65iDHgQW9T37IYoZ1Lemo59rQ0+Pju9GT36hDF69Ic
4qvSnenhOK1WRQ3WXYcKSZEXf7jO4gbx5L5p5zFsmo44R+Ktaqe7wUCRwuI1Wkch1eua1nhSWsUF
rC1Km1pkXOUjQABc6bruhBcWX440BEO5BEZGOwM1mlueJLVSEtK/D0ibg94tLwb6AUurSp+JvbJ3
ZuqNYGeT1dSQQVhrx9FyANY12h2F/rt16dF/KYwvXU3Zd17GZv0LThgQGKZe36YTOVesim7rgo9d
l2D6UDlRcGbPECb+HRuByDo1Y0pmWRjc4d7WYH8x4022vcyK9B5+/0mxJu7qJjgN84EuR1FeQJwc
cl+iqjBfAftNG9U8klstF0mqHmj9PNqiNtZBK8RWNcmpV5RC3BmUTLmZcCNa9W1PUqUdkdYTeAqI
o2HuMs84YZGiWqbF3rLVN041PMFpUXuN4I1ZAmRI6HioTqk9dtVF2cGQG9t+F1uoQ2imFZvWCJaB
FnmgkeWtadIQCDtIcbrfrydDniSluLom8yAhCPiQ1tDU0sS7idGYjlq7mMxqljwpEub7Dv6SyFYj
qCzZA5Yh9KRb6piBhE+rJ3Utd2Va3zW3ebPM4NIEjASWJ0fbZX71g+ug9b39LGGhaugvdJYHCwon
FLBslAgoLgGb9hdGaplLAzABXhNAZ9VU8mXpDCpEz2jVs12JH8NrRpdwkfjZSRt1+wKK0lMWvbJT
DSjeNfG6iTm7iRolaIEtW3E9hpa1mFyqVkLbDGld3NeCE0RNdyX0X/ZLSFN8kR3b8BkbGFdaD6p7
kl9g3/SUB6xNU2NjiWJEvZCuD0UsV3qRjxtQriEzMCxCn6CRlUeZpQJkDcp1VZlf8ijqVlFsPYjG
/BbCe1qXvZ4Qtp0/ZimlcvQ6xLUYwbFqK8RYA3CHmGpiNhr3kBLKatxgL0J21op7L3QxsqjuIs3j
+1i0ApLjNPvpWPxATNgE0RgwUGQvPk4MuvWSilQ1LS06J0ujvFUURnpWPXVj9RvS2fNFyISF23wZ
FrspQ5XtKO1W173mDhbhUz66X7O4wMBiBO62YUivA3lpemiTIwhfY+9bC8hO8wYtomeEgy4NWEEh
McT5A6eVq5+1Rz0GhxrmI6DGWNu3PXVjF+PYmhyJEOET1OqeEEKw8MBsk1D7Vmv11vY8rG81Ki/y
ldZqMBCzVIC9VLdl/fHKxQ64SecwZuBpSHBlcw10WZlXVnrskIovyuihZH+2kFWBH16nWVH7xiOY
5XDLnnk/OQVxGvYeQvFcwIshMeQVFvap2fbJhjXNVW066yqpyGKwQMHJ6jSxu+OLiO/KwvphVtOO
zhrvX/Vfe0WkgBe47T7FiRncxzH7xv4o7YwOUCn5GlyegpzO8uRpwPS05FmPiTvSwuaJJoK9LC0T
G4Sr76NcO5Y2Ahcxdc7SEqxAkuZqAO2OFm5KcUfmACLWBRQhBLwm2RU42SoEko3KLOhOFp3BEiBT
4r42Xs43MxXy5EfTvpsvqJoakafh33MRt2EY3rR2wSXCPFFLSr0Z8yVuE99Y1AN70LGt2QPpChWR
s0J33YJeoedQ4EJL1DPVzdcyz6qNwIs39HuF1+Y+zBXtIORE1rxI9K3XcGyO8ZjP4KcS7ke6lzo9
ImKL1s6b2hpZqi+TTEE9jOaSEbo0wocXgQ7b04xe6LBBnmtw/FC9t1dCi+5I55S4SePbjiyjhT7Q
sMu4pFfNRHZ1UmRQ7LO4Xcl6uBcqP6RphS+1HIbVENCBDAodcXZDdkYUMKgqBwbWuMAzupzoGx0Q
Y20SRQIGoRgHEGliVQ7pjtXvlzKxOTVNjEZlZ5ADLTY9cXPiNbITCx9B91VrwepWsEb3OEJQq6Lq
QpJAsFtWYx8eHLlonfoHYwzYKF2R3Dh0x8anuzAwZmyNjsprMLXI091vOSUqNeNTo76i2uNc0svF
RjuXDvOOKGcQmHMihEfVFDDdf2/UrCsGXfrHY7/+iTbNARRsx3zobaRShHOyBqp+H8vDfDc8B1hQ
RSDQd061GM8BF8xs+cGa4zl++/eVh+o2JR6jOP/5+d/8dvfn083PSZgktL45ccOYn8Kx2ivU6RNd
vPkF55vz3/768eeb+PV6vz31u3/+8/UAS+prH7r/ZpjTQ85/2M+AI39+8v4cM3J+aWPOHkEI2y5S
33zQJyvcEp6VbYTfvFIUG3dQNOJtmTv5LmN1vS4i+SpHsga6p7DMmQ0tBG9jkF9CAjsA1f4aoVN6
DhKG6UAh9TNbe6ch4aU8xK7EJSyI6sS7u9ms3i5nNXeDrNubpemsn/65ic7y7/PPqA4QhZ/vBmcp
+fluPevHU5t6L3ryPD2+//35+dRZ1n7+VTK/2vne+Uae5eu/fnZndTtKf1bOzMG/Hv/1tn4+16+f
P/o3Hz0mZkW+qrflLPG3Z61+P6v21azfP/8YzOdp/f9/e753fuz82/OP55vzE/z68aO//eipwNX0
rNs4FtXcHKHRRl1pNjOcfQ3nnz980DpbIH79Pp//KPz1R+efz7+WJbsfvBUQf/pDdTZctPNd72zD
ON89/+p8Y4crSmTa/tefv3uJ849gqa2fzJr/Q498hh4xdAs+zP+sQtskeRW+vfyuQTN+/s1/NWj6
f1imOeASbJRks6St//4zrlH9R9IQmYMRTYP0z5lK8l8FmvEfkCcwS6SpS5wNs27tHwWaKf5jmyjQ
HEeXiNeka/+vFGgCfdm/mBbSsgUsHNsGbWHpZ1TRb0wLvx90li95u7NjfKNlWqH4jHIigDCoNkNn
rCQxBdsw1eKLEB0Q3Tgi03IYf1FxLYopOJpte6k1cc3ajexYNPnZBeUmaLw+MMM2q/eN0Z0AZ1Bl
17Ny6wad8wm35J2EDm0tKjrcZqbugFIy32NLSvrybjcNzZZYNtgLLS0bDRoInXeqGiaE5YnGaeuq
N8JIkk9e+z1O6ueLowXUUSIJDsk7/V5lRZ1hpHazhb22cbp8W9JZX1QkkicmjMvW868KWdDipxPg
sVle/naufcRseYezOr8+h821pOIcI8D43/pB/IFxMcKy3aZOfW0JGCFGT3WqzuQiVbNmI94jn6Wb
l9Zrx6bG9snrvzt/fr4+n15wepuW/V6/OHSkHJCN0yAtaIJlVHW3fpWh4h9pUegoaReW1WB+dEh0
7RzgGhCnFvj2CUfJUqteMExqn3wlH78juFbzxQUh49030gwwEOFrNFstFxI46gAsz2Af/ckH5+L8
/cLhg0PINExq8Wy8CYx+9zK172ACLEmyJDUtX41U39cV7vHHgiJBLBv/oNMquJxqKkBmZ5CIAxdV
Vei5E1WaF4XFsovYLHmMyCDZ/v29zefcb9f0+a0ZjA+mZZickmL+hn67pm2c6FZAb2Zbl2/kgMId
0IJXaEaLcfQgIYDclAjXPjkT/vzabdMkRRZJq4FoVs4n6m8v6gVx1CMAa1E6zfUMj9jpQnfz9d8/
2kffuinQzDoKgr59Jpr99iq6U5uREcd8NGK1VpPDx6hySSvAMspPzqOPvsXfX+rdAZZC90ufJuDW
GUNS6FA7+W30VkRU0SwFv3i0glUYjKe/f0ALqNQfB89RjiSEXKLWfz8gj0EM3KbngjYV68tAa7Kd
m+rHhiidzVSYYtG5V2zM21NR9PeNEuSnlB1EHLCF0GljUIa2te6JCdJ6aQICphfltyZyKcZdp4U2
PQ7xRWkP+qJr3Q63YPij8q1pq3nmyRtJrM0q/0dtyGk3xteVA3HVj9mwEJcVXszVkebGaLVnQVzK
7pNPPn+h705bC9+6bkiYeOYfpy2ESGnmDRduYjbxxhjCG6thExr4fCoCb24aikll32lr1bn3NVgo
5L7jNcVWtRoGu1vL7C6pm3JB5NOsSzUWhMH0K2uM6pUfsrTuOFnMOQK3pvyzTPDtOmrawXlZlKW+
MiYTT5cpotNQv4YpcU++0+s77wukyIhY2/ZCM6Onv39kw/hz7rJBbRnI0C3T5r93l2pEHQ8HcQIH
uQSG0LaonUvKkzkMkLp/mGgvsp10NApQ9rDLxnlPbv8Y3fpSb8JNMUXahZ+/ZTH/13VUr2A9q8L4
Gnj4CcO5IuLiFJGghJe0PTa+lah7t/V2rv4tQufzkA4Nci016xdL2Mcmo1nTkdMiPPTCepMeU5es
mBZl6RLt9s3QOTduXjw07YUR4yHPRspSljqZDcCEDE3zcIwm311apKwvwp6letvd+AWgou4YD2Sf
5ylIz1zc6br94NjJXRXZiKYIcV7KrF03neMt8+yQxFBjK7A90CvxmucmRcBWhI/wPak7LvCnbSbH
fyDq+BpJwlWFTjgJuwhVWP86FiZ0bHKDoSiU9KzaRaLig+lc4xuUqbZDMHcvdLtZ9lpzBRrkGKNj
2aATL0M1kdbCFizvkoPQoTZEgIsXo12Zi6TTbo1ckS7tvgaV/Zqr6toW9zKvbRRZ9rNpyHsxiS+0
OpBTu8MejalceIrIgIYEgkXVtQ/SR8Ib2cTV5Slpy4xXdK6r5ioJxk/Oqj8HLse2WbUyFAtXqvd4
wwHEVGv3XEctXfUiHbYO0i3azcO9N1QoPAKMx5hrPhn/P3xVm1nX1m01TwT/Hv/dirPDnWKmXf2x
tvqbNk9+tJW8HCbtoRLxU+zKL59cPX+ufbDOMxMYLkHlErPGv1+yplcEHbVl7SVQeRE0wNhGWUdr
6nX1YqtuWrv6UW805Gz2dP33F//zwqXvbs7Lc9fVLUu+u3CptHVR3+V8XJUj+Dc30WhqezHFMLca
86A3O6W9EWSQfvI1GzP97t+jJC8spMM61yKF7/3RTXUw3E3P9yxadYnlgDZNmnYkSo3DPs7CFzSk
cml3GJvJ5L6sGTyB6CQvsnuMbMplf/8WjD9nfd4N+lUHG7GhWBL9+xDE6KoM+nf13ODLV/o8bPhk
UpFVgj3PQVqc9LVxiZmQ4BGRYwzwVmSPkq8U9Pe5NLMtyRKrv7+n95Yalj+OzXrYsAn7sAyU1v9+
T9QsxRR21AyALTrLJNHWhRTGpgu7x8Iff1C9pEZZ5jS86Lgw7yVPqZXfjsrTL+rE+BoPmAl3tWiA
M2jjAj0LeTrwfxcc11Wj+/dGZJ4arC+XLEWQ/4FSabz0VE7Bj0B4uC5invrvH+k9qPXnR1LYlDAf
uezV3q1FfDzfmhdY9VaJyd1mCF3aS0N56Rr6M5OygUihi6i1dZagG5UM8W6q53qvPV/4Kbu1Wpcv
5sTSRXYZUtt61ReASaRbu+uJtrrqwbXpdqYT8uhZ+1Y49+A0gGcQXbEaBDa7yr1wB+Twds4H9sXe
t5hWhyTZYTte5CF66b9/ZPEORvnzI585kMoSDGfvYIueUaFVcPp628XoRYJgF9DXUgHFtak0LjrE
lb4diD3+IRjOWAUXefAjCol4Cljwdy0wTZbnMPU84mfZAPa4NgQawI7Yzz7Kv6RDSft33sw2Acqu
5BuOzgdc3A6+Q6Net/28/kEDR/MK1JjdQWw24d/JLj44fu8TBwB8JwjHl6mey2jod5cJXfAVncC7
Ppdvf/82zqu+91c9dQID28H523h3nfVNQnB0PtZbvzXiJQ7IamlOdPNz+lmrgkS1NeNCsexpkkoC
l5auCWVXKfsBh+vV39+L/dFIzwKcSZpRyFDvhz5n7ERPTGtNlDYdlF4QUCDM+Kn13DWyrfEitDsF
caj1QOX5DAiJcZWCCLxSbrF3Bc5T3viFl+t8pbMdtoaajtoVPe6ESJMYE3piWUnYZvzNNnkSKqYv
jdF2e9cHpOmVNBD4Mu552nuycqPVBEQGWxbELQMm0zp1wh9JBhXOo4HTAIuAdS+/pAWdIcel/G9N
Hr1w7G6jpe8DkyHKIexwRcfO3QwuYtVQfwID8wK960G2EXN7Ab2tKZ/apl5aZRBehCVeoMp/c5A6
HD75bv8c3FGIGUKwBpZYAt8dZtt0gGhHDKeOiF98ryGEd8LEQmyr9clG6oP5Cwq2LeAgK55Vnw/y
bxupOollVuVGvS387EeERyhVxY6h8xqfOSSDIqBdK3CYZeL+7x/xgyUvtTDsXnNoqcSa+W4sKz2/
LZSHJtXMcNF2EWoSB9dw3NSvpqWIlAMkokx46TKb+zM+jblzVKrHun4ZwxUtlPMm7BZTNNHSS4L5
IgCjG09Ck/r7W/3gRCcpwEQLDouWKty774gooBIMil5vs8AHyF8e8zp66fTkeiC3LQ3DH7VCvvP3
1zwvWt5d6VT8TNdBUmHZ8v2M6nYaQR4hV5fRtZdY62lVaSuFq2aSCpCG10Aoq4uN5lo7qgy3pueQ
YEJvEIQipvxcXA9W1WAeouFceSw0p3C8D43+2GifLYH+3K9xIG2mTsVxEfr75VdIT9sO6J1teydv
aF0rJAmxAmivx2RWB9GPv38zH56xbJEcF+odKWTvzhvp0ilP2wEtc3YiUvckBK9qZvKSwdmaxRAF
7PQhWWmfnbB/7sgdaVAl5XTlgEC8//elEtUGCmNR1PR6m6d+FDeGYnfoBeThBkMFvgn/nc/+M0aC
upR+M2NN6lXQaezDPT/FKVXLpaV3G0B1h2mSxSdTpfFnUYQ3iNeAGpxQUO3fjRr92NpTUMdcUZp4
YVQhiFQ00YaElhP7xu9ByOq4E85GmuzX1HhXCP/MI1qTUzBRIUt+WDPE/++HS3x0vFghc6TY3cLq
e/euGr/ziCvViZmd5a16CsNKo0me1CShIiVRl3Xjusso9PWN3+n+ioXjvjApIraRk16P6TYz7fDO
GobvbRT0d63h3wReDRIso1tlYdVxgsuJkeaidHEASQ+THZYF/TJjXnAj49Q4Bu5NN3BPU8E0kXUs
4UIdC1kg3e6pLk8ZyTvrcKDCs6+b5oUErC9Y+fK9ZkXq0Sz9t6kM13FnBNt+RgYnBtMaypHiIi9W
dcka4O9f2Affl+OCE2cwBkyvjHfnd6A54WhnEigGuWHWFEbrlsb9us9aQpxb+z4M2hupVT+i/tMi
9gdrLZdZR7n4w3AKvS9ih5FBub+CxyFR1O9wXAn8A563NT0rXjq5NPY9qJ2uS/tD4lHftKzSPgSj
9b/fU7GXspGJzd2IP2aGIsM+VjiCCIBwvKoEko8y1nXSQrKcgEfjBc+gcTnm2UUkzM8CLT4o5Du8
ONVcNjH4Ht4XTUF1+FEOI27bqNEmki3Ymk7+LSp8HyVQaWKCdUGsTNM+wuxWBHTm/374Pxhl0B5L
rJAGwjTibv49yrBSyho3wAOStGgzCndvecvIAYsVRinKXP3TT8xW6IO9JGtKsAOw7bGiv99LOrHI
W2hVvCYcoG85HNJlXzTyGidNj1iiuksyTH3GULr3GrYUTkPvzVJBcFSDR5Dh4LnXkfaCEDZYt+lI
CmqIXjHuLUSOUJRqoxQLP281BCUBfUtlaQ8OVJBizgRmnRxfaPGgHmtKTLXuFXeYSJ/qcQ5bravo
pRlcBLF1ckNEeE8XATYKVzvb3mwIH7Km6Ndhkfo7MMvWUyzEtw4L1ro3h4wrvXVOPjy+pRKG9xIr
bYtNkQgM/ZZqjnYvPJaRqrcfQR1He8pf3slDoIfbWGjXxJBVN5PpkdfTWzc0NsqH5oeVE2YaDp18
cqzHdjKi7x11/ao3F1Ub3it2EDd5b2unvvK6ZZFm7LmdwHNvEaIA4/THY9AS0TKNxmNNyFrA0tP9
4tVRtrVUTonIFOIKRd8jK5l2T7bzdDmY+tEuWuPQNO4zm6D4VBhDdOFMUGyYIbPHYYzu9cqHCNRP
7sY1mvHr7BdOx2Z4EbmdMHaYsIQnLVzEeoJfCUrmHfK+VzMoplc9nnPFkq9NGmobvNXhaVRteAJ6
+VaMaHwJhUumhZPm7TotQuKGBT7FMJ8zzlFnQ0OIMVtHwMHlOuyGpUpmE0tesKpvk6dGi9qtMf90
fkgFE5IYjzRcS1fhJTN7eNnkOU4IyiTnh2Dikl3pmNskC/uLaL4hWLz7ee/8mBcPq7qrvC0CK+ib
ln1B6VFenO/9uunJ5UB8S03OscGajSGMi87Mw5PXj+HJF7hQen8s15Bs82Mw6FqOUqEB46Oq50Hm
7F4mrwHnACP8fI9c9QQEFyD/uPPhHOfVdIUo08y98ur8CJ2/8SpMIrFzpniXVxJilmdf/7opCZAN
WatcQq+EmFPHwxYSW7yrR9A2yizEwxBbwa5R6bZvAMuS9wtqI2ZLdXC78pEQu3yDIMRfJ4bt3Qkk
RsaYGU9akOfHmlxQS2OZjINMu20KQ7slPeWmS1RzyrE4XRsVtWM3bLbeoKGV8G3vHqoRTr669pfn
H1OW+KcZ9tzWw77qtBTsrIr7a5YJVQ+DYQHKrb2u45XSo6MJ5e4GRbuN5GxI9l1ReogAJTJ1XUY3
AujPDQWmbj2MIejTUVJ+l10AeCrscGAQn9QQPPGYjBg6ipzYKdKmvEcZ1eRuIpOddXTbWg7T4ygM
Shh+N50yzZse0fceNGG4N6leVY/pczI/KEjR3WN35WIo1LZk+/Lge+54N0cbVMooUetVJeZtP6NG
jv5G5mCpR7bEV7IOravzPZauPXuNhXJq6A99wxopGgkwBQiuNqqMn5H/2AeFbuyAQURyfgv0vF5+
2REEj12gqba2EaxSPsvDXKNckGuuFgHu5U2UWcadniIg07rrlsDVtUv829Yl1uuhCzJknoOjtlbM
C3dhm6wGoy/QnJrTcSgwVoJ9rnro/1Tqb5qua5/9QXzp0AAaOEKuZG9al3nNeZITFLLSKsKf6548
U1kEb1AWR8Dovk0NAtNJ7tukZ5HqyY66Se+mtL0ZnUF+xUOZreuuGPbaoNVf7OHRtlX6aIVibRUa
heMs6mAqlc7XNjiU5iif6f8Om6Gamh0EhviLTfBqPT8uLVa5SdFMy25gWLWcvH6QQhuXJhCKXUsy
TlFN0SMRAs8MJMlzZpElDdEsMvPq2jFi+RhEG8sP08eh7dsbywlPwfhYiNK4dyo3v3LS4cFvK+/B
Dqf4Mmq01/NPiQjDU1ZjA0s99Pd9pnE0qL3eMMks4I57d+58MzYCr10wiWNCC3SFK6faWfiEVhPF
pV1hGuOD60kBj6Kw6Lfl40MibNAvSv829EO6LPOovmuR1Z1cEd5WdVffNfONMVA/GHLHXPp+TGZB
Z1N2JuX80M8Ramilo7uobaK7MINR2evPwIu7bekMatdL98tgARpY9ZJr0UTdqQm1M/w4/FZ/50AT
MKz1LZOPI66xPLEft1dVUtuXtOUwlA2xs3XKhjZFX5VrBjx5YWsOZNkmDFYz+/nKd8rx6nwPqvkc
mEoq24SBfRws+nlDHV8PaRFcyeTRLX1/k3a2S2nMN496Rx5fYVKxUaWaVhK4/UEazL1Y4qYdiFl1
JFyENPjgUo0qP/pGXBxFkerruo7cbQ8Mt41tAkhrs74xQz1eWYNQx9J0imMqBWepwh9xnuxywW+D
iOQGiq7T5fkGgPSjEbv6Vq8rH8xzuYZqY+6F571MYXMkyTtdR+X3XOtepWcw51Bn4wMc8Yvs2ySo
Nuyo3VWuhnUoGh/lqI9Nihg4HGHpwRynXcU2YmGLcK117pYo2rcwjm/j2LPo7SKKnsLvABS31cwd
0nqxzmrBu2Dd1w31OlfObjInmq9edFEH9VNTRgto/G9RdyGYx9nALIdGfO1CeatrIyCEsL1hOY+z
F0kKYVfM+R2+85I1pAZ90mmbJ3Nsrie075RDrhLlz7MunSVPoCSBdaHiJ8f0dmKyoe8F25kBN5iE
q5AgEms/gMNDMXLeJvTdAEb/H3vn0Ru31m7p/9JzNpjDoCcVWDnJkiV7QjjIzOTmJrkZfn0/LPd3
z3cbaFzceQMHhVLZknUqbL5hrWctTt+IotUDECWJVAOmj0WiY8NkxrXa4p+Qa3JCjjRD2dGo56+Q
P+5oibHbF+KQS8zoJDQruGw9LVMhhsNI+i9oMyO0qhlXrLadlLnLYxTgBStHb/qk43wIZGqbyZM2
MeykH9PiWTxtlKwO/1uiolbW85Pq1HB2xVueN9BrMucls6F/9lBjVkhVqQoc5rVRqW/a1P/lG9Cz
07QEVl90jyqIXshqazbaOBlYAalMNL1choweztyWj6d/KzJyRed5AEMblIeurRBXIpK2K+2WjuOP
dHZDB4r2Rpc4hjLL+F4J/cqoRK19Yg11c+PN9J5BO//GfKex/DMPneL9xTVJrRsNn6+U0g/xJlzM
HKYLipB6jWj7Dk3RWrVOQVojfLvC/DB7/wqxguGzw1s1LwuBRD1rt03SXAdPq0J9NGTIqoqUAE3l
m7g2r5A+ExbuIg1bZYIydzkSbO9T65TY1L4FI8nS16TIWgC5g2uu5ofeQkroDXgv0Ci3qLZrwBld
jAEPoTeDfx10YYMBP9X67eSxtHChTyUgtdF9kxplxTsIEmfTSN+6GdiiUzlHJoF/KkbJMdr7ti8/
0d//sVogtcMMiaunskApD8y25DW2VfvVVdb3xhAIDKDDOy/2LdVYRscBFPZhQB2NFBUrlcYTLHQE
DI62FhlUbT+s81Zs9KEvLiqKw9l0f6DiANzYgCOVrgMiv1dcdg13Y2SDj/ulO1uZDZJFHz8cQ9N2
3jDcpICcn7L5BIwwnPqa65IgFao0iZ6MiNm0Yn0+tE3/q+ICmIkpfXSTvCmwLqs+Ja2gasR4yodp
PD3vtam+kTFqe9Vy6RmlvRvmWJwEIIdT6tHmMmd0DCFOZCloSEGSU4Adc4XwWm6DNAD/ojMzxlO+
UWUsT34fI4k321ita4cR/PPBPsMMJrr4TLwOiuu4b06Ghul1EDqchSBHAEp/I9CrCxNrW3/xln+w
sSdx8lyP09MYHT6l/qoeJYPx2kbzvfxfJMTShZaX/Xo6uLPFy40k3l5VadtvlFRwc8B9bAodlqXT
ZEjQy0X2Icd5q1L/Wuf53oyltgUd/1PFotp6+KtBZvT1qV+eBFxnmLIq22GLovWnxPGmfY3vKWHZ
Xo7AJUo/ZpbDNfOvGd4n6GNluS1OArx6k0A2MgyRTpaGCZ1muWEvGHqtGewlBMURVtJBdo6NRK0s
MGYl7P8b6QN1c7R3qUVD2C5fPR+iBT+nlQcwRpantG6q01wm1ckf5+++Q7Fk9QjLGERBsHQJe6qj
GchOtjzLuD7rjSHm6sSvVwFM4DOPrf+Q+Vz4E71AOy8L4C/cg/uwgxLR7fOq//BVVId8FR2fNzXJ
FqGNsRH3e8lxgrvo+XhWLMSr510U4lvGdN6+qaB/TnmenJ73gmQmRgLwdDTYcDMMaOxC7TzZEKig
ZPOeCCz3f7/USIc58ZbqCeVysNokdHlo3fGqZqfnzbQ488f6vajj8u/Dfmf7YOAzuRmwOcJNJs6L
XiNCAPg0jzb5Tzyn0ZZlhn+0elVwjqurlQfjMfHaS5PufLjK7NB0onJ8rmuGx9un6CyNfEP4CtCG
8r1BB7c1B0zFc6FtUmIVLwUTqwuRrND+Al2Q7CVMPuTkOtetJ8M4+Zx9Izox5MPHmAO3l9Uhcxs9
dCL4Mj3Y7EkL5vWQg4ex2T2gauYAy/VfQ69hj+o4WEHX/Z7MLhz9ZNzmxAENSy4Q6fMkGrVLABKm
QYKDnndJuiELiQ9xdXSfjwbxEtUM7LPCFsCj/fINzpJMZMFmXWmEFc1LatHzcVJFCFV6/j3d/Ztw
tPz15589f/zzHqpq0HdLPtLzy7//zt/b57fWS6pS2QOf+Pvg82+J56/7vPv3ayi9G3NJavrndxv/
Bjkt/+Tf38Qh6MkxSXx6/tx//mKyJEORMvdem0uq9PNPc8BD7ZIk1cYEVVVL9tTzXrHc++fL573n
Y//X30PKUYQ9UVbPx583wzPo6p/v9WJysIiruT0fmpeMLFnWP9uuolX2iXkvA0gizy//uZkzGuma
MAMQvMtdznTCuILRwWdESJdBLQ61ylkHQwNNqm7OStfsCxpKF4yU04Z5B1V8LA28W6Pnr/RlF4gl
n7Rvu/szZtgDx5jUMJjqv7gQkeHF4bzLiRaDdTJvvLi37t2SO1YsCWQuUWRkaBQYTRjOyCWnzF4S
ywYEViYRZsWSZUaSB+tT4s1IQ9J6tr2p/tNf0s8SRh302V9K7xsVW7KRS05a80xMKzEP60uKmkuc
WkusmnTMB4IVZJ9L4lpE9Fr9zGBzwW3oxLIF3t0B0lcT1hYtqW3RRH4b/FK6/6h7KzJaup7kj0xB
UC/r9IDjzt3pgfOFDGZg8jPRRktEHPbBFB4WRjR8lgPDE8vozoUs4Hdjjl6DMthYbqSgFcDrGlgC
p0scncJVp7wSax1RdUTREFtHTi+4SILsKgLtLDIhzKz+0xG9Uy6Jd1w/P9WSgZcQhgdkv9so4vGy
GTe5Q2BeNKKwoLFjWMSMhYmYpELqaEo1tTXqmlhES3wb+1uvVy9R3gw7GfsY3j0/uHuq/qmqLMH6
3vwWcf8KNGTa9vAv12k1nuIs+UGyh1ZKj1d2kSX2EA9kIrcl/m+vrkA+SrQJKbWRUQ0akaufLq7W
faLeEuRbLzGGMGJ8o/PTX25MhwnE8HW09HMQdGKbB1m6TnugNTp4+U2PN57L8zUTv2s7HrctLXBo
OHG8yh2Aq3NKxr3SlbcLYtmuylxfgQOucZQ2XOxlzljLyK+aJuN9G82faBzzq2fj/Ab+cSrVSBC5
o4aHhfAsLcW7Voj25OGsZtfRU+3YTX0pME06ytYPU57uGT191fgVTg6jjxWxsqwBI3/cznZhh7WH
6bY1xQ+6W7Vhh1PvYs9UNzKh9J6Sr9JYy4ueOAGodJIIJ2yqcmrYKMIMZ8pJ784IrNxKpgP8QfpK
QzPtUtZE+OEXXoZ6oGMKqEyoDZAanFzpvinTb1c57jmtQOICdqsvtcOMoH6djpV9INhAnPHEcyUq
BXUw8WVWhL57ZpKIKir55mVwpgqcUhsrAxXRMR9qfZRZdulLkCQx6vTB/xgNURz9n3ndy1sDBzqS
2Xp2zGtPfM26HbV0n0N9whqM1MUxOPqTZFxnkyKYyWmDHdrXYJPk9veh0AHT2Xi7k5R6v2eBS1sB
HTV9t0bEpSlg6k1W0zglNUWqjAkCJ7kn1DT4rP3i7ffqYWCMVU27WvR3xywkmebMZJhzHfqelAW9
HXjXFP52qqD7FL55LUzWwrluU9q7gOKjmoO50H8sGjChwVEhtWrp65joF/MfeCE/tDr9psEkXMCv
R4w/2opKnoRsF7lWOYswdoKSjxHfH4ydudWM5FeSRuFYOQ2InbQGSxp4l2QA7AU6AGhuhZzTkeyk
mfud0Tn5G4Fgm0unHYW2HKe9rGsSB7sFpGYOv1M4EA9OQIQwqu9Xshn7Y5pnTTgtUB45l+5Bo5tb
0lCJfUhusdvUJ0NRgIFu/mprZUQETWAdQFY4lEAasXcqIhgsGzZxkCVfutH6HTmXWlzbjD2Ophxr
mQRn97k2gktSQ2oiPWdjSBDcz08RlIzh0Cxw91jSxAWqxK7r7VxrQpZJoXxplhv8WInNaK7qvGMH
b3SnNfLcBiK//L0xF2u1FfyJmoQCiyXEVg8GVn8rg1nqzmsSuF7IVJw0W3usAz1WgAwHiYEjYbWH
cNj1JxrKcWP67C/KOJLQhSrAshB6eI7b1tw5cDUDyWTFTEk1EVrlr0APAbPy9u5UaSBUmgPJuXI1
YuwEt7YWeKZZkyfm5ivZoG5YIMJitIXzPvGTMK4ltBWT01qbCN52oX3Yev9jqmY4cJHiZ0HIjIJ2
y3UF1OScbH0Bql30Zrz22yBd6xj/T6kF8KFK0tBN4/bXUKpfpo7ZOqfYgZJEHztWBnXi9FmDKptc
azflk8sslDRAggHOqJx3igr2bhBPltHLrHqkmyuzB8TINegjNWMbA3X1PncZNB6WGvFQZjt2ORpv
N4weOOX2MVOvEOWVnF4BTYhtkXTOlnXzN4aNhNsnAdodk9iRcTbZ5gTyVIG9Jwi+6kzOqJ5PZsDP
tDgebw1P35TcKFOHUPSkSuKGgpCZG17YZm+MvDEfEd5QWbdg9gOUtd4SWpgWa08M1yGuWyqGgBiC
cumxFupiUODp1vrxnrSnbgrWtdn5t5wKMC40+ZCW+JXmAW86W+UXon4/cpJBdxPDl7DuVegwNdtS
J8ebtEYYJyfhh01uXBKbLqSO0/VQD/nJY5kOvMw2NnFsz+Eg1RFYDShaJvVriPnprQ24uFjqxZhj
9HMZkW9Aa5kridTYQmE0rfJFsUDC4V/Za68C5FEz8gprGwGb34XnEY34QcX578GIxdoyXJDRwQKk
K6yf5EyaO3uQnLHMuvaGnKNt5xHBxkLtwFxmOji9zE+t9MgvFNFBK+cZVdT4U0NPeWq6LDiPQRCH
BZpK1Fgmy7YxwGuJ7o+4s0YnGrCBLxBl9wYC1imazJsR1KMPerjO7g89HedVznp1HzuZwrlsAJVz
3NHc49ySdyt6UdIqv4gC7EkWm3c0CtUXtPF56FfEWhj9N9lH4tXJsv4yJuk3Pm7Na+f3lPUOaKwg
+mOqrPxIe9WcdKGNa335EmVcuelc0NGWqsdDUjBjaKACDOMAYzotTr4g2iAYN6pxvI9yauNFBMiU
hEg3a6rHm48nD3sD1EKNURLM7GxvkrWy8Yxhvlk8zQSQ2uWhqCghJ37QLtCKcGqS786oDkXmq4dw
k/jKzvTajWA80qLfM4IykKMVfzqnU2url3Fol/qfvLtliPjPzfCTgUQLixqbVlcgrUwqIK5AyNdO
D7k4S4n/M9qeT5eOfUPr1SljmTWggNmViHrYbVF2Tg3ch0ANLEloXqo4SgkEcTnaKVMc3rhH3fyV
+v3WmRTIQ6znW5u0vR1Lru9khF5ds6yvjsG4MCo7iFTtfBiyKhxTzEr5NIeaAISrMmeH1dY9sLTd
q254AVwFXTiTOlcQoOPwKky4elxdwW0c0O4lO0uHOF401LBD9SGJ/aRCStntGcG+FOZPsBvWIYCE
MlqMEazR2rpDL3f6gkkq2DetrDahifftcznGn1jrGIh63rDNs9ndFhU5DEtKXEdgHrFvHcTz3u3X
XgwINoqmgnnCaO+tGiBgRFqrHLIbLMqNkRrOI00dovCi0iNLFD6hWTER0ViBITQB9JUCWNOHtt/P
sogOSHkOJKqam8KHlm9xUgzSDS1GVYTlEaAmc8z+bjR9TRrDOVk4FlaliZQ5GcsghEAM4LhNxRej
KLety0i5Rt2yEy58IRZVKZSjknOL8Tjpm+208Vi8GXp74EQakX64isGHSgjAhNiJrBqE7qdhR+oA
eJxkOQtC55RS9A2Z2Jh02WsBNyGMfS6jemlrW9PuL0auTWHZN/pq6T9PM70lcteIJYGTfjcZsR5s
P/geD5G6SGdrJFlyj0fMIkXvUye5OkF7oAnYr9Hd0dHKvY5Y2xqb6jxMR4TTNH5ZC5EnceTOSvG/
RwWKc3c8RDmY0qb1pnCognwz5Pcsa7yrbKAMGfr4poN3yqT2boxsZTz5yKaGGHFr/DVRK56B5xbL
cO3sEx+6JailBpdPFLy036PaibZaGmnf3eF35FXuu5H9ElMZbQOHFErbV/5BVjN7OEhNXponl6TC
AWPY1Rvo/PYSdbnxooZXkZsYIJAlXJLMz69lx0nCKH+XIzh5lAk8Pa9I3Ysqrg6pHo/YRzXtl3FL
Zdt2Dwgu0Z+pkN5VSycm2A7iVUKXyE/SeP8KxgvKgfrg/UdCVAsUIJTe7K0oG4NroD9Ye53LSd/H
ACj2cp5fCRvOzqwophdJXqs2a/Qafcb6ybE/mnb2H88bxnb7LDc/RQ2SvQWMgQjVgyPQTpiB4ul1
jjKCIV1bvdhKPyZm8n1gTMzUWrGhSVCleVrQXuaenMgK3PUGNRBPq1U9apA5oEf6gdFwz459Lqx1
XaB99sXgH6gYBFO5SN7NeUOcC4FgAaQUa9p60JRITyozaEst6A9/PlUMirdk/lirkbg10tsV6xyH
dTMpczsCvYdHjm5kYEnZZKN/xjs6HoMY8XYqhs+0Gci9Gmd724hqPDo0rCAf2o1KGmy1ZWwAEDUh
E/qMFY1TXsTiS+WkPEtrYqym8wRTarKqJJSOiFZm6lC/w1FZdxpJaqlf3fPEIrCUBQMT0GlN7uoH
y3dOEbtKwzHLyo2bdtPNqqduzX4kg9QLpqTqM7lOJpZBhvMTLap2cBLh70YjPaI3kKfnjSaHYC1G
nhhRp+UDIvPWRXjzqvjEHzPVEpvc6yDHUv9bFcWfGubNe2ERyUvXdEBMBbM7sgZKRmg+c16SPjBY
/aaWJpvjBsRy2cUj+Lsm3nlz3+wdAcMoIj5jN00js9dk2fGn7J4dEKVRu+uIltw2qf9BdvWl6Gtk
79YgT6NHEjLd2gfG2I63RJBuyeb5Odk69e9UDMeOnniXGQQmZC7U1bmX11Kl4y2K6tM0GeZmKi0n
rDiFCAjO9Y2CYYJ6KHmfWpIgrK5ot5aGgC/yM0qhDGS7YCJxc+Ifgfmn8ZT1HtQDuj63+FYTU4zE
eyRqwl9yFHiLDbZ7oLF2Ob0x/MGqbZAMWMQ8lAPM/kxeakoKB0hr73Yu2PgoOGCBYTqwyzuSaPHY
v8KwE5uISOX14AHNdzrfDdO86w9Z3iBdCfTm2p/00vv0exPxZhM5G9OZXm34o4e+61e+3iJWMBEh
l1XFK9p19B0+OoEewRtSm85ZgaeNWdfOv12CLMKa5Tjdo6i5xk3Nria2gv0EwnfMIF1cizDKColh
wUOyTleUdzmiHER4zLVmk1cfvLMl+2qTp8aPJtq2hkmlr7H260SwK4Q5EgRa74U9kdtZJ2RfoDPd
FdG8V5UQm1Eges/FZiBHO/DFDiau/WfQD/hHyOkmOD1KrbtmGAq2i7av9WKbFwyuzJH5jxv1F1lq
38Zy/BWbzELKPiZnYQYPKWbbONTadJuVF1yElsuzUXf+BjVVyUKTJWpjGGFlmemW6/3y0a3WOQEt
oTV+ZLVJmeIdm67kvLebjXSbhks9UZCAT4lvppxKp2FbD9W47ywc8m5kIrlkJEMtgb5OkP9Zs82F
DU+OdJZ8NL3GpJYZP00qeh7Yaiixlgz2eQK8nO/yaPJOsRPC2Ec7rrXVxqsYfplO0O21IDVXXV2B
PZcRMD+uUcfa6X4zD9d3vtVAyLXIbBhYshV5/YM1Gbz32GKsRZJvRRW0BbFprVJXP5ULvn+0+uil
YbhEugsgT9wLSxIi6RdV99Lk5BSA9EMO0Wv2l6764Zl2cUQGC5mshE3XJIDSoQej3WawRtqbtZ+w
9661FNeCwygcz23GGL2hciy990QL/HVbimrX6Mm4acRMoHU0eiGn4YkXa8TXIOlNdJJ3VGUcsd/B
ybLJz+Cc5W2ISWqFEQqyZdJaZxtVzqEcynvgdTV58xmTn1ZKADTUnG43wq+ieIcyHtyKlDlIymwt
zQiiHdvulQoKmh5Jl1zu2wNZStnGxsvP8jPexp0MoG6WyCnI6mhqb0Pugrz23vxqsClbJlLe0TCL
kpi+eqKn5okbyHe8JC4U/i4yXpt87gCvx0d7cnNMN8OPfjCNdZbV0PUtxnvJ1iZaY2s2lG9xbfxM
iq5gy1H9bmnad4BDI8Bfn1XeJmckdn7oOdnvwVlGXWZc7DMs9w5pbRsTFyGJPNFP06xuJOMsc1sG
2ZPJnqxNMP/2vKtB0LgHo0qc9RiwfynrgpCPTmin1skoZLEWwkGtbM7Z8pM9L01WSfkSzRnXbcWw
yNcyBgtiJMP5OzOMdUYh8u4Nh6mT3jE3oJgaTsar4zdsRRPAuhj4j8Fs/ZBepoepnuTHUbgdQn5j
S8xLf2gWTOUoOUqoIx9V9McgxPeh286EGsIn5kBk2c6N+WR6wQgWh3MjoNsQAbaR2FourGVwyIvh
Wwe1npSc6SFIf4hlI86kjGjrjByXTTHTD/stMqzBsXiOqQfSgmHQlNu/IoMRjZ13vMqDs6+9Qa1c
Z4TdrALr6PjazwIjsY6nNWTkyPVATf5ptPjfIzjZxT/SgH2ObLmJWTneCDLeE55TLgbbeGM3kbXz
yGfKSfuOSx9e5WTUB19zi13G2C9U9jd90vxTM3YBBtYhPXj2tWbIYmmcOJr2iA0HpoQZ8A4wgfsN
hXy3vGg4Yuyrd2ImkKRm/TTaLgt9qxGoSATnvt0Fp+cNIbK/BbM1Zn9pEzK8SA/si+6RL+xzIq2f
1JT6r0LaDyfSk2syNX5oJOnFg9DH9VUZW0ZCKqwi+h8cZ7zAbVTQa7oEIRXpexbU13noRyBLziUT
y3qsi1875KwUTEVGXkF5aPK2OMZ6LA/V6Dysyht3ZsOhNecN6701l4wEsmGBzuNXR7nWS/89KiTF
+WCBP8/tnAgAbaQOsN4yr9qXffvDrNv8VTAS2rEuQ+GhrOZa9vKVomo6jNC8AVIWXytqpCnprIMK
JAH1Y7eFS06bJpKWE2mw1ypnYDr5GOwboJhJB2tY6lxF+zGiN2wcDOZtTisw48IwgKo2AA3OSObC
RchOHkrsP9qkJoh1FHo4TcF3D+HaWneJlbfHWWyxbvXrou72jVlbp3GKnVVALwZjvT/lYBEYNAxG
KC16mrnWL8FscB30xK6E4r6acoDPjMa8i0sad1sHtDr4y3mNo5drEcEWzIIlDqnhU94KkwlNUkUX
6LZ7fbSDY0EtfVAFLnNXtOidzOKaqELbj3HI70FfrmUvU+3B+lfkBAZYBpMM/4RJNvGuZE/JCmps
DzNZL6wPL1ndWmtHt7ONZUBM7iqCG30sXhtfJ/6xo29rRvej4LNyL41JUiqQ5o2C6lYK7VpOUh16
N2+vQRyDPhAJCE8+l4k1GkenJNK8GSNACGjhkvyadHa/bqHjn/NI8PKoztzJquC0qnRCFpeD31d0
k54G8LbuYMty7bimE6Wi3oh7HWc3y2ToO9sKjlSmTryYHm+hjoNcCH0v8v7CVL5Zy0a6XyKX5UQi
zS91RY0CpzPYqJzNkEqNn1UmqnvqtVsy7O1vPoOWNVYgfiX8HVvYZNZXXe079dmJzn5tLL27+1n3
WrXop+iHzXUOKo6ot+Szdl31WdfM9xzSoWaJHtbRaIXTeQlqca1DCzH24pukPwej+MZlsEKDaGZb
4PHJsYfdilBy8q5JjqaELIByPap+ExtNcdBYpUep+dqmwUtSzryJdLrzqbbEGoM0+UhjaV07yfUj
yjrnpsSs1gkggppR3q1Zbia9LHDLyvFuj4PJfEC332ZU42Qxf8UnFyw9LliNobhPwiLSYBR/SpE3
az/zGpemH0GRPY33ITDiq9T1knXDSxXR+TK68U4Oc86Nj5mB8X0Ckpfop60W996G1to5NK1MMQHg
bZsFdb9ES5tR1KKDq2EodDR15qDh443z74Zj3HAnaztsm0lowrbcctx/94zZoSKvu0NaD/GmS2VO
3k7u4qBK2r2N1+lLXs5/BO/v1FfVqx30FlEuJGDlfJZnXem3YeT4ybwFTToP+B+BCl9KuQhbbL9n
tTpHp1IKtixzesbQmF9N40ykyfLmA56ZZ8GjK+L6Nrg1+TaKdx2OofbkuyRYKTjqV7MtDnpTf7Ec
jfEzzhyCuSUFDQl5pkfFBcvTehun4IVhf3dUfrKxsQispjqOvqAR/moP/rDS8yY/NW5UPExoe6ua
/BdiW4g6nZjmXYKsZvhnYtAdE7M8s6OlxxJqXwYQk/usMx/1+DQFO5sGDut5dOP22uv6xeDM2LR9
bcKN5iqiFYxu3ThFeYe2aWCB5RRzzVyw717A0eqPADKpu8NsVfzKGU+t3VFv7626111BFAXmAhrP
3PhAmIiB25AdXrB5eKdfVMMlErb/zcq6mu0PF0WD8Q/Vocd2KY7JQYr7H9WYIV10hX0sjfY7HYF+
MiXXhCC1tjp2cG+ARt2hJ+dV4XAiBiK5D2DXyYIuyZJKmJAsNz4LKpAb/SPj+n3HBvEwiFJzYYQc
7axNT1lmpCc1Bd66a/AbtQ7c3igeeNdyE3f029o8DPuiB/6ucuPQBE72EiGMc/Vm63EurktLzSeX
AcZ+ImiEkUx5HDRsgSKw4q8yZewal2105lWvcDA2DKDtvPpeRBQiwDrSR0mkwa5lO/qV3TYyvQeT
PdfOb2aJ4K7sjsL3xNeyX7pn6AJS7TVsQxc71t8iFpp/AG9zCfScu9sz6VOtzk+NfOvKVuiRDxRD
fhdNW/D00abuy2s9K/KbYlr0OhfEqjHrBxXdf+kQKPO8Vul70jDeaXz8YgOR7jbgXjpaY+1QhCoC
uC4iLyQk0BziTgNY28ic6C5LWPexW+8SV30xtfgmEwS3fV6NOxDiNG0R/4y0i4cz+f6JPX3NJnjI
mJMU0b4qAP8oe1KPAXfJgO/gw5UMPvM8fRi4DVmUQFnlM4nLIzrg/gvd1nR/E3eQk6aQ18ymnjeZ
Y3hXCMT6BRrThtAj9kEfhd3Ik1vwhjfySv/opOoRqRGyaw3I+3oAibtCU+WF3Ce0247TvyW8uRn2
5l8RU2U7xoe0VHPsHQQM3BVsSvFzWrK6UoP88Az0gSCy/WhaoIi72kXf2bKqt0rrl49U6K1lhEM1
4DRraKRL+s0wvkyTW58gMX+OjINe0iibQ1EhVAie86oKjWklEqDjy5eubMuzP/3xPA0Qq2Wh7AQq
Y6wh3PW7pltcB2lmvTnzkKxTU1nHNlLWW2Po/+dLV3C9gxYHK71Q/V6vkYUXFSzZaZgwC5Tx96m3
0rdCvAQiqL8qM4pfBmtAc5Flj2BItBvgg51IolemOtO5tYIEeV7gPfIqSr4az11EP4qjikiswff5
mhTkqAeOxzgln17zmkkbJrOTLBBh0OZYp8HDEhUHsvmYI1ZYmAvEEZqm2knJzCFAzQZYoA/CvKeF
dhBhV4u8fHbkuGvLwcdfUlRXZ8IHWZG9siKIUm0VYMGQ7S6KSqetr8TA/GHU4O8aU0fBYA7WgYqc
jwTFxmosWfBHk8YxQ6W71rtxDvuAXpbaerq4FPxrUcPLJzHK2AeG3d3UTMsr8tj8OrF76Hq/f+EX
+zNJGWxm5CGA7ZMBXD3rf9nl0RnZd7dlq8mCNZLuLUdR7OdEqPXRScUUvGXb/+HlZEAYty1vpN4K
qxICOJos606na99pK3ssP86p1Jxx2401SbHvk1Pmr02syVfqN8DfWkG+naA+Gip67GFBuDsjg7Ju
8t57S+/fkNjS4nrl9GC1Y1zJN9j0uZddsHA4bCCn79LtjMvzRlMEjU54IJlf8Bhrsr1sArXz0/nE
a1UcUesZL5FzTPs+f4g2sk5ROXKmGbQ1rme9zsaXLtDMd+NX0fZXfwlgTDQzvkEUeR/dgOwAx6vx
tyXDrZftcCv9+YwDNgqOIG+Iz56ZG4TVRIk6Y3xlTVzpYdvI9kk0OOn5zFXZaru1I1Lz3tvFjyxA
ezlmwnpHJ5UgsvsC2RfivmvEYW0peSEt9ebZSrvRMCACShQznjmTJyMmxEnwygNNeXdnQhFt5YFQ
9NQ3Oosl6InynJFdvB9Hg6yjEc+MLOZqS86UYnCS2+Q1mShrtxCfGyLJzQi3mfyaMBVfs+z+Udhm
8jb3d7dLyi3Gf/Dwbf+pRPcyCcPfjGRwXSBVHFVtOcDj4rc4aHRiljp75UzavOE64e8G01Z/DZf/
n2j6XxFNMTpiYf9/E013n+gN0v9MNP37Pf8QTX0CqwNYbSbiD9sCjPAvpqnzP13AfJwjbD0WJCV/
9C+mKbb1FtB98r/+h0X2tuNBNXUgvcHpMf9bCFN4FXhj/42ZYONfJT0mcHScszYctcUg/28wC7K9
KlSIfrFnXvZZZ+R2AP7S5+YPdMjjqJkwzIL8LS2bs44AflqU8P6iiS9m4zI9t1gF0TYA6GiEUdAX
i5beN/V4P2gZ2dCRt41kYK6MRXvfDsbD77UrrsxlVMInQCDUl5MuNrjzP2ck/DqJY6fMIs63INt5
XWc20jAU/+2i/TcWF8C4+AEkxgBrcQgUi1eAiIGSTwb+AQsjQWl+DNgKusVf0GYcCG7t3IWG2h+P
DcWW1V6IfvBDuTgU+E6FHC+DbAO8By+vtkpy8zcThZiEMAvHyD7RU6whuXklDve7sXgh3MUVwU41
nDL9h10k9wgWNIkNGCgwUkyLoyJfvBUCk4Vi7JXmBDB5hBKAWYPz6jkGmzkGvFmSfKEOejRRnUBY
Id9OYuQAWcgIFmeHvng8usXtwf595rfEALI4QRzx1i/OkDk/1YtTxMYyUi7ekXlxkRSLn4Q5MYkE
MZHTCMgeGsoVG/NJhgkldaxdXhJ0w6UkxaQyLG6VZPGtWBhY+M/EzpK7TMLnBm25MW94ru46xhd/
ccAguTy6iycGsIP63+ydx3LjUJqlX2VeABWwF8CW3ohGlNcGIaWU8MCFN0/f32VVdUd3xMTM7GfD
pCgpJZEg8JtzvrOulU9mUI6Zil14V6Moc0WEehp1GHZaQmsx2rAHOdcYb8yeaC+NqEJUKthyHOw5
PjYdcGpvRehxPAgIPc6f1GXMqbXygpJqFcz11cXwE2D8kRiA4jbgIqE8Qfi7a/p7wZ6re5yVbyjJ
vdvQ2jDgddZ75dayH8yW7FlkfewxYOwkD/gEkfhjSBKNxcIFi1LOdspWniVMAYtgqrcaqs0WU5Pn
RjaHQnozsTvhHdradIZ9hb2GqKFdiTGqLchJGEckGQgGwuPgT2twXz4RvszgPaxVvfJYCcxWjjLF
6NMfy/mdOjT0Y6T7azAFQOBtwr4CnvUsxQfiGji9pE1ACu6pRTBkJzCMLNO6wNjkBUO9xhH+wiun
WxKRnRc3QXTq9GRvp1MHv3EFL6/acWLJHwGutGiYQV+Oz2PPKFdLpqXVqGhwzKx7xw/eieOgF5tw
w4wIfSsEel6i2UfPHE99byEOvgefNCGQIIQ5VogYlpWihjsbv5sGnHfBi1mB8tg2XeevyScjBzlo
nhuvi/ZRRKp80Q2fBmHEYbFO28pbJhVTVjDepybVPwst9Pdsxl7ItyKRzxXMq5iEDfP8kGjxQ1ly
7I6M9WG5zB9Rj5ovIkuFtLVp0wTjUmjDtGwxf5cpIkjMLSlCv24XBPitAs5Sm85tHnsv1nfGjzaB
BCC10MGBNJIAEFdkjUXsvqFUHYtW/dFyvHpFQnT2RE44X7ALmU0Tr+QBWSNxYzAMbaV3jbc0oyFc
EjArl1RY8zPDSA6j6DtG7McWs3oaJy+9wCli7Odnh9p1JBVTX/E5nAUJuz0WYdqCWr/aCPc9Bbd5
xqy+ytiZ0no7D7UT/mnaFAtpab4iRxI7YjarRdRV6OdCDCq8K6BE2mwUPUSKm5xV35SXyOp78pva
0CvJV5MfWec6G1uzu2PGrqsuzeU8/rHnPH52xnQFRApj79DnSCdog0l9IiLUwxnW5O7DoEHtQnHN
36MMmlp61NxjX+EKz2e0A8QDV4bALN77p6TtXb7bxM+ndnVMeJZszBkNpuIVK4W7Irlg06s9X2Om
m7GN6lsZGnvihMa1LrOGFkhkaK3dY1OhIkU1U11EbeyasHhByhJs6KW3lhjLI/iuvR3Fn1xAMVLN
wS0e8gWArfER2uQqmi0y+MRIjJrd4C2ZkfNqc5G/tsTAufp4SjCHXgyPC4rnB3/yROPn1+kK80bE
qOJbI68aQwCTVeHUztIzjBezSV5zbGqbpoiP1NEoz2KkOL4+ZOtclxePw8AECAfdA3YO+PKdE/fT
KurJk2oceFjm1OGwCbEHBMRGaZUuF3H0ocEmvE6YSaJJtzcY1bsFc6d8GzbjR+R2JWS68LWf2gMZ
ue4ClcOE85YsbMfwyAY3tZszNwlbUx31WHXDdtctfdEM77bZzGc0Dbe+dIrD2PKrGlHAYtkdopXh
KZdiE88vpaZfPZxMR7ywSG1HktGlP6/KZI4YcfXjeySNExe0hqbNig+TvBblnK3ZZRiYTILmKGgw
GqVLSmeW5Qy+mktU7sm5SzmTpuD1MHlnifPVmV2MxYku22rrDwdtu2pJdIiyvH7FNDwQZhxdUEKe
zVDO69Zh7tg45TfXGvE2u/bLZD5nbT8e2bwU68L0n/oCiabp1W/pnP3pLap99LzuimNpNxPsJHBb
oeeBm54721p3f5qS8HVbEBlEdMPCkMl5wGpzYL/RzmTXWNAlJhsye9jYZJtP81ESEjpo/Q3WLduq
zL94kexXlj+SOG+wUfC4GGd5l56ZOp5YP/mU/jZZfhEaEjXJROmjPeu8oSnh24/EddONXenFFqUK
hCdvsnhi8dXiSqU1xSa9DmeYR25KvlZHLO3akYW/ykXNYDYhpSZt91OCBmWsh60oSVjkqNrXM9fA
XsviswAfWPX1vpqVcILLiQlm+zjGAdXJx33fnZbyQ/ez7myqm0mvvjymAwYaaBgCDPVSnM+8aSXC
sqWwCeY2a81Y6rA1WF1IdDdlzjPjm+Nylnm2JZzuM9V6TiSiVNclEAfkbJFa77vp2kojUk8wVUIY
4GwJy3LL3xC9hfVrF/1t2s/Jh8em+w2tuVs9h64J4ANfY2SxYapBOJSlMtxGRriu05nA9ylrd1KE
6cXOt0T2IqUpQgq50QI/Qimi64wZe8gkRDJqB8R4JyBT87J22/pIFu4XSXWkOUXqNU4z7IDYyevs
SPqwvrBNhFYm8XJrV5dkH8nsl3LIZ9lcsS5JifzCcEXrmBhcNGfzrTaLft1aJLBamtZt2pa3ig1U
pgbU30pnj2rlAJy//2sSw2W4u74ponc7H42tyGN7ASeJGqsUiE6CHveX0xMoM6PKim3qbDMYCAMz
Zb1Ki+ZP4lnhzpKO3JmIhVD67GJ0IFXnDKdsOHuGmI5I8LxHdcgwOXOACt+GinV7Nac1AcLo3AnO
rdaI+Q7AArlOdbE4+CYJWFOf3TpLtAjxU47ZMDyNLqW+OQbbQQookAaklyktUcJ47kYSgneti2SV
es0j27Dmmpt1eWkxhdHkOjsEWs+e1T2nyKVxQUgWuwaR8HbkjjsjU0I7wrAWZdb6a1auFjIi0W6F
QLTedMLlEJDfKDzSI908e8uYL8Pmo6/tKF1LUgcuvvjMo9ZdBdLMdm4O/j9qxnc0IQ9Tbn44Sqzd
DlGxTPoUlw4Kb08PPVzaXKT7bjaWXlDYaym5FLCzOxjeeClz+Jz95H4ynl0aMk+385yQpJ6teoMd
tlN3FqmU+5HSRcuTdcHWIy36LyjFey0KcOdPwQk08i8awV1VvVaG/+3WbL+KbtuxKUoH7zsYyt+o
xQEff/hed5liaJs97cZr7Ts4Wr/62NlrrKnG0NrHjg/5ubtour0PAqESGC/jOOzqSF+FLpKYNtVO
FkVERyACcZrLemo2DDy2bewtK63ZanO9abV224r51RmbhVYm5kpHkoWimcTmed7ZlnOzGkQynuuS
HT+vvLB9GBsJPmKF86SPNtKUj14unrnStjg8fnsKb6w5zRsszk3dRS2u+uConEdoK12ecayiRWec
5Eo61av6IpOpJDzZHSm/hzYZbpUdPHg5OSuFbTyVRn1sTGSYMUEDkCi50lr+MZvg/UxkxQ7u387x
CUWNMX6wAFfzNPQgy17vNjKLF9VsE6wnn9oyfBvqx9BnkVPlz214ddj2IwPDuR4eK8v+Ffa1sQgr
Vz+wspqd0dN3+ABB+LzTszTEB/1a2VBm+Lk01IvUAO7mco3XJrwD9lM9gf/sjWIzaBFpkKNAGDXI
fOFawULzgnU+YPtBw63eICxNc6WQWokpProkzZYl6/8oLMiajHdweVa0HnvUAy1STCaWs+1vHTRX
sxmfcrtp/4BCiT30JQQ9vvbI29vC+Bib5n2oGwTqm9GovhCwvmjY/NObS5rnWWpyMznjH80nstz7
tF33LYgihsX5c9HFN8Qbn409njWq6zifWb7LrT1GO9mU39akX3vTZPRLwYIpwBMRPHYwdsXoPWO3
sLZaaL5jXT6JydolBsFp/VPeKi+ZvFDQrz0MeGTCTktpuGunyJ6dPttFF1lzcZ0D5Di5NWFZwzuu
FXs6sox0QdbLSYm1FUcT74ak3aB/1Mz82gQcKdKkPNQlzYPrVOSb+Zf84FBTuiUzeDo9ErUNf4n2
wBm0hXbrpXpDmteqU0ANfQGFZ92VKaATwtcMkseq8MYolyejHZ+AJj97c/7gNvFBpN2G/dTG6Zzz
ULRqLHzRoXvUppuzOtd2rVedK7daGLRhIo5hdjgPjAbeeszJ4DvYUjqofm2L+MX4o0v1x6RYuJPS
ioj2kDj2TWjde5OiLsfv0/fNL4DBo60VJ1/Ey2QmVNiMHmyu0qOjlMj55+RaZ23yzo5d/abjc23k
1wpFAZ6YQzi/tHqzrRm8U98tbM/D1Yee0zKuvghfNLfZx26y8nP/UHYcaQjkqd02SQ5qC9ndNsvz
az165Nzaq7BIvWVgTx99lNxPmQW2tyZrPhpNvwmPTFPYxUG+Azj0B+/FWhfWU479dxrKbx2J4qR1
q7pvnrFFRml28dHH6W6wYHVIljOBzXb8WBapahjZFDR/gSs9ii741KuF742fblu9hpzg5lSsy1Y8
15n4aSMcKLPpvfS5/YI0/8dvtW/UNIfCZRsb6KvS9x8StNpiQE6Xb/UE1Kw6WLBCfJQJXj2P4i2y
kRuzTcqjd2hM5KbB5gaQWJPBRW7vyS4BD/SDthwHEAqzw9t+yhv0uV6IqOuvOfCWcyv9rRiZT6WO
qoAVDdV4b1vvJU+ddaP555FiopDO+2BVK85py1D25y611jL7INT1q+A1Cfz0qSujNb7th8ku4VH4
xbbTxoWm06M73RMnjJA4dGOlyXHty+KgifEqUmSDebRtrGqnt9M2obGwErhHfvCUJNE+sY1taE6n
zuHQZibsdNeRmT9eXAla301oiUzg6Fm8c/tqDYmKGYLWHDX70z0zaLx4JtUIwzEsbPEALwXgf4Vj
TmYwrtIu+qnR/lY9tAnsbLTtNiiS0VkgrDpWWb8zPKwUdpfeKs6uOUrtpeOby0kbf3JiwiVotW0I
WRRJIWpjdMgT7P1FlWrPNZfNRZDL01Sbh0q3NqXhvs6So3qSaFVjfUOYDxY3cW79R5lUj6nDYqOR
xQfitI2b1DRt83W2bQWAQsCk38iV3VcWaYOifvPH8rGyoDaQ2E1nasPsyvAqI8dLFhp71FDbMZEj
eWDgxMF0gkz3fjHKAa5823wapXgE9zyDPSzi7JK3ZB5q+tZoh0uhJvlOvsThvDZSWqOxWjnpiz2U
L4WQR0IOHzorWU0sD5KmePen+TnJjSdbYtepppOctXwxIHtfWNicFnlCS1Q6rEUhyqlCrwrmbUkb
aItdy8lEJMHKZJ3JOAdn09Iy3Ycqb98jC+470q7RvjnWcK3d4j3KL1pcHBObKy7dnw5lYBqQuaPO
6ax3A9gmmD3UdCmlgdhUTnBIovodJ88zAXLQN0LOEf3onhg9njGa87Yvm9eW8ryOm09PhCcKYCqt
IUV+COlPPDp10K7V/1Xo00PElKKYxLhsY+3RFKvcLX+g5K0T637g44XaUTjxqrCyHRz7V6ejDYPu
b2O6B5L6Vulcrk1/ekuN4bHnr+u4UBjFcTT7tadXv2FK1MxkwhV15re6KhC2zoQ0k7Br9VchXJ43
TeILAR2VROHSHccH9XpVXfnRi/7VN9vPvMnOuEi2eNG3XYkjR95MyYYerZDJ9bg+FdNPZod/44Tc
Tz37ClwjRhWDqdS3OjzUtML2TD5sgPpD1Yjsm61VVPDVE12UsInqaK3gEmruUzEEj4bZHuC5uLB8
qpkKq3xq66c5YHs9GYtMw9/nIu0xx2ZHrH22M+JNwyQbVznSbgcI+qaAsQyAquIQYLo5VxsGKkpz
350CY9DXfjE4Kxr0p8T+RCtwoXOlYCIKFs7sYzbvXb94Qo/G6aqf3+vewk1Wyi0SiLUjiouuiQ8W
7elibMkAtvKftJkOY/cbAs7jBP6a9cC5rEwzOWSz7WBhzxsN5qZVB7ROS1ijBswVOg9jY01Xj+mf
6HqBXRi3nNH25bVs+lPJsXzIHBr0dGTtHPfewUbVoOWxfmLqTFVXTuuhEjt3Zrpd4skoE+ojUKF/
s7a4S992jQ+JtdNICJg5fwqDysgpmo1tRf61BWbFAIRTXTPjEq1o4UHvkn7qOzjryeIOOasR/Y0B
x1v1re/SObcey4TmaSzNeo16O1o7TbjrCDRHiRo+0xF8z5Gdbqomqfddz8g8xJPh1mxlLQ8BohlB
5MfY+pwI/xoYlbkdbOsqBvvS1CWeMEt7rfwMUl8YPs8a4qWgeA0cAMlOC/rfGjttFbWVvUskRMIM
lAh5pAZ1c+FDG1UAEOS2wgAKkg4NqoUMLzhLVMCHQAcKUIFct2pbvDuaRflDq4etLFoEdait7erm
aHqHCj5pV2bXk7uNMDwP9WxZN/RTHunN2K9qBJOev62qhmconlRMcXteBNL1V35U7cFoWi9l9ocl
w1c9nO0OYJTtvtSyIzMl9naFy0uI8Uc3UcqhM6VDxoTkiAffdaiE1A6HJSJfizeWoUEKPRYlSlgm
X5HMeQfn3d4xLHQMrgQ8DlxxmeTV3soq0lE0fQ3lb3ogYsnl1eiARDZojIIk+HQGytMwRninNTUY
HJeec+RQslIkXKXoEU320CWcMSRnSORHp0yfsi77TXpihjK/2fiCX4+NMhc1cY3q8W/ueVzu3pD5
0QGU8zKzXrTEfi0jLEpAcJ4adSTXNWuR1lPcUANDcwZ3Dn9cuxhDwXCjwGRJ1izyN2ikSHQXynaf
d9GKThU3mtLE4sCynsnneI0QtNtXEMZHVxYXWXjr1OCQdXoYHU0wfKCe/pntrfDyHbF/UHS0YKL6
x+ef/cIlQidMMrzh8ww6YYnFoHiVA9gmzZn2nWmDOKq+ucSddOhKS0Onw7XroVmEDd4NA1+A9cdA
fWBfCRz8zs1mRbBRhT6VExMcIYT8zY3+Gpl+i1TGVaNDCRUDZhlqPutHeat4fhRREORgTJGAux7y
XZG7Kz3StjY5Z6y8kWynSLvM/cjSAYHzdhjdZ4RnH0ED1p6k41mme1s4ezTTLwGBSYi6wRv7SN05
Ys6D1xkLFoY7E3xQMIw/tFUqKQtHfopNo0RPMGQAKvW0+DD8fu/Nw2rQjRuR3T/6kC/hiz6FifVt
1tMpgXixAj7yRx+dXeoNr1ZMU+K6a6ZDL/rA1cev/2jlm0UE7z7gytu0olnavJMZSQPfZGC34WiM
oHvxx2Inpbuo0uTgcFVMArKFElP7dkP90CTyRu7ikiHIIurHM0uuN8G0cDGL8TeK6seYqd/g3dih
rCo92OgaAcPTXD+FY/Zs5sTowhDRk+ix7LKj0wbyYWj1PRPmni4RrgDzauK2w3YpNXHAMssqRNR7
htM/og126RiiyYJnGqNM8oeWd4J5qvrsK6S+Vwn3j0M6bMcegbU+8J8Z+1EAXBHphxO077ruXFqt
7tZRnj1ho05F8jMVv2HCQKOgbrRbxumuc3Rz46T5Ym1a2gLZT7gAIX6uyQXiD5l2CHq/MC2Pi2Zy
8fnH3UrqSbYk8+ypAUmMbvgLPS1nRn2mjgFpTF6kOjhP4YAXGEHj0dcNlChS/mJ9OEzsFOvZPNtl
9Bi37off+y8BonSSujBhlDGwmYFipG7WGEWunmbXi7xuX8OKlSLkzOoFjfIlcUnd9utoJ+ZMyabL
36yo9sZYXDEKrGOjZStr481uDazqPhJiDcU1015IsYHu4tlRN1AGSIL9zw819eH/eOx/fPg/vu3+
Hf/8D+Jmm04Wq6dcGUvEU5yUBkgansK6Am0eGHlxgG9RHAp2BayY51uR4JqxVdiyqW7u9/7r5v/i
sfEe+xwwFnGHOIWsF5aHKZoFyfC8GkZRyIOHDuefN/cPfddt9+78Uutd3x6xiZcHDL/8B9AzATpG
BHvCis5mFKsWfYn6de0R9cz6flfmLgko97tza1wC2xs3gRdzUvbzMT/cb7CQ/vteA0RVBDjOMp/0
UFntPacjwfr+a/7zbqp+yv1jObVqYIeNUgLWpYSrDyPgBrgdw79u7o/dP7x/wvXCntf9Pz/dqHtu
BjWC68WwhOJW6swseVAWr8CJWzaasTywQZOH1oafh5cHhUFK4jDrVBKH1b3/urk/lqssYL/79mR/
JQ3+J8vwJosaMkjgpQ9eyDgOIez3zPrmjO9iogBAixUPKFDtXQrTc5EzfMvQSPZew6zKHH7T1hvo
UrmBpwStvwRdZ0zTyveBwcycJi0HWWw+QvRKUyPYh15x6WM5HWp7Ajmgc3Kd+nNaj6A7HHdcItz9
GB2JR4CLIN0yEDvnTe+n7NDTBGDzIAU7hx1qNv20nkvk/CHYkSz9qxP4bI2effC7YUJCNd+8ZEgP
ph20x6gkX3OqvmvymHd9EaT01gv4kMW5qWR3bu3K54wqjmwZStwz7rp0+r1b9QG2bIMfY6Kr11Je
zDIHMhSyuaQmdblUeVpzLiesoDk6Qxv2814b9EdrMJpz79Qno0Q1MuM/l6Rz76nDFy/IjrOTjko6
JP783JuWdYYlwLvfGg+BJi6zJf+6eRqv+ZbujI1slRf2qSbLXDnZr3E7euTdW8FDagZUQJjPtPHT
QGq49KT525htfipK6neIT6cuomTh38QbA6YFE89q6jP+jWrO1H7zNYw13lirLC5aMxeXOf5LcICD
7HhGeM10Men1dN0KXhX4cJS4eovHOs2Lc+S6+VnXntkujSdnDutVJDNWKozbCiJmN72BnZ/+3D0h
WXdPzEj3YVzczLByGWVV04PYERj012JEMLNiW4jKJ3DRnEPsA+RMTVyYKFXzeYUPk5LRZN5vSNrN
KJ/OGMEXU+GTG6R+E3ZPGts5yhtDRyocuF63vSuyS+jkS1/mNVciP4OFab5zvdN3jOmeKUDWunoR
2SihNGGhkrOT46uigiMrrYS1vj/2z0/fP4OSEi98V/LEHOd4V0grg7+Yv1m+99OJ+aHExbYgEeAJ
bg4jtPoMee2QaMHLOMKeG79EZf3qXfI85eEpJduCPvo4jMZz3Ib5orWNV1zV1ULz5adrQuAwZqay
1Xwb5r475pm1sjWdnGQqRUOAO2cBs9PcZVVlB2nFD01BnZdUmKuhVsYWmE0X20ys986ydPs3uzR3
PXk5kB1NiYcOl3CEQFYE1KmoZG9VmI1LMrnsZeH1bFCM/tnnWqWN3uMAIphhw3StiHxgoHWgvQXC
gEXYa53XIRhO3pR+DJpNmUrjqYvmauRIZwxy6nestilLRn8dOHBLhqRBoWfJS+6eWtaoYDl7H3ZM
ncZPcLdWkASo8l2CFOEdtyAP5J+hoghzc/2zkxh53NxfD2gTV5px9IhuWgSz9deht1tUBqGMTjje
gpgz/zSWTPrCZonBYG+Ia4BqlGDLeKOZ5Xgc0tlbjnn/3gnrZs+3WYE9ojq8dpqZPSQ+mo0M0I5p
pgvZozOOYxyu2lmHecGJEAPVTAZY1WtvgWTzakYFu9203NXO/BWAn6JxrW8k3hKpenOcM2f8Z78t
mA67xcuEEUubrIeqMpBOO+LRM6K9bOFxGlcwcRNDcnYWpdd+Fig+0lJMm8ml9evG30KW/h51rHbV
RqCksmOlppvm0UAUKkK5myF0rRz6PDQgyWWedRv7MU9DNqHANh/0hIqyMfcdi7CxMLpF04ITLQu5
NAjJWFg0OVZMHpJVIoKV8HajeDiV4dGlilvFjQ6KK0/R6484cay8+oWf8e2izVx07Cp1TDXbOvGf
8POMu8gx8YoWjnGswq8+Msy3zmHg4jSHHDL9Pu5Ga4Ud683QzhX1mSxRoNh19ZNVBqfp/lDK6K9B
mNbC1XEr19nVpzjrzZ7OOEQrpsUGRi5wMyUNtBaly6zmChw180GVko2lHyeHlZ3pxnjqa5TeNSHL
WIibr8RrmdSjFF8EDm0ZeVOL8MdrRHEEm4NUjeZnEQqrvIyMExbm5O1cAT2Pbre41Y18QTH13dvJ
b9L9ELnmbHpzClZiDnecd+1rzpMFe2RhQvTejHT87APGF7hL0yrzJ5fZWdtuvojM6zYV4+VW2FhJ
K584uXa8GNHYrSvB8rEK0AWmKrHA+YpIrdk4dJS83BeJvPojcIzfKpovIs5NQAu1t07GZlmwoV/U
ka+v50Hnvd0yKxQmZTNDj2iSIRvNTsMJEdiryJKEkkZ2x+/TjCsCiryFCKtHwm3TtWZifcVtZK5r
d1r7GvlaPahqLZuftTkBb4KlD0re2SnbeBvqxlPkUDObwDKWaHv6pQtqAMNZtiAt9HfU0mHRJBPt
MGc2RrrilDhIdEqcHJ6NzUCifPMBsjtNbbM7Q/vlRN7aNevPDo7nVsj6kbGsv7M84xKzlKqd6JYp
qKfFpoKgzvDGznrHZMg7hy4G6aaV+j4hrQLqXJfvfCAZa8+BGFdmeLyacThYVvdXVPNrTgQw/7c4
EA7/0AVT8pp1l8hufsKxf67QHlCogcEb9GBdB/q2S4IrUxbwTWHF9BkfGGcbm5hBIGNBaHzX2jgs
ckN1C5X4LZkALyhKh/WoSKQQSXWFJu0VpDSFVoqznj8Bfqld2N4ibpVpOGM8oSCnscKdVsU+5S9b
1i0eokkhUbXwt2hApHLOs4CH4QuNue5uUoVSTSOgqpGneyfyF1aGAq7qCr1aKggrwasTq2LArLrb
4HFTsNZWYVtdBXCFMEYJA++DkSv5CWemL9nWUdBXXeFfKziwuHa0g63QsA3q/FV/58XmCh3rKohs
qiizqQLLDuUbGWek494fUTezwtCa0bOlsLSFDqAWtkZ2FHXFpSqUAGw7SLb//BDNyba2wdwC/LA3
NNksF1XxBxR3VFDc+z3BEHmHlWE9KcRufKfo3u/ONQPnXEF2LUXbncHu3h+/34D1IXECOi8ftTsd
Xm+iwL2NQvhG6l4M1VcovO/EPJW3YLHXFfpXKghwrHDAxZ0M3AogwaYLLthU4GBXIYRdWMKTggpH
Ci/Myf0YKeAwL9CDVBxiOODAiBWWOIJPfH8oVchilCXFsmoVx3hoQBpXsI1x5Pg7D9qxqbDH95te
oZBHCRTZhY6MDY5YtxrRfkB+zmFQEOWMMcgqU2DlsAfjCGk55BVHDwh82VMYZiAlA6EuoJkxr5RH
tCXwuRW4GbrBtxGCayxgOnewnTsFeZYK92wr8HOqENDIHfVVp7DQuQJEOzpKvFhBo62wjPkdkz+0
rcUmR0V6HGhPwMSwuEhqFTAKgJr5NuspBaVmtiCPLZzqbJDm1rizq3FFVsf+DrRWzzKONajWCndd
wr1uFQC7U7iUwsE7aCg8tnsnZd8fdKFnc0gxBI8BamNdrteegmy70LZThd227z8wZuIGkLtUaO5e
PQnhyMKgg9tdKYB3Dcn7/rsnCu59v0cogrvqFPq7gQGOTzt+rHveaUb9x1SYcJ+db6bA4SUE8Vah
xHWY4pENXLxSmHFt7i5tzi8Q45wyWcGvsNw/yKLxFrgj4dTCK68UuLy5I8xDyrkJqjlP9Abjd3Zi
rS1XHuBzdEKhBgjd9ZgmiTFcGUGoMPlQBkP28HGtxxv70b4FA7Xe5FfQOMWnBWs9UdB1TW82BFji
H1RAdlOh2V0Y7XeN//+3Q/wf7BCmJQzy0P73dohzWbfR/1p+MTmPi//mivjXt/7LFeE6/7AdU7i2
JxwCsIVDgte/XRH2PyzTELauG7b4l2Hi364I8Q8VoGx55GdZJt/Gd/3bJWH9A2+FQVKmhbUBgYn1
/2KTsAxTJe79N5uEYdN+MgMXpmfoJMn+d5uEy/4jJ0sk2cW6w5R3lC+ONwXsqnswEiaWULK9HsNk
OBQ5RnegUsbKkrp1K7pcLnAKdxjSJTuBQtwkXsf13JjFJp41xQQjMHSYbecK/MZj5Yz7MtxgdE2e
Sk2dQJC6PjRU/W9WffJZaaaxPn+iGeeND//5bLYFuPmZxJwwaaZFGxvuI6kj/hIHb/7kph25xAKH
mhFYNw/Jy6Y1DZP5euzjNG27jYH7d2VGlbORI4w1lLbwEnwIX56h8ZuL7GhjYdrNY5Bve2Ma3vW6
ZoUWjx+xJxcaJ++1hJ28TXJRvk0T3J0qcns2AuUBQ16HA1mERBlM8tS1c/vCBA2/qGydlfSkWNCX
RC8Fw9XcQWOYz/mxGcvzND9OQWTve6/6wsBSgHRMt0Y1wqCOHe8hEXO0rTttMwwUza1xtqz4jSpn
hKsVrao57x/8/KH30unYcCkLeLJe9bZeZRJPfOLPz5grrbXm9PVKCPtXGzx2V/w4vZkb9phkiNxh
P1W/KiIZ7Yp5uHUwO6jIngYXw3dIi1WgZNhodlNutfIhaTr/VT8mj8Cmi2vYje/BkA+bfMQbM+UJ
iMkawqe/TQesac2Ai9U3CkxhvXFlenUr6t6AM4HuVOQ48Xz+BFM8aB5rKEmr0ZZasWxrPUdf5JmH
xo19mo06eQ06b2XHUDc0r464WhmKd/TD+6jakT9g70C06pfYD2Bpl9YzNtsAoQ2DVy9qkAzkpBw7
AbnCSLkpKc1xK80WNA4vzoY4vS2OhX4jfL3eZyNMkjBJgezmGC3YHna7NsWzokkngvyv/S0b/Vtq
+rSjMbEede0Q9thpDLPwH5zOl2wUJKQQmErrVhfhwUIezBWrYv5iEaOmkduLlM1Tij6c1RbbFQWw
hXZnZZ+1pacPUt24c3sMUnhVgAYkRj6UnWm0VPPfQ04u2cH1b3PmmicvHs0TxVa+ajKWv7GdPKVA
/mKOLFS8k7cakung2UFyjYGhiMoTj6M1QaSLyCYVTQWMO6+BKcoio7iOg3VYNcOCy/d4TUIIY7kG
l0frUaHZeQc/J3ZRoCObacuJtCYTESJPOdvSuYLCrF7TAUow1tytiS8G+wiMQreTTHGSbvE8jEV3
HOvoPxg7k+ZIkTWL/iLMHHDA2cYchKSQQrM2mHJingcHfn0f9Mxeb3rRi5JlVSkzJQXhw/3uPfeX
HfYgGJulgvtJI4tKc/oxOJuCuzkuHuf7GQmENp+mqb1Hj4qsbWGu3/7MUJcam/Y0Gc2y4yyKK3B9
WGuSWLuqZArcmdTKz2OmLonO3kUs20e/sp45AgVJaNv3uGFJWAIqy5mQdx2wpNGNqPmuTIoWunIL
vchBvHLfHWp9WbnAyJr58rRM1nymwpSHm0NuGdbxgUareA86MN85Q+gehx7CFv4W+H1iXDZiztUu
pO/7LCTLBGAed6c5sz0AQWzuU/iXaVt+EYwiCqmqNBANd5VXaGf7XibDfWXhmCEpq1BtOVoKu6dz
gTsl/Ke3ciprIpp0XZoow52exgB1/oPWaqqOS48SL6f4ZFSzq1x4zo0yqk+yzptZeIehsev7qOjL
B9efpludmBjEvDq+8+bFJbyODxKIs7d1Swcmj8HIp/da60lm4mo1fYmxzntaFsri24rRCsn1kct8
uClU4/1Cydg3lXOO6vQt0tGyVxC+9xSfjGl6nrtVNDCz5Dx6Xrcje+HvsbsnHGCY1NECkzJkNn45
aYVFILSuVU6kI7aHe1e4lL/mLbd6vNx3bms/lfPwLmZWfvOv8GLrWvP07wmuiYcOyMCmVAzFuNIN
3DMXmreGttwlowyDliOlbLzvKAn9N8odQkIEZtBmNuGbOtSnITVWdir5XLcwSJ8Lxz+sqK2CVMXj
EqvqK3UYna/1lLOw4Vm4wyuI384KJWx5D5YYQ52D6Af65f2BkZwFz6+r4juHFhY8U8iHRSbnS6Oy
jzwxmWJNxkWB2hyzPHtp59/1GF7JvavX1DA+Cm+41OS5dtjL4iCzGJBaMa4Ny+FHSzsBO+0CQMuK
iyCCdJEtev5aRPk1u3zmiAFrvWj558gBUEe1ZIfQ1ycnCowgy4V+++QbZ1vaf6Iq9t+44Ton+o0e
E5XXJAdV/JzOGTHBOblNAhRj2fJPmRr3RUzV/WSHFKX440USjzglTfkRxiT1dVZUQZ3F43bEmXic
lhXVEdZgB9rUOrqxdepQ8V+GHP9x2RXT0TUrkgf2eBKmR5cejnZ4Kw7g/aZmOmisTQKLq1GfiuUc
cX/dqVji4MAp8aANX96jlFG7LpjSudarNqspoKH2EXNFtMV24JA2P8hI64NbgbYDIQZG27EcmHoR
PNTc8He6sf5Z8/xN0sF8m02qzUr/DcLhjYPR91Lium7mDopl1r1Gox+joZKLulsaY19n6juWsw4q
Q3/UXWDg9925DWi6H7a4Jc3LfzYSb07PsaJva049wLpNC52J8CSQT5A8edGbuwzG1h4ZAuZanmPn
s76tRjgwKFAxc9HYd1ZmJ4e0YaeOJZVNsivVqe0Z8rZmXL1USbrsfaD4+4EcC1NHALz0bFaX1rLT
cwUOE9rcHIgwVyfe7txr9W83v/0gWUAGpcd+BWW2MKpvoDK54I/+BdLkcdQtqQ/SLIFnXwljiVvf
P+Cpji4SpmU7V9W5RmPYDJVxodOPtEWM6cnp6u6p88OLzwJ0hxFk2MYZDvSu7dy7sYwDpI5+mzJ/
23h5/rdZGk4FRok5Rz+B7uQuSjroFomBAj3DeWlNYLG9KwigIZGoPjoaXtXfFelXbgtMuP38pxVO
tacBDLs/1LQ4Uen9tIAH7ru25uuh2/E4Q+tgcJWHR17nzUg9+JeWLpwmBM9a46YnZCkekpxnv6rb
8hTPkzjwStt7FX0qP+pYGquBDGVvRGdNWmK7ksRHyl6voztweEz1HVlR8xTS473B8iF3UjXE30ds
sa5T/eWWHdLkYR5op1vhe7I8k2drH0lZvGsohhfZPPeeUT2nx59jBOUFtACZt7QombyiyIDHHcoP
7JBQwqKJhnbTyX57DPfPhKF2jay9e8W5cFdHdXuMF1R3z/8snZsRS32Vofx2ZDzQnXkSqum2wkw7
HF8udqreuyjaThouP3c4V1HxSjSD+Z/t2PEd+VNvU0YLm4KXkBlgZkFBZJFderOm0wA8SmnWMae1
tH8sOGoRPIMPlQ6PnFkL0LWT2DJDYjYvCWXGdpZthYHaTYsg/GDPfcPbgZs/W8SpqFCLAPnAERxF
f8mgteEBS7YSFfYEXOxVdvRr2Vb44uFJOPWNSI5Oqq8xZ7dNSeKrrAeIuz3v+Z6vyLWMl3QI6Lxv
P7ym5k9ASk6bay1Lwp36ybeS5pzVgTmk1UlkMtzB+BGBYwUUzpoPTeqayOho8vTFILy443QrZP0W
c9/PBqc+q7Fg76yXW8ZURCTxfF8lQPyjaQKdVWJgTMxzN0n7bDAE8V1FtArz+L7VFRwsAqGHOC//
lCVbbmgwxskAOCBVE4UgCCIfejUO7HbEQbl1IXas7qkmNuDZq6XCpcmOghf7vWhTef45DPH1bmr4
6vuxr/ExDLBNw8G6In1sQ2p/77xMgybNEf5aq36mkznaJmYCQzIm/VzI9J7/H+SuMkkbU2JiZNBF
E2dp96aGCM5Motn+HMq0p6c7DIs4Xly6X5lg+BfMLF9p1SP9G2V+1wxpcx5LAVwTXOWdo8mzcSfa
+94Myc2luAX53T4NYHQ37piBJoz4q6bceW5tcLJuNROuZbeERR7uEYAqfSO8Zj60Hren9X/iyov5
shhJFfVMAs/Yw18sbpFv8N5lOY5d0Z+rCH19HusBe2oK+9+B9pxYTc6p0qe1nYPvkHCmJvu5VRQz
nKaCp7IxJMKRbZ2YvNyXfqtXsmO3MwWWzpka1Gr4Gi1OWA73gI3riH0qp3/oNGqH6S/b5X32G9wB
b0i7Hpn94/pPEWkprcWrE3X2QutWS6bSV+SfcqglZJmCHGeQFTF6TLreeqhwLpEkauLwZBsWj0Bs
Nbs8Sj/STEX7sAOl+bMM8NLtu/wtRdO+dovloPSp9txjX1vIgnGDwi9MspSuDCt68HVZvpg1zt6W
E3A14jTnwIiTk7U+nKf4IifCBMIdEeCEghlrU4rIcaWfuLCIvPZgBSYvCwg/kv1tdXA8BNHBn8C8
PtduN2ytemEVzYaCDdxtOU2H7dEDY3DM0/ndTxvzIewxwOX4xnb++ljSQ7MxtT0GRZbd13P9nsS+
y+NXwtUt7WRVfT+7YqS1CnjVhQmDS1XoxLx6CXlBk+xj8BVFCEQPdtmwdIdRufeOZVDatYaHwQt4
B0a8YEKn7FJasjmbjfOHWOi4n0IQblWElopLeqX4IdGmDXZeKn8yXqTdz4U7YbK5DanBncnTbfVo
/qs4v+xHYuh7IIu/Z6fm5c598LZS3fVcPklsSb45enDxZib+ndC81ZICOpOGl3NoG0/s6oxhYJZB
nK3iAjA/NTnUZahTh0P8JE0/3iWe8E4ZQSUyO+49hrvq3iCS4XqcVgDyi4MpaZvHR/k7sSGRw8Wi
aC2yjsD82pNLbrOLSDGw3fes24dQNt+Q8n5D6++5d54W4if3NbBGnIClf9+ExrmmveLUTviCB0wI
tzUvzms46wshN67lMCW2dZev4/nwfgrHL26ufEI+UnSn+nfljau9wekf2+qRLu4ju3iPk8bqjhIp
Z9fU/FwQrY74be2F7oJFYx7qCe1tnJWJJdrMhGQz+cwZF7okoUxMzURNYM0lLJ1hRGK4e3GZzAHl
XvJj4tUNiD1clMyibnHYnm3H6q95Dg507KMYNyLeZ1V0kMQeMMwCRNBefk7KsMPNWzIQMj302G5e
1n4UNr8KDZ6WBFDWhswJ+RKtwa+IhR7Ew8GgCKIv4vAtNin6EXV2iCBF7kyb005Vrm1ky93iF8ck
q2lwgmZ9HPycfqw8EnvgP/W2n4nqM7sQW4Lb4IRaS9yFfvrqtkB0a5N9bs5Oy9w+zkSQmPRrUphh
9+LOm6Kze6aSvnPPvYMSnlI99pO41bmx6jlv2cShS7jKPQ8RMw4FM5ixvpnvfHgZ7ytXy2Qmx3a5
HOFWAyns4IUlrTWePK6ZRRlrHHnqySw687FSX+CpuLDq6rEG2mMyHt5XS0GtGdvBGcV+2w4kfZbS
OFFxpLeF5U6YlhGpPGmQNIa0Opv3tHHE90mmP/Le6N4atSAYlL96w0ieZZ58hOlYXKIw/vrZsVLw
62FXenvTbMpDtRivI0LMYrrtc5yxvtitfZ9ZC42gcD+OLHIWRiXqdeonmwjjWwwOnS7ZHSZvvrd2
7jHm0wqejNaVSD52qS6MjhUPeX/QAiMUqcYTeQ7zZcEKzUUEEJ7BQ81eDVOQ73YybArdSpnQNUGa
wmZ0cE7mozdx3ou0OZ8Y4DobGXGca1ILrcmM/rmLNz/mOfhW2+huE0dAa76Rh6k/UxBoqk/Rjuws
OqgpR5uS1cUp0394Q8S9Ezt7p8AxK5F4z6lZSkgO9Kf0HdxYalr9QQEBJRFEhQ15xmMRa+NMmD27
JJNdbgmA9wfckh5WH2JdjRqeK1/z9beZOI9Fe3IsuzyOsR8iIqbgeGdM4MBrLWIEWb6JZnj2tEnI
X8MI8kuea0d3H9BqNtJE1QTovZBBJk6XpyFH/M7bKfjrsO7+qIks59TMmLMBfEP0+IwNfloKfQYy
MFJAxO722BXmTSyY+O2B2wwnG/3YfCm5VAdNtGXXYpGjprm6ozHOucVxvEs78R6Pvf0VGR8/06vE
dgLfdMOza3nRJVWYv2Jf08Yuzwi57VGmSpzwaoFDLw1jZ5C/u5SFeDJSgmd14o0P2hzPaU6eDjRl
9lwOzdFfsJLjPp/2Y8gzW61ira27m5O0iJkK711aQqVaUosOHTjEW0+Ub132NLnz2vDn/l7Z38Fo
eOVVygo1Ur8kUeZdJeM3NPQ7n33ZMnV4cjryHJ3L0J+yKSKDLtGZsZjSPe7tEL2RNFtRevwlaU7N
Lja8baSzaWtEhHuoxl0Dp3N0KLOQGS1DQHxUXXRw6jUAtyoW4wI6pdAEyI2EYCWCfr8fI6M4NG2b
HWp6+44eb/WlQiv3ivgRMvutsrmN5658GKZhfJt9Tsrszw9aqt8jvQnPWWr6z7VEIZjQJpR81C6d
7KZp+KvknGIBxWM3iGhL0qth7t8TfRTlvY6y9w6HV8ByCREeneEJfWRbrcA1vUDJA+mMjZdWvKoi
a1lmmoSYsIPZXBs1bbgyCTQGpa1PC9V8kw7ufsh7sGLMx1XWvjXO73Fc4D0vOO1HIf651PAhWSJ/
qIiTczz5Z2/tRa/q5sF1NQfbrsyf0ql6dpfeO3L6ms75LB846kTnSGTxCecTNNax6u5C4iykIi0U
18Zyz6Nh+dthAKKLZwctuJWbcEzbkwF4UXkl5yP2itRiFtGV3S/6l1y45AZ7zmzSkG4XB2WU34ro
SbzQupPgQ2XHAfZvsCT/OF/7idlsTtlJlrMfudTbNczyjmm0xtmaLhgBjg40YeDOBqWU34zFJinA
cB7P3hSIP1OCNFhk88nyRhyfifMskFAOfRh+EYMlSlGxTA5mteFwv2zdFsXV4JOMdVwMnuY0F0ps
20ZDOB7FlROIfdCyHQKvkwBoITlsu86oTs7Q7N2e7QvLAGQJ1KtNgisKBMJwHSJO1VOsDk5KLtcG
DsRsVQdDFOGZWBlY/NjQblvmjW38yLViB5PQONqFfBCR7xxE6j6Qhs+Oemme6JHkwpuTPzGKqNr/
fJ3Z6C58vw53bKDtW2Hz8/erVyAh9ykh2e3UuLt8VNOJIzWLa2U5YL7hjUfCjre/exbtwKVYIUjh
UR2LmaLgZumCnw8Rx3UwCfQlNj89w1m3L6I9WLnw4IzZe9Xmf+qKese0i+4AMVKFmnB1tJ38n1cN
y562A0IVUnnoNCX0FahDGE28o56a38QK2UVh94LWSFv/cwk/YpzQAYWs8lTJcOOQZg289UOU4YiJ
4tnCrICZWRiKbGCBl/9/bdJIvv3GZ/6yI/w8BhJrzhH8J37PdHWaW5QhxPpXH/uU5lrZs8c5aMtx
j5AF428cINVZCrWlnFtzaRi5EZomr3SZ3cq5DYn9ls6OEuuNO7gB6mB1wGPdBktR3M1qApOF3Rg7
coDlPOOSBcwq0/sEz/XBKP1fUZPTd7kc+9p7WdL8bygoKa1GiuoXBhnski7Pynk24i4w7Qi0cCze
fszkFglxgAzzlxMjUtaAHzVuExoaH7tJAQ2s9WZRlolwUxjBLKYBaw3WpmbmhWjKV2EvcjdAwMAj
I4dAEVGi/e0QVc79sLbguhI0FEaVS6WHGE99vRzRJ3h4IsgycrReq6U3IVt5J4dFAGevNxyiugoP
Sz2/+lSr7H5mJAsAlQsN9vxdD3dmMosHQw3ZpwJZnhqcPhyvM4LadF5iY7KIRXh2IMr5zdKTuxdJ
v9JBnNVEGR0zQ7Nm44v/mF0LGo3AOYX/CmYIuyK/Bwoc4xPuMq4CIeHjXCvqaG/SGoc/lmRKg06f
DE0A7KYJZniLFFaK23+eSxhXrKC2vzGk+yqT8b6dvZfC/+P04HLjmzHjU16G5tvzTY1y4Q+bsnSv
qhAOcMjs3yTmnfT7eeeuvRKGL9yNJdUZWdjYdF2P9ZZueOY60saC41mBwW+OrXIVHHmN3bVFkc0Y
tHPFoYiHkk5OsM4Hd+De/ptjio971u86E/uMvMOnckNx3BJragJD+t/Kqr9EMvLmLS9jxgHYfZ66
xyWavqSPhcrwoL8jN3wYZf3e/VbxQ2G6A4iVO9GlKzV/vVRbuP27Z+m5gaGRZebxVityqNZEsBEa
G+UPPN3DTpjYkZvCf83aeB8a6jXmUwMvNvfaTrPTj3t+Cmt90ouxLaaHqGnsM9ONIShiYpCzW+Jl
g+dsHgdOvAsKWdMc8XviqMQM7fZJt1EkX7gONubcAJ+snlQ2mVuLSVKxwwbpg6vCUVNkh3iBgqMz
7IpVgnHNalAjsGFu4Qc9wHm2FrbwOXmOkJ84vkRg7Nh2IlsvOPZGRseLT0OTK0TgEdAHnENL2DD9
SR0GgCU2236n2hbJwMCKF8bRriYbCTdHnuLW8ckxZzvT7fXJngmgxZE8/SQn8jUrIVIZDBh4UNEs
4+QZ9jai3dlN/fI0avbtmsjdnmftTxEbHU7qhTNzYWku+Uhf6ANbw025VPr+feJ6HxyIo90UNtef
kMZQK2okJzBREfCmY2LaXZCH8yeTCa4YKb1hzhzx3oAGfWGGEu07ykk4KWks/DVZpmUWdyPZ7Ynz
JBreII6RXQXLav8qGo7Vk0ccxp2md4C648FW81u9/jacMmx4Da9OZzxxQhhQmMOrYP352e5+PgD9
HQKZpOU+dRRIgpjILp1UVkgNZCsJT3R2/kx/CEtsaHMgrmJzN8poz1rXcFexuBfmWFWZUK9fbUNo
axtHQBXssrjiWmhgQHLoq4boQQj+CJ/Ek8TD2S/Z0SXrCXR5/la63kcJc7S+hMD3s0uvX/nPr3QO
OoWAntdhuJ0q44MBZrUV0L2mJxtqmMsPFtYLzascfGuOM8izOMussjvSpLetJbjXwruxX+mVV3jz
KwrsuJQuAS4uhgDmGhLGh+1P5rSFKfRuecX3EBGEBqJINQnJI+54luSGbP/y19OJs/dtlmcaJ6Dh
SX9ncDwNwBOrIPQggrUUWknwxEcCKm+Ow57Bck54LszQ4/2sxcgrCY/UlKvmSgGuptERYyyMwCyf
QfcaIy0LJq1P0jlLBx1zWmzinmzeCFjD2ei+bWG8SMql4vVJUXZ4iSL3hPH71uHDOXqdh7GuzxbU
MqYI3jhfhy6Hnp0eJuEynMRuKu3mbR7TiMe7fcj66WKjCF2kiKnbbOXNpjCLiUTIUuxOd7ySPUYA
/RKN+srJlqY3zqBqxXYUvkvYJin/OSYLBHflnS+oE/SW/B2mHultIt3hON9rWZ/690wM1nkhZ7Yt
NdxrNxrLvRR/O91weqoS2jOo1jgmI2KeDsPnlivgBgRRe0URbUPiKF2nTqFFObWf11NAPwgJXGB+
3irM2V4VHaAap9SFUmb1xDoRIisiYzhMthXKdm2yMgJKPlMSTmFUJjdp76kN4m3xWBVC8AY2ji09
GEeHapFTZCbeFsVObonKHobCEWehukMZdcgFhfpMcpWdhckhxpuvIyORC/RO1AQcN0Oir32ECYCD
Sd4O32Fa/hK8xBtXzQSJzKEDE8P8WY/NV+laX8Yaz+ydi6iJ6In0V2liYaFMDbeAMvR5WguUuLDj
b+Zmjck5pjHnVmF25MZjsktuwFGMB5nQf8n+WO58Gl7YDDzyAYv95us1XjT8ESb1sqYVnm2AU1Q2
U1tuOmvFYL6DEtAeqU4iqN6kLx4D21M3D6dsDM1AO3/DKoSLKqOzw11y27pUpfvVv7YK8w+/RF7p
irPVxdkXsWQf7lTKCfKkcfUeFpCXft25+7SDxgTXA/U+vCQx6R93mdSW9NPZ7sxqzzcAaMRFIJPU
VSEuUzwJQm1L5huM20Q8MZSglELmHwuCUEwzCfcjjAHYPp11Mh/6xRWed3Sy+psYse5ApdnSB84B
T0a8qbaliL4J2UB6ppiG6hOC2fwLhVubhWDHkVw5C244IDUK6ioNIKQ892ffcTUTIpN80awjlKbn
tk2x7otlpvdKgiFLx0e8wweqETeFb/5Bvnce1eAVXKXu+8Wk9T2qidImyHVDh+ie51eTC7ZTuO6O
kPmRBSo9KTjaxFcxXQznOhd/wlajTdiw5xLfx5MkSP6HTnkMEYZYrTilUBuQL/ekJiCQeOPeW+YL
PAkOIPicjbbtaIjDtWVLbGOWhLPShuXOUe6yhUlBRNf2/o73y35K0P/aAnrtLKW5rdyUYTnV8HvB
AI0GNvlltS+2ZxOl13gUkiml8sqjx8zA/bEXnVtsTESuirYkQr5PmCvokALqz0AZC0OhQCMYbEfZ
HvGRG5QD2Z6pDNd4osLUiGjmjeAE6Ou9TGK9reHQqZJj6uWAU0X14QFQKNzBJwEFvQVjL2fqmFuH
RbeczaJhSIZNXVb88nU7b8T6hTm1D0hgnu+sMpSnpINLlsTWH4UeDBobBnq5ByL0ktdkLOaK/sOG
nLA3Ui3eGByS2eY8LDPYwTCT0oGepu2wA/xy45bHJi3od6mTZW9KsgzJMJ9ljg+o7cy9Y+gNdXsg
ahdaDBEKdnYy/vJa53npiZgh8+/qOj2HVxeeF6IpYyN0x22O+1bQRabk1AZVB8FtFtmpH2ABhrlF
VlkzPXTqTS7t7gCzhlmnqW9GG/kk1KHpZ07AYDTfNmF9TKVhHkOzPDuTqLf4LEE8esA3o878zeiX
lFPtQTROC4QYa3oUa2/jdPsJXDrJssVjgpNWLV/UMwFIDZse0Wv6gNca+R0xqlr+ylcyjtKeOFDf
HpEXHz8x/xAO70EEpbl/YRBsHClZ2it+yyFX060tp4GT3oQNaf1TtAv3sqlqpDZcTn2Ve0hB59Q2
6ie3KB9TmHEB8xt3J8P5X0UDz8ku3XtbkXDhCtFxcATCYMVsvFlFD21EyzXBaDKa8jRgzyvykTo2
BfhSjs2Gltpt3dR6Jwziui5zi120sP8ipGxqXewjI/psraeyL5dXgDULT5TUHK21ZZkHIr71tvPY
i5xCoPV6WoCT8+/wjdk7ZuLTvlisDY3kH2U+D1SA0XQtpueoSLncEz9aW2yZ7hbr09B5TOEJBToh
TjuapfZCpC+Da74rxkeFBNcORWejzCrmPfea40M8YNHgms7zgYnM7p5sys5pDZ/uNcbDTZO7ycG3
yH654XvsV+Fu6L1DuhrSXUlbTOHEp1XF7zsXY8wQ2duU8/9itLvFZGJUAHtifVhZWmJ8bOr8GnpA
gE2Tx0bJNsTc1xiHpkiCAibVQ1vPn+nDNMjfds7bda7L17onFyRG/yshrXKI/QYuUw7+dDFXGbK4
5AtXi3LseU/gBqPFj8tbQP3DvgZMzCg+sdiXfUZhnOcT+BouWQabSvY8QucUDvzTcn0nrrll1j6C
bMl6Qm/EQLC5dl9h2vVnsaoG3hqB/vnwn39ds9HuLN0dTXJVYMxNhsiRb/RPmNpek9g/H8z//ur/
+9+KNc/dc/Fc/JzwkEK4DdcE9ZgKciZUorBcDCbIOvUsuBJmVUj+rKVddI2dp2lPFH39VfzfX/38
6//1334+5X9/x//1KVJOXBYSB+6BNDNWmsYiwtvGVxDdah+ZCwXfFT1A8xwuO6NDnokXqIZx+yq1
/BMRH7gmaaL3oZt5G9moS6mgdtdrKS0hBcwCfJYcsZn2FNxwVsJDVAfKGhEEZ8auQ49aqMf0jifv
yBJLkG6tWxj8eLpqo9nQVkCOyZnFBkcpk0pkDodR7UYOCV5+aJQxvmN8LNthOSG2hV9fZmb68FH/
sWYSvxQsc0M3EwVp+qMjffKz5jdoiGEHYDralRoVyUxZJUFNau6EiO9mUIXWp2LpOIfurpzsr9oK
H+co9I4eV/h1iG0M+pdVu+YlTKhd6xmCuuQHchKd/HiuFLTYaIYkfUe43RvLVWRcOFG6ofE2FP9E
5xfP2vzszfkv4mq8W0T4GtGagqg+H+2ur4Mqo9wKVsEAc8iS9BQes3ogw6O52eup+rPM6T1nF7ZB
0b3hh0aXpmiDXFNO5SMrJjeiTWyCa0rM4VaEtJHBv5tCe8c39apb98gtHT6nKVoSmcnvDoFik87J
dJj8sQDYq15Kg8bNXut5Zw4J+EZ7vNpL8akG/TyR2dwIB84EPT45nh4yKhI8uYoHm9rixSESRkBk
HJQTyEq95IY5cOblRjdRcLfKRVAqgFsfJpovf7JQje8RZBpczWD4T+Pwxu1X3nnV2TDepxQhi4rB
atN4UMaoireYVW9YNId2n7PR7JIiA8pCcnEfT8XTAsA89lXHeN0ad+0IvcIwJy9wC7IsaqbssXNK
eU4Zt2QJcqr28yN5aBoKCrT0opiPPjhOSELWGYJHfpn9at9nhT7J9Y43giNkftCH26jFK+FX/CzM
qLAu0lveuShSGeKb+4jg+KkO26CuMzzfEwV16/dvtlfb9ZBQJvHAtBwlc3a5eRfvXpY9OpP9mGp8
b/GbDHEBKVELbAkIy4jStyHlvGMhP/38Qb5zB8sa57BGco5d49CjGZA/d0/4NmaKCtFifY+S13ZW
YdAb1rGYfH1q4nE8jQSabEfMDK0spurVJYNqYucPaZkGlPjw945o+vPGizx3a0AG8xqDB4fzMB5X
bv8ZLX/h+NnG3AUlYf1C6RFiJce3PCOemdwrx3zvJ6fc2n743dXmnZ26xz73Pik8/JjWSq2EKLGn
w087jEOm2OnwPNIjJRYBsJgsOsw4TE22xPK8xtSH8MNsBnHwbOBtTTJ/ZnUNyzpDjxpTI9vDBOKF
FbF4rpzmryigwsZZeoMkrzaCvvNUA63KJHhLEmUbmFVvnqJR18g5r3N92HtMpBhNq/RaZOlJGPS2
UM0cgySnB20ieHj0i2CotbyrJt8g19UycWx9JKHGweMdX026Yc7Ot2vl2V25fJf4i+bGu01IORET
xxpTx4FGiad8vUVprwJ2s+BbUEwemDumOwZqLypH58iHFHD6OnWoav9XSvoAN9dQ7k2Vz4G1Pn69
g1Tvd/zYoxK4MePlS2xRMhhlqFuCE+k25JxxDOl0iyOXuVWdvqd1bYNHJ91FmqIJSPKxixVztLD6
Wax/pgsnLcIHPLhMHeZpnxNe2dJFSpY5pTVc4JlhtqM/Rz+ZAntYM5/rB7+GQ6QtdIM6AZhmjuPR
ZBKhbExBeXMuwRQFYW+BoRX102g6534daPx8GGoMKo4wVuBF+DZloPTJHdQEABPQ2SO0QFF5ANax
OhNEv3BkqrJ1BwF/La3opSw4KJKc0JsRwTpwB4HstH5YqhGJsGeySB6tDEwreVtqPrfoiNulrjVc
LLiDS9H+saj7RVzl9+AA4GK1rmmusP75SvVbnci3FTiQ8Gic/MZm5kl1j8Lf9FnXTPBqjGYket/b
dYJdKdqkhc7+YJeKzyPRsuvY4X4HJBjkUWK84VcsljB5xGTcbycDlJTwMnnQnduxa07MAURabWsF
bA05Lr4sxj+IDAY3CXlxu8S9+j0jbQAQ7d8VtLTNnZUmoE12FftDDwyK4ecNxNhUcs1kc4d+nh9x
ZJScy4Z7euDOrV9Wt9Bzfk2d/RzJePkEQXfxPT39Lezk3n/UzhJ/tgUz7YW8KRMcQN5apd2Oqd2b
Fc9QSB19GFMU/JnIwALXZOtbdfJhDf6nrZ32z9y9e3G1zUvxGPXgCpNOOzv66f+FHmbUtIpoKmhV
ug9Hi7thiWHLJouyM+MoRvMO/2aLxEfdE5GnsGJF3JX3s4dFtDUX/9lbLeB+1aovk3r2unvshXOj
eJ30ZBtl545snyqaVzQqBldU2B3pdz7gjPt20kc5JfFL2ZrI6ImzSxjq885gZfOa9Nsi5X5xQtyU
fW8DzO2QEJwIU0kGoa/CI1eHosNf3Amus80N9vZW+vb4W/UgHhTz3pc6roOUky2UpJs7D/1daC77
ZjbLIE3MEK8Axq65qSMSMCahKF5HN/ZqaC1osNb817fzuxLoVpVp+c9q4rNqsXxzeac3TPOD8gfb
uQ7/w955LEmOpEn6VVb2jhYQM5DDXpxz9/DgcYFkZGSCc46nn8+ip2VKqmaqZe57SemWCubugMHs
109VKRHYsxR2WwFh8Yjni3MunqZfMtgZs0ZKATtcQvfm7hiEEsdMZ9xqCao91siKjm2fzK7YTsVQ
nQlTnG+d3YVbek8YATNuO7u2/tCCS4MvN/k5qBLU1Zhhal/rLmt6Z7w35hxR4E44o6Nkiu9/Ms6E
h+R1CNsSf2VcUkcZ2Wu3ZLr6z//LIH/bULGxtNirTGIebm4bvoUTHq/MReHpSvMeu1S/EycIT1VF
5TrVKmUT8WgVDtulr0mH9W4kZ3JsSbnx7XbfOs2b48xE7Uv1nlPmCz1uiFOVaM+yM701c4B83RJ1
4NjqETm9IAf1nFFneEgBLS2RgzsfuYktK/mKZQLkms6HJpT+pYcHsNLhEIVTcnMfBxsT7yzzfOkW
HYCENxKelxvrZgDHxLzBltgUzJII513QndPstIwkN9cnEfsPPsfbP52B/wfz3q2I8rb5f/9X6n81
DEr8jCa2QdPBPKh6l/7Qq9SFfhqVxA/sbJPaEHduzHPf6ofIJAqVt2vTMZs6JMLKCaMba9InJ7o9
dZT/OceUwlYKmD2dIlL+3filb1w2uFlqHqIk0nbgKxmh53aWLIbS+k8rlJWG5pICQ1JGy2Znj1F8
mNjCQwykNs3JXoP3ozOOFl0ORyLlyFI29HnNPCncmaX/nubWcG68Kt6bnXUt/Tk4/9c/bpY3uzTo
ngKjQtcS7JN6CDiSDe0Zfa0p1yVBbp1DmfTfv41C1U/9yXfpWgZ6l3Bci7eS9q0/vo1DiCFiNolx
awfnq+wD472ryf1PrBgfcaLZTDj66G1+K6cG5schHYYxvnWHdqTDnHjGfSdS647+2lwdMW9gFjCw
iAz7C8PuR25czDid86RPjbZPSA6GLwluYxLbK977Zk3D7s/UqJsDcHD4YGJDBLkIP9I6hSka5+zF
iEbyoAqagFiiHWLkGv/ikKPtjlN1BAm9tSY+PdFU+xbdmf1ZY7y4Av38798nC9vtn98nz3LZApo2
NlnHUf7VP1xuudXRIQUXsOtMfzXmWb+2KegoB+qd7dic2ErKeAlx1B57HZQ17Dcx18B2sOjpYDx8
8XOPDkoUCocqw923gS2WbbWTASHtGXrj8ktS8Xh119U4T8/ZGF3I1h9XfgLLqPnZuxbH/aM2iCMM
z9+/Nn7vf/vibF6gDS5MGN2fXtyEizXHtr4jDCmlyQedlX6Ewoo+wrLBAhkUFbcSHwTqldhYVaNi
aiLt060Mnl0Fm+A6JWUiluk6dxFb0U97MgI6/Zls/mHl1Bmjbi4rUkgL4BUUW6oqnfQP/yuR4cUx
rfYydeSAa2bS/uxZIm19yl8J8iOQYgv8Mx5w5dKOWDT5Kgh0590vs30mUOPyUX/R2/idXs3omd1N
t01xwOyE05n3FBB8AYsEiDlMhF4F2itTH/sRq0Sy6OJIrGvOHEuC5o1lhW6ym1J7b1srA1va0Qxv
tUs3YxUY7iMPvQNoOTWOVRrSl2WHFw6zLAg+Xso6Hn3Vs/PaN7RG94hdvmg/im6aYNxBQU15b3s4
hkQFsxuyFY8ls/wtQQj5weVATdQQRlIqvAt2Sb39Vo3F1ahn+Yuldcf00z/aNPDwwCYQse3c4Cn2
Bf0vhrQpHwENQwXcYbokphCTYRxueG7Xm1nDojJsqN5p3rG9AY43e+5d/LuD157MGJeLIGXQGury
LXdsb+EBKcBiCaKPZbZrrXoiXh8Us49NB7Kqpf+MbUboF8b731+F1l9XIuk4hnRoBdN1x/jzHYbA
E2kWntydBySy00GXLUabZzKl0t68RSo8TwS1TaD/bB5TIykY+SXBDoSeE787tOtaaY6Rbn5mBDmQ
Dt0FW3J9Hlx9ImYsIyZu9rB3mA1OgU5R9SqQxmmbjJITZpANCTdW4TG/98N3wDagDaajS5HNZ73l
K1N3oJgDrfLfvOy/9AMa0BS43mxLOJahG39aWDRZkeRgOuFupnU9Sibzak5RsLRTLboEsjtmuZnt
8iB/KkwihkWvd1RMEaI2dBww66a7NQKPZe+QGEvy6VmjYF4NKy0wGTzLZQ/9HWQ95KACIWeiKHH/
LSyqZfsgjp+5icqVhyaW1M3FtsKDWcgd42gC6Eey0mqHntfUzOSGWOgG/Ws1I2f9m7eAF/yX9YdE
AiE9G78H00eDnIE/Lq5Or5c4gqtw15tlf53SwD13NU3TNA3aTts+zIEdHqog+ukI2A0Rla8DIV61
E4wb29EZyGUelVzJte2Nx3RKoJgz03rKSI5a0HvF3Dcaj7Kq+1cvevfBFG790H9Wo67vzGrC56YJ
/cWKHRVyyp3WxPhVJupYKDjHZHaQYZG+5AhvhNbVr1SMRMvIJ+u00eru0XMOvp+XTx0ToRXNT+Wu
64pbWurDlarz8TQG04dLh8AxAttrygk6XNovDdVD19akXo31kt5j4kFs0+AybaP2Dj9kncgauJgV
zddtkGEPGbRzh6toOQdCEg1G2UKDVLNqJ/P8zZawZu+blCN/rxM5LCfi3Epp3N2uLI5dVd8tq3VP
NCXADHMYpJMK4hhekl6s4agVVL0bbR5t3U7ippjdbTd7hKhUSAWDHrHkUXRtdMmWmhl9GbYBiWMa
QCo2xaAkXrh0SvdkykYDWgJ/GeHLNsw/vpyJnCjc1MkCC1i+JHXEv6WZQaNVlW7jPq3XpQtJ3ORB
vY44vq91I6MYgPzN5WhoySYyk/ymR90O5BR8L+Jc7s8Mu6URUJQTDvERpptAP42hOYFO/tqoDHMr
WgLZ0xc2V+z/UiZ6WojxufmUBnVT9TyBcs39u+5YzZaCKCpzmpy9X4fBscxJUuhjzg31HP6uUpPe
Se1M4Y51HTKGo/S7bV3AnAVZWvWtTjtCzR1prceJgUs0GQnSOl3YmQNtMUX6Ez7z4iENx2g52Hxn
6Nvs1Wf3BVJsYTmc+yBM7VPWTQg8pa89//3KYpjeX28rx3SEbbjCELYn/rRFDg2NwRBxvUTEMLBW
JsJr6vj+EqLbJJpWfPUcou95SYA+Uf3punREfhhC46PPHVWpy+COWsPyTH/EeGs0M9x3Ho+1LPSe
pOdGu5rIgk3vDMbOsuxX0p6IEJqysywkXcCTBrpX9YS9hWl78XyNWDy34IB3G8MkvCm574ENKd4K
w3TWUQ716yPOu7oZE9jXtoSI9XxfwDhldHLSohh0UPkM/NDLoVsNWKXPUmTI5oVhoAwXP5DNmVS7
BVGUYQndz/UYScO5mGlbLS07ajYhPWkEVWPdzqb2NRtM5zaQfmnhNlM+vU0WHjKta346tOFFHvSt
od1M85PxRb/TCtRycptnNhEXhx0uT5Jh2BEeAn9ix6uBBXk99PyWwLQlupQ/74jLuxHIB3LDEQxp
biLQe5Srbx+8dI6WzVgv9ct5lzGxWaT24L1goz0nU0U6hXjIZ5grNt7WIZQedsDWqXbY50OcCZ61
FtiwF3OVW7RWszUHTDrBYS4NrWSzgdGrTiFjBqxJRzsP9A0Yu4LaFAkBXA3vIp9inDdMvtxs1fuw
mHFSzERlJtUlggeZia1YiwAzHpRkHMTZTy8BDPAIPzZq3ySTCa/i9xX7/2N+/k3MDztugy33/xzz
86iqif/bmJ///NZ/xfy4/5D8KKYXxLqQpMNz9l8pP5ZqNXZtYTkM64jYYZvxr5Qf+Q+TZ650Te5S
YfJV/5XyY/5DF64uHSltAx+HEP+blB9Ok39ZkRypS11wbtdty7D0Px00OrWi13FEhCXRW1tMQ84p
qrqnjOM9jRSMDvvm3iukoB77fhUKQ57iiUCtjBoLSVno1eFGR0P3s4tTPfgOJeje7FEHohkHqwjG
lQh9n37Sy1SXnLJ072ccpw4wRUJR2KhFFHvGiKNIatyNIyz3xc3S+NFL9DWwivU8wY+qrAFtY8wd
5zwK3eSUWNtWDwrGfi5waU2ioqjxzTYEda91JwsYc+XxzixSj2GWt3HyQB49al9tgS5oGsba4A9d
EORUrD28vfsCo4s7juOq1gcWJlCDbV5G64QZ38aHasLYArouCLJpyvQRwRUrUm8BoCUzno2+WFWR
wUxi7BdWNbj7LEK7oDLy2UPCXuRpXJ80ue1GF1sjPoLl5A3Nu2ZRFgyisGXT522IHhZYJGNcUVwv
B3vIv+pkwqJYgOr2hWlsGzzHSiHCNmlLNtNR85YW0WnqtfClTfNdHLPrRha1th6BDyZX1bErHOMA
wPBZK13e5SS0RwFwIhBmr2qICcT/TGCl2ORZmJ2C0d9R1RscDMHglg6wgsnk3DenzHqWniQPAKRg
DZ5xt/Q4380peIutpy7ngUVACfzKs7M7CSyUm2mNuA6TyPaNRzwnycliiYlcP8pOO7JkpQeO3dGF
5BuoG6987u2w3VjdVK3mKJSntCzAncJ12vX+yW/AXEiapRMuHDZ1LuqHuTBe83Kmnrt2XsaCvAhL
QqBNvu7cB0bvaU/xtV+BqtgFWp1HbeJ6Gio03rZYzpEvSREindv0rb1ZB3fadaxNRUqjW5Vkl4Bk
6L7t8yggFWdk/r6aQns+TsnMkbWVD7VjJXfeUPh8m5FmMzyV4KDLxtPbtZaG8yLtGaXM5UBCIg0A
+KgDaxPUX6SCeOirtnMTSawMSO9lZpQ/OOnFJ7q08wet5+kh2JgusenZryGNBaT2SMKGOR4VTnp1
7BQsfyTSUxK5snAp5slCB4a+xyCpl0dUxTsU2Trq2kcYhfkwsfWjqC08loZ98hrfOkQaR6bKsZwH
n4lZie9mb+RMUEikOEXU8S2sFr86TAPuqapbty6mkbFpQWFk1xxbbX6oip5xo4rvm7/wuc0HJyJv
Dj3y0aaUw0yj6aEI/K+s4xlmOvCvCEMc84Mu34QqJIbMLEqgI2sRV7QjuAJsm5bBYadxEDua/tHQ
PtikPlVRXV0TksNjjjl8UOFA8BMtsifNa7BAqJ2E2zXeIamTZxoKEQA97zSllMQoRMK1uuuIuflK
gOmF7vljYY/xcYQsJMlKp3YxNg8drlQVc9pvvbAcyIAqDv5YdtsEi+8a8La+4mFaem218aw8fKrN
l7y2l5i4RtIHDU6CAZvimNYoNsbOzS/sJ5Ygdi9D9ztsKO10MAAtoyIjsiab7JMOQp/1JXB810XL
UBf2Nq7g9YB6sE7Y1WWEBj4VredvUwDIJbM4pPW2087CRRsvK5CKiKgvd5jYtwcdYV5xhWe59JDR
LPPDcIRYphWFtHrYfTVoagGI91YL0mQHTZMvWlH/cropXY8DltuWDAZCit3shu2ZmKSh1p7x+5mb
CPFqmZVYYXIV6VxMhD2HgYaWEpOEPob9OrTc38LzX2orzJalkVuLSLPFliQ0rYsuk8tWOq58n797
vPLWMhOYsnuV/8rStnuuoeAKyKhYeHKni7hbC9hWI8mWI+kobRCjAhkmIYY+k6BB6uOq7+FmBh4C
IQm+K2f65Zeci5rKIU7JCOdN21SvscSYFfW1vSJudeXl+Vud1KoHMiCsWYzPOVOH1TS2Dg5A/xQa
RAANev5zdqsDgH+70vLhJ5hstmTKBSpLwp0zhfGSaerawi9MvqixNXQQvM5ibB5VjNMNnHptMG0Y
DXBTYnQpJxwrhN1SETSj8weWWW3403ejF+7J+nFOQtCtA72ofB/7sbb1Q+cQKJbPLBxWLamFDYaM
ZX4UlKhg5220VxEFz1MzRmsQPzJKPQqqp+ETm8iIqdgdtxQhZ3trrt5B8z/dMPUf6npvj6K/g7JS
cyMZtYjoFkSGsfJadv6CIfFqKngRjA4e6jBiiZu4NevMClYdo6k8EWfLx9LEgcPbGAnhEbVlLDWs
aBDaUFue8Jr1TGTNStfPbi9nsqHQu4kV1XduHn/CVeB1MIifnMVaY6XbFjoqlFNNhwCg4ZIJ/GZt
ls0owzG7fht9hk5Rxpt5rCLeKYImd3ntOwC8XqICt6361WptRvbk/FECQTlyPOQ/AGqWY+sRTDyT
F9Las1yZkjyCkAssrUwWWKfx9kV5s0kBeB4zbZeN1ZpohJn8IfE1OU54nmPgkdSSLD7tbwxyBiV7
O73I3gzOixzLg9eimn/mlh+s55ZrJpui1fdRitSLbx82SQ6+phEgUr+7GBF3VRqQAFAO/cqXcbwE
S8eR78zZo2G2+8TXMDCxfjO58TnI8gKs2jUemMGs41yL3jCsEejs7yjMTtYoLJwQ8tE/SDuAI+/F
IyFvD5yMwzelTeYSAIo4NfmElPPMsoQxJGxfgSm+QtGTfp4kzcWJYE8IxQmWAXmlu6Syi1XSdumj
iAYsymndMj9mzSNfSHWQNf4bdtcPcyLjx4hygZn8ZAem+NFTNgsRwMCztY0L7gqd+FzgwMZunR+c
89/80v8R6vNAzFkm6Ogk96IIUodmzlk89U792guVK2OQBchxPbhLG5WmDsNsN0+psW4xCy1LZ0wO
nRzvIuv7s9UDdZtKNrSDXTAjI1ZKUJRKWkyUyNgrudHvEB5jJUFKJUZ6Spa00CcRzMTvAsWSOL3T
gIJJSPLJUZJmpcRN8jM3s5I7ByV8JkoCrZUYqqGKOkoetfN7ouTSCt3UUwKqp6RUqUTVEXW1RGWN
lNxKYHezL1FgU5RY3ip9SQp6ue9aZFpbCbb090EcoeFGSsyNlazroO8WSuiVSvK145vaZ/UowaaS
hB0lDhMi8cyzl8gsZGNHCcgdI94ORRkA3lcCs6uk5kaJzrOSn0MlREdKkg6VOJ2iUhMW8ctUsrVQ
AnappGy6rHFcKHmb2Ga6RpXkLdG+YyWCh0oOz9DFXfTxuXkVSi630M19JaDrSkrvlag+oK4nSma3
0NsJzXsZlQCfKyleV6J8o+T5UQn1/o0gj7Ov5HvcdgTlIuhzdH7UUPgbJfXnaP4T2j/rESuICw6Q
wgXYChAwuCxRCIAG7OFNKoggUzhBQacD0QQgBr6CDag9xdoGfzArEEHXflsKTKgUohArWEFT2MKo
AAYgM4FdBqghVXhDrkAHoOdMgQ8uBAT7uHA1KCgC7j/cG3ASpQImmm90AoaigqWoFFRBN6L3Tsz/
2f8GLhR6IWEwRlgMX0EZDnTGoDAN9j0tugHohqUgDo4JX4zPF4nCO3IFeugK+YBrQ+sEAuHoQV7g
Nxiivuf7G7/dSqECSEj0BiUZ/cdy0JrVrDATzlhxOh/JDHjJFYYi4FFcBabEJrBxqkC9AWrF/sZX
FMjybdT9/of1eR/q5YOmsJdCATBhtHcdrjgTMqZQiAwbsPOooBmGITEYIyDN9z+DgmsiKBtD4TYi
ojHSIiKPe4Pw8ale9wrOIX7VW6IRMLMIMHAT5T2v9G+ep1Zoj68gH+gojI5wP8Y0J5uurS6aQoIM
BQcRYCKWkQKGBsihwOmapSQbjRMnWJGlACNToUaDgo6sbFDbZvuzVUASkaK0PShIiYLpp2qc4lWj
ACY6oJgC0TSYKbiphXKqJLiTVOAT25MZDoqylrUTftpJn5zarxD1g/MDsJXsJAWROJx8owHrS4M9
kr84kbc4KegqUfgVQ1fKnhWSBVWAGg+k5SpcK4bbAo92Fq5CuXqYrkLBXaPCvBJ4L5Jol70CwLCS
xHfcKNsSNsxTkJimcLFBgWNpboe4MuNpFTEm1QYtW0ok800SuG+5SeNW0Q5iS+N0N3BLNnETHsgy
gIq02sc59jyyBdx3XPG7SUFtOnRbB+UmFO0G9eYM4SfDrHyZZOJVq88hsEDVehxEK4wvZsxDq/fn
a9dO7y1K8gxbpyvIjpBOaxXY/sFVK1sIiYchZ8/B5EjGzUGklxRez4fbY2q7EhKQb+BUXCu0L1eQ
Xwft1yjsj85KtsYKBew4A1IIEts7TInLVAGDwahfhUIIfXn69gZasIW9ggw7aENNYYeeAhDxZJKO
Eb5QS/7DhlDk3r3lXfLqW6V98NrsYMAyCgU1srH//kGFwh0ruMcK/lE0hN5apYV4qiujL4ykgiV9
hU2Sz8OxUKGUg4Iqpbr8OgVaIl6t6ZtLj76CMH1oTPqBpu0En4nVyD7gigPZTLRrP1AxqmBOKpSo
0VCAZ2DymhoFfRoK/4y+QVCIUBaeh6iz2OMoWDRT2GhfcxxZ4wb1AVmvkUjqI00zi+laKuS0VPBp
pzDUWgGpWvulKUC1Vqhq1hHgT3wodUhgrJECWieFtn6//kzhrhLulZMVAKxCYWM2bwdP4bGSn1f+
E5gl/wcXFf22ak2jXOmRmft7ardXAm3BmQfQ20JBuOxlnoyqQBkD2NroAeGNmFF/shuq2dcHdJWF
cqsrrlcBvh6kLzFMMdyv4RrJOmkHMGSY4Bk2WFeQcDCDC/N4fdEVQKzZ4Tlw0q/MTY2F2+Oz0vSt
prNXNpOUhKWUXAdHEOaW4JATPTHLOrQyNWLhqoNfHujfrcbs0TR/2bP3gpYfbL4LeBX4jJ5Ps/JE
/XMaXjEKTKDQYNKjBkqRNis/HI1j7LSfaBk70o1UVLGzbU2XaFzjozNWTd5hW+z0dyIK0S0oI5LT
jPWr6+JdgbNdAdyhQrkt44fHRILIKJX1AuwdMHyGfa1GfLe/VEj2+dLBM+JA2tGwtay6rIO/qxaB
izlI4eSeAssrCPNCoebhRPNa0AKLJhbuuzEMlzB6NID77naMsvhkstVftnUT0HfUsWo3INsCcwcf
xuTTgymNr2EEY8ewxxmAyQjXpX30NQL/IjJR1gUeyevAV8WyeNbLNmaujo8lk/OKZGFJEBnsemp4
DrYkfClOQ9+aaw3Jqu/MDlACqQdEja46GlgINSBthst6V6fjupzTW0LBXUvRHYIfRuEw2EWqA09L
x2v5HDrtlnAFlI36xdNEvUjD9NZ48ClN9IEZpoDsVu16WGrpZnrGjfMuCkYh1PBxX2/QSA5UuP0q
Wy4HkzoB4cNRA2Od8ZqO3FfJajSRn3si90SZ/9DrYFkBIFQ6nSaoI6vEt3RlOcNKKbofUz7ueoun
nGehAao+QQzRC9ittdbOZ8eRPBdAA8gpWBScPyLx5cbhlyp1DePHMci6dYJi1Y71W2LTl0ShYdPu
BdbchVGVG5CIraT4MAx4wTVViPiNzz2pjIt8hGwjMY28i71DeWKg59i6KrKl8XSlrTwA0C6pYsRT
yk55oQLcliBXe6FaGTlUHfVYuxF0AP0F31HHT1FfPrphSfNw621Ae1Zsju7cI21QPuRR/8s2yUNv
DPs1oBgSk9VCMKIAs7szYALk0j5JT6Y4m0rJErlVdyG2BMt8AK3k6+vGwIDNokbnorBudUvmnTey
4n43VhavMwWWM0WW8dw8Z8JeY/tfx+7wQsPIzqP4EgmXgs96OmuR9amN1eM8ZNiTo68e0sohEUMn
KG+mSrNXnZpkBFPrSc1mR93mqHo3PQo4DVXESSFn7/I5cFC5CJOxKceEvafaOyU1nhZ1nhO1ngHu
Wo+Gqbps3wu0l4FTwICclLKYp9SCNtSDWoQxIEluSdpdhY4qYJY7MDrN4gMly4EEg3hJLPMXBP6K
6ehM4RpNpF2bvki74G/0m7vDKQR3Jv/Jpb80JahzcstPxsC3cC+yr4KsB8yLZ6seeLCqFtSZQopl
KkiTpCAVRfroy2lfDPRGxFSojqpLtVWtqgn7spaa1Ym61YkMSNW+KlUPq6SQdRLbkXrWmppWofpa
Y4P9YwH4Z1PlWlHpqlm3VKxbrUJHl09F0t485RN0l1lFXTQ1XNVMO2ygemKlT4AuwA3qO8st5hPZ
kGpuO7Q0ISzTr1wT4Fl37K1DSmjzkFMQNsqXxHpOEvfgSeYfBd8+M4OGWzEYho6/S5FwjEq851oT
hJ2583voZujIvjXvLRiYOGHagjvhd5NbF/ybE7ent+/cbo2REqNhmOvnqvg1MQez83IdWdRv552r
7ezuDo8u9jSyk8eHf5HMnLUY1CfS3RsFR6Zuj3HDC89+0oScytMNndz5Wouia9ZjGVXDnBzOcxMp
G5EBGwH2MmzrnlhHIwTMnP3xk2bFD5XnXEfh0Qkj0EQFVBqofe5UHzSGpxiw2cLsRFn1216nervy
g1WcNdEWK2OxFCV3nUaUkamTiT57PPFc1Rxc0/hECqhqE1a9wpRIr03VNBxRORyr7uHGKcVeqD7i
EedsoBqKCQ34YYd0Fo868Y8ZNcYal/4CJlVfuqrj2IRwOI20HkMizFi7GZjTh5w5h4x6ZCoQo0XX
y+fA4F0eLjY1ynn6s1Ktym6IQgDSsjBVTEMzkQEwO3LYA0rnG1LuiAlN643R9fXCj0z2GAZzSUsQ
iM5OK+9VT7wZ3eeYFiuimtt9UDH8xGzJSZ3651AVQdey3NV93V3kde5+YgcX6OIFOWusz0KGxoYC
h2I19P3TZOqknmj3ubTIQnIYSeiqejqMiVSkixphR5Gf1FNHqqia56LYmSPl1eAHzcqTFFpbNFtP
TOFqmq5BveQCV/Zr0uIhVpHekLc3z6jMbWR7N9zATwaE7cJUFdq2KtOOVK1228t7qYq2J1W5TUfC
Zx0GT60q4xa0cvcu9dxDQVG33jSPrqru7lSJt4P7HCOSMe1bgquXrir7hl7GSK4KwGvSqheuh+Oz
EdSDE27n3QSN4VJVh9MvwJVCmXjtUSseQEAnLUXjJo3jeUz1eM5aZasy8p5W8lDVk0fxa00T8U0E
Nsowl2GbB+sujcA5MgIZ+mJJhdQLG9x66cCCHExmIir54ycpzlRTm88Em5GM63EIk15mXfVg/mhw
b3NdW8UF/84mS6vnzMcDbkks/5Kw7EU+lCst83+Uqm19UL3rvWpgh6/ZkrJtLgh3Equqf2HaDyvQ
/aK54zBS4j5Q5t6oVvdZs98FNe+EpaxtzN8V2b+LmCL4vCFMzqYafnT4o/QHV1lTAMbZ8Q7shz9M
Z3h0VbM8iTf6upQMFFTrvJbPFVFVOEexaqpeeqEa6mvVVV9PtNZTohN/t9iPzc5QvfYJoVJCNd1P
/rKpH31GOtHIwu3EHOB0MmGywX/QfOexsfwr2wJG/zO8TR5D02CQdbjHvcbERD/HiGEJAwV0iPtU
U8iAySlaNHr6I+SLExH8zqYvOdVnR6esg1aEDOWuvJsRiRsxm29BelV8ob3yox5artj0XbLdJezk
FIXBkvnvstSImZC2E7Eq97dEnQ0s0OYpPbfZqz2iHIaJzZ5Lr37B53BMyTilMO6ytiRSPJjj8Iq6
COVqrWp4ec3rfs+8Jb0Uv4grrFd6yU8Zgl3GtRdZPyyfdJQk+8pI5wy8h2IiKsQwMVx7w8nUbdRX
grez3n6oVQxtkyy9IFk7dnAmh+Wjwd9XF80LuzyxiTrapkbnTHDMKqCPyaPhOX3qu/atxMKlflZN
z2teiCM71m1rvVVkiqFYcNgiCo1naySGrR/lxyC7Vg55tuZ0G3T77nXNqvW39ty/maZz4pP0BpLX
pnwrYWkaOsLIdqSoYz3lBqUUXgSC3q3qQq5TFqmalgdmCBilSaLMuGbPVslSGWXGI26ap6jJ30YG
HS0mqNHpT5ldHq2heE7FE+/airuUdIR6jScMldy7AsNc1efVaQx0s/jKr7zo+KIL+8Fvm4+hZKo1
x31PTBFn7XEgrV1g/vMJDlcpPfT3Yfjg0ZLxZBTM1ksgZsb01YOddq9USvF2NzwBzLtybGotRV/2
fCPVZF1bxQY5+z2WVrMo4ooI9ofcIP+Eat7ancgdx3DDtngxVPIl6swNHOSBpphzVXcWvSva05jX
pI8ND3HMpEojQoq6wDomciR+GbXxC1WRKsiGau82uFldctfdHBNt2u+wPpDmhm7QaFiFE3J7yl5c
KzPYxF34VaQIrmFVEigWvTB7pv3HqFWUU0trrG5e7YsvPhhsHUmDMbGyMrQmIUL3gi3Wr13BKZky
2IHlUXS3wB7XLdeIZkznSBhb4hH2XRw+qaoMcNXN3E5birRUD9pG0jCLdenmlliXiX7UfGPlu6Sz
p7J79BkCt5ryZOfbkfi8BYviySywFUX5o7rwWy3+UaRMPXimFWRKTgVx5CrA0nlL6aWrNe+SJnLd
tO4zQvvbkBSrWNIlprLw7Ep/NQZX0gDymzIRCsiz5mHill8YdsCH0w/acjBIWZ/9U9Vj29DrLSly
ALX+k8n0oWT/UmTmZYyiSx6XP5Cv38lK2xlxizZuZoQ8/syF6kPCnq8RUc7GRWNFdVvtE87qq8vE
82S6z03I3J1hxFfe2k9TYq81zdzbbfWCjvkxs1fs/A9d+g9ibn4nVfic58kmkckDmvN+yOZlMiG0
wld4eXzVe4p/qic7pF9p5Fb20k9TRwe2rceclhS82T8Zw+xmGny75Eet6fc6bd4z7npCbk5dGL+Z
5fA+tFTXBoL6V/LYkiy7zUiwFnHInD3rTUWmCJrp0s28Q0jtBc+YvWsHz6ZlEKperSzX/eJvXVQ0
HocNVWzZs46SRiXmojKyWzw+oS/9ovHmUgXmpUmTj5SuqcCJd2kYnKKZunsb5kTLz7MljrVV/or6
ZFkn/VFq3ZvFTWWTOWdPRraK0EwT/SFtovc8Mw9kNzLP44DbsZhwg71KjZrOKFrR6AFvWS3CqKQZ
2dtZPWKK3g4YkcvrYNaHdrYuWmYwfuZ56QaHxk9OBCU9MVx6rHmmgIwF9wIXfzDN5HZzabN6SkMn
E4bbMzNvXRnu/XsuB/p0l0HGKNLu2qNdqNMXiUQpxS/OVU4maS4S+MXLp5AaGZUblN384GYA64el
i0+Q+RXrjMaopKnTpZ8ztALG9TNrgp4oN0VNPExwFT3Ed0teuCBL3pqWTiHxWBe0MunlNW2ndec8
WvGwlyrUs2TCH5hvcsotHBeMgJzpkUoqfsVA/oKsr3MvzvFk3jyt+rRw3gR1uQ2z+eSjojbzfMmS
5oNw8XuRPZHO6YNhOq+T++ETMTnK8WehlSgphnlpm+SOQ3wenwej+jF0m75uTkPTvIVienc6Y50l
3gsOA7kgTjcVTftzMqOzYAqOLLIt9QIV02Q7ZdXFfmzNVaQF/8HduTW3aURx/Kt0/C5mb7BsJ8mD
JNtSMhrXlyRNXxjZpiDJIEuABHz6/rD8YCutarediacveoHhcrR7djnnfxktLKI1SUlnA1zMDKDE
1lGLg2hUL5CcTNvTaMEeiYxxHOBB2m7v8SOuAwtmL0WLR+YnK7ZZ4PUvZa9JhhsrP9Pdmrhc9UEH
fOQbZzQzd1+A86MC0iZcvcVcBKaGLka5XDP8KDz55hf2vHHD8UiGx841J7U8C1bZ1RJRmUSf42Px
tdiuLwNcZx3bCLoDlMtTCO2IRMwRqe6lFKjhrATS/N7dd9EE50K7T+kqnaSSujDcfPrM3DAz8tJm
PlT01IGDri5cCtOhU5hKZ59xxzopN8svdgCZceJDeexHteE7JEXF3Q8/9VL6z91Jdbb6WtmEz71Z
jAZS2bdZABb+/rxKTyw0SRQGlvllCKTEAEhcZO5aoWLMrtZHF7hlJUf/kQ+4frScUxmu4WrjKq/b
6nTuIyrUK06LWTgIDEWR3poiN5udsu0rCszYeU22MlsivclygFv92m7OXIQSkjDjaFucNT07aRI9
TlLM2Vo9Nr9uKorYzdWmnQ3rWTMKMesws29JV8rcLmN47NdUW8eozgObQBUzsdcrFAMDNULKKo5M
OIH6PR80wWoMZHzaRsFFlCHVVUGBzKng4GHDDVQfMelh05Ii73E5oYQ3qBr7W043bejTIYeUhazp
llAuKnPcsmohRW4x9KStOpiXeB9sgA3QgcoHRlMBqDP1rUuZSYEWTQZOm+4PHPfiLAhLDDjmAu4P
3mqK9AhqYuI36ahkP/Ex7+04Vv8b+Ofjiwyn5fQ4B4jfnFfxurmIi+quLD68u6l/TuJld/SBs3iF
A8w/OenwhX6KHy76N4BSqAICgOczQOnDQz088aFr3E155uo2fn+klWeVoA1HGVlY9PTAcjKTksfD
vdB5kDaUQDUc7soOUcoNnwTpr8Jw+A138Tx8zqE32AVofPv+SAqh/4Mg4FCoAgF0VgGNhRb4LAgB
NphCayVYrEHb/pAA3EBOKLuBSA0xP3qMTRcA+CMve/+9KzwZBM6DnOQHgTXSGXLm3iBwzhMy1EI5
EF+gewKO/5AYTG/ZJw+xLFnPbspnMcBFaN9C9dVTwfd87TRUDnDS9vtRYJ0nEdtFuZYIUOJ6azFA
V0r/23SggJY735dKOyHRY/kuHSgPQWoNUFsbYxWp4a1FQTNMd3/NXqZ+TVL0me/KOf5mfiDK8pZ7
+YBmg/KNCJ32/Tc4HyD/ihdmhb059SQrKC+AeQ+KgG9+QX7cz4raMwamAVF4q2PhTxgXr84K2nNs
bFkZRSiZ/c7ujQXhhY4QSCl9dB9eNSNesIqy4+jOurmLp+sPfwAAAP//</cx:binary>
              </cx:geoCache>
            </cx:geography>
          </cx:layoutPr>
          <cx:valueColors>
            <cx:minColor>
              <a:schemeClr val="accent2">
                <a:lumMod val="20000"/>
                <a:lumOff val="80000"/>
              </a:schemeClr>
            </cx:minColor>
            <cx:maxColor>
              <a:srgbClr val="FFFF00"/>
            </cx:maxColor>
          </cx:valueColors>
          <cx:valueColorPositions count="3"/>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blipFill>
              <a:blip r:embed="rId1"/>
              <a:tile tx="0" ty="0" sx="100000" sy="100000" flip="none" algn="ctr"/>
            </a:blipFill>
            <a:ln>
              <a:noFill/>
            </a:ln>
          </cx:spPr>
        </cx:plotSurface>
        <cx:series layoutId="waterfall" uniqueId="{B2B3FA05-0F34-4570-9850-83A512181236}">
          <cx:spPr>
            <a:blipFill>
              <a:blip r:embed="rId2"/>
              <a:tile tx="0" ty="0" sx="100000" sy="100000" flip="none" algn="ctr"/>
            </a:blipFill>
            <a:effectLst>
              <a:glow rad="139700">
                <a:schemeClr val="accent1">
                  <a:satMod val="175000"/>
                  <a:alpha val="40000"/>
                </a:schemeClr>
              </a:glow>
              <a:innerShdw blurRad="254000">
                <a:schemeClr val="tx1"/>
              </a:innerShdw>
            </a:effectLst>
          </cx:spPr>
          <cx:dataLabels pos="ctr">
            <cx:txPr>
              <a:bodyPr spcFirstLastPara="1" vertOverflow="ellipsis" horzOverflow="overflow" wrap="square" lIns="0" tIns="0" rIns="0" bIns="0" anchor="ctr" anchorCtr="1"/>
              <a:lstStyle/>
              <a:p>
                <a:pPr algn="ctr" rtl="0">
                  <a:defRPr sz="3200" b="1">
                    <a:solidFill>
                      <a:schemeClr val="tx1">
                        <a:lumMod val="95000"/>
                        <a:lumOff val="5000"/>
                      </a:schemeClr>
                    </a:solidFill>
                  </a:defRPr>
                </a:pPr>
                <a:endParaRPr lang="en-US" sz="3200" b="1" i="0" u="none" strike="noStrike" baseline="0">
                  <a:solidFill>
                    <a:schemeClr val="tx1">
                      <a:lumMod val="95000"/>
                      <a:lumOff val="5000"/>
                    </a:schemeClr>
                  </a:solidFill>
                  <a:latin typeface="Calibri" panose="020F0502020204030204"/>
                </a:endParaRPr>
              </a:p>
            </cx:txPr>
            <cx:visibility seriesName="0" categoryName="0" value="1"/>
            <cx:separator>, </cx:separator>
          </cx:dataLabels>
          <cx:dataId val="0"/>
          <cx:layoutPr>
            <cx:visibility connectorLines="0"/>
            <cx:subtotals>
              <cx:idx val="3"/>
            </cx:subtotals>
          </cx:layoutPr>
        </cx:series>
      </cx:plotAreaRegion>
      <cx:axis id="0">
        <cx:catScaling gapWidth="1.04999995"/>
        <cx:tickLabels/>
        <cx:spPr>
          <a:ln>
            <a:solidFill>
              <a:schemeClr val="tx1"/>
            </a:solidFill>
          </a:ln>
          <a:effectLst>
            <a:innerShdw blurRad="114300">
              <a:schemeClr val="tx1"/>
            </a:innerShdw>
          </a:effectLst>
        </cx:spPr>
        <cx:txPr>
          <a:bodyPr spcFirstLastPara="1" vertOverflow="ellipsis" horzOverflow="overflow" wrap="square" lIns="0" tIns="0" rIns="0" bIns="0" anchor="ctr" anchorCtr="1"/>
          <a:lstStyle/>
          <a:p>
            <a:pPr algn="ctr" rtl="0">
              <a:defRPr sz="2000" b="1">
                <a:latin typeface="Algerian" panose="04020705040A02060702" pitchFamily="82" charset="0"/>
                <a:ea typeface="Algerian" panose="04020705040A02060702" pitchFamily="82" charset="0"/>
                <a:cs typeface="Algerian" panose="04020705040A02060702" pitchFamily="82" charset="0"/>
              </a:defRPr>
            </a:pPr>
            <a:endParaRPr lang="en-US" sz="2000" b="1" i="0" u="none" strike="noStrike" baseline="0">
              <a:solidFill>
                <a:sysClr val="windowText" lastClr="000000">
                  <a:lumMod val="65000"/>
                  <a:lumOff val="35000"/>
                </a:sysClr>
              </a:solidFill>
              <a:latin typeface="Algerian" panose="04020705040A02060702" pitchFamily="82" charset="0"/>
            </a:endParaRPr>
          </a:p>
        </cx:txPr>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7.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7.png"/><Relationship Id="rId11" Type="http://schemas.microsoft.com/office/2014/relationships/chartEx" Target="../charts/chartEx3.xml"/><Relationship Id="rId5" Type="http://schemas.openxmlformats.org/officeDocument/2006/relationships/image" Target="../media/image6.svg"/><Relationship Id="rId15" Type="http://schemas.openxmlformats.org/officeDocument/2006/relationships/chart" Target="../charts/chart8.xml"/><Relationship Id="rId10" Type="http://schemas.openxmlformats.org/officeDocument/2006/relationships/chart" Target="../charts/chart5.xml"/><Relationship Id="rId4" Type="http://schemas.openxmlformats.org/officeDocument/2006/relationships/image" Target="../media/image5.png"/><Relationship Id="rId9" Type="http://schemas.openxmlformats.org/officeDocument/2006/relationships/image" Target="../media/image10.svg"/><Relationship Id="rId1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10</xdr:col>
      <xdr:colOff>826728</xdr:colOff>
      <xdr:row>6</xdr:row>
      <xdr:rowOff>72784</xdr:rowOff>
    </xdr:from>
    <xdr:to>
      <xdr:col>14</xdr:col>
      <xdr:colOff>27081</xdr:colOff>
      <xdr:row>15</xdr:row>
      <xdr:rowOff>107923</xdr:rowOff>
    </xdr:to>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13298128" y="1253884"/>
          <a:ext cx="2603953" cy="1806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0" i="0">
            <a:solidFill>
              <a:schemeClr val="tx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468630</xdr:colOff>
      <xdr:row>1</xdr:row>
      <xdr:rowOff>144780</xdr:rowOff>
    </xdr:from>
    <xdr:to>
      <xdr:col>11</xdr:col>
      <xdr:colOff>106680</xdr:colOff>
      <xdr:row>20</xdr:row>
      <xdr:rowOff>76200</xdr:rowOff>
    </xdr:to>
    <xdr:graphicFrame macro="">
      <xdr:nvGraphicFramePr>
        <xdr:cNvPr id="3" name="Chart 2">
          <a:extLst>
            <a:ext uri="{FF2B5EF4-FFF2-40B4-BE49-F238E27FC236}">
              <a16:creationId xmlns:a16="http://schemas.microsoft.com/office/drawing/2014/main" id="{D0C9388E-54A7-5AA1-9D86-1D050D0E1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118110</xdr:colOff>
      <xdr:row>2</xdr:row>
      <xdr:rowOff>30480</xdr:rowOff>
    </xdr:from>
    <xdr:to>
      <xdr:col>15</xdr:col>
      <xdr:colOff>666750</xdr:colOff>
      <xdr:row>16</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D881654-6DF9-C9DC-ED65-DB236C0731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59090" y="4267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378291</xdr:colOff>
      <xdr:row>1</xdr:row>
      <xdr:rowOff>195878</xdr:rowOff>
    </xdr:from>
    <xdr:to>
      <xdr:col>10</xdr:col>
      <xdr:colOff>261912</xdr:colOff>
      <xdr:row>15</xdr:row>
      <xdr:rowOff>166295</xdr:rowOff>
    </xdr:to>
    <xdr:graphicFrame macro="">
      <xdr:nvGraphicFramePr>
        <xdr:cNvPr id="2" name="Chart 1">
          <a:extLst>
            <a:ext uri="{FF2B5EF4-FFF2-40B4-BE49-F238E27FC236}">
              <a16:creationId xmlns:a16="http://schemas.microsoft.com/office/drawing/2014/main" id="{807E703C-0953-C662-9BAB-0BB8D78D7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293370</xdr:colOff>
      <xdr:row>1</xdr:row>
      <xdr:rowOff>30480</xdr:rowOff>
    </xdr:from>
    <xdr:to>
      <xdr:col>10</xdr:col>
      <xdr:colOff>171450</xdr:colOff>
      <xdr:row>15</xdr:row>
      <xdr:rowOff>0</xdr:rowOff>
    </xdr:to>
    <xdr:graphicFrame macro="">
      <xdr:nvGraphicFramePr>
        <xdr:cNvPr id="2" name="Chart 1">
          <a:extLst>
            <a:ext uri="{FF2B5EF4-FFF2-40B4-BE49-F238E27FC236}">
              <a16:creationId xmlns:a16="http://schemas.microsoft.com/office/drawing/2014/main" id="{68165B4A-D924-5748-4A61-F6F9E8E3A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270510</xdr:colOff>
      <xdr:row>1</xdr:row>
      <xdr:rowOff>182880</xdr:rowOff>
    </xdr:from>
    <xdr:to>
      <xdr:col>12</xdr:col>
      <xdr:colOff>148590</xdr:colOff>
      <xdr:row>15</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3FF6969-6B47-28CD-19BA-84AE0E1148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38650" y="381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186690</xdr:colOff>
      <xdr:row>1</xdr:row>
      <xdr:rowOff>160020</xdr:rowOff>
    </xdr:from>
    <xdr:to>
      <xdr:col>13</xdr:col>
      <xdr:colOff>514350</xdr:colOff>
      <xdr:row>15</xdr:row>
      <xdr:rowOff>129540</xdr:rowOff>
    </xdr:to>
    <xdr:graphicFrame macro="">
      <xdr:nvGraphicFramePr>
        <xdr:cNvPr id="3" name="Chart 2">
          <a:extLst>
            <a:ext uri="{FF2B5EF4-FFF2-40B4-BE49-F238E27FC236}">
              <a16:creationId xmlns:a16="http://schemas.microsoft.com/office/drawing/2014/main" id="{5ABDED10-CC18-C307-DA25-B9FF34CD8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142</xdr:col>
      <xdr:colOff>304800</xdr:colOff>
      <xdr:row>182</xdr:row>
      <xdr:rowOff>76200</xdr:rowOff>
    </xdr:to>
    <xdr:sp macro="" textlink="">
      <xdr:nvSpPr>
        <xdr:cNvPr id="3" name="Rectangle 2">
          <a:extLst>
            <a:ext uri="{FF2B5EF4-FFF2-40B4-BE49-F238E27FC236}">
              <a16:creationId xmlns:a16="http://schemas.microsoft.com/office/drawing/2014/main" id="{093D2FE3-F658-737A-7E9E-9B02CD3579FD}"/>
            </a:ext>
          </a:extLst>
        </xdr:cNvPr>
        <xdr:cNvSpPr/>
      </xdr:nvSpPr>
      <xdr:spPr>
        <a:xfrm>
          <a:off x="0" y="0"/>
          <a:ext cx="97688400" cy="41681400"/>
        </a:xfrm>
        <a:prstGeom prst="rect">
          <a:avLst/>
        </a:prstGeom>
        <a:blipFill>
          <a:blip xmlns:r="http://schemas.openxmlformats.org/officeDocument/2006/relationships" r:embed="rId1"/>
          <a:tile tx="0" ty="0" sx="100000" sy="100000" flip="none" algn="ctr"/>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206829</xdr:colOff>
      <xdr:row>6</xdr:row>
      <xdr:rowOff>43542</xdr:rowOff>
    </xdr:from>
    <xdr:to>
      <xdr:col>52</xdr:col>
      <xdr:colOff>381000</xdr:colOff>
      <xdr:row>60</xdr:row>
      <xdr:rowOff>133349</xdr:rowOff>
    </xdr:to>
    <xdr:sp macro="" textlink="">
      <xdr:nvSpPr>
        <xdr:cNvPr id="4" name="Freeform: Shape 3">
          <a:extLst>
            <a:ext uri="{FF2B5EF4-FFF2-40B4-BE49-F238E27FC236}">
              <a16:creationId xmlns:a16="http://schemas.microsoft.com/office/drawing/2014/main" id="{1866A220-933A-1850-8F61-B3A9924B0921}"/>
            </a:ext>
          </a:extLst>
        </xdr:cNvPr>
        <xdr:cNvSpPr/>
      </xdr:nvSpPr>
      <xdr:spPr>
        <a:xfrm>
          <a:off x="873579" y="1186542"/>
          <a:ext cx="34178421" cy="10376807"/>
        </a:xfrm>
        <a:custGeom>
          <a:avLst/>
          <a:gdLst>
            <a:gd name="connsiteX0" fmla="*/ 7339012 w 10639425"/>
            <a:gd name="connsiteY0" fmla="*/ 5962651 h 5962652"/>
            <a:gd name="connsiteX1" fmla="*/ 7519987 w 10639425"/>
            <a:gd name="connsiteY1" fmla="*/ 5962651 h 5962652"/>
            <a:gd name="connsiteX2" fmla="*/ 7519987 w 10639425"/>
            <a:gd name="connsiteY2" fmla="*/ 5962652 h 5962652"/>
            <a:gd name="connsiteX3" fmla="*/ 7339012 w 10639425"/>
            <a:gd name="connsiteY3" fmla="*/ 5962652 h 5962652"/>
            <a:gd name="connsiteX4" fmla="*/ 3100387 w 10639425"/>
            <a:gd name="connsiteY4" fmla="*/ 5962651 h 5962652"/>
            <a:gd name="connsiteX5" fmla="*/ 3281362 w 10639425"/>
            <a:gd name="connsiteY5" fmla="*/ 5962651 h 5962652"/>
            <a:gd name="connsiteX6" fmla="*/ 3281362 w 10639425"/>
            <a:gd name="connsiteY6" fmla="*/ 5962652 h 5962652"/>
            <a:gd name="connsiteX7" fmla="*/ 3100387 w 10639425"/>
            <a:gd name="connsiteY7" fmla="*/ 5962652 h 5962652"/>
            <a:gd name="connsiteX8" fmla="*/ 3281362 w 10639425"/>
            <a:gd name="connsiteY8" fmla="*/ 2765427 h 5962652"/>
            <a:gd name="connsiteX9" fmla="*/ 7339012 w 10639425"/>
            <a:gd name="connsiteY9" fmla="*/ 2765427 h 5962652"/>
            <a:gd name="connsiteX10" fmla="*/ 7339012 w 10639425"/>
            <a:gd name="connsiteY10" fmla="*/ 5962651 h 5962652"/>
            <a:gd name="connsiteX11" fmla="*/ 3281362 w 10639425"/>
            <a:gd name="connsiteY11" fmla="*/ 5962651 h 5962652"/>
            <a:gd name="connsiteX12" fmla="*/ 0 w 10639425"/>
            <a:gd name="connsiteY12" fmla="*/ 0 h 5962652"/>
            <a:gd name="connsiteX13" fmla="*/ 10639425 w 10639425"/>
            <a:gd name="connsiteY13" fmla="*/ 0 h 5962652"/>
            <a:gd name="connsiteX14" fmla="*/ 10639425 w 10639425"/>
            <a:gd name="connsiteY14" fmla="*/ 5962651 h 5962652"/>
            <a:gd name="connsiteX15" fmla="*/ 7519987 w 10639425"/>
            <a:gd name="connsiteY15" fmla="*/ 5962651 h 5962652"/>
            <a:gd name="connsiteX16" fmla="*/ 7519987 w 10639425"/>
            <a:gd name="connsiteY16" fmla="*/ 1 h 5962652"/>
            <a:gd name="connsiteX17" fmla="*/ 7339012 w 10639425"/>
            <a:gd name="connsiteY17" fmla="*/ 1 h 5962652"/>
            <a:gd name="connsiteX18" fmla="*/ 7339012 w 10639425"/>
            <a:gd name="connsiteY18" fmla="*/ 2622552 h 5962652"/>
            <a:gd name="connsiteX19" fmla="*/ 0 w 10639425"/>
            <a:gd name="connsiteY19" fmla="*/ 2622552 h 5962652"/>
            <a:gd name="connsiteX20" fmla="*/ 0 w 10639425"/>
            <a:gd name="connsiteY20" fmla="*/ 2765427 h 5962652"/>
            <a:gd name="connsiteX21" fmla="*/ 3100387 w 10639425"/>
            <a:gd name="connsiteY21" fmla="*/ 2765427 h 5962652"/>
            <a:gd name="connsiteX22" fmla="*/ 3100387 w 10639425"/>
            <a:gd name="connsiteY22" fmla="*/ 5962651 h 5962652"/>
            <a:gd name="connsiteX23" fmla="*/ 0 w 10639425"/>
            <a:gd name="connsiteY23" fmla="*/ 5962651 h 59626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0639425" h="5962652">
              <a:moveTo>
                <a:pt x="7339012" y="5962651"/>
              </a:moveTo>
              <a:lnTo>
                <a:pt x="7519987" y="5962651"/>
              </a:lnTo>
              <a:lnTo>
                <a:pt x="7519987" y="5962652"/>
              </a:lnTo>
              <a:lnTo>
                <a:pt x="7339012" y="5962652"/>
              </a:lnTo>
              <a:close/>
              <a:moveTo>
                <a:pt x="3100387" y="5962651"/>
              </a:moveTo>
              <a:lnTo>
                <a:pt x="3281362" y="5962651"/>
              </a:lnTo>
              <a:lnTo>
                <a:pt x="3281362" y="5962652"/>
              </a:lnTo>
              <a:lnTo>
                <a:pt x="3100387" y="5962652"/>
              </a:lnTo>
              <a:close/>
              <a:moveTo>
                <a:pt x="3281362" y="2765427"/>
              </a:moveTo>
              <a:lnTo>
                <a:pt x="7339012" y="2765427"/>
              </a:lnTo>
              <a:lnTo>
                <a:pt x="7339012" y="5962651"/>
              </a:lnTo>
              <a:lnTo>
                <a:pt x="3281362" y="5962651"/>
              </a:lnTo>
              <a:close/>
              <a:moveTo>
                <a:pt x="0" y="0"/>
              </a:moveTo>
              <a:lnTo>
                <a:pt x="10639425" y="0"/>
              </a:lnTo>
              <a:lnTo>
                <a:pt x="10639425" y="5962651"/>
              </a:lnTo>
              <a:lnTo>
                <a:pt x="7519987" y="5962651"/>
              </a:lnTo>
              <a:lnTo>
                <a:pt x="7519987" y="1"/>
              </a:lnTo>
              <a:lnTo>
                <a:pt x="7339012" y="1"/>
              </a:lnTo>
              <a:lnTo>
                <a:pt x="7339012" y="2622552"/>
              </a:lnTo>
              <a:lnTo>
                <a:pt x="0" y="2622552"/>
              </a:lnTo>
              <a:lnTo>
                <a:pt x="0" y="2765427"/>
              </a:lnTo>
              <a:lnTo>
                <a:pt x="3100387" y="2765427"/>
              </a:lnTo>
              <a:lnTo>
                <a:pt x="3100387" y="5962651"/>
              </a:lnTo>
              <a:lnTo>
                <a:pt x="0" y="5962651"/>
              </a:lnTo>
              <a:close/>
            </a:path>
          </a:pathLst>
        </a:custGeom>
        <a:gradFill>
          <a:gsLst>
            <a:gs pos="87000">
              <a:srgbClr val="C00000"/>
            </a:gs>
            <a:gs pos="21000">
              <a:schemeClr val="accent2">
                <a:lumMod val="60000"/>
                <a:alpha val="76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285750</xdr:colOff>
      <xdr:row>0</xdr:row>
      <xdr:rowOff>87086</xdr:rowOff>
    </xdr:from>
    <xdr:to>
      <xdr:col>34</xdr:col>
      <xdr:colOff>361950</xdr:colOff>
      <xdr:row>5</xdr:row>
      <xdr:rowOff>152400</xdr:rowOff>
    </xdr:to>
    <xdr:sp macro="" textlink="">
      <xdr:nvSpPr>
        <xdr:cNvPr id="6" name="TextBox 5">
          <a:extLst>
            <a:ext uri="{FF2B5EF4-FFF2-40B4-BE49-F238E27FC236}">
              <a16:creationId xmlns:a16="http://schemas.microsoft.com/office/drawing/2014/main" id="{6C9F3D68-3F73-0033-29EF-2677812EF87C}"/>
            </a:ext>
          </a:extLst>
        </xdr:cNvPr>
        <xdr:cNvSpPr txBox="1"/>
      </xdr:nvSpPr>
      <xdr:spPr>
        <a:xfrm>
          <a:off x="10953750" y="87086"/>
          <a:ext cx="12077700" cy="1017814"/>
        </a:xfrm>
        <a:prstGeom prst="rect">
          <a:avLst/>
        </a:prstGeom>
        <a:blipFill>
          <a:blip xmlns:r="http://schemas.openxmlformats.org/officeDocument/2006/relationships" r:embed="rId1"/>
          <a:tile tx="0" ty="0" sx="100000" sy="100000" flip="none" algn="ctr"/>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i="1" u="dbl">
              <a:solidFill>
                <a:srgbClr val="FFFF00"/>
              </a:solidFill>
              <a:latin typeface="Algerian" panose="04020705040A02060702" pitchFamily="82" charset="0"/>
            </a:rPr>
            <a:t>CUSTOMER SUCCESS DASHBOARD</a:t>
          </a:r>
        </a:p>
      </xdr:txBody>
    </xdr:sp>
    <xdr:clientData/>
  </xdr:twoCellAnchor>
  <xdr:twoCellAnchor editAs="oneCell">
    <xdr:from>
      <xdr:col>1</xdr:col>
      <xdr:colOff>276500</xdr:colOff>
      <xdr:row>6</xdr:row>
      <xdr:rowOff>133993</xdr:rowOff>
    </xdr:from>
    <xdr:to>
      <xdr:col>2</xdr:col>
      <xdr:colOff>370114</xdr:colOff>
      <xdr:row>10</xdr:row>
      <xdr:rowOff>102448</xdr:rowOff>
    </xdr:to>
    <xdr:pic>
      <xdr:nvPicPr>
        <xdr:cNvPr id="18" name="Graphic 17" descr="Statistics">
          <a:extLst>
            <a:ext uri="{FF2B5EF4-FFF2-40B4-BE49-F238E27FC236}">
              <a16:creationId xmlns:a16="http://schemas.microsoft.com/office/drawing/2014/main" id="{5E49B938-1BFA-8818-B305-E8BDC95FFA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951414" y="1309650"/>
          <a:ext cx="768529" cy="752227"/>
        </a:xfrm>
        <a:prstGeom prst="rect">
          <a:avLst/>
        </a:prstGeom>
      </xdr:spPr>
    </xdr:pic>
    <xdr:clientData/>
  </xdr:twoCellAnchor>
  <xdr:twoCellAnchor editAs="oneCell">
    <xdr:from>
      <xdr:col>1</xdr:col>
      <xdr:colOff>262990</xdr:colOff>
      <xdr:row>32</xdr:row>
      <xdr:rowOff>52946</xdr:rowOff>
    </xdr:from>
    <xdr:to>
      <xdr:col>2</xdr:col>
      <xdr:colOff>629038</xdr:colOff>
      <xdr:row>36</xdr:row>
      <xdr:rowOff>171450</xdr:rowOff>
    </xdr:to>
    <xdr:pic>
      <xdr:nvPicPr>
        <xdr:cNvPr id="33" name="Graphic 32" descr="Research">
          <a:extLst>
            <a:ext uri="{FF2B5EF4-FFF2-40B4-BE49-F238E27FC236}">
              <a16:creationId xmlns:a16="http://schemas.microsoft.com/office/drawing/2014/main" id="{538817B9-97AC-3091-7933-8A94E161AE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29740" y="6148946"/>
          <a:ext cx="1032798" cy="880504"/>
        </a:xfrm>
        <a:prstGeom prst="rect">
          <a:avLst/>
        </a:prstGeom>
      </xdr:spPr>
    </xdr:pic>
    <xdr:clientData/>
  </xdr:twoCellAnchor>
  <xdr:twoCellAnchor editAs="oneCell">
    <xdr:from>
      <xdr:col>17</xdr:col>
      <xdr:colOff>90054</xdr:colOff>
      <xdr:row>31</xdr:row>
      <xdr:rowOff>16713</xdr:rowOff>
    </xdr:from>
    <xdr:to>
      <xdr:col>18</xdr:col>
      <xdr:colOff>598579</xdr:colOff>
      <xdr:row>36</xdr:row>
      <xdr:rowOff>76200</xdr:rowOff>
    </xdr:to>
    <xdr:pic>
      <xdr:nvPicPr>
        <xdr:cNvPr id="35" name="Graphic 34" descr="Target Audience">
          <a:extLst>
            <a:ext uri="{FF2B5EF4-FFF2-40B4-BE49-F238E27FC236}">
              <a16:creationId xmlns:a16="http://schemas.microsoft.com/office/drawing/2014/main" id="{11EF7F4D-40DB-C68C-E322-79754DEC719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424804" y="5922213"/>
          <a:ext cx="1175275" cy="1011987"/>
        </a:xfrm>
        <a:prstGeom prst="rect">
          <a:avLst/>
        </a:prstGeom>
      </xdr:spPr>
    </xdr:pic>
    <xdr:clientData/>
  </xdr:twoCellAnchor>
  <xdr:twoCellAnchor editAs="oneCell">
    <xdr:from>
      <xdr:col>37</xdr:col>
      <xdr:colOff>328303</xdr:colOff>
      <xdr:row>6</xdr:row>
      <xdr:rowOff>16960</xdr:rowOff>
    </xdr:from>
    <xdr:to>
      <xdr:col>39</xdr:col>
      <xdr:colOff>240272</xdr:colOff>
      <xdr:row>12</xdr:row>
      <xdr:rowOff>38100</xdr:rowOff>
    </xdr:to>
    <xdr:pic>
      <xdr:nvPicPr>
        <xdr:cNvPr id="39" name="Graphic 38" descr="Questions">
          <a:extLst>
            <a:ext uri="{FF2B5EF4-FFF2-40B4-BE49-F238E27FC236}">
              <a16:creationId xmlns:a16="http://schemas.microsoft.com/office/drawing/2014/main" id="{29F452C9-0805-F1D2-D7A2-28EECC10C06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998053" y="1159960"/>
          <a:ext cx="1245469" cy="1164140"/>
        </a:xfrm>
        <a:prstGeom prst="rect">
          <a:avLst/>
        </a:prstGeom>
      </xdr:spPr>
    </xdr:pic>
    <xdr:clientData/>
  </xdr:twoCellAnchor>
  <xdr:twoCellAnchor>
    <xdr:from>
      <xdr:col>2</xdr:col>
      <xdr:colOff>647452</xdr:colOff>
      <xdr:row>32</xdr:row>
      <xdr:rowOff>111330</xdr:rowOff>
    </xdr:from>
    <xdr:to>
      <xdr:col>9</xdr:col>
      <xdr:colOff>552449</xdr:colOff>
      <xdr:row>36</xdr:row>
      <xdr:rowOff>114299</xdr:rowOff>
    </xdr:to>
    <xdr:sp macro="" textlink="">
      <xdr:nvSpPr>
        <xdr:cNvPr id="41" name="Rectangle: Diagonal Corners Snipped 40">
          <a:extLst>
            <a:ext uri="{FF2B5EF4-FFF2-40B4-BE49-F238E27FC236}">
              <a16:creationId xmlns:a16="http://schemas.microsoft.com/office/drawing/2014/main" id="{C43951E5-14B7-C9EE-2B5D-39D8657AF520}"/>
            </a:ext>
          </a:extLst>
        </xdr:cNvPr>
        <xdr:cNvSpPr/>
      </xdr:nvSpPr>
      <xdr:spPr>
        <a:xfrm>
          <a:off x="1980952" y="6207330"/>
          <a:ext cx="4572247" cy="764969"/>
        </a:xfrm>
        <a:prstGeom prst="snip2DiagRect">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435428</xdr:colOff>
      <xdr:row>6</xdr:row>
      <xdr:rowOff>152399</xdr:rowOff>
    </xdr:from>
    <xdr:to>
      <xdr:col>9</xdr:col>
      <xdr:colOff>555171</xdr:colOff>
      <xdr:row>9</xdr:row>
      <xdr:rowOff>141513</xdr:rowOff>
    </xdr:to>
    <xdr:sp macro="" textlink="">
      <xdr:nvSpPr>
        <xdr:cNvPr id="42" name="Rectangle: Diagonal Corners Snipped 41">
          <a:extLst>
            <a:ext uri="{FF2B5EF4-FFF2-40B4-BE49-F238E27FC236}">
              <a16:creationId xmlns:a16="http://schemas.microsoft.com/office/drawing/2014/main" id="{21F2B732-9A65-7103-EC61-FD7CC9D4C3A6}"/>
            </a:ext>
          </a:extLst>
        </xdr:cNvPr>
        <xdr:cNvSpPr/>
      </xdr:nvSpPr>
      <xdr:spPr>
        <a:xfrm>
          <a:off x="1785257" y="1328056"/>
          <a:ext cx="4844143" cy="576943"/>
        </a:xfrm>
        <a:prstGeom prst="snip2DiagRect">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10884</xdr:colOff>
      <xdr:row>31</xdr:row>
      <xdr:rowOff>185058</xdr:rowOff>
    </xdr:from>
    <xdr:to>
      <xdr:col>28</xdr:col>
      <xdr:colOff>133349</xdr:colOff>
      <xdr:row>35</xdr:row>
      <xdr:rowOff>114300</xdr:rowOff>
    </xdr:to>
    <xdr:sp macro="" textlink="">
      <xdr:nvSpPr>
        <xdr:cNvPr id="43" name="Rectangle: Diagonal Corners Snipped 42">
          <a:extLst>
            <a:ext uri="{FF2B5EF4-FFF2-40B4-BE49-F238E27FC236}">
              <a16:creationId xmlns:a16="http://schemas.microsoft.com/office/drawing/2014/main" id="{7EA63F01-AD83-97DB-066E-F6EE6E5A678A}"/>
            </a:ext>
          </a:extLst>
        </xdr:cNvPr>
        <xdr:cNvSpPr/>
      </xdr:nvSpPr>
      <xdr:spPr>
        <a:xfrm>
          <a:off x="12679134" y="6090558"/>
          <a:ext cx="6123215" cy="691242"/>
        </a:xfrm>
        <a:prstGeom prst="snip2DiagRect">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255814</xdr:colOff>
      <xdr:row>7</xdr:row>
      <xdr:rowOff>8165</xdr:rowOff>
    </xdr:from>
    <xdr:to>
      <xdr:col>49</xdr:col>
      <xdr:colOff>476250</xdr:colOff>
      <xdr:row>12</xdr:row>
      <xdr:rowOff>38100</xdr:rowOff>
    </xdr:to>
    <xdr:sp macro="" textlink="">
      <xdr:nvSpPr>
        <xdr:cNvPr id="44" name="Rectangle: Diagonal Corners Snipped 43">
          <a:extLst>
            <a:ext uri="{FF2B5EF4-FFF2-40B4-BE49-F238E27FC236}">
              <a16:creationId xmlns:a16="http://schemas.microsoft.com/office/drawing/2014/main" id="{8B633FB6-3F35-BBB9-C599-7B1310E35521}"/>
            </a:ext>
          </a:extLst>
        </xdr:cNvPr>
        <xdr:cNvSpPr/>
      </xdr:nvSpPr>
      <xdr:spPr>
        <a:xfrm>
          <a:off x="26259064" y="1341665"/>
          <a:ext cx="6887936" cy="982435"/>
        </a:xfrm>
        <a:prstGeom prst="snip2DiagRect">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402772</xdr:colOff>
      <xdr:row>6</xdr:row>
      <xdr:rowOff>87085</xdr:rowOff>
    </xdr:from>
    <xdr:to>
      <xdr:col>5</xdr:col>
      <xdr:colOff>87086</xdr:colOff>
      <xdr:row>9</xdr:row>
      <xdr:rowOff>185057</xdr:rowOff>
    </xdr:to>
    <xdr:sp macro="" textlink="">
      <xdr:nvSpPr>
        <xdr:cNvPr id="45" name="TextBox 44">
          <a:extLst>
            <a:ext uri="{FF2B5EF4-FFF2-40B4-BE49-F238E27FC236}">
              <a16:creationId xmlns:a16="http://schemas.microsoft.com/office/drawing/2014/main" id="{694C93F0-6633-4A27-D510-1540F8AF36A4}"/>
            </a:ext>
          </a:extLst>
        </xdr:cNvPr>
        <xdr:cNvSpPr txBox="1"/>
      </xdr:nvSpPr>
      <xdr:spPr>
        <a:xfrm>
          <a:off x="1752601" y="1262742"/>
          <a:ext cx="1709056" cy="685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0">
              <a:solidFill>
                <a:schemeClr val="accent2">
                  <a:lumMod val="20000"/>
                  <a:lumOff val="80000"/>
                </a:schemeClr>
              </a:solidFill>
              <a:latin typeface="Arial Black" panose="020B0A04020102020204" pitchFamily="34" charset="0"/>
            </a:rPr>
            <a:t>Sales</a:t>
          </a:r>
        </a:p>
      </xdr:txBody>
    </xdr:sp>
    <xdr:clientData/>
  </xdr:twoCellAnchor>
  <xdr:twoCellAnchor>
    <xdr:from>
      <xdr:col>3</xdr:col>
      <xdr:colOff>19050</xdr:colOff>
      <xdr:row>32</xdr:row>
      <xdr:rowOff>133351</xdr:rowOff>
    </xdr:from>
    <xdr:to>
      <xdr:col>7</xdr:col>
      <xdr:colOff>304800</xdr:colOff>
      <xdr:row>36</xdr:row>
      <xdr:rowOff>114301</xdr:rowOff>
    </xdr:to>
    <xdr:sp macro="" textlink="">
      <xdr:nvSpPr>
        <xdr:cNvPr id="46" name="TextBox 45">
          <a:extLst>
            <a:ext uri="{FF2B5EF4-FFF2-40B4-BE49-F238E27FC236}">
              <a16:creationId xmlns:a16="http://schemas.microsoft.com/office/drawing/2014/main" id="{4A84FD4D-5429-F0D4-CE27-4E1E4ABD2591}"/>
            </a:ext>
          </a:extLst>
        </xdr:cNvPr>
        <xdr:cNvSpPr txBox="1"/>
      </xdr:nvSpPr>
      <xdr:spPr>
        <a:xfrm>
          <a:off x="2019300" y="6229351"/>
          <a:ext cx="29527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a:solidFill>
                <a:schemeClr val="accent3">
                  <a:lumMod val="40000"/>
                  <a:lumOff val="60000"/>
                </a:schemeClr>
              </a:solidFill>
              <a:latin typeface="Arial Black" panose="020B0A04020102020204" pitchFamily="34" charset="0"/>
            </a:rPr>
            <a:t>Deliveries</a:t>
          </a:r>
        </a:p>
      </xdr:txBody>
    </xdr:sp>
    <xdr:clientData/>
  </xdr:twoCellAnchor>
  <xdr:twoCellAnchor>
    <xdr:from>
      <xdr:col>19</xdr:col>
      <xdr:colOff>57150</xdr:colOff>
      <xdr:row>31</xdr:row>
      <xdr:rowOff>171450</xdr:rowOff>
    </xdr:from>
    <xdr:to>
      <xdr:col>26</xdr:col>
      <xdr:colOff>171450</xdr:colOff>
      <xdr:row>35</xdr:row>
      <xdr:rowOff>152400</xdr:rowOff>
    </xdr:to>
    <xdr:sp macro="" textlink="">
      <xdr:nvSpPr>
        <xdr:cNvPr id="47" name="TextBox 46">
          <a:extLst>
            <a:ext uri="{FF2B5EF4-FFF2-40B4-BE49-F238E27FC236}">
              <a16:creationId xmlns:a16="http://schemas.microsoft.com/office/drawing/2014/main" id="{A7B28291-966F-E475-CE32-EADFCBE4C2FB}"/>
            </a:ext>
          </a:extLst>
        </xdr:cNvPr>
        <xdr:cNvSpPr txBox="1"/>
      </xdr:nvSpPr>
      <xdr:spPr>
        <a:xfrm>
          <a:off x="12725400" y="6076950"/>
          <a:ext cx="47815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bg2"/>
              </a:solidFill>
              <a:latin typeface="Arial Black" panose="020B0A04020102020204" pitchFamily="34" charset="0"/>
              <a:cs typeface="Arial" panose="020B0604020202020204" pitchFamily="34" charset="0"/>
            </a:rPr>
            <a:t>Customer Acquisition</a:t>
          </a:r>
        </a:p>
      </xdr:txBody>
    </xdr:sp>
    <xdr:clientData/>
  </xdr:twoCellAnchor>
  <xdr:twoCellAnchor>
    <xdr:from>
      <xdr:col>39</xdr:col>
      <xdr:colOff>133350</xdr:colOff>
      <xdr:row>6</xdr:row>
      <xdr:rowOff>185057</xdr:rowOff>
    </xdr:from>
    <xdr:to>
      <xdr:col>48</xdr:col>
      <xdr:colOff>190499</xdr:colOff>
      <xdr:row>12</xdr:row>
      <xdr:rowOff>19051</xdr:rowOff>
    </xdr:to>
    <xdr:sp macro="" textlink="">
      <xdr:nvSpPr>
        <xdr:cNvPr id="48" name="TextBox 47">
          <a:extLst>
            <a:ext uri="{FF2B5EF4-FFF2-40B4-BE49-F238E27FC236}">
              <a16:creationId xmlns:a16="http://schemas.microsoft.com/office/drawing/2014/main" id="{736A74F8-8259-5C73-3F39-6FD3E73C58F9}"/>
            </a:ext>
          </a:extLst>
        </xdr:cNvPr>
        <xdr:cNvSpPr txBox="1"/>
      </xdr:nvSpPr>
      <xdr:spPr>
        <a:xfrm>
          <a:off x="26136600" y="1328057"/>
          <a:ext cx="6057899" cy="976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2">
                  <a:lumMod val="20000"/>
                  <a:lumOff val="80000"/>
                </a:schemeClr>
              </a:solidFill>
              <a:latin typeface="Arial Black" panose="020B0A04020102020204" pitchFamily="34" charset="0"/>
            </a:rPr>
            <a:t>Customer Satisfaction</a:t>
          </a:r>
        </a:p>
      </xdr:txBody>
    </xdr:sp>
    <xdr:clientData/>
  </xdr:twoCellAnchor>
  <xdr:twoCellAnchor>
    <xdr:from>
      <xdr:col>1</xdr:col>
      <xdr:colOff>348344</xdr:colOff>
      <xdr:row>10</xdr:row>
      <xdr:rowOff>57150</xdr:rowOff>
    </xdr:from>
    <xdr:to>
      <xdr:col>22</xdr:col>
      <xdr:colOff>590550</xdr:colOff>
      <xdr:row>29</xdr:row>
      <xdr:rowOff>38100</xdr:rowOff>
    </xdr:to>
    <xdr:graphicFrame macro="">
      <xdr:nvGraphicFramePr>
        <xdr:cNvPr id="49" name="Chart 48">
          <a:extLst>
            <a:ext uri="{FF2B5EF4-FFF2-40B4-BE49-F238E27FC236}">
              <a16:creationId xmlns:a16="http://schemas.microsoft.com/office/drawing/2014/main" id="{FABA8236-403C-40C0-B0E2-1F22F361C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435428</xdr:colOff>
      <xdr:row>8</xdr:row>
      <xdr:rowOff>24492</xdr:rowOff>
    </xdr:from>
    <xdr:to>
      <xdr:col>36</xdr:col>
      <xdr:colOff>209549</xdr:colOff>
      <xdr:row>28</xdr:row>
      <xdr:rowOff>133350</xdr:rowOff>
    </xdr:to>
    <mc:AlternateContent xmlns:mc="http://schemas.openxmlformats.org/markup-compatibility/2006">
      <mc:Choice xmlns:cx4="http://schemas.microsoft.com/office/drawing/2016/5/10/chartex" Requires="cx4">
        <xdr:graphicFrame macro="">
          <xdr:nvGraphicFramePr>
            <xdr:cNvPr id="50" name="Chart 49">
              <a:extLst>
                <a:ext uri="{FF2B5EF4-FFF2-40B4-BE49-F238E27FC236}">
                  <a16:creationId xmlns:a16="http://schemas.microsoft.com/office/drawing/2014/main" id="{C8034554-A64C-4CBF-A95D-45E8827AA0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6528868" y="1609452"/>
              <a:ext cx="7820841" cy="40712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36</xdr:row>
      <xdr:rowOff>38100</xdr:rowOff>
    </xdr:from>
    <xdr:to>
      <xdr:col>9</xdr:col>
      <xdr:colOff>285750</xdr:colOff>
      <xdr:row>60</xdr:row>
      <xdr:rowOff>19050</xdr:rowOff>
    </xdr:to>
    <xdr:graphicFrame macro="">
      <xdr:nvGraphicFramePr>
        <xdr:cNvPr id="51" name="Chart 50">
          <a:extLst>
            <a:ext uri="{FF2B5EF4-FFF2-40B4-BE49-F238E27FC236}">
              <a16:creationId xmlns:a16="http://schemas.microsoft.com/office/drawing/2014/main" id="{BCACF9F1-0AB2-44CF-A0DB-C8E600395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xdr:colOff>
      <xdr:row>33</xdr:row>
      <xdr:rowOff>57150</xdr:rowOff>
    </xdr:from>
    <xdr:to>
      <xdr:col>16</xdr:col>
      <xdr:colOff>419101</xdr:colOff>
      <xdr:row>59</xdr:row>
      <xdr:rowOff>76200</xdr:rowOff>
    </xdr:to>
    <xdr:graphicFrame macro="">
      <xdr:nvGraphicFramePr>
        <xdr:cNvPr id="54" name="Chart 53">
          <a:extLst>
            <a:ext uri="{FF2B5EF4-FFF2-40B4-BE49-F238E27FC236}">
              <a16:creationId xmlns:a16="http://schemas.microsoft.com/office/drawing/2014/main" id="{C8B07427-245B-4934-8455-3EDE24689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495300</xdr:colOff>
      <xdr:row>50</xdr:row>
      <xdr:rowOff>0</xdr:rowOff>
    </xdr:from>
    <xdr:to>
      <xdr:col>7</xdr:col>
      <xdr:colOff>19050</xdr:colOff>
      <xdr:row>54</xdr:row>
      <xdr:rowOff>19050</xdr:rowOff>
    </xdr:to>
    <xdr:sp macro="" textlink="">
      <xdr:nvSpPr>
        <xdr:cNvPr id="10" name="TextBox 9">
          <a:extLst>
            <a:ext uri="{FF2B5EF4-FFF2-40B4-BE49-F238E27FC236}">
              <a16:creationId xmlns:a16="http://schemas.microsoft.com/office/drawing/2014/main" id="{6807AC85-E6F5-F666-3168-28E19F494649}"/>
            </a:ext>
          </a:extLst>
        </xdr:cNvPr>
        <xdr:cNvSpPr txBox="1"/>
      </xdr:nvSpPr>
      <xdr:spPr>
        <a:xfrm>
          <a:off x="2495550" y="9525000"/>
          <a:ext cx="2190750"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accent2">
                  <a:lumMod val="20000"/>
                  <a:lumOff val="80000"/>
                </a:schemeClr>
              </a:solidFill>
              <a:latin typeface="Arial Black" panose="020B0A04020102020204" pitchFamily="34" charset="0"/>
            </a:rPr>
            <a:t>ON TIME</a:t>
          </a:r>
        </a:p>
      </xdr:txBody>
    </xdr:sp>
    <xdr:clientData/>
  </xdr:twoCellAnchor>
  <xdr:twoCellAnchor>
    <xdr:from>
      <xdr:col>11</xdr:col>
      <xdr:colOff>419100</xdr:colOff>
      <xdr:row>49</xdr:row>
      <xdr:rowOff>57150</xdr:rowOff>
    </xdr:from>
    <xdr:to>
      <xdr:col>14</xdr:col>
      <xdr:colOff>266700</xdr:colOff>
      <xdr:row>52</xdr:row>
      <xdr:rowOff>76200</xdr:rowOff>
    </xdr:to>
    <xdr:sp macro="" textlink="">
      <xdr:nvSpPr>
        <xdr:cNvPr id="11" name="TextBox 10">
          <a:extLst>
            <a:ext uri="{FF2B5EF4-FFF2-40B4-BE49-F238E27FC236}">
              <a16:creationId xmlns:a16="http://schemas.microsoft.com/office/drawing/2014/main" id="{9150B2E0-CDF4-38DE-057B-A9E7E4B9812A}"/>
            </a:ext>
          </a:extLst>
        </xdr:cNvPr>
        <xdr:cNvSpPr txBox="1"/>
      </xdr:nvSpPr>
      <xdr:spPr>
        <a:xfrm>
          <a:off x="7753350" y="9391650"/>
          <a:ext cx="18478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2">
                  <a:lumMod val="20000"/>
                  <a:lumOff val="80000"/>
                </a:schemeClr>
              </a:solidFill>
            </a:rPr>
            <a:t>RETURNS</a:t>
          </a:r>
        </a:p>
      </xdr:txBody>
    </xdr:sp>
    <xdr:clientData/>
  </xdr:twoCellAnchor>
  <xdr:twoCellAnchor>
    <xdr:from>
      <xdr:col>18</xdr:col>
      <xdr:colOff>225878</xdr:colOff>
      <xdr:row>36</xdr:row>
      <xdr:rowOff>119742</xdr:rowOff>
    </xdr:from>
    <xdr:to>
      <xdr:col>35</xdr:col>
      <xdr:colOff>419099</xdr:colOff>
      <xdr:row>59</xdr:row>
      <xdr:rowOff>114300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96589A98-1186-4417-8975-70CF76AB8F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295958" y="7252062"/>
              <a:ext cx="11592741" cy="45513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73478</xdr:colOff>
      <xdr:row>13</xdr:row>
      <xdr:rowOff>5442</xdr:rowOff>
    </xdr:from>
    <xdr:to>
      <xdr:col>52</xdr:col>
      <xdr:colOff>-1</xdr:colOff>
      <xdr:row>59</xdr:row>
      <xdr:rowOff>0</xdr:rowOff>
    </xdr:to>
    <xdr:graphicFrame macro="">
      <xdr:nvGraphicFramePr>
        <xdr:cNvPr id="32" name="Chart 31">
          <a:extLst>
            <a:ext uri="{FF2B5EF4-FFF2-40B4-BE49-F238E27FC236}">
              <a16:creationId xmlns:a16="http://schemas.microsoft.com/office/drawing/2014/main" id="{2432B160-C5A1-4A4A-B1B5-679F9FCF8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320040</xdr:colOff>
      <xdr:row>61</xdr:row>
      <xdr:rowOff>114300</xdr:rowOff>
    </xdr:from>
    <xdr:to>
      <xdr:col>11</xdr:col>
      <xdr:colOff>495300</xdr:colOff>
      <xdr:row>68</xdr:row>
      <xdr:rowOff>133350</xdr:rowOff>
    </xdr:to>
    <mc:AlternateContent xmlns:mc="http://schemas.openxmlformats.org/markup-compatibility/2006">
      <mc:Choice xmlns:a14="http://schemas.microsoft.com/office/drawing/2010/main" Requires="a14">
        <xdr:graphicFrame macro="">
          <xdr:nvGraphicFramePr>
            <xdr:cNvPr id="12" name="Customer Acquisition Type">
              <a:extLst>
                <a:ext uri="{FF2B5EF4-FFF2-40B4-BE49-F238E27FC236}">
                  <a16:creationId xmlns:a16="http://schemas.microsoft.com/office/drawing/2014/main" id="{E9D11C13-8F67-6C8A-2C2C-8F4FCD38253C}"/>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986790" y="11734800"/>
              <a:ext cx="684276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11</xdr:col>
      <xdr:colOff>628650</xdr:colOff>
      <xdr:row>61</xdr:row>
      <xdr:rowOff>19050</xdr:rowOff>
    </xdr:from>
    <xdr:to>
      <xdr:col>27</xdr:col>
      <xdr:colOff>95250</xdr:colOff>
      <xdr:row>68</xdr:row>
      <xdr:rowOff>133351</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EC1719C5-5CAE-B0B9-9F60-32600907D6A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962900" y="11639550"/>
              <a:ext cx="10134600" cy="1447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27</xdr:col>
      <xdr:colOff>495300</xdr:colOff>
      <xdr:row>61</xdr:row>
      <xdr:rowOff>38101</xdr:rowOff>
    </xdr:from>
    <xdr:to>
      <xdr:col>41</xdr:col>
      <xdr:colOff>647700</xdr:colOff>
      <xdr:row>68</xdr:row>
      <xdr:rowOff>76201</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FF70737C-0D36-50FE-67DF-574DE91DE56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497550" y="11658601"/>
              <a:ext cx="94869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42</xdr:col>
      <xdr:colOff>228600</xdr:colOff>
      <xdr:row>61</xdr:row>
      <xdr:rowOff>0</xdr:rowOff>
    </xdr:from>
    <xdr:to>
      <xdr:col>52</xdr:col>
      <xdr:colOff>445770</xdr:colOff>
      <xdr:row>67</xdr:row>
      <xdr:rowOff>152401</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8E7DEC88-9D60-3902-0C13-956BE577C2C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8232100" y="11620500"/>
              <a:ext cx="6884670" cy="129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696.754167245374" createdVersion="7" refreshedVersion="7" minRefreshableVersion="3" recordCount="5780" xr:uid="{81C4931D-CEBE-436D-947E-964833FD134B}">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365324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F79F7C-8380-44D5-BD40-7B72A752129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625A0-2191-495D-9E4C-8D0676A3C61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5"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FA3A5C-4D87-4311-B3AF-176605B5899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34075D-1603-46ED-8142-B139FDBBE81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A948A9-26C3-4AE1-B856-CDFAF45B27B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FDEA89-2DCC-4566-A485-5F0AE7A20E3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G10"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sortType="ascending">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7">
    <chartFormat chart="1" format="0" series="1">
      <pivotArea type="data" outline="0" fieldPosition="0">
        <references count="2">
          <reference field="4294967294" count="1" selected="0">
            <x v="0"/>
          </reference>
          <reference field="3" count="1" selected="0">
            <x v="4"/>
          </reference>
        </references>
      </pivotArea>
    </chartFormat>
    <chartFormat chart="1" format="1" series="1">
      <pivotArea type="data" outline="0" fieldPosition="0">
        <references count="2">
          <reference field="4294967294" count="1" selected="0">
            <x v="0"/>
          </reference>
          <reference field="3" count="1" selected="0">
            <x v="3"/>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9" count="1" selected="0">
            <x v="3"/>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1"/>
          </reference>
        </references>
      </pivotArea>
    </chartFormat>
    <chartFormat chart="1" format="9" series="1">
      <pivotArea type="data" outline="0" fieldPosition="0">
        <references count="2">
          <reference field="4294967294" count="1" selected="0">
            <x v="0"/>
          </reference>
          <reference field="9" count="1" selected="0">
            <x v="0"/>
          </reference>
        </references>
      </pivotArea>
    </chartFormat>
    <chartFormat chart="1" format="10" series="1">
      <pivotArea type="data" outline="0" fieldPosition="0">
        <references count="2">
          <reference field="4294967294" count="1" selected="0">
            <x v="0"/>
          </reference>
          <reference field="9" count="1" selected="0">
            <x v="4"/>
          </reference>
        </references>
      </pivotArea>
    </chartFormat>
    <chartFormat chart="2" format="11" series="1">
      <pivotArea type="data" outline="0" fieldPosition="0">
        <references count="2">
          <reference field="4294967294" count="1" selected="0">
            <x v="0"/>
          </reference>
          <reference field="9" count="1" selected="0">
            <x v="0"/>
          </reference>
        </references>
      </pivotArea>
    </chartFormat>
    <chartFormat chart="2" format="12" series="1">
      <pivotArea type="data" outline="0" fieldPosition="0">
        <references count="2">
          <reference field="4294967294" count="1" selected="0">
            <x v="0"/>
          </reference>
          <reference field="9" count="1" selected="0">
            <x v="1"/>
          </reference>
        </references>
      </pivotArea>
    </chartFormat>
    <chartFormat chart="2" format="13" series="1">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3"/>
          </reference>
        </references>
      </pivotArea>
    </chartFormat>
    <chartFormat chart="2" format="15" series="1">
      <pivotArea type="data" outline="0" fieldPosition="0">
        <references count="2">
          <reference field="4294967294" count="1" selected="0">
            <x v="0"/>
          </reference>
          <reference field="9" count="1" selected="0">
            <x v="4"/>
          </reference>
        </references>
      </pivotArea>
    </chartFormat>
    <chartFormat chart="2" format="16"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9" count="1" selected="0">
            <x v="0"/>
          </reference>
        </references>
      </pivotArea>
    </chartFormat>
    <chartFormat chart="5" format="12" series="1">
      <pivotArea type="data" outline="0" fieldPosition="0">
        <references count="2">
          <reference field="4294967294" count="1" selected="0">
            <x v="0"/>
          </reference>
          <reference field="9" count="1" selected="0">
            <x v="1"/>
          </reference>
        </references>
      </pivotArea>
    </chartFormat>
    <chartFormat chart="5" format="13" series="1">
      <pivotArea type="data" outline="0" fieldPosition="0">
        <references count="2">
          <reference field="4294967294" count="1" selected="0">
            <x v="0"/>
          </reference>
          <reference field="9" count="1" selected="0">
            <x v="2"/>
          </reference>
        </references>
      </pivotArea>
    </chartFormat>
    <chartFormat chart="5" format="14" series="1">
      <pivotArea type="data" outline="0" fieldPosition="0">
        <references count="2">
          <reference field="4294967294" count="1" selected="0">
            <x v="0"/>
          </reference>
          <reference field="9" count="1" selected="0">
            <x v="3"/>
          </reference>
        </references>
      </pivotArea>
    </chartFormat>
    <chartFormat chart="5" format="15" series="1">
      <pivotArea type="data" outline="0" fieldPosition="0">
        <references count="2">
          <reference field="4294967294" count="1" selected="0">
            <x v="0"/>
          </reference>
          <reference field="9" count="1" selected="0">
            <x v="4"/>
          </reference>
        </references>
      </pivotArea>
    </chartFormat>
    <chartFormat chart="6" format="16" series="1">
      <pivotArea type="data" outline="0" fieldPosition="0">
        <references count="2">
          <reference field="4294967294" count="1" selected="0">
            <x v="0"/>
          </reference>
          <reference field="9" count="1" selected="0">
            <x v="0"/>
          </reference>
        </references>
      </pivotArea>
    </chartFormat>
    <chartFormat chart="6" format="17" series="1">
      <pivotArea type="data" outline="0" fieldPosition="0">
        <references count="2">
          <reference field="4294967294" count="1" selected="0">
            <x v="0"/>
          </reference>
          <reference field="9" count="1" selected="0">
            <x v="1"/>
          </reference>
        </references>
      </pivotArea>
    </chartFormat>
    <chartFormat chart="6" format="18" series="1">
      <pivotArea type="data" outline="0" fieldPosition="0">
        <references count="2">
          <reference field="4294967294" count="1" selected="0">
            <x v="0"/>
          </reference>
          <reference field="9" count="1" selected="0">
            <x v="2"/>
          </reference>
        </references>
      </pivotArea>
    </chartFormat>
    <chartFormat chart="6" format="19" series="1">
      <pivotArea type="data" outline="0" fieldPosition="0">
        <references count="2">
          <reference field="4294967294" count="1" selected="0">
            <x v="0"/>
          </reference>
          <reference field="9" count="1" selected="0">
            <x v="3"/>
          </reference>
        </references>
      </pivotArea>
    </chartFormat>
    <chartFormat chart="6"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3CA48531-4EA4-4459-8A03-EE2A8D7E8159}" sourceName="Customer Acquisition Type">
  <pivotTables>
    <pivotTable tabId="6" name="PivotTable2"/>
    <pivotTable tabId="7" name="PivotTable3"/>
    <pivotTable tabId="8" name="PivotTable4"/>
    <pivotTable tabId="9" name="PivotTable5"/>
    <pivotTable tabId="10" name="PivotTable6"/>
    <pivotTable tabId="11" name="PivotTable11"/>
  </pivotTables>
  <data>
    <tabular pivotCacheId="365324699">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87275E7-E7DE-4C6F-A0D2-E298AE67E626}" sourceName="State">
  <pivotTables>
    <pivotTable tabId="6" name="PivotTable2"/>
    <pivotTable tabId="7" name="PivotTable3"/>
    <pivotTable tabId="8" name="PivotTable4"/>
    <pivotTable tabId="9" name="PivotTable5"/>
    <pivotTable tabId="10" name="PivotTable6"/>
    <pivotTable tabId="11" name="PivotTable11"/>
  </pivotTables>
  <data>
    <tabular pivotCacheId="365324699">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95404E1-9E14-4B6C-B575-B3915D75108F}" sourceName="Product">
  <pivotTables>
    <pivotTable tabId="6" name="PivotTable2"/>
    <pivotTable tabId="7" name="PivotTable3"/>
    <pivotTable tabId="8" name="PivotTable4"/>
    <pivotTable tabId="9" name="PivotTable5"/>
    <pivotTable tabId="10" name="PivotTable6"/>
    <pivotTable tabId="11" name="PivotTable11"/>
  </pivotTables>
  <data>
    <tabular pivotCacheId="365324699">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4EC8888-32E0-44B4-8A25-C1BF2D3B2B26}" sourceName="Years">
  <pivotTables>
    <pivotTable tabId="6" name="PivotTable2"/>
    <pivotTable tabId="7" name="PivotTable3"/>
    <pivotTable tabId="8" name="PivotTable4"/>
    <pivotTable tabId="9" name="PivotTable5"/>
    <pivotTable tabId="10" name="PivotTable6"/>
    <pivotTable tabId="11" name="PivotTable11"/>
  </pivotTables>
  <data>
    <tabular pivotCacheId="365324699">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42626281-88DB-4D3F-A0FF-546FF1253482}" cache="Slicer_Customer_Acquisition_Type" caption="Customer Acquisition Type" columnCount="2" style="SlicerStyleLight2 2" rowHeight="457200"/>
  <slicer name="State" xr10:uid="{28D5AC04-2DD7-4058-97E3-9E6AD475CACB}" cache="Slicer_State" caption="State" columnCount="4" style="SlicerStyleLight2 2" rowHeight="260350"/>
  <slicer name="Product" xr10:uid="{64217FA0-A6B6-4E4D-BB73-A4DAC1C68EA5}" cache="Slicer_Product" caption="Product" columnCount="3" style="SlicerStyleLight2 2" rowHeight="260350"/>
  <slicer name="Years" xr10:uid="{FAFDB3C8-3294-4919-A5C2-C6F6974E31B8}" cache="Slicer_Years" caption="Years" columnCount="2" style="SlicerStyleLight2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rgb="FFFFC000"/>
  </sheetPr>
  <dimension ref="A1:J5781"/>
  <sheetViews>
    <sheetView zoomScaleNormal="100" workbookViewId="0">
      <selection activeCell="A2" sqref="A2"/>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4FDB8-82AD-4F6E-976E-C201529E77FD}">
  <sheetPr codeName="Sheet2">
    <tabColor theme="5" tint="-0.249977111117893"/>
  </sheetPr>
  <dimension ref="A3:B43"/>
  <sheetViews>
    <sheetView workbookViewId="0">
      <selection activeCell="J22" sqref="J22"/>
    </sheetView>
  </sheetViews>
  <sheetFormatPr defaultRowHeight="15.6" x14ac:dyDescent="0.3"/>
  <cols>
    <col min="1" max="1" width="12.296875" bestFit="1" customWidth="1"/>
    <col min="2" max="2" width="14.5" bestFit="1" customWidth="1"/>
  </cols>
  <sheetData>
    <row r="3" spans="1:2" x14ac:dyDescent="0.3">
      <c r="A3" s="3" t="s">
        <v>34</v>
      </c>
      <c r="B3" t="s">
        <v>46</v>
      </c>
    </row>
    <row r="4" spans="1:2" x14ac:dyDescent="0.3">
      <c r="A4" s="4" t="s">
        <v>36</v>
      </c>
      <c r="B4" s="5">
        <v>3440257</v>
      </c>
    </row>
    <row r="5" spans="1:2" x14ac:dyDescent="0.3">
      <c r="A5" s="7" t="s">
        <v>37</v>
      </c>
      <c r="B5" s="5">
        <v>225731</v>
      </c>
    </row>
    <row r="6" spans="1:2" x14ac:dyDescent="0.3">
      <c r="A6" s="7" t="s">
        <v>38</v>
      </c>
      <c r="B6" s="5">
        <v>224548</v>
      </c>
    </row>
    <row r="7" spans="1:2" x14ac:dyDescent="0.3">
      <c r="A7" s="7" t="s">
        <v>39</v>
      </c>
      <c r="B7" s="5">
        <v>223484</v>
      </c>
    </row>
    <row r="8" spans="1:2" x14ac:dyDescent="0.3">
      <c r="A8" s="7" t="s">
        <v>40</v>
      </c>
      <c r="B8" s="5">
        <v>278196</v>
      </c>
    </row>
    <row r="9" spans="1:2" x14ac:dyDescent="0.3">
      <c r="A9" s="7" t="s">
        <v>41</v>
      </c>
      <c r="B9" s="5">
        <v>266230</v>
      </c>
    </row>
    <row r="10" spans="1:2" x14ac:dyDescent="0.3">
      <c r="A10" s="7" t="s">
        <v>42</v>
      </c>
      <c r="B10" s="5">
        <v>290545</v>
      </c>
    </row>
    <row r="11" spans="1:2" x14ac:dyDescent="0.3">
      <c r="A11" s="7" t="s">
        <v>50</v>
      </c>
      <c r="B11" s="5">
        <v>355169</v>
      </c>
    </row>
    <row r="12" spans="1:2" x14ac:dyDescent="0.3">
      <c r="A12" s="7" t="s">
        <v>43</v>
      </c>
      <c r="B12" s="5">
        <v>393933</v>
      </c>
    </row>
    <row r="13" spans="1:2" x14ac:dyDescent="0.3">
      <c r="A13" s="7" t="s">
        <v>51</v>
      </c>
      <c r="B13" s="5">
        <v>229320</v>
      </c>
    </row>
    <row r="14" spans="1:2" x14ac:dyDescent="0.3">
      <c r="A14" s="7" t="s">
        <v>44</v>
      </c>
      <c r="B14" s="5">
        <v>335450</v>
      </c>
    </row>
    <row r="15" spans="1:2" x14ac:dyDescent="0.3">
      <c r="A15" s="7" t="s">
        <v>45</v>
      </c>
      <c r="B15" s="5">
        <v>351046</v>
      </c>
    </row>
    <row r="16" spans="1:2" x14ac:dyDescent="0.3">
      <c r="A16" s="7" t="s">
        <v>52</v>
      </c>
      <c r="B16" s="5">
        <v>266605</v>
      </c>
    </row>
    <row r="17" spans="1:2" x14ac:dyDescent="0.3">
      <c r="A17" s="4" t="s">
        <v>53</v>
      </c>
      <c r="B17" s="5">
        <v>3215757</v>
      </c>
    </row>
    <row r="18" spans="1:2" x14ac:dyDescent="0.3">
      <c r="A18" s="7" t="s">
        <v>37</v>
      </c>
      <c r="B18" s="5">
        <v>259495</v>
      </c>
    </row>
    <row r="19" spans="1:2" x14ac:dyDescent="0.3">
      <c r="A19" s="7" t="s">
        <v>38</v>
      </c>
      <c r="B19" s="5">
        <v>257885</v>
      </c>
    </row>
    <row r="20" spans="1:2" x14ac:dyDescent="0.3">
      <c r="A20" s="7" t="s">
        <v>39</v>
      </c>
      <c r="B20" s="5">
        <v>349520</v>
      </c>
    </row>
    <row r="21" spans="1:2" x14ac:dyDescent="0.3">
      <c r="A21" s="7" t="s">
        <v>40</v>
      </c>
      <c r="B21" s="5">
        <v>303523</v>
      </c>
    </row>
    <row r="22" spans="1:2" x14ac:dyDescent="0.3">
      <c r="A22" s="7" t="s">
        <v>41</v>
      </c>
      <c r="B22" s="5">
        <v>271232</v>
      </c>
    </row>
    <row r="23" spans="1:2" x14ac:dyDescent="0.3">
      <c r="A23" s="7" t="s">
        <v>42</v>
      </c>
      <c r="B23" s="5">
        <v>211561</v>
      </c>
    </row>
    <row r="24" spans="1:2" x14ac:dyDescent="0.3">
      <c r="A24" s="7" t="s">
        <v>50</v>
      </c>
      <c r="B24" s="5">
        <v>258372</v>
      </c>
    </row>
    <row r="25" spans="1:2" x14ac:dyDescent="0.3">
      <c r="A25" s="7" t="s">
        <v>43</v>
      </c>
      <c r="B25" s="5">
        <v>264448</v>
      </c>
    </row>
    <row r="26" spans="1:2" x14ac:dyDescent="0.3">
      <c r="A26" s="7" t="s">
        <v>51</v>
      </c>
      <c r="B26" s="5">
        <v>251170</v>
      </c>
    </row>
    <row r="27" spans="1:2" x14ac:dyDescent="0.3">
      <c r="A27" s="7" t="s">
        <v>44</v>
      </c>
      <c r="B27" s="5">
        <v>268407</v>
      </c>
    </row>
    <row r="28" spans="1:2" x14ac:dyDescent="0.3">
      <c r="A28" s="7" t="s">
        <v>45</v>
      </c>
      <c r="B28" s="5">
        <v>255850</v>
      </c>
    </row>
    <row r="29" spans="1:2" x14ac:dyDescent="0.3">
      <c r="A29" s="7" t="s">
        <v>52</v>
      </c>
      <c r="B29" s="5">
        <v>264294</v>
      </c>
    </row>
    <row r="30" spans="1:2" x14ac:dyDescent="0.3">
      <c r="A30" s="4" t="s">
        <v>54</v>
      </c>
      <c r="B30" s="5">
        <v>2929854</v>
      </c>
    </row>
    <row r="31" spans="1:2" x14ac:dyDescent="0.3">
      <c r="A31" s="7" t="s">
        <v>37</v>
      </c>
      <c r="B31" s="5">
        <v>291449</v>
      </c>
    </row>
    <row r="32" spans="1:2" x14ac:dyDescent="0.3">
      <c r="A32" s="7" t="s">
        <v>38</v>
      </c>
      <c r="B32" s="5">
        <v>170811</v>
      </c>
    </row>
    <row r="33" spans="1:2" x14ac:dyDescent="0.3">
      <c r="A33" s="7" t="s">
        <v>39</v>
      </c>
      <c r="B33" s="5">
        <v>240407</v>
      </c>
    </row>
    <row r="34" spans="1:2" x14ac:dyDescent="0.3">
      <c r="A34" s="7" t="s">
        <v>40</v>
      </c>
      <c r="B34" s="5">
        <v>204011</v>
      </c>
    </row>
    <row r="35" spans="1:2" x14ac:dyDescent="0.3">
      <c r="A35" s="7" t="s">
        <v>41</v>
      </c>
      <c r="B35" s="5">
        <v>236108</v>
      </c>
    </row>
    <row r="36" spans="1:2" x14ac:dyDescent="0.3">
      <c r="A36" s="7" t="s">
        <v>42</v>
      </c>
      <c r="B36" s="5">
        <v>275295</v>
      </c>
    </row>
    <row r="37" spans="1:2" x14ac:dyDescent="0.3">
      <c r="A37" s="7" t="s">
        <v>50</v>
      </c>
      <c r="B37" s="5">
        <v>302998</v>
      </c>
    </row>
    <row r="38" spans="1:2" x14ac:dyDescent="0.3">
      <c r="A38" s="7" t="s">
        <v>43</v>
      </c>
      <c r="B38" s="5">
        <v>239334</v>
      </c>
    </row>
    <row r="39" spans="1:2" x14ac:dyDescent="0.3">
      <c r="A39" s="7" t="s">
        <v>51</v>
      </c>
      <c r="B39" s="5">
        <v>242180</v>
      </c>
    </row>
    <row r="40" spans="1:2" x14ac:dyDescent="0.3">
      <c r="A40" s="7" t="s">
        <v>44</v>
      </c>
      <c r="B40" s="5">
        <v>186102</v>
      </c>
    </row>
    <row r="41" spans="1:2" x14ac:dyDescent="0.3">
      <c r="A41" s="7" t="s">
        <v>45</v>
      </c>
      <c r="B41" s="5">
        <v>271812</v>
      </c>
    </row>
    <row r="42" spans="1:2" x14ac:dyDescent="0.3">
      <c r="A42" s="7" t="s">
        <v>52</v>
      </c>
      <c r="B42" s="5">
        <v>269347</v>
      </c>
    </row>
    <row r="43" spans="1:2" x14ac:dyDescent="0.3">
      <c r="A43" s="4" t="s">
        <v>35</v>
      </c>
      <c r="B43" s="5">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4F48-3677-4186-B65A-9E1BF66DF880}">
  <sheetPr codeName="Sheet3">
    <tabColor rgb="FF00B0F0"/>
  </sheetPr>
  <dimension ref="A3:I10"/>
  <sheetViews>
    <sheetView workbookViewId="0">
      <selection activeCell="F19" sqref="F19"/>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3" spans="1:9" x14ac:dyDescent="0.3">
      <c r="B3" s="3" t="s">
        <v>47</v>
      </c>
    </row>
    <row r="4" spans="1:9" x14ac:dyDescent="0.3">
      <c r="B4" t="s">
        <v>23</v>
      </c>
      <c r="C4" t="s">
        <v>19</v>
      </c>
      <c r="D4" t="s">
        <v>15</v>
      </c>
      <c r="E4" t="s">
        <v>22</v>
      </c>
      <c r="F4" t="s">
        <v>12</v>
      </c>
      <c r="G4" t="s">
        <v>20</v>
      </c>
      <c r="H4" t="s">
        <v>24</v>
      </c>
      <c r="I4" t="s">
        <v>35</v>
      </c>
    </row>
    <row r="5" spans="1:9" x14ac:dyDescent="0.3">
      <c r="A5" t="s">
        <v>46</v>
      </c>
      <c r="B5" s="5">
        <v>1353090</v>
      </c>
      <c r="C5" s="5">
        <v>1412456</v>
      </c>
      <c r="D5" s="5">
        <v>1381150</v>
      </c>
      <c r="E5" s="5">
        <v>1376333</v>
      </c>
      <c r="F5" s="5">
        <v>1314385</v>
      </c>
      <c r="G5" s="5">
        <v>1439951</v>
      </c>
      <c r="H5" s="5">
        <v>1308503</v>
      </c>
      <c r="I5" s="5">
        <v>9585868</v>
      </c>
    </row>
    <row r="9" spans="1:9" x14ac:dyDescent="0.3">
      <c r="B9" s="6" t="s">
        <v>23</v>
      </c>
      <c r="C9" s="6" t="s">
        <v>19</v>
      </c>
      <c r="D9" s="6" t="s">
        <v>15</v>
      </c>
      <c r="E9" s="6" t="s">
        <v>22</v>
      </c>
      <c r="F9" s="6" t="s">
        <v>12</v>
      </c>
      <c r="G9" s="6" t="s">
        <v>20</v>
      </c>
      <c r="H9" s="6" t="s">
        <v>24</v>
      </c>
      <c r="I9" s="6"/>
    </row>
    <row r="10" spans="1:9" x14ac:dyDescent="0.3">
      <c r="A10" t="s">
        <v>48</v>
      </c>
      <c r="B10">
        <f>GETPIVOTDATA("Revenue",$A$3,"State","Alabama")</f>
        <v>1353090</v>
      </c>
      <c r="C10">
        <f>GETPIVOTDATA("Revenue",$A$3,"State","Florida")</f>
        <v>1412456</v>
      </c>
      <c r="D10">
        <f>GETPIVOTDATA("Revenue",$A$3,"State","Georgia")</f>
        <v>1381150</v>
      </c>
      <c r="E10">
        <f>GETPIVOTDATA("Revenue",$A$3,"State","Mississippi")</f>
        <v>1376333</v>
      </c>
      <c r="F10">
        <f>GETPIVOTDATA("Revenue",$A$3,"State","North Carolina")</f>
        <v>1314385</v>
      </c>
      <c r="G10">
        <f>GETPIVOTDATA("Revenue",$A$3,"State","South Carolina")</f>
        <v>1439951</v>
      </c>
      <c r="H10">
        <f>GETPIVOTDATA("Revenue",$A$3,"State","Tennessee")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C30BB-78D4-4A3B-BBAB-3044F5B61CBF}">
  <sheetPr codeName="Sheet4">
    <tabColor rgb="FF712CFF"/>
  </sheetPr>
  <dimension ref="A3:C6"/>
  <sheetViews>
    <sheetView zoomScale="85" zoomScaleNormal="85" workbookViewId="0">
      <selection activeCell="I21" sqref="I21"/>
    </sheetView>
  </sheetViews>
  <sheetFormatPr defaultRowHeight="15.6" x14ac:dyDescent="0.3"/>
  <cols>
    <col min="1" max="1" width="12.796875" bestFit="1" customWidth="1"/>
    <col min="2" max="2" width="16.09765625" bestFit="1" customWidth="1"/>
  </cols>
  <sheetData>
    <row r="3" spans="1:3" x14ac:dyDescent="0.3">
      <c r="A3" s="3" t="s">
        <v>34</v>
      </c>
      <c r="B3" t="s">
        <v>49</v>
      </c>
    </row>
    <row r="4" spans="1:3" x14ac:dyDescent="0.3">
      <c r="A4" s="4" t="s">
        <v>7</v>
      </c>
      <c r="B4" s="5">
        <v>3889</v>
      </c>
    </row>
    <row r="5" spans="1:3" x14ac:dyDescent="0.3">
      <c r="A5" s="4" t="s">
        <v>8</v>
      </c>
      <c r="B5" s="5">
        <v>1891</v>
      </c>
      <c r="C5" s="8"/>
    </row>
    <row r="6" spans="1:3" x14ac:dyDescent="0.3">
      <c r="A6" s="4" t="s">
        <v>35</v>
      </c>
      <c r="B6" s="5">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39F12-8A20-4BB2-BE97-42D2DAF3B7BF}">
  <sheetPr codeName="Sheet5">
    <tabColor theme="9" tint="0.59999389629810485"/>
  </sheetPr>
  <dimension ref="A3:C6"/>
  <sheetViews>
    <sheetView workbookViewId="0">
      <selection activeCell="H18" sqref="H18"/>
    </sheetView>
  </sheetViews>
  <sheetFormatPr defaultRowHeight="15.6" x14ac:dyDescent="0.3"/>
  <cols>
    <col min="1" max="1" width="12.296875" bestFit="1" customWidth="1"/>
    <col min="2" max="2" width="16" bestFit="1" customWidth="1"/>
  </cols>
  <sheetData>
    <row r="3" spans="1:3" x14ac:dyDescent="0.3">
      <c r="A3" s="3" t="s">
        <v>34</v>
      </c>
      <c r="B3" t="s">
        <v>49</v>
      </c>
    </row>
    <row r="4" spans="1:3" x14ac:dyDescent="0.3">
      <c r="A4" s="4" t="s">
        <v>10</v>
      </c>
      <c r="B4" s="5">
        <v>5184</v>
      </c>
    </row>
    <row r="5" spans="1:3" x14ac:dyDescent="0.3">
      <c r="A5" s="4" t="s">
        <v>9</v>
      </c>
      <c r="B5" s="5">
        <v>596</v>
      </c>
      <c r="C5" s="8"/>
    </row>
    <row r="6" spans="1:3" x14ac:dyDescent="0.3">
      <c r="A6" s="4" t="s">
        <v>35</v>
      </c>
      <c r="B6" s="5">
        <v>5780</v>
      </c>
      <c r="C6" s="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6949-9ABF-4CC7-93DF-18B435D1A054}">
  <sheetPr codeName="Sheet6">
    <tabColor rgb="FFBF46FF"/>
  </sheetPr>
  <dimension ref="A3:E7"/>
  <sheetViews>
    <sheetView workbookViewId="0">
      <selection activeCell="G18" sqref="G18"/>
    </sheetView>
  </sheetViews>
  <sheetFormatPr defaultRowHeight="15.6" x14ac:dyDescent="0.3"/>
  <cols>
    <col min="1" max="1" width="12.296875" bestFit="1" customWidth="1"/>
    <col min="2" max="2" width="16" bestFit="1" customWidth="1"/>
  </cols>
  <sheetData>
    <row r="3" spans="1:5" x14ac:dyDescent="0.3">
      <c r="A3" s="3" t="s">
        <v>34</v>
      </c>
      <c r="B3" t="s">
        <v>49</v>
      </c>
    </row>
    <row r="4" spans="1:5" x14ac:dyDescent="0.3">
      <c r="A4" s="4" t="s">
        <v>13</v>
      </c>
      <c r="B4" s="5">
        <v>1982</v>
      </c>
      <c r="D4" s="4" t="s">
        <v>13</v>
      </c>
      <c r="E4">
        <f>GETPIVOTDATA("Revenue",$A$3,"Customer Acquisition Type","Ad")</f>
        <v>1982</v>
      </c>
    </row>
    <row r="5" spans="1:5" x14ac:dyDescent="0.3">
      <c r="A5" s="4" t="s">
        <v>5</v>
      </c>
      <c r="B5" s="5">
        <v>1947</v>
      </c>
      <c r="D5" s="4" t="s">
        <v>5</v>
      </c>
      <c r="E5">
        <f>GETPIVOTDATA("Revenue",$A$3,"Customer Acquisition Type","Organic")</f>
        <v>1947</v>
      </c>
    </row>
    <row r="6" spans="1:5" x14ac:dyDescent="0.3">
      <c r="A6" s="4" t="s">
        <v>16</v>
      </c>
      <c r="B6" s="5">
        <v>1851</v>
      </c>
      <c r="D6" s="4" t="s">
        <v>16</v>
      </c>
      <c r="E6">
        <f>GETPIVOTDATA("Revenue",$A$3,"Customer Acquisition Type","Returning")</f>
        <v>1851</v>
      </c>
    </row>
    <row r="7" spans="1:5" x14ac:dyDescent="0.3">
      <c r="A7" s="4" t="s">
        <v>35</v>
      </c>
      <c r="B7" s="5">
        <v>5780</v>
      </c>
      <c r="D7" s="9" t="s">
        <v>35</v>
      </c>
      <c r="E7">
        <f>GETPIVOTDATA("Revenue",$A$3)</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D205-8B04-4ECE-BB65-0F215FD18F59}">
  <sheetPr codeName="Sheet7">
    <tabColor rgb="FF4A0EC2"/>
  </sheetPr>
  <dimension ref="A3:G10"/>
  <sheetViews>
    <sheetView topLeftCell="A2" workbookViewId="0">
      <selection activeCell="L18" sqref="L18"/>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3" spans="1:7" x14ac:dyDescent="0.3">
      <c r="A3" s="3" t="s">
        <v>49</v>
      </c>
      <c r="B3" s="3" t="s">
        <v>47</v>
      </c>
    </row>
    <row r="4" spans="1:7" x14ac:dyDescent="0.3">
      <c r="A4" s="3" t="s">
        <v>34</v>
      </c>
      <c r="B4" t="s">
        <v>28</v>
      </c>
      <c r="C4" t="s">
        <v>27</v>
      </c>
      <c r="D4" t="s">
        <v>29</v>
      </c>
      <c r="E4" t="s">
        <v>30</v>
      </c>
      <c r="F4" t="s">
        <v>31</v>
      </c>
      <c r="G4" t="s">
        <v>35</v>
      </c>
    </row>
    <row r="5" spans="1:7" x14ac:dyDescent="0.3">
      <c r="A5" s="4" t="s">
        <v>17</v>
      </c>
      <c r="B5" s="5">
        <v>106</v>
      </c>
      <c r="C5" s="5">
        <v>243</v>
      </c>
      <c r="D5" s="5">
        <v>474</v>
      </c>
      <c r="E5" s="5">
        <v>244</v>
      </c>
      <c r="F5" s="5">
        <v>104</v>
      </c>
      <c r="G5" s="5">
        <v>1171</v>
      </c>
    </row>
    <row r="6" spans="1:7" x14ac:dyDescent="0.3">
      <c r="A6" s="4" t="s">
        <v>18</v>
      </c>
      <c r="B6" s="5">
        <v>123</v>
      </c>
      <c r="C6" s="5">
        <v>200</v>
      </c>
      <c r="D6" s="5">
        <v>459</v>
      </c>
      <c r="E6" s="5">
        <v>240</v>
      </c>
      <c r="F6" s="5">
        <v>113</v>
      </c>
      <c r="G6" s="5">
        <v>1135</v>
      </c>
    </row>
    <row r="7" spans="1:7" x14ac:dyDescent="0.3">
      <c r="A7" s="4" t="s">
        <v>14</v>
      </c>
      <c r="B7" s="5">
        <v>133</v>
      </c>
      <c r="C7" s="5">
        <v>231</v>
      </c>
      <c r="D7" s="5">
        <v>421</v>
      </c>
      <c r="E7" s="5">
        <v>249</v>
      </c>
      <c r="F7" s="5">
        <v>119</v>
      </c>
      <c r="G7" s="5">
        <v>1153</v>
      </c>
    </row>
    <row r="8" spans="1:7" x14ac:dyDescent="0.3">
      <c r="A8" s="4" t="s">
        <v>21</v>
      </c>
      <c r="B8" s="5">
        <v>126</v>
      </c>
      <c r="C8" s="5">
        <v>248</v>
      </c>
      <c r="D8" s="5">
        <v>445</v>
      </c>
      <c r="E8" s="5">
        <v>249</v>
      </c>
      <c r="F8" s="5">
        <v>92</v>
      </c>
      <c r="G8" s="5">
        <v>1160</v>
      </c>
    </row>
    <row r="9" spans="1:7" x14ac:dyDescent="0.3">
      <c r="A9" s="4" t="s">
        <v>6</v>
      </c>
      <c r="B9" s="5">
        <v>109</v>
      </c>
      <c r="C9" s="5">
        <v>198</v>
      </c>
      <c r="D9" s="5">
        <v>509</v>
      </c>
      <c r="E9" s="5">
        <v>231</v>
      </c>
      <c r="F9" s="5">
        <v>114</v>
      </c>
      <c r="G9" s="5">
        <v>1161</v>
      </c>
    </row>
    <row r="10" spans="1:7" x14ac:dyDescent="0.3">
      <c r="A10" s="4" t="s">
        <v>35</v>
      </c>
      <c r="B10" s="5">
        <v>597</v>
      </c>
      <c r="C10" s="5">
        <v>1120</v>
      </c>
      <c r="D10" s="5">
        <v>2308</v>
      </c>
      <c r="E10" s="5">
        <v>1213</v>
      </c>
      <c r="F10" s="5">
        <v>542</v>
      </c>
      <c r="G10"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D4DDD-F806-4F35-9664-241097B927E3}">
  <sheetPr codeName="Sheet8">
    <tabColor rgb="FF92D050"/>
  </sheetPr>
  <dimension ref="A1"/>
  <sheetViews>
    <sheetView showGridLines="0" tabSelected="1" zoomScale="40" zoomScaleNormal="40" workbookViewId="0">
      <selection activeCell="BC73" sqref="BC73"/>
    </sheetView>
  </sheetViews>
  <sheetFormatPr defaultRowHeight="15.6" x14ac:dyDescent="0.3"/>
  <sheetData/>
  <sheetProtection algorithmName="SHA-512" hashValue="QFtcP1r8tcT+qGjzlz/V8uRs4lQ0Ri6E8DZWXntSgQ8CsoXQi4ApqJzubU9eYtsTcnYfk9/uZ6MvV4qTaN1TeQ==" saltValue="0VWRYFKbzfqwN0s07TVNyQ==" spinCount="100000" sheet="1" objects="1" scenarios="1" selectLockedCells="1" pivotTables="0"/>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ASUS</cp:lastModifiedBy>
  <dcterms:created xsi:type="dcterms:W3CDTF">2019-08-26T17:24:45Z</dcterms:created>
  <dcterms:modified xsi:type="dcterms:W3CDTF">2022-05-15T19:56:41Z</dcterms:modified>
  <cp:category/>
</cp:coreProperties>
</file>