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OneDrive\Desktop\SUJAL 1\2nd SEMESTER\Statistics\"/>
    </mc:Choice>
  </mc:AlternateContent>
  <bookViews>
    <workbookView xWindow="-120" yWindow="-120" windowWidth="20736" windowHeight="1116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  <c r="C10" i="1"/>
  <c r="H37" i="1" l="1"/>
  <c r="G38" i="1" s="1"/>
  <c r="C29" i="1"/>
  <c r="C28" i="1"/>
  <c r="C27" i="1"/>
  <c r="C12" i="1"/>
  <c r="C9" i="1"/>
  <c r="C11" i="1"/>
  <c r="C13" i="1" s="1"/>
  <c r="C30" i="1"/>
  <c r="C31" i="1" s="1"/>
  <c r="C32" i="1" s="1"/>
  <c r="D44" i="1"/>
  <c r="D43" i="1"/>
  <c r="D12" i="1"/>
  <c r="D9" i="1"/>
  <c r="D28" i="1"/>
  <c r="D27" i="1"/>
  <c r="D32" i="1"/>
  <c r="D10" i="1"/>
  <c r="D26" i="1"/>
  <c r="D42" i="1"/>
  <c r="D11" i="1"/>
  <c r="D13" i="1"/>
  <c r="D41" i="1"/>
  <c r="D31" i="1"/>
  <c r="D30" i="1"/>
  <c r="D29" i="1"/>
  <c r="C38" i="1" l="1"/>
  <c r="B38" i="1"/>
  <c r="E38" i="1"/>
  <c r="C26" i="1"/>
  <c r="D38" i="1" l="1"/>
  <c r="C41" i="1" s="1"/>
  <c r="F38" i="1"/>
  <c r="C43" i="1" l="1"/>
  <c r="C44" i="1" s="1"/>
</calcChain>
</file>

<file path=xl/sharedStrings.xml><?xml version="1.0" encoding="utf-8"?>
<sst xmlns="http://schemas.openxmlformats.org/spreadsheetml/2006/main" count="58" uniqueCount="45">
  <si>
    <t>Value</t>
  </si>
  <si>
    <t>Formula</t>
  </si>
  <si>
    <t>E(X)</t>
  </si>
  <si>
    <t>Var(X)</t>
  </si>
  <si>
    <t>E(2X+3)</t>
  </si>
  <si>
    <t>Var(2X+3)</t>
  </si>
  <si>
    <t>Number of computers</t>
  </si>
  <si>
    <t>Probability</t>
  </si>
  <si>
    <t>What is  the probability of</t>
  </si>
  <si>
    <t xml:space="preserve">Probability </t>
  </si>
  <si>
    <t>a</t>
  </si>
  <si>
    <t>P(X=300)</t>
  </si>
  <si>
    <t>Standard deviation</t>
  </si>
  <si>
    <t>b</t>
  </si>
  <si>
    <t>c</t>
  </si>
  <si>
    <t>d</t>
  </si>
  <si>
    <t>Measure</t>
  </si>
  <si>
    <t>     The number of failure of a computer system in a week of operation has the following pmf;</t>
  </si>
  <si>
    <r>
      <t>E(X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</si>
  <si>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t>a.       300 computers being sold in a given month?</t>
  </si>
  <si>
    <t>b.      400  or 500 computers being sold in a given month?</t>
  </si>
  <si>
    <t>c.       At least 300 computers being sold in a given month?</t>
  </si>
  <si>
    <t>Q3</t>
  </si>
  <si>
    <t>Total</t>
  </si>
  <si>
    <t>Frequency</t>
  </si>
  <si>
    <t>P(x)</t>
  </si>
  <si>
    <t>Cell</t>
  </si>
  <si>
    <t>P(X≥300)</t>
  </si>
  <si>
    <t>Q1</t>
  </si>
  <si>
    <t>Q2</t>
  </si>
  <si>
    <t xml:space="preserve">probability P(x ) </t>
  </si>
  <si>
    <t>No of failure ( x)</t>
  </si>
  <si>
    <t>P(X = 400 or 500)</t>
  </si>
  <si>
    <r>
      <t>Find E(X), E( X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),</t>
    </r>
  </si>
  <si>
    <t xml:space="preserve">  Var(X), E(2X+3), Var(2X+3)</t>
  </si>
  <si>
    <t xml:space="preserve">d.      Determine the expected numbers of computers demanded </t>
  </si>
  <si>
    <t xml:space="preserve">                         and standard deviation of computers demanded per month.</t>
  </si>
  <si>
    <t>e</t>
  </si>
  <si>
    <t>f</t>
  </si>
  <si>
    <t>g</t>
  </si>
  <si>
    <t>H37</t>
  </si>
  <si>
    <t xml:space="preserve"> =SUM(B37:G37)</t>
  </si>
  <si>
    <t>B38</t>
  </si>
  <si>
    <t xml:space="preserve"> =B37/$H$37</t>
  </si>
  <si>
    <t>Outcome(X)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</si>
</sst>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2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1" fillId="0" borderId="0" xfId="0" applyFont="1" applyAlignment="1">
      <alignment horizontal="left" indent="8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2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8" xfId="0" applyFont="1" applyBorder="1"/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15" xfId="0" applyFont="1" applyBorder="1"/>
    <xf numFmtId="0" fontId="2" fillId="0" borderId="8" xfId="0" applyFont="1" applyBorder="1" applyAlignment="1">
      <alignment horizontal="center" vertical="top" wrapText="1"/>
    </xf>
    <xf numFmtId="0" fontId="2" fillId="0" borderId="0" xfId="0" applyFont="1" applyAlignment="1">
      <alignment horizontal="left" indent="5"/>
    </xf>
    <xf numFmtId="0" fontId="2" fillId="0" borderId="0" xfId="0" applyFont="1" applyAlignment="1">
      <alignment horizontal="left" indent="8"/>
    </xf>
    <xf numFmtId="0" fontId="2" fillId="0" borderId="0" xfId="0" applyFont="1" applyAlignment="1"/>
    <xf numFmtId="0" fontId="2" fillId="0" borderId="9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4" xfId="0" applyFont="1" applyBorder="1"/>
    <xf numFmtId="0" fontId="2" fillId="0" borderId="20" xfId="0" applyFont="1" applyBorder="1" applyAlignment="1">
      <alignment horizontal="left" indent="2"/>
    </xf>
    <xf numFmtId="0" fontId="2" fillId="0" borderId="1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0" borderId="8" xfId="0" applyFont="1" applyBorder="1"/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6" xfId="0" applyFont="1" applyBorder="1"/>
    <xf numFmtId="0" fontId="1" fillId="0" borderId="33" xfId="0" applyFont="1" applyBorder="1"/>
    <xf numFmtId="0" fontId="1" fillId="0" borderId="7" xfId="0" applyFont="1" applyBorder="1"/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" fillId="0" borderId="38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1" fillId="0" borderId="39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41" xfId="0" applyFont="1" applyBorder="1" applyAlignment="1">
      <alignment horizontal="left"/>
    </xf>
    <xf numFmtId="0" fontId="1" fillId="0" borderId="2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4"/>
  <sheetViews>
    <sheetView tabSelected="1" view="pageLayout" zoomScale="85" zoomScaleNormal="100" zoomScalePageLayoutView="85" workbookViewId="0">
      <selection activeCell="D43" sqref="D43:G43"/>
    </sheetView>
  </sheetViews>
  <sheetFormatPr defaultColWidth="9.109375" defaultRowHeight="15.6" x14ac:dyDescent="0.3"/>
  <cols>
    <col min="1" max="1" width="13.6640625" style="1" customWidth="1"/>
    <col min="2" max="2" width="27" style="1" customWidth="1"/>
    <col min="3" max="3" width="10.5546875" style="1" customWidth="1"/>
    <col min="4" max="4" width="12.5546875" style="1" customWidth="1"/>
    <col min="5" max="5" width="9.109375" style="1"/>
    <col min="6" max="6" width="11.88671875" style="1" customWidth="1"/>
    <col min="7" max="16384" width="9.109375" style="1"/>
  </cols>
  <sheetData>
    <row r="2" spans="1:9" ht="16.2" thickBot="1" x14ac:dyDescent="0.35">
      <c r="A2" s="8" t="s">
        <v>28</v>
      </c>
      <c r="B2" s="79" t="s">
        <v>17</v>
      </c>
      <c r="C2" s="79"/>
      <c r="D2" s="79"/>
      <c r="E2" s="79"/>
      <c r="F2" s="79"/>
      <c r="G2" s="79"/>
      <c r="H2" s="79"/>
    </row>
    <row r="3" spans="1:9" ht="16.2" thickBot="1" x14ac:dyDescent="0.35">
      <c r="B3" s="13" t="s">
        <v>31</v>
      </c>
      <c r="C3" s="14">
        <v>0</v>
      </c>
      <c r="D3" s="14">
        <v>1</v>
      </c>
      <c r="E3" s="14">
        <v>2</v>
      </c>
      <c r="F3" s="15">
        <v>3</v>
      </c>
      <c r="G3" s="20">
        <v>4</v>
      </c>
      <c r="H3" s="22">
        <v>5</v>
      </c>
      <c r="I3" s="23">
        <v>6</v>
      </c>
    </row>
    <row r="4" spans="1:9" ht="16.2" thickBot="1" x14ac:dyDescent="0.35">
      <c r="B4" s="16" t="s">
        <v>30</v>
      </c>
      <c r="C4" s="17">
        <v>0.18</v>
      </c>
      <c r="D4" s="17">
        <v>0.28000000000000003</v>
      </c>
      <c r="E4" s="17">
        <v>0.25</v>
      </c>
      <c r="F4" s="18">
        <v>0.18</v>
      </c>
      <c r="G4" s="21">
        <v>0.06</v>
      </c>
      <c r="H4" s="22">
        <v>0.04</v>
      </c>
      <c r="I4" s="23">
        <v>0.01</v>
      </c>
    </row>
    <row r="5" spans="1:9" ht="18.600000000000001" x14ac:dyDescent="0.3">
      <c r="B5" s="2" t="s">
        <v>33</v>
      </c>
    </row>
    <row r="6" spans="1:9" x14ac:dyDescent="0.3">
      <c r="B6" s="2" t="s">
        <v>34</v>
      </c>
    </row>
    <row r="7" spans="1:9" ht="16.2" thickBot="1" x14ac:dyDescent="0.35">
      <c r="B7" s="2"/>
    </row>
    <row r="8" spans="1:9" ht="16.2" thickBot="1" x14ac:dyDescent="0.35">
      <c r="B8" s="36" t="s">
        <v>16</v>
      </c>
      <c r="C8" s="37" t="s">
        <v>0</v>
      </c>
      <c r="D8" s="60" t="s">
        <v>1</v>
      </c>
      <c r="E8" s="67"/>
      <c r="F8" s="61"/>
    </row>
    <row r="9" spans="1:9" x14ac:dyDescent="0.3">
      <c r="B9" s="45" t="s">
        <v>2</v>
      </c>
      <c r="C9" s="57">
        <f>SUMPRODUCT(C3:I3,C4:I4)</f>
        <v>1.82</v>
      </c>
      <c r="D9" s="68" t="str">
        <f ca="1">_xlfn.FORMULATEXT(C9)</f>
        <v>=SUMPRODUCT(C3:I3,C4:I4)</v>
      </c>
      <c r="E9" s="69"/>
      <c r="F9" s="63"/>
    </row>
    <row r="10" spans="1:9" ht="18" x14ac:dyDescent="0.3">
      <c r="B10" s="46" t="s">
        <v>18</v>
      </c>
      <c r="C10" s="58">
        <f>SUMPRODUCT(C3:I3^2,C4:I4)</f>
        <v>5.22</v>
      </c>
      <c r="D10" s="76" t="str">
        <f t="shared" ref="D10:D13" ca="1" si="0">_xlfn.FORMULATEXT(C10)</f>
        <v>=SUMPRODUCT(C3:I3^2,C4:I4)</v>
      </c>
      <c r="E10" s="77"/>
      <c r="F10" s="78"/>
    </row>
    <row r="11" spans="1:9" x14ac:dyDescent="0.3">
      <c r="B11" s="46" t="s">
        <v>3</v>
      </c>
      <c r="C11" s="58">
        <f>C10-C9^2</f>
        <v>1.9075999999999995</v>
      </c>
      <c r="D11" s="76" t="str">
        <f t="shared" ca="1" si="0"/>
        <v>=C10-C9^2</v>
      </c>
      <c r="E11" s="77"/>
      <c r="F11" s="78"/>
    </row>
    <row r="12" spans="1:9" x14ac:dyDescent="0.3">
      <c r="B12" s="46" t="s">
        <v>4</v>
      </c>
      <c r="C12" s="58">
        <f>2*C9+3</f>
        <v>6.6400000000000006</v>
      </c>
      <c r="D12" s="76" t="str">
        <f t="shared" ca="1" si="0"/>
        <v>=2*C9+3</v>
      </c>
      <c r="E12" s="77"/>
      <c r="F12" s="78"/>
    </row>
    <row r="13" spans="1:9" ht="16.2" thickBot="1" x14ac:dyDescent="0.35">
      <c r="B13" s="32" t="s">
        <v>5</v>
      </c>
      <c r="C13" s="56">
        <f>4*C11</f>
        <v>7.6303999999999981</v>
      </c>
      <c r="D13" s="80" t="str">
        <f t="shared" ca="1" si="0"/>
        <v>=4*C11</v>
      </c>
      <c r="E13" s="81"/>
      <c r="F13" s="65"/>
    </row>
    <row r="15" spans="1:9" ht="16.2" thickBot="1" x14ac:dyDescent="0.35">
      <c r="A15" s="8" t="s">
        <v>29</v>
      </c>
    </row>
    <row r="16" spans="1:9" ht="16.2" thickBot="1" x14ac:dyDescent="0.35">
      <c r="B16" s="13" t="s">
        <v>6</v>
      </c>
      <c r="C16" s="14">
        <v>0</v>
      </c>
      <c r="D16" s="14">
        <v>100</v>
      </c>
      <c r="E16" s="15">
        <v>200</v>
      </c>
      <c r="F16" s="24">
        <v>300</v>
      </c>
      <c r="G16" s="22">
        <v>400</v>
      </c>
      <c r="H16" s="26">
        <v>500</v>
      </c>
    </row>
    <row r="17" spans="1:8" ht="16.2" thickBot="1" x14ac:dyDescent="0.35">
      <c r="B17" s="3" t="s">
        <v>7</v>
      </c>
      <c r="C17" s="4">
        <v>0.05</v>
      </c>
      <c r="D17" s="4">
        <v>0.2</v>
      </c>
      <c r="E17" s="19">
        <v>0.3</v>
      </c>
      <c r="F17" s="25">
        <v>0.25</v>
      </c>
      <c r="G17" s="27">
        <v>0.15</v>
      </c>
      <c r="H17" s="26">
        <v>0.05</v>
      </c>
    </row>
    <row r="18" spans="1:8" x14ac:dyDescent="0.3">
      <c r="B18" s="28" t="s">
        <v>8</v>
      </c>
      <c r="C18" s="8"/>
      <c r="D18" s="8"/>
      <c r="E18" s="8"/>
      <c r="F18" s="8"/>
    </row>
    <row r="19" spans="1:8" x14ac:dyDescent="0.3">
      <c r="B19" s="29" t="s">
        <v>19</v>
      </c>
      <c r="C19" s="8"/>
      <c r="D19" s="8"/>
      <c r="E19" s="8"/>
      <c r="F19" s="8"/>
    </row>
    <row r="20" spans="1:8" x14ac:dyDescent="0.3">
      <c r="B20" s="29" t="s">
        <v>20</v>
      </c>
      <c r="C20" s="8"/>
      <c r="D20" s="8"/>
      <c r="E20" s="8"/>
      <c r="F20" s="8"/>
    </row>
    <row r="21" spans="1:8" x14ac:dyDescent="0.3">
      <c r="B21" s="29" t="s">
        <v>21</v>
      </c>
      <c r="C21" s="8"/>
      <c r="D21" s="8"/>
      <c r="E21" s="8"/>
      <c r="F21" s="8"/>
    </row>
    <row r="22" spans="1:8" x14ac:dyDescent="0.3">
      <c r="B22" s="29" t="s">
        <v>35</v>
      </c>
      <c r="C22" s="8"/>
      <c r="D22" s="8"/>
      <c r="E22" s="8"/>
      <c r="F22" s="8"/>
    </row>
    <row r="23" spans="1:8" x14ac:dyDescent="0.3">
      <c r="B23" s="30" t="s">
        <v>36</v>
      </c>
      <c r="C23" s="30"/>
      <c r="D23" s="8"/>
      <c r="E23" s="8"/>
      <c r="F23" s="8"/>
    </row>
    <row r="24" spans="1:8" ht="16.2" thickBot="1" x14ac:dyDescent="0.35">
      <c r="B24" s="5"/>
    </row>
    <row r="25" spans="1:8" ht="16.2" thickBot="1" x14ac:dyDescent="0.35">
      <c r="A25" s="52"/>
      <c r="B25" s="48" t="s">
        <v>9</v>
      </c>
      <c r="C25" s="47" t="s">
        <v>0</v>
      </c>
      <c r="D25" s="60" t="s">
        <v>1</v>
      </c>
      <c r="E25" s="67"/>
      <c r="F25" s="67"/>
      <c r="G25" s="61"/>
    </row>
    <row r="26" spans="1:8" x14ac:dyDescent="0.3">
      <c r="A26" s="53" t="s">
        <v>10</v>
      </c>
      <c r="B26" s="49" t="s">
        <v>11</v>
      </c>
      <c r="C26" s="57">
        <f>F17</f>
        <v>0.25</v>
      </c>
      <c r="D26" s="68" t="str">
        <f ca="1">_xlfn.FORMULATEXT(C26)</f>
        <v>=F17</v>
      </c>
      <c r="E26" s="69"/>
      <c r="F26" s="69"/>
      <c r="G26" s="63"/>
    </row>
    <row r="27" spans="1:8" x14ac:dyDescent="0.3">
      <c r="A27" s="54" t="s">
        <v>13</v>
      </c>
      <c r="B27" s="50" t="s">
        <v>32</v>
      </c>
      <c r="C27" s="58">
        <f>G17+H17</f>
        <v>0.2</v>
      </c>
      <c r="D27" s="76" t="str">
        <f t="shared" ref="D27:D32" ca="1" si="1">_xlfn.FORMULATEXT(C27)</f>
        <v>=G17+H17</v>
      </c>
      <c r="E27" s="77"/>
      <c r="F27" s="77"/>
      <c r="G27" s="78"/>
    </row>
    <row r="28" spans="1:8" x14ac:dyDescent="0.3">
      <c r="A28" s="54" t="s">
        <v>14</v>
      </c>
      <c r="B28" s="50" t="s">
        <v>27</v>
      </c>
      <c r="C28" s="58">
        <f>F17+G17+H17</f>
        <v>0.45</v>
      </c>
      <c r="D28" s="76" t="str">
        <f t="shared" ca="1" si="1"/>
        <v>=F17+G17+H17</v>
      </c>
      <c r="E28" s="77"/>
      <c r="F28" s="77"/>
      <c r="G28" s="78"/>
    </row>
    <row r="29" spans="1:8" x14ac:dyDescent="0.3">
      <c r="A29" s="54" t="s">
        <v>15</v>
      </c>
      <c r="B29" s="50" t="s">
        <v>2</v>
      </c>
      <c r="C29" s="58">
        <f>SUMPRODUCT(C16:H16,C17:H17)</f>
        <v>240</v>
      </c>
      <c r="D29" s="76" t="str">
        <f t="shared" ca="1" si="1"/>
        <v>=SUMPRODUCT(C16:H16,C17:H17)</v>
      </c>
      <c r="E29" s="77"/>
      <c r="F29" s="77"/>
      <c r="G29" s="78"/>
    </row>
    <row r="30" spans="1:8" ht="18" x14ac:dyDescent="0.3">
      <c r="A30" s="54" t="s">
        <v>37</v>
      </c>
      <c r="B30" s="50" t="s">
        <v>18</v>
      </c>
      <c r="C30" s="58">
        <f>SUMPRODUCT(C16:H16^2,C17:H17)</f>
        <v>73000</v>
      </c>
      <c r="D30" s="76" t="str">
        <f t="shared" ca="1" si="1"/>
        <v>=SUMPRODUCT(C16:H16^2,C17:H17)</v>
      </c>
      <c r="E30" s="77"/>
      <c r="F30" s="77"/>
      <c r="G30" s="78"/>
    </row>
    <row r="31" spans="1:8" x14ac:dyDescent="0.3">
      <c r="A31" s="54" t="s">
        <v>38</v>
      </c>
      <c r="B31" s="50" t="s">
        <v>3</v>
      </c>
      <c r="C31" s="58">
        <f>C30-C29^2</f>
        <v>15400</v>
      </c>
      <c r="D31" s="76" t="str">
        <f t="shared" ca="1" si="1"/>
        <v>=C30-C29^2</v>
      </c>
      <c r="E31" s="77"/>
      <c r="F31" s="77"/>
      <c r="G31" s="78"/>
    </row>
    <row r="32" spans="1:8" ht="16.2" thickBot="1" x14ac:dyDescent="0.35">
      <c r="A32" s="55" t="s">
        <v>39</v>
      </c>
      <c r="B32" s="51" t="s">
        <v>12</v>
      </c>
      <c r="C32" s="56">
        <f>SQRT(C31)</f>
        <v>124.09673645990857</v>
      </c>
      <c r="D32" s="80" t="str">
        <f t="shared" ca="1" si="1"/>
        <v>=SQRT(C31)</v>
      </c>
      <c r="E32" s="81"/>
      <c r="F32" s="81"/>
      <c r="G32" s="65"/>
    </row>
    <row r="34" spans="1:8" x14ac:dyDescent="0.3">
      <c r="A34" s="6"/>
      <c r="B34" s="7"/>
    </row>
    <row r="35" spans="1:8" ht="16.2" thickBot="1" x14ac:dyDescent="0.35">
      <c r="A35" s="8" t="s">
        <v>22</v>
      </c>
    </row>
    <row r="36" spans="1:8" ht="16.2" thickBot="1" x14ac:dyDescent="0.35">
      <c r="A36" s="36" t="s">
        <v>44</v>
      </c>
      <c r="B36" s="37">
        <v>102</v>
      </c>
      <c r="C36" s="38">
        <v>105</v>
      </c>
      <c r="D36" s="38">
        <v>108</v>
      </c>
      <c r="E36" s="38">
        <v>111</v>
      </c>
      <c r="F36" s="41">
        <v>114</v>
      </c>
      <c r="G36" s="36">
        <v>117</v>
      </c>
      <c r="H36" s="26" t="s">
        <v>23</v>
      </c>
    </row>
    <row r="37" spans="1:8" ht="16.2" thickBot="1" x14ac:dyDescent="0.35">
      <c r="A37" s="36" t="s">
        <v>24</v>
      </c>
      <c r="B37" s="37">
        <v>10</v>
      </c>
      <c r="C37" s="38">
        <v>20</v>
      </c>
      <c r="D37" s="38">
        <v>45</v>
      </c>
      <c r="E37" s="38">
        <v>15</v>
      </c>
      <c r="F37" s="41">
        <v>20</v>
      </c>
      <c r="G37" s="36">
        <v>15</v>
      </c>
      <c r="H37" s="23">
        <f>SUM(B37:G37)</f>
        <v>125</v>
      </c>
    </row>
    <row r="38" spans="1:8" ht="16.2" thickBot="1" x14ac:dyDescent="0.35">
      <c r="A38" s="33" t="s">
        <v>25</v>
      </c>
      <c r="B38" s="34">
        <f>B37/$H$37</f>
        <v>0.08</v>
      </c>
      <c r="C38" s="35">
        <f>C37/$H$37</f>
        <v>0.16</v>
      </c>
      <c r="D38" s="35">
        <f t="shared" ref="D38:F38" si="2">D37/$H$37</f>
        <v>0.36</v>
      </c>
      <c r="E38" s="35">
        <f>E37/$H$37</f>
        <v>0.12</v>
      </c>
      <c r="F38" s="39">
        <f t="shared" si="2"/>
        <v>0.16</v>
      </c>
      <c r="G38" s="33">
        <f>G37/$H$37</f>
        <v>0.12</v>
      </c>
      <c r="H38" s="40"/>
    </row>
    <row r="39" spans="1:8" ht="16.2" thickBot="1" x14ac:dyDescent="0.35">
      <c r="H39" s="8"/>
    </row>
    <row r="40" spans="1:8" ht="16.2" thickBot="1" x14ac:dyDescent="0.35">
      <c r="B40" s="36" t="s">
        <v>16</v>
      </c>
      <c r="C40" s="44" t="s">
        <v>0</v>
      </c>
      <c r="D40" s="66" t="s">
        <v>1</v>
      </c>
      <c r="E40" s="67"/>
      <c r="F40" s="67"/>
      <c r="G40" s="61"/>
    </row>
    <row r="41" spans="1:8" ht="16.2" thickBot="1" x14ac:dyDescent="0.35">
      <c r="B41" s="45" t="s">
        <v>2</v>
      </c>
      <c r="C41" s="57">
        <f>SUMPRODUCT(B36:G36,B38:G38)</f>
        <v>109.44</v>
      </c>
      <c r="D41" s="68" t="str">
        <f ca="1">_xlfn.FORMULATEXT(C41)</f>
        <v>=SUMPRODUCT(B36:G36,B38:G38)</v>
      </c>
      <c r="E41" s="69"/>
      <c r="F41" s="69"/>
      <c r="G41" s="63"/>
    </row>
    <row r="42" spans="1:8" ht="18.600000000000001" thickBot="1" x14ac:dyDescent="0.35">
      <c r="B42" s="46" t="s">
        <v>18</v>
      </c>
      <c r="C42" s="58">
        <f>SUMPRODUCT(B36:G36^2,B38:G38)</f>
        <v>11995.920000000002</v>
      </c>
      <c r="D42" s="68" t="str">
        <f t="shared" ref="D42:D44" ca="1" si="3">_xlfn.FORMULATEXT(C42)</f>
        <v>=SUMPRODUCT(B36:G36^2,B38:G38)</v>
      </c>
      <c r="E42" s="69"/>
      <c r="F42" s="69"/>
      <c r="G42" s="63"/>
    </row>
    <row r="43" spans="1:8" ht="16.2" thickBot="1" x14ac:dyDescent="0.35">
      <c r="B43" s="46" t="s">
        <v>3</v>
      </c>
      <c r="C43" s="58">
        <f>C42-C41^2</f>
        <v>18.806400000003123</v>
      </c>
      <c r="D43" s="70" t="str">
        <f t="shared" ca="1" si="3"/>
        <v>=C42-C41^2</v>
      </c>
      <c r="E43" s="71"/>
      <c r="F43" s="71"/>
      <c r="G43" s="72"/>
    </row>
    <row r="44" spans="1:8" ht="16.2" thickBot="1" x14ac:dyDescent="0.35">
      <c r="B44" s="32" t="s">
        <v>12</v>
      </c>
      <c r="C44" s="56">
        <f>SQRT(C43)</f>
        <v>4.3366346399025968</v>
      </c>
      <c r="D44" s="73" t="str">
        <f t="shared" ca="1" si="3"/>
        <v>=SQRT(C43)</v>
      </c>
      <c r="E44" s="74"/>
      <c r="F44" s="74"/>
      <c r="G44" s="75"/>
    </row>
    <row r="45" spans="1:8" ht="16.2" thickBot="1" x14ac:dyDescent="0.35"/>
    <row r="46" spans="1:8" ht="16.2" thickBot="1" x14ac:dyDescent="0.35">
      <c r="B46" s="43" t="s">
        <v>26</v>
      </c>
      <c r="C46" s="60" t="s">
        <v>1</v>
      </c>
      <c r="D46" s="61"/>
    </row>
    <row r="47" spans="1:8" x14ac:dyDescent="0.3">
      <c r="B47" s="42" t="s">
        <v>42</v>
      </c>
      <c r="C47" s="62" t="s">
        <v>43</v>
      </c>
      <c r="D47" s="63"/>
    </row>
    <row r="48" spans="1:8" ht="16.2" thickBot="1" x14ac:dyDescent="0.35">
      <c r="B48" s="31" t="s">
        <v>40</v>
      </c>
      <c r="C48" s="64" t="s">
        <v>41</v>
      </c>
      <c r="D48" s="65"/>
    </row>
    <row r="49" spans="1:7" x14ac:dyDescent="0.3">
      <c r="G49" s="59"/>
    </row>
    <row r="50" spans="1:7" x14ac:dyDescent="0.3">
      <c r="A50" s="10"/>
    </row>
    <row r="52" spans="1:7" x14ac:dyDescent="0.3">
      <c r="B52" s="8"/>
    </row>
    <row r="54" spans="1:7" x14ac:dyDescent="0.3">
      <c r="B54" s="7"/>
      <c r="C54" s="7"/>
      <c r="D54" s="7"/>
      <c r="E54" s="7"/>
    </row>
    <row r="55" spans="1:7" x14ac:dyDescent="0.3">
      <c r="B55" s="7"/>
      <c r="C55" s="7"/>
      <c r="D55" s="11"/>
      <c r="E55" s="12"/>
    </row>
    <row r="57" spans="1:7" x14ac:dyDescent="0.3">
      <c r="B57" s="7"/>
      <c r="C57" s="8"/>
      <c r="D57" s="8"/>
      <c r="E57" s="8"/>
      <c r="F57" s="8"/>
    </row>
    <row r="58" spans="1:7" x14ac:dyDescent="0.3">
      <c r="B58" s="7"/>
      <c r="C58" s="8"/>
      <c r="D58" s="8"/>
      <c r="E58" s="8"/>
      <c r="F58" s="8"/>
    </row>
    <row r="59" spans="1:7" x14ac:dyDescent="0.3">
      <c r="B59" s="7"/>
      <c r="C59" s="8"/>
      <c r="D59" s="8"/>
      <c r="E59" s="8"/>
      <c r="F59" s="8"/>
    </row>
    <row r="60" spans="1:7" x14ac:dyDescent="0.3">
      <c r="B60" s="7"/>
      <c r="C60" s="8"/>
      <c r="D60" s="8"/>
      <c r="E60" s="8"/>
      <c r="F60" s="8"/>
    </row>
    <row r="61" spans="1:7" x14ac:dyDescent="0.3">
      <c r="B61" s="7"/>
      <c r="C61" s="8"/>
      <c r="D61" s="8"/>
      <c r="E61" s="8"/>
      <c r="F61" s="8"/>
    </row>
    <row r="63" spans="1:7" x14ac:dyDescent="0.3">
      <c r="A63" s="10"/>
    </row>
    <row r="64" spans="1:7" x14ac:dyDescent="0.3">
      <c r="B64" s="9"/>
    </row>
    <row r="66" spans="2:8" x14ac:dyDescent="0.3">
      <c r="B66" s="7"/>
      <c r="C66" s="7"/>
      <c r="D66" s="7"/>
      <c r="E66" s="7"/>
      <c r="F66" s="7"/>
      <c r="G66" s="7"/>
      <c r="H66" s="7"/>
    </row>
    <row r="67" spans="2:8" x14ac:dyDescent="0.3">
      <c r="B67" s="7"/>
      <c r="C67" s="7"/>
      <c r="D67" s="7"/>
      <c r="E67" s="7"/>
      <c r="F67" s="7"/>
      <c r="G67" s="7"/>
      <c r="H67" s="7"/>
    </row>
    <row r="69" spans="2:8" x14ac:dyDescent="0.3">
      <c r="B69" s="7"/>
      <c r="C69" s="7"/>
      <c r="D69" s="7"/>
    </row>
    <row r="70" spans="2:8" x14ac:dyDescent="0.3">
      <c r="B70" s="7"/>
    </row>
    <row r="71" spans="2:8" x14ac:dyDescent="0.3">
      <c r="B71" s="7"/>
    </row>
    <row r="72" spans="2:8" x14ac:dyDescent="0.3">
      <c r="B72" s="7"/>
    </row>
    <row r="73" spans="2:8" x14ac:dyDescent="0.3">
      <c r="B73" s="7"/>
    </row>
    <row r="74" spans="2:8" x14ac:dyDescent="0.3">
      <c r="B74" s="7"/>
    </row>
  </sheetData>
  <mergeCells count="23">
    <mergeCell ref="D12:F12"/>
    <mergeCell ref="D41:G41"/>
    <mergeCell ref="B2:H2"/>
    <mergeCell ref="D8:F8"/>
    <mergeCell ref="D9:F9"/>
    <mergeCell ref="D10:F10"/>
    <mergeCell ref="D11:F11"/>
    <mergeCell ref="D30:G30"/>
    <mergeCell ref="D31:G31"/>
    <mergeCell ref="D32:G32"/>
    <mergeCell ref="D13:F13"/>
    <mergeCell ref="D25:G25"/>
    <mergeCell ref="D26:G26"/>
    <mergeCell ref="D27:G27"/>
    <mergeCell ref="D28:G28"/>
    <mergeCell ref="D29:G29"/>
    <mergeCell ref="C46:D46"/>
    <mergeCell ref="C47:D47"/>
    <mergeCell ref="C48:D48"/>
    <mergeCell ref="D40:G40"/>
    <mergeCell ref="D42:G42"/>
    <mergeCell ref="D43:G43"/>
    <mergeCell ref="D44:G44"/>
  </mergeCells>
  <printOptions headings="1" gridLines="1"/>
  <pageMargins left="0.7" right="0.7" top="0.75" bottom="0.75" header="0.3" footer="0.3"/>
  <pageSetup paperSize="9" scale="75" orientation="portrait" r:id="rId1"/>
  <headerFooter>
    <oddHeader>&amp;LSujal Meher Kayastha&amp;C&amp;"-,Bold"LAB 3&amp;RCSIT2081001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2025-07-18T13:08:42Z</cp:lastPrinted>
  <dcterms:created xsi:type="dcterms:W3CDTF">2021-04-21T11:17:17Z</dcterms:created>
  <dcterms:modified xsi:type="dcterms:W3CDTF">2025-07-28T15:21:50Z</dcterms:modified>
</cp:coreProperties>
</file>