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SUJAL 1\2nd SEMESTER\Statistic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D103" i="1"/>
  <c r="D102" i="1"/>
  <c r="D88" i="1"/>
  <c r="E44" i="1"/>
  <c r="D40" i="1"/>
  <c r="D39" i="1"/>
  <c r="D107" i="1"/>
  <c r="C30" i="1" l="1"/>
  <c r="D30" i="1" s="1"/>
  <c r="C40" i="1" l="1"/>
  <c r="C39" i="1"/>
  <c r="C103" i="1" l="1"/>
  <c r="C102" i="1"/>
  <c r="C88" i="1"/>
  <c r="C44" i="1"/>
  <c r="C93" i="1" l="1"/>
  <c r="D93" i="1" s="1"/>
  <c r="C107" i="1"/>
</calcChain>
</file>

<file path=xl/sharedStrings.xml><?xml version="1.0" encoding="utf-8"?>
<sst xmlns="http://schemas.openxmlformats.org/spreadsheetml/2006/main" count="57" uniqueCount="43">
  <si>
    <t>Sales (Rs lakhs)</t>
  </si>
  <si>
    <t>Promotion expenditure Rs(000)</t>
  </si>
  <si>
    <t>Solution:</t>
  </si>
  <si>
    <t>Expenditure(Y)</t>
  </si>
  <si>
    <t>a</t>
  </si>
  <si>
    <t>r</t>
  </si>
  <si>
    <t>b</t>
  </si>
  <si>
    <t>From above diagram</t>
  </si>
  <si>
    <t>c</t>
  </si>
  <si>
    <t>d</t>
  </si>
  <si>
    <t>X=sales</t>
  </si>
  <si>
    <t>Y=expenditure</t>
  </si>
  <si>
    <t>Y=a+bX</t>
  </si>
  <si>
    <t>Y=45.8689-0.07597 X</t>
  </si>
  <si>
    <t>Y</t>
  </si>
  <si>
    <t>X</t>
  </si>
  <si>
    <t>(in lakh)</t>
  </si>
  <si>
    <t>Data size(X)</t>
  </si>
  <si>
    <t>Efficiency(Y)</t>
  </si>
  <si>
    <t>which is low degree negative correlation between data size and efficiency</t>
  </si>
  <si>
    <t>X=data size</t>
  </si>
  <si>
    <t>Y=efficiency</t>
  </si>
  <si>
    <t>Y=44.25-0.25 X</t>
  </si>
  <si>
    <t xml:space="preserve">                       d. Estimate the promotion expanses to generate the sales of 230 lakhs rupees</t>
  </si>
  <si>
    <t>Sales
(Rs lakhs)</t>
  </si>
  <si>
    <t>which means that 22.896% of total variation on dependent variable expenditure is explained</t>
  </si>
  <si>
    <t>which means that 3% of total variation on dependent variable efficiency is explained</t>
  </si>
  <si>
    <t xml:space="preserve"> by independent variable variation  data size</t>
  </si>
  <si>
    <t xml:space="preserve"> by independent variable variation  sales.</t>
  </si>
  <si>
    <t>which is low degree negative correlation between sales and promotion expenditure.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</si>
  <si>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The data on sales and promotion expenditure on a product are given below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</si>
  <si>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Find the relationship between sales and promotion expenditure and interpret it.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</si>
  <si>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Draw scatter diagram of sales and promotion expenditure</t>
    </r>
  </si>
  <si>
    <r>
      <t>c.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Estimate coefficient of determination and interpret it</t>
    </r>
  </si>
  <si>
    <r>
      <t> </t>
    </r>
    <r>
      <rPr>
        <b/>
        <i/>
        <sz val="11"/>
        <color rgb="FF202122"/>
        <rFont val="Times New Roman"/>
        <family val="1"/>
      </rPr>
      <t>r</t>
    </r>
    <r>
      <rPr>
        <b/>
        <vertAlign val="superscript"/>
        <sz val="8"/>
        <color rgb="FF202122"/>
        <rFont val="Times New Roman"/>
        <family val="1"/>
      </rPr>
      <t>2</t>
    </r>
  </si>
  <si>
    <r>
      <rPr>
        <b/>
        <sz val="12"/>
        <color theme="1"/>
        <rFont val="Times New Roman"/>
        <family val="1"/>
      </rPr>
      <t>2</t>
    </r>
    <r>
      <rPr>
        <b/>
        <sz val="7"/>
        <color theme="1"/>
        <rFont val="Times New Roman"/>
        <family val="1"/>
      </rPr>
      <t xml:space="preserve">.       </t>
    </r>
    <r>
      <rPr>
        <b/>
        <sz val="11"/>
        <color theme="1"/>
        <rFont val="Times New Roman"/>
        <family val="1"/>
      </rPr>
      <t>The following table represents the data size and efficiency of computer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</si>
  <si>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Find the relationship between data size and efficiency and interpret it.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</si>
  <si>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 xml:space="preserve">Draw scatter diagram of data size  and efficiency  </t>
    </r>
  </si>
  <si>
    <r>
      <t>d.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Estimate the efficiency when the data size is 13</t>
    </r>
  </si>
  <si>
    <t>a.</t>
  </si>
  <si>
    <t>b.</t>
  </si>
  <si>
    <t>c.</t>
  </si>
  <si>
    <t>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</si>
</sst>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202122"/>
      <name val="Times New Roman"/>
      <family val="1"/>
    </font>
    <font>
      <b/>
      <i/>
      <sz val="11"/>
      <color rgb="FF202122"/>
      <name val="Times New Roman"/>
      <family val="1"/>
    </font>
    <font>
      <b/>
      <vertAlign val="superscript"/>
      <sz val="8"/>
      <color rgb="FF202122"/>
      <name val="Times New Roman"/>
      <family val="1"/>
    </font>
    <font>
      <b/>
      <sz val="11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left" indent="5"/>
    </xf>
    <xf numFmtId="0" fontId="4" fillId="0" borderId="0" xfId="0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4" fillId="0" borderId="0" xfId="0" applyFont="1" applyAlignment="1">
      <alignment horizontal="left" indent="10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5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6" xfId="0" applyFont="1" applyBorder="1"/>
    <xf numFmtId="0" fontId="4" fillId="0" borderId="10" xfId="0" applyFont="1" applyBorder="1"/>
    <xf numFmtId="0" fontId="8" fillId="0" borderId="0" xfId="0" applyFont="1"/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 applyAlignment="1"/>
    <xf numFmtId="0" fontId="4" fillId="0" borderId="5" xfId="0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/>
    <xf numFmtId="0" fontId="4" fillId="0" borderId="1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/>
    <xf numFmtId="0" fontId="4" fillId="0" borderId="1" xfId="0" applyFont="1" applyBorder="1" applyAlignment="1">
      <alignment horizontal="center"/>
    </xf>
    <xf numFmtId="164" fontId="4" fillId="0" borderId="20" xfId="1" applyNumberFormat="1" applyFont="1" applyBorder="1"/>
    <xf numFmtId="0" fontId="5" fillId="0" borderId="1" xfId="0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Scatter diagram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Expenditure(Y)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xVal>
            <c:numRef>
              <c:f>Sheet1!$B$13:$B$22</c:f>
              <c:numCache>
                <c:formatCode>General</c:formatCode>
                <c:ptCount val="10"/>
                <c:pt idx="0">
                  <c:v>173</c:v>
                </c:pt>
                <c:pt idx="1">
                  <c:v>196</c:v>
                </c:pt>
                <c:pt idx="2">
                  <c:v>441</c:v>
                </c:pt>
                <c:pt idx="3">
                  <c:v>232</c:v>
                </c:pt>
                <c:pt idx="4">
                  <c:v>121</c:v>
                </c:pt>
                <c:pt idx="5">
                  <c:v>151</c:v>
                </c:pt>
                <c:pt idx="6">
                  <c:v>224</c:v>
                </c:pt>
                <c:pt idx="7">
                  <c:v>216</c:v>
                </c:pt>
                <c:pt idx="8">
                  <c:v>134</c:v>
                </c:pt>
                <c:pt idx="9">
                  <c:v>135</c:v>
                </c:pt>
              </c:numCache>
            </c:numRef>
          </c:xVal>
          <c:yVal>
            <c:numRef>
              <c:f>Sheet1!$C$13:$C$22</c:f>
              <c:numCache>
                <c:formatCode>General</c:formatCode>
                <c:ptCount val="10"/>
                <c:pt idx="0">
                  <c:v>41</c:v>
                </c:pt>
                <c:pt idx="1">
                  <c:v>54</c:v>
                </c:pt>
                <c:pt idx="2">
                  <c:v>11</c:v>
                </c:pt>
                <c:pt idx="3">
                  <c:v>16</c:v>
                </c:pt>
                <c:pt idx="4">
                  <c:v>41</c:v>
                </c:pt>
                <c:pt idx="5">
                  <c:v>34</c:v>
                </c:pt>
                <c:pt idx="6">
                  <c:v>23</c:v>
                </c:pt>
                <c:pt idx="7">
                  <c:v>35</c:v>
                </c:pt>
                <c:pt idx="8">
                  <c:v>10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8-492A-939E-00D31FBE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9456"/>
        <c:axId val="41540992"/>
      </c:scatterChart>
      <c:valAx>
        <c:axId val="4153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540992"/>
        <c:crosses val="autoZero"/>
        <c:crossBetween val="midCat"/>
      </c:valAx>
      <c:valAx>
        <c:axId val="41540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53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Scatter diagram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Sheet1!$C$77</c:f>
              <c:strCache>
                <c:ptCount val="1"/>
                <c:pt idx="0">
                  <c:v>Efficiency(Y)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Sheet1!$B$78:$B$83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15</c:v>
                </c:pt>
              </c:numCache>
            </c:numRef>
          </c:xVal>
          <c:yVal>
            <c:numRef>
              <c:f>Sheet1!$C$78:$C$83</c:f>
              <c:numCache>
                <c:formatCode>General</c:formatCode>
                <c:ptCount val="6"/>
                <c:pt idx="0">
                  <c:v>40</c:v>
                </c:pt>
                <c:pt idx="1">
                  <c:v>38</c:v>
                </c:pt>
                <c:pt idx="2">
                  <c:v>43</c:v>
                </c:pt>
                <c:pt idx="3">
                  <c:v>45</c:v>
                </c:pt>
                <c:pt idx="4">
                  <c:v>37</c:v>
                </c:pt>
                <c:pt idx="5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5-4F36-9573-B50861FD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0016"/>
        <c:axId val="41464576"/>
      </c:scatterChart>
      <c:valAx>
        <c:axId val="414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64576"/>
        <c:crosses val="autoZero"/>
        <c:crossBetween val="midCat"/>
      </c:valAx>
      <c:valAx>
        <c:axId val="41464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43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11</xdr:row>
      <xdr:rowOff>0</xdr:rowOff>
    </xdr:from>
    <xdr:to>
      <xdr:col>10</xdr:col>
      <xdr:colOff>279694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476249</xdr:colOff>
      <xdr:row>76</xdr:row>
      <xdr:rowOff>95250</xdr:rowOff>
    </xdr:from>
    <xdr:to>
      <xdr:col>9</xdr:col>
      <xdr:colOff>495300</xdr:colOff>
      <xdr:row>84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8"/>
  <sheetViews>
    <sheetView tabSelected="1" view="pageLayout" zoomScale="85" zoomScaleNormal="100" zoomScalePageLayoutView="85" workbookViewId="0">
      <selection activeCell="F8" sqref="F8"/>
    </sheetView>
  </sheetViews>
  <sheetFormatPr defaultColWidth="9.109375" defaultRowHeight="13.8" x14ac:dyDescent="0.25"/>
  <cols>
    <col min="1" max="1" width="11.33203125" style="2" customWidth="1"/>
    <col min="2" max="2" width="12.33203125" style="2" customWidth="1"/>
    <col min="3" max="3" width="14.44140625" style="2" customWidth="1"/>
    <col min="4" max="5" width="9.109375" style="2"/>
    <col min="6" max="6" width="8.6640625" style="2" customWidth="1"/>
    <col min="7" max="16384" width="9.109375" style="2"/>
  </cols>
  <sheetData>
    <row r="2" spans="1:11" ht="14.4" thickBot="1" x14ac:dyDescent="0.3">
      <c r="A2" s="1" t="s">
        <v>30</v>
      </c>
    </row>
    <row r="3" spans="1:11" ht="28.2" thickBot="1" x14ac:dyDescent="0.3">
      <c r="A3" s="3" t="s">
        <v>0</v>
      </c>
      <c r="B3" s="4">
        <v>173</v>
      </c>
      <c r="C3" s="4">
        <v>196</v>
      </c>
      <c r="D3" s="4">
        <v>441</v>
      </c>
      <c r="E3" s="4">
        <v>232</v>
      </c>
      <c r="F3" s="4">
        <v>121</v>
      </c>
      <c r="G3" s="4">
        <v>151</v>
      </c>
      <c r="H3" s="4">
        <v>224</v>
      </c>
      <c r="I3" s="4">
        <v>216</v>
      </c>
      <c r="J3" s="4">
        <v>134</v>
      </c>
      <c r="K3" s="4">
        <v>135</v>
      </c>
    </row>
    <row r="4" spans="1:11" ht="42" thickBot="1" x14ac:dyDescent="0.3">
      <c r="A4" s="5" t="s">
        <v>1</v>
      </c>
      <c r="B4" s="6">
        <v>41</v>
      </c>
      <c r="C4" s="6">
        <v>54</v>
      </c>
      <c r="D4" s="6">
        <v>11</v>
      </c>
      <c r="E4" s="6">
        <v>16</v>
      </c>
      <c r="F4" s="6">
        <v>41</v>
      </c>
      <c r="G4" s="6">
        <v>34</v>
      </c>
      <c r="H4" s="6">
        <v>23</v>
      </c>
      <c r="I4" s="6">
        <v>35</v>
      </c>
      <c r="J4" s="6">
        <v>10</v>
      </c>
      <c r="K4" s="6">
        <v>40</v>
      </c>
    </row>
    <row r="5" spans="1:11" x14ac:dyDescent="0.25">
      <c r="A5" s="7" t="s">
        <v>31</v>
      </c>
    </row>
    <row r="6" spans="1:11" x14ac:dyDescent="0.25">
      <c r="A6" s="7" t="s">
        <v>32</v>
      </c>
    </row>
    <row r="7" spans="1:11" x14ac:dyDescent="0.25">
      <c r="A7" s="7" t="s">
        <v>33</v>
      </c>
    </row>
    <row r="8" spans="1:11" x14ac:dyDescent="0.25">
      <c r="A8" s="2" t="s">
        <v>23</v>
      </c>
    </row>
    <row r="10" spans="1:11" x14ac:dyDescent="0.25">
      <c r="B10" s="2" t="s">
        <v>2</v>
      </c>
    </row>
    <row r="11" spans="1:11" ht="14.4" thickBot="1" x14ac:dyDescent="0.3"/>
    <row r="12" spans="1:11" ht="27.6" x14ac:dyDescent="0.25">
      <c r="B12" s="8" t="s">
        <v>24</v>
      </c>
      <c r="C12" s="9" t="s">
        <v>3</v>
      </c>
    </row>
    <row r="13" spans="1:11" x14ac:dyDescent="0.25">
      <c r="B13" s="10">
        <v>173</v>
      </c>
      <c r="C13" s="11">
        <v>41</v>
      </c>
    </row>
    <row r="14" spans="1:11" x14ac:dyDescent="0.25">
      <c r="B14" s="10">
        <v>196</v>
      </c>
      <c r="C14" s="11">
        <v>54</v>
      </c>
    </row>
    <row r="15" spans="1:11" x14ac:dyDescent="0.25">
      <c r="B15" s="10">
        <v>441</v>
      </c>
      <c r="C15" s="11">
        <v>11</v>
      </c>
    </row>
    <row r="16" spans="1:11" x14ac:dyDescent="0.25">
      <c r="B16" s="10">
        <v>232</v>
      </c>
      <c r="C16" s="11">
        <v>16</v>
      </c>
    </row>
    <row r="17" spans="1:6" x14ac:dyDescent="0.25">
      <c r="B17" s="10">
        <v>121</v>
      </c>
      <c r="C17" s="11">
        <v>41</v>
      </c>
    </row>
    <row r="18" spans="1:6" x14ac:dyDescent="0.25">
      <c r="B18" s="10">
        <v>151</v>
      </c>
      <c r="C18" s="11">
        <v>34</v>
      </c>
    </row>
    <row r="19" spans="1:6" x14ac:dyDescent="0.25">
      <c r="B19" s="10">
        <v>224</v>
      </c>
      <c r="C19" s="11">
        <v>23</v>
      </c>
    </row>
    <row r="20" spans="1:6" x14ac:dyDescent="0.25">
      <c r="B20" s="10">
        <v>216</v>
      </c>
      <c r="C20" s="11">
        <v>35</v>
      </c>
    </row>
    <row r="21" spans="1:6" x14ac:dyDescent="0.25">
      <c r="B21" s="10">
        <v>134</v>
      </c>
      <c r="C21" s="11">
        <v>10</v>
      </c>
    </row>
    <row r="22" spans="1:6" ht="14.4" thickBot="1" x14ac:dyDescent="0.3">
      <c r="B22" s="12">
        <v>135</v>
      </c>
      <c r="C22" s="13">
        <v>40</v>
      </c>
    </row>
    <row r="24" spans="1:6" ht="14.4" thickBot="1" x14ac:dyDescent="0.3"/>
    <row r="25" spans="1:6" ht="14.4" thickBot="1" x14ac:dyDescent="0.3">
      <c r="A25" s="14" t="s">
        <v>4</v>
      </c>
      <c r="B25" s="48" t="s">
        <v>5</v>
      </c>
      <c r="C25" s="47">
        <f>CORREL(B13:B22,C13:C22)</f>
        <v>-0.4784956979797052</v>
      </c>
      <c r="D25" s="45" t="str">
        <f ca="1">_xlfn.FORMULATEXT(C25)</f>
        <v>=CORREL(B13:B22,C13:C22)</v>
      </c>
      <c r="E25" s="45"/>
      <c r="F25" s="46"/>
    </row>
    <row r="26" spans="1:6" x14ac:dyDescent="0.25">
      <c r="A26" s="14"/>
      <c r="B26" s="2" t="s">
        <v>29</v>
      </c>
    </row>
    <row r="27" spans="1:6" x14ac:dyDescent="0.25">
      <c r="A27" s="14"/>
    </row>
    <row r="28" spans="1:6" x14ac:dyDescent="0.25">
      <c r="A28" s="14" t="s">
        <v>6</v>
      </c>
      <c r="B28" s="2" t="s">
        <v>7</v>
      </c>
    </row>
    <row r="29" spans="1:6" ht="14.4" thickBot="1" x14ac:dyDescent="0.3">
      <c r="A29" s="14"/>
    </row>
    <row r="30" spans="1:6" ht="15" thickBot="1" x14ac:dyDescent="0.35">
      <c r="A30" s="14" t="s">
        <v>8</v>
      </c>
      <c r="B30" s="50" t="s">
        <v>34</v>
      </c>
      <c r="C30" s="47">
        <f>C25^2</f>
        <v>0.22895813298508527</v>
      </c>
      <c r="D30" s="49">
        <f>C30</f>
        <v>0.22895813298508527</v>
      </c>
    </row>
    <row r="31" spans="1:6" x14ac:dyDescent="0.25">
      <c r="A31" s="14"/>
      <c r="B31" s="2" t="s">
        <v>25</v>
      </c>
    </row>
    <row r="32" spans="1:6" x14ac:dyDescent="0.25">
      <c r="A32" s="14"/>
      <c r="B32" s="2" t="s">
        <v>28</v>
      </c>
    </row>
    <row r="33" spans="1:8" x14ac:dyDescent="0.25">
      <c r="A33" s="14"/>
    </row>
    <row r="34" spans="1:8" x14ac:dyDescent="0.25">
      <c r="A34" s="14" t="s">
        <v>9</v>
      </c>
      <c r="B34" s="2" t="s">
        <v>10</v>
      </c>
    </row>
    <row r="35" spans="1:8" x14ac:dyDescent="0.25">
      <c r="A35" s="14"/>
      <c r="B35" s="2" t="s">
        <v>11</v>
      </c>
    </row>
    <row r="36" spans="1:8" ht="14.4" thickBot="1" x14ac:dyDescent="0.3">
      <c r="A36" s="14"/>
    </row>
    <row r="37" spans="1:8" ht="14.4" thickBot="1" x14ac:dyDescent="0.3">
      <c r="A37" s="14"/>
      <c r="B37" s="15" t="s">
        <v>12</v>
      </c>
    </row>
    <row r="38" spans="1:8" ht="14.4" thickBot="1" x14ac:dyDescent="0.3">
      <c r="A38" s="14"/>
    </row>
    <row r="39" spans="1:8" x14ac:dyDescent="0.25">
      <c r="A39" s="14"/>
      <c r="B39" s="16" t="s">
        <v>4</v>
      </c>
      <c r="C39" s="17">
        <f>INTERCEPT(C13:C22,B13:B22)</f>
        <v>45.868928391141665</v>
      </c>
      <c r="D39" s="39" t="str">
        <f ca="1">_xlfn.FORMULATEXT(C39)</f>
        <v>=INTERCEPT(C13:C22,B13:B22)</v>
      </c>
      <c r="E39" s="39"/>
      <c r="F39" s="40"/>
    </row>
    <row r="40" spans="1:8" ht="14.4" thickBot="1" x14ac:dyDescent="0.3">
      <c r="A40" s="14"/>
      <c r="B40" s="12" t="s">
        <v>6</v>
      </c>
      <c r="C40" s="18">
        <f>SLOPE(C13:C22,B13:B22)</f>
        <v>-7.5970975734758597E-2</v>
      </c>
      <c r="D40" s="41" t="str">
        <f ca="1">_xlfn.FORMULATEXT(C40)</f>
        <v>=SLOPE(C13:C22,B13:B22)</v>
      </c>
      <c r="E40" s="41"/>
      <c r="F40" s="42"/>
    </row>
    <row r="41" spans="1:8" x14ac:dyDescent="0.25">
      <c r="A41" s="14"/>
      <c r="B41" s="38" t="s">
        <v>13</v>
      </c>
      <c r="C41" s="38"/>
    </row>
    <row r="42" spans="1:8" ht="14.4" thickBot="1" x14ac:dyDescent="0.3">
      <c r="A42" s="14"/>
    </row>
    <row r="43" spans="1:8" x14ac:dyDescent="0.25">
      <c r="A43" s="14"/>
      <c r="B43" s="16" t="s">
        <v>15</v>
      </c>
      <c r="C43" s="17">
        <v>230</v>
      </c>
      <c r="D43" s="19"/>
    </row>
    <row r="44" spans="1:8" ht="14.4" thickBot="1" x14ac:dyDescent="0.3">
      <c r="A44" s="14"/>
      <c r="B44" s="12" t="s">
        <v>14</v>
      </c>
      <c r="C44" s="18">
        <f>C39+C40*C43</f>
        <v>28.395603972147189</v>
      </c>
      <c r="D44" s="20" t="s">
        <v>16</v>
      </c>
      <c r="E44" s="2" t="str">
        <f ca="1">_xlfn.FORMULATEXT(C44)</f>
        <v>=C39+C40*C43</v>
      </c>
    </row>
    <row r="45" spans="1:8" x14ac:dyDescent="0.25">
      <c r="A45" s="14"/>
    </row>
    <row r="46" spans="1:8" x14ac:dyDescent="0.25">
      <c r="A46" s="14"/>
      <c r="B46" s="21"/>
      <c r="C46" s="21"/>
      <c r="D46" s="21"/>
      <c r="E46" s="21"/>
      <c r="F46" s="21"/>
      <c r="G46" s="21"/>
      <c r="H46" s="21"/>
    </row>
    <row r="47" spans="1:8" x14ac:dyDescent="0.25">
      <c r="A47" s="14"/>
    </row>
    <row r="48" spans="1:8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9" x14ac:dyDescent="0.25">
      <c r="A65" s="14"/>
    </row>
    <row r="66" spans="1:9" ht="16.2" thickBot="1" x14ac:dyDescent="0.35">
      <c r="A66" s="38" t="s">
        <v>35</v>
      </c>
      <c r="B66" s="38"/>
      <c r="C66" s="38"/>
      <c r="D66" s="38"/>
      <c r="E66" s="38"/>
      <c r="F66" s="38"/>
      <c r="G66" s="38"/>
      <c r="H66" s="38"/>
    </row>
    <row r="67" spans="1:9" ht="14.4" thickBot="1" x14ac:dyDescent="0.3">
      <c r="A67" s="14"/>
      <c r="B67" s="3" t="s">
        <v>17</v>
      </c>
      <c r="C67" s="22">
        <v>10</v>
      </c>
      <c r="D67" s="22">
        <v>12</v>
      </c>
      <c r="E67" s="22">
        <v>13</v>
      </c>
      <c r="F67" s="22">
        <v>12</v>
      </c>
      <c r="G67" s="22">
        <v>16</v>
      </c>
      <c r="H67" s="22">
        <v>15</v>
      </c>
    </row>
    <row r="68" spans="1:9" ht="14.4" thickBot="1" x14ac:dyDescent="0.3">
      <c r="A68" s="14"/>
      <c r="B68" s="5" t="s">
        <v>18</v>
      </c>
      <c r="C68" s="23">
        <v>40</v>
      </c>
      <c r="D68" s="23">
        <v>38</v>
      </c>
      <c r="E68" s="23">
        <v>43</v>
      </c>
      <c r="F68" s="23">
        <v>45</v>
      </c>
      <c r="G68" s="23">
        <v>37</v>
      </c>
      <c r="H68" s="23">
        <v>43</v>
      </c>
    </row>
    <row r="69" spans="1:9" x14ac:dyDescent="0.25">
      <c r="B69" s="24" t="s">
        <v>36</v>
      </c>
      <c r="C69" s="24"/>
      <c r="D69" s="24"/>
      <c r="E69" s="24"/>
      <c r="F69" s="24"/>
      <c r="G69" s="24"/>
      <c r="H69" s="24"/>
      <c r="I69" s="24"/>
    </row>
    <row r="70" spans="1:9" x14ac:dyDescent="0.25">
      <c r="B70" s="24" t="s">
        <v>37</v>
      </c>
      <c r="C70" s="24"/>
      <c r="D70" s="24"/>
      <c r="E70" s="24"/>
      <c r="F70" s="24"/>
      <c r="G70" s="24"/>
      <c r="H70" s="24"/>
      <c r="I70" s="24"/>
    </row>
    <row r="71" spans="1:9" x14ac:dyDescent="0.25">
      <c r="B71" s="24" t="s">
        <v>33</v>
      </c>
      <c r="C71" s="24"/>
      <c r="D71" s="24"/>
      <c r="E71" s="24"/>
      <c r="F71" s="24"/>
      <c r="G71" s="24"/>
      <c r="H71" s="24"/>
      <c r="I71" s="24"/>
    </row>
    <row r="72" spans="1:9" x14ac:dyDescent="0.25">
      <c r="B72" s="24" t="s">
        <v>38</v>
      </c>
      <c r="C72" s="24"/>
      <c r="D72" s="24"/>
      <c r="E72" s="24"/>
      <c r="F72" s="24"/>
      <c r="G72" s="24"/>
      <c r="H72" s="24"/>
      <c r="I72" s="24"/>
    </row>
    <row r="73" spans="1:9" x14ac:dyDescent="0.25">
      <c r="A73" s="14"/>
    </row>
    <row r="74" spans="1:9" x14ac:dyDescent="0.25">
      <c r="A74" s="14"/>
    </row>
    <row r="75" spans="1:9" x14ac:dyDescent="0.25">
      <c r="A75" s="14" t="s">
        <v>2</v>
      </c>
    </row>
    <row r="76" spans="1:9" ht="14.4" thickBot="1" x14ac:dyDescent="0.3">
      <c r="A76" s="14"/>
    </row>
    <row r="77" spans="1:9" x14ac:dyDescent="0.25">
      <c r="A77" s="14"/>
      <c r="B77" s="16" t="s">
        <v>17</v>
      </c>
      <c r="C77" s="9" t="s">
        <v>18</v>
      </c>
    </row>
    <row r="78" spans="1:9" x14ac:dyDescent="0.25">
      <c r="A78" s="14"/>
      <c r="B78" s="10">
        <v>10</v>
      </c>
      <c r="C78" s="11">
        <v>40</v>
      </c>
    </row>
    <row r="79" spans="1:9" x14ac:dyDescent="0.25">
      <c r="A79" s="14"/>
      <c r="B79" s="10">
        <v>12</v>
      </c>
      <c r="C79" s="11">
        <v>38</v>
      </c>
    </row>
    <row r="80" spans="1:9" x14ac:dyDescent="0.25">
      <c r="A80" s="14"/>
      <c r="B80" s="10">
        <v>13</v>
      </c>
      <c r="C80" s="11">
        <v>43</v>
      </c>
    </row>
    <row r="81" spans="1:6" x14ac:dyDescent="0.25">
      <c r="A81" s="14"/>
      <c r="B81" s="10">
        <v>12</v>
      </c>
      <c r="C81" s="11">
        <v>45</v>
      </c>
    </row>
    <row r="82" spans="1:6" x14ac:dyDescent="0.25">
      <c r="A82" s="14"/>
      <c r="B82" s="10">
        <v>16</v>
      </c>
      <c r="C82" s="11">
        <v>37</v>
      </c>
    </row>
    <row r="83" spans="1:6" ht="14.4" thickBot="1" x14ac:dyDescent="0.3">
      <c r="A83" s="14"/>
      <c r="B83" s="12">
        <v>15</v>
      </c>
      <c r="C83" s="13">
        <v>43</v>
      </c>
    </row>
    <row r="84" spans="1:6" x14ac:dyDescent="0.25">
      <c r="A84" s="14"/>
    </row>
    <row r="85" spans="1:6" x14ac:dyDescent="0.25">
      <c r="A85" s="14"/>
    </row>
    <row r="86" spans="1:6" x14ac:dyDescent="0.25">
      <c r="A86" s="14"/>
    </row>
    <row r="87" spans="1:6" ht="14.4" thickBot="1" x14ac:dyDescent="0.3">
      <c r="A87" s="14"/>
    </row>
    <row r="88" spans="1:6" ht="14.4" thickBot="1" x14ac:dyDescent="0.3">
      <c r="A88" s="14" t="s">
        <v>39</v>
      </c>
      <c r="B88" s="48" t="s">
        <v>5</v>
      </c>
      <c r="C88" s="53">
        <f>CORREL(B78:B83,C78:C83)</f>
        <v>-0.1732050807568877</v>
      </c>
      <c r="D88" s="51" t="str">
        <f ca="1">_xlfn.FORMULATEXT(C88)</f>
        <v>=CORREL(B78:B83,C78:C83)</v>
      </c>
      <c r="E88" s="51"/>
      <c r="F88" s="52"/>
    </row>
    <row r="89" spans="1:6" x14ac:dyDescent="0.25">
      <c r="A89" s="14"/>
      <c r="B89" s="2" t="s">
        <v>19</v>
      </c>
    </row>
    <row r="90" spans="1:6" x14ac:dyDescent="0.25">
      <c r="A90" s="14"/>
    </row>
    <row r="91" spans="1:6" x14ac:dyDescent="0.25">
      <c r="A91" s="14" t="s">
        <v>40</v>
      </c>
      <c r="B91" s="2" t="s">
        <v>7</v>
      </c>
    </row>
    <row r="92" spans="1:6" ht="14.4" thickBot="1" x14ac:dyDescent="0.3">
      <c r="A92" s="14"/>
    </row>
    <row r="93" spans="1:6" ht="15" thickBot="1" x14ac:dyDescent="0.35">
      <c r="A93" s="14" t="s">
        <v>41</v>
      </c>
      <c r="B93" s="50" t="s">
        <v>34</v>
      </c>
      <c r="C93" s="53">
        <f>C88^2</f>
        <v>2.9999999999999992E-2</v>
      </c>
      <c r="D93" s="49">
        <f>C93</f>
        <v>2.9999999999999992E-2</v>
      </c>
    </row>
    <row r="94" spans="1:6" x14ac:dyDescent="0.25">
      <c r="A94" s="14"/>
      <c r="B94" s="2" t="s">
        <v>26</v>
      </c>
    </row>
    <row r="95" spans="1:6" x14ac:dyDescent="0.25">
      <c r="A95" s="14"/>
      <c r="B95" s="37" t="s">
        <v>27</v>
      </c>
      <c r="C95" s="37"/>
      <c r="D95" s="37"/>
      <c r="E95" s="37"/>
      <c r="F95" s="37"/>
    </row>
    <row r="96" spans="1:6" x14ac:dyDescent="0.25">
      <c r="A96" s="14"/>
    </row>
    <row r="97" spans="1:6" x14ac:dyDescent="0.25">
      <c r="A97" s="14" t="s">
        <v>42</v>
      </c>
      <c r="B97" s="2" t="s">
        <v>20</v>
      </c>
    </row>
    <row r="98" spans="1:6" x14ac:dyDescent="0.25">
      <c r="A98" s="14"/>
      <c r="B98" s="2" t="s">
        <v>21</v>
      </c>
    </row>
    <row r="99" spans="1:6" x14ac:dyDescent="0.25">
      <c r="A99" s="14"/>
    </row>
    <row r="100" spans="1:6" x14ac:dyDescent="0.25">
      <c r="A100" s="14"/>
      <c r="B100" s="2" t="s">
        <v>12</v>
      </c>
    </row>
    <row r="101" spans="1:6" ht="14.4" thickBot="1" x14ac:dyDescent="0.3">
      <c r="A101" s="14"/>
    </row>
    <row r="102" spans="1:6" x14ac:dyDescent="0.25">
      <c r="A102" s="14"/>
      <c r="B102" s="16" t="s">
        <v>4</v>
      </c>
      <c r="C102" s="17">
        <f>INTERCEPT(C78:C83,B78:B83)</f>
        <v>44.25</v>
      </c>
      <c r="D102" s="29" t="str">
        <f ca="1">_xlfn.FORMULATEXT(C102)</f>
        <v>=INTERCEPT(C78:C83,B78:B83)</v>
      </c>
      <c r="E102" s="30"/>
      <c r="F102" s="31"/>
    </row>
    <row r="103" spans="1:6" ht="14.4" thickBot="1" x14ac:dyDescent="0.3">
      <c r="A103" s="14"/>
      <c r="B103" s="12" t="s">
        <v>6</v>
      </c>
      <c r="C103" s="18">
        <f>SLOPE(C78:C83,B78:B83)</f>
        <v>-0.25</v>
      </c>
      <c r="D103" s="32" t="str">
        <f ca="1">_xlfn.FORMULATEXT(C103)</f>
        <v>=SLOPE(C78:C83,B78:B83)</v>
      </c>
      <c r="E103" s="33"/>
      <c r="F103" s="34"/>
    </row>
    <row r="104" spans="1:6" x14ac:dyDescent="0.25">
      <c r="A104" s="14"/>
      <c r="B104" s="2" t="s">
        <v>22</v>
      </c>
    </row>
    <row r="105" spans="1:6" ht="14.4" thickBot="1" x14ac:dyDescent="0.3">
      <c r="A105" s="14"/>
    </row>
    <row r="106" spans="1:6" x14ac:dyDescent="0.25">
      <c r="A106" s="14"/>
      <c r="B106" s="25" t="s">
        <v>15</v>
      </c>
      <c r="C106" s="26">
        <v>13</v>
      </c>
      <c r="D106" s="43"/>
      <c r="E106" s="44"/>
    </row>
    <row r="107" spans="1:6" ht="14.4" thickBot="1" x14ac:dyDescent="0.3">
      <c r="A107" s="14"/>
      <c r="B107" s="27" t="s">
        <v>14</v>
      </c>
      <c r="C107" s="28">
        <f>C102+C103*C106</f>
        <v>41</v>
      </c>
      <c r="D107" s="35" t="str">
        <f ca="1">_xlfn.FORMULATEXT(C107)</f>
        <v>=C102+C103*C106</v>
      </c>
      <c r="E107" s="36"/>
    </row>
    <row r="108" spans="1:6" x14ac:dyDescent="0.25">
      <c r="A108" s="14"/>
    </row>
  </sheetData>
  <mergeCells count="10">
    <mergeCell ref="D102:F102"/>
    <mergeCell ref="D103:F103"/>
    <mergeCell ref="D107:E107"/>
    <mergeCell ref="D25:F25"/>
    <mergeCell ref="B41:C41"/>
    <mergeCell ref="D39:F39"/>
    <mergeCell ref="D40:F40"/>
    <mergeCell ref="B95:F95"/>
    <mergeCell ref="A66:H66"/>
    <mergeCell ref="D106:E106"/>
  </mergeCells>
  <printOptions headings="1" gridLines="1"/>
  <pageMargins left="0.7" right="0.7" top="0.75" bottom="0.75" header="0.3" footer="0.3"/>
  <pageSetup paperSize="9" scale="75" orientation="portrait" r:id="rId1"/>
  <headerFooter>
    <oddHeader>&amp;LSujal Meher Kayastha&amp;CLAB 5&amp;RCSIT2081001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2025-07-31T13:25:28Z</cp:lastPrinted>
  <dcterms:created xsi:type="dcterms:W3CDTF">2021-04-28T12:22:14Z</dcterms:created>
  <dcterms:modified xsi:type="dcterms:W3CDTF">2025-07-31T13:26:27Z</dcterms:modified>
</cp:coreProperties>
</file>