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SUJAL 1\2nd SEMESTER\Statistics\"/>
    </mc:Choice>
  </mc:AlternateContent>
  <bookViews>
    <workbookView xWindow="0" yWindow="0" windowWidth="23040" windowHeight="907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83" i="1"/>
  <c r="G24" i="1"/>
  <c r="G21" i="1"/>
  <c r="C69" i="1"/>
  <c r="C68" i="1"/>
  <c r="C67" i="1"/>
  <c r="C77" i="1"/>
  <c r="C85" i="1"/>
  <c r="C84" i="1"/>
  <c r="E78" i="1"/>
  <c r="D41" i="1"/>
  <c r="G48" i="1"/>
  <c r="G45" i="1"/>
  <c r="D42" i="1"/>
  <c r="G80" i="1"/>
  <c r="G77" i="1"/>
  <c r="C23" i="1"/>
  <c r="C22" i="1"/>
  <c r="C21" i="1"/>
  <c r="D10" i="1"/>
  <c r="D12" i="1"/>
  <c r="D13" i="1"/>
  <c r="C75" i="1"/>
  <c r="C53" i="1"/>
  <c r="D38" i="1"/>
  <c r="D11" i="1"/>
  <c r="D9" i="1"/>
  <c r="E4" i="1"/>
  <c r="C28" i="1" l="1"/>
  <c r="C27" i="1"/>
  <c r="C29" i="1"/>
  <c r="C52" i="1"/>
  <c r="E5" i="1"/>
  <c r="E79" i="1"/>
  <c r="E77" i="1"/>
  <c r="C78" i="1"/>
  <c r="G78" i="1" s="1"/>
  <c r="C79" i="1"/>
  <c r="G79" i="1" l="1"/>
  <c r="G46" i="1" l="1"/>
  <c r="G47" i="1"/>
  <c r="D36" i="1"/>
  <c r="C6" i="1"/>
  <c r="D6" i="1"/>
  <c r="C19" i="1"/>
  <c r="G22" i="1"/>
  <c r="G23" i="1"/>
  <c r="E6" i="1" l="1"/>
</calcChain>
</file>

<file path=xl/sharedStrings.xml><?xml version="1.0" encoding="utf-8"?>
<sst xmlns="http://schemas.openxmlformats.org/spreadsheetml/2006/main" count="137" uniqueCount="87">
  <si>
    <t>Purchase TV</t>
  </si>
  <si>
    <t>Purchase DVD</t>
  </si>
  <si>
    <t>Yes</t>
  </si>
  <si>
    <t>No</t>
  </si>
  <si>
    <t>a</t>
  </si>
  <si>
    <t>P(T)</t>
  </si>
  <si>
    <t>Probability</t>
  </si>
  <si>
    <t>Value</t>
  </si>
  <si>
    <t>Formula</t>
  </si>
  <si>
    <t>b</t>
  </si>
  <si>
    <t>P(TandD)</t>
  </si>
  <si>
    <t>c</t>
  </si>
  <si>
    <t>P(TorD)</t>
  </si>
  <si>
    <t>d</t>
  </si>
  <si>
    <t>P(T/D)</t>
  </si>
  <si>
    <t>P(D)</t>
  </si>
  <si>
    <t>A</t>
  </si>
  <si>
    <t>B</t>
  </si>
  <si>
    <t>C</t>
  </si>
  <si>
    <t>P(A)</t>
  </si>
  <si>
    <t>P(B)</t>
  </si>
  <si>
    <t>P(C)</t>
  </si>
  <si>
    <t xml:space="preserve"> =SUM(C16:C18)</t>
  </si>
  <si>
    <t>P(D/A)</t>
  </si>
  <si>
    <t>P(D/B)</t>
  </si>
  <si>
    <t>P(D/C)</t>
  </si>
  <si>
    <t xml:space="preserve"> =C21*E21</t>
  </si>
  <si>
    <t xml:space="preserve"> =SUM(G21:G23)</t>
  </si>
  <si>
    <t>P(A/D)</t>
  </si>
  <si>
    <t xml:space="preserve">P(B/D) </t>
  </si>
  <si>
    <t>P(C/D)</t>
  </si>
  <si>
    <t>i</t>
  </si>
  <si>
    <t>ii</t>
  </si>
  <si>
    <t>iii</t>
  </si>
  <si>
    <t xml:space="preserve"> =D10/D13</t>
  </si>
  <si>
    <t>Dell</t>
  </si>
  <si>
    <t>Lenovo</t>
  </si>
  <si>
    <t>Acer</t>
  </si>
  <si>
    <t>Total</t>
  </si>
  <si>
    <t>Selection</t>
  </si>
  <si>
    <t>i.</t>
  </si>
  <si>
    <t>P(both Len.)</t>
  </si>
  <si>
    <t>ii.</t>
  </si>
  <si>
    <t>P(Dell and acer)</t>
  </si>
  <si>
    <t xml:space="preserve"> =COMBIN(D36,D37)</t>
  </si>
  <si>
    <t xml:space="preserve"> =COMBIN(D33,D37)*COMBIN(D35,D37)/D38</t>
  </si>
  <si>
    <t xml:space="preserve"> =COMBIN(D34,D37)/D38</t>
  </si>
  <si>
    <t>Let, N =Numerical method</t>
  </si>
  <si>
    <t>C =Computer graphics</t>
  </si>
  <si>
    <t>P(N)</t>
  </si>
  <si>
    <t>P(G)</t>
  </si>
  <si>
    <t xml:space="preserve">Value </t>
  </si>
  <si>
    <t>P(N and G)</t>
  </si>
  <si>
    <t xml:space="preserve"> =C63*C64</t>
  </si>
  <si>
    <t>P(N or G)</t>
  </si>
  <si>
    <t xml:space="preserve"> =C63+C64-C67</t>
  </si>
  <si>
    <t xml:space="preserve"> =1-C68</t>
  </si>
  <si>
    <t>Q1</t>
  </si>
  <si>
    <t>Q6</t>
  </si>
  <si>
    <t>Cell</t>
  </si>
  <si>
    <t xml:space="preserve"> =D9+D13-D10</t>
  </si>
  <si>
    <t xml:space="preserve"> =SUM(C4:D4)</t>
  </si>
  <si>
    <t xml:space="preserve"> =E4/E6</t>
  </si>
  <si>
    <t xml:space="preserve"> =C4/E6</t>
  </si>
  <si>
    <t xml:space="preserve"> =C6/E6</t>
  </si>
  <si>
    <t>Q2</t>
  </si>
  <si>
    <t xml:space="preserve"> =G21/$G$24</t>
  </si>
  <si>
    <t xml:space="preserve"> =G22/$G$24</t>
  </si>
  <si>
    <t xml:space="preserve"> =G23/$G$24</t>
  </si>
  <si>
    <t>Q3</t>
  </si>
  <si>
    <t>N</t>
  </si>
  <si>
    <t>Q4</t>
  </si>
  <si>
    <t xml:space="preserve"> =G45/$G$48</t>
  </si>
  <si>
    <t xml:space="preserve"> =G46/$G$48</t>
  </si>
  <si>
    <t xml:space="preserve"> =G47/$G$48</t>
  </si>
  <si>
    <r>
      <t>P(N or G)</t>
    </r>
    <r>
      <rPr>
        <vertAlign val="superscript"/>
        <sz val="12"/>
        <color theme="1"/>
        <rFont val="Times New Roman"/>
        <family val="1"/>
      </rPr>
      <t>c</t>
    </r>
  </si>
  <si>
    <t xml:space="preserve"> =SUM(C72:C74)</t>
  </si>
  <si>
    <t xml:space="preserve"> =C77*E77</t>
  </si>
  <si>
    <t xml:space="preserve"> =SUM(G77:G79)</t>
  </si>
  <si>
    <t xml:space="preserve"> =C45*E45</t>
  </si>
  <si>
    <t xml:space="preserve"> =SUM(G45:G47)</t>
  </si>
  <si>
    <t xml:space="preserve"> =G77/$G$80</t>
  </si>
  <si>
    <t xml:space="preserve"> =G78/$G$80</t>
  </si>
  <si>
    <t xml:space="preserve"> =G79/$G$80</t>
  </si>
  <si>
    <t>C77</t>
  </si>
  <si>
    <t xml:space="preserve"> =C72/3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</si>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</sst>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" xfId="0" applyFont="1" applyBorder="1"/>
    <xf numFmtId="0" fontId="2" fillId="0" borderId="16" xfId="0" applyFont="1" applyBorder="1" applyAlignment="1">
      <alignment horizontal="center"/>
    </xf>
    <xf numFmtId="0" fontId="1" fillId="0" borderId="11" xfId="0" applyFont="1" applyBorder="1"/>
    <xf numFmtId="0" fontId="1" fillId="0" borderId="16" xfId="0" applyFont="1" applyBorder="1"/>
    <xf numFmtId="0" fontId="1" fillId="0" borderId="3" xfId="0" applyFont="1" applyBorder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/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/>
    <xf numFmtId="0" fontId="1" fillId="0" borderId="9" xfId="0" applyFont="1" applyBorder="1"/>
    <xf numFmtId="0" fontId="1" fillId="0" borderId="24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26" xfId="0" applyFont="1" applyBorder="1"/>
    <xf numFmtId="0" fontId="1" fillId="0" borderId="29" xfId="0" applyFont="1" applyBorder="1"/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/>
    <xf numFmtId="0" fontId="1" fillId="0" borderId="35" xfId="0" applyFont="1" applyBorder="1"/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36" xfId="0" applyFont="1" applyBorder="1"/>
    <xf numFmtId="0" fontId="2" fillId="0" borderId="29" xfId="0" applyFont="1" applyBorder="1" applyAlignment="1">
      <alignment horizontal="center" vertical="top" wrapText="1"/>
    </xf>
    <xf numFmtId="0" fontId="1" fillId="0" borderId="37" xfId="0" applyFont="1" applyBorder="1"/>
    <xf numFmtId="0" fontId="2" fillId="0" borderId="38" xfId="0" applyFont="1" applyBorder="1" applyAlignment="1">
      <alignment horizontal="center" vertical="top" wrapText="1"/>
    </xf>
    <xf numFmtId="0" fontId="1" fillId="0" borderId="28" xfId="0" applyFont="1" applyBorder="1"/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1" fillId="0" borderId="40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25" xfId="0" applyFont="1" applyBorder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34" xfId="0" applyFont="1" applyBorder="1"/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2" xfId="0" applyFont="1" applyBorder="1"/>
    <xf numFmtId="0" fontId="1" fillId="0" borderId="43" xfId="0" applyFont="1" applyBorder="1"/>
    <xf numFmtId="0" fontId="2" fillId="0" borderId="30" xfId="0" applyFont="1" applyBorder="1"/>
    <xf numFmtId="0" fontId="2" fillId="0" borderId="21" xfId="0" applyFont="1" applyBorder="1" applyAlignment="1">
      <alignment horizontal="center"/>
    </xf>
    <xf numFmtId="0" fontId="1" fillId="0" borderId="17" xfId="0" applyFont="1" applyBorder="1"/>
    <xf numFmtId="0" fontId="2" fillId="0" borderId="35" xfId="0" applyFont="1" applyBorder="1"/>
    <xf numFmtId="0" fontId="2" fillId="0" borderId="6" xfId="0" applyFont="1" applyBorder="1"/>
    <xf numFmtId="0" fontId="1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6" xfId="0" applyFont="1" applyBorder="1"/>
    <xf numFmtId="0" fontId="1" fillId="0" borderId="47" xfId="0" applyFont="1" applyBorder="1"/>
    <xf numFmtId="0" fontId="2" fillId="0" borderId="29" xfId="0" applyFont="1" applyBorder="1"/>
    <xf numFmtId="0" fontId="2" fillId="0" borderId="37" xfId="0" applyFont="1" applyBorder="1"/>
    <xf numFmtId="0" fontId="1" fillId="0" borderId="32" xfId="0" applyFont="1" applyBorder="1"/>
    <xf numFmtId="0" fontId="2" fillId="0" borderId="48" xfId="0" applyFont="1" applyBorder="1"/>
    <xf numFmtId="0" fontId="1" fillId="0" borderId="49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1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view="pageLayout" zoomScale="85" zoomScaleNormal="100" zoomScalePageLayoutView="85" workbookViewId="0">
      <selection activeCell="A61" sqref="A61"/>
    </sheetView>
  </sheetViews>
  <sheetFormatPr defaultColWidth="9.109375" defaultRowHeight="15.6" x14ac:dyDescent="0.3"/>
  <cols>
    <col min="1" max="1" width="9.109375" style="1"/>
    <col min="2" max="2" width="13.6640625" style="1" customWidth="1"/>
    <col min="3" max="3" width="14.33203125" style="1" customWidth="1"/>
    <col min="4" max="4" width="16.33203125" style="1" customWidth="1"/>
    <col min="5" max="5" width="15.33203125" style="1" customWidth="1"/>
    <col min="6" max="6" width="14.88671875" style="1" customWidth="1"/>
    <col min="7" max="16384" width="9.109375" style="1"/>
  </cols>
  <sheetData>
    <row r="1" spans="1:6" ht="16.2" thickBot="1" x14ac:dyDescent="0.35">
      <c r="A1" s="1" t="s">
        <v>57</v>
      </c>
    </row>
    <row r="2" spans="1:6" ht="31.5" customHeight="1" thickBot="1" x14ac:dyDescent="0.35">
      <c r="B2" s="40" t="s">
        <v>0</v>
      </c>
      <c r="C2" s="100" t="s">
        <v>1</v>
      </c>
      <c r="D2" s="101"/>
      <c r="E2" s="41"/>
    </row>
    <row r="3" spans="1:6" ht="16.2" thickBot="1" x14ac:dyDescent="0.35">
      <c r="B3" s="42"/>
      <c r="C3" s="40" t="s">
        <v>2</v>
      </c>
      <c r="D3" s="44" t="s">
        <v>3</v>
      </c>
      <c r="E3" s="43"/>
    </row>
    <row r="4" spans="1:6" x14ac:dyDescent="0.3">
      <c r="B4" s="45" t="s">
        <v>2</v>
      </c>
      <c r="C4" s="49">
        <v>38</v>
      </c>
      <c r="D4" s="50">
        <v>42</v>
      </c>
      <c r="E4" s="47">
        <f>SUM(C4:D4)</f>
        <v>80</v>
      </c>
      <c r="F4" s="1" t="s">
        <v>61</v>
      </c>
    </row>
    <row r="5" spans="1:6" x14ac:dyDescent="0.3">
      <c r="B5" s="45" t="s">
        <v>3</v>
      </c>
      <c r="C5" s="51">
        <v>70</v>
      </c>
      <c r="D5" s="52">
        <v>150</v>
      </c>
      <c r="E5" s="47">
        <f>SUM(C5:D5)</f>
        <v>220</v>
      </c>
    </row>
    <row r="6" spans="1:6" ht="16.2" thickBot="1" x14ac:dyDescent="0.35">
      <c r="B6" s="46"/>
      <c r="C6" s="8">
        <f>SUM(C4:C5)</f>
        <v>108</v>
      </c>
      <c r="D6" s="10">
        <f>SUM(D4:D5)</f>
        <v>192</v>
      </c>
      <c r="E6" s="48">
        <f>SUM(C6:D6)</f>
        <v>300</v>
      </c>
    </row>
    <row r="7" spans="1:6" ht="16.2" thickBot="1" x14ac:dyDescent="0.35"/>
    <row r="8" spans="1:6" ht="16.2" thickBot="1" x14ac:dyDescent="0.35">
      <c r="B8" s="35"/>
      <c r="C8" s="35" t="s">
        <v>6</v>
      </c>
      <c r="D8" s="30" t="s">
        <v>7</v>
      </c>
      <c r="E8" s="91" t="s">
        <v>8</v>
      </c>
      <c r="F8" s="93"/>
    </row>
    <row r="9" spans="1:6" x14ac:dyDescent="0.3">
      <c r="B9" s="36" t="s">
        <v>4</v>
      </c>
      <c r="C9" s="36" t="s">
        <v>5</v>
      </c>
      <c r="D9" s="53">
        <f>E4/E6</f>
        <v>0.26666666666666666</v>
      </c>
      <c r="E9" s="94" t="s">
        <v>62</v>
      </c>
      <c r="F9" s="96"/>
    </row>
    <row r="10" spans="1:6" x14ac:dyDescent="0.3">
      <c r="B10" s="37" t="s">
        <v>9</v>
      </c>
      <c r="C10" s="37" t="s">
        <v>10</v>
      </c>
      <c r="D10" s="15">
        <f>C4/E6</f>
        <v>0.12666666666666668</v>
      </c>
      <c r="E10" s="89" t="s">
        <v>63</v>
      </c>
      <c r="F10" s="90"/>
    </row>
    <row r="11" spans="1:6" x14ac:dyDescent="0.3">
      <c r="B11" s="37" t="s">
        <v>11</v>
      </c>
      <c r="C11" s="37" t="s">
        <v>12</v>
      </c>
      <c r="D11" s="15">
        <f>D9+D13-D10</f>
        <v>0.5</v>
      </c>
      <c r="E11" s="89" t="s">
        <v>60</v>
      </c>
      <c r="F11" s="90"/>
    </row>
    <row r="12" spans="1:6" x14ac:dyDescent="0.3">
      <c r="B12" s="37" t="s">
        <v>13</v>
      </c>
      <c r="C12" s="37" t="s">
        <v>14</v>
      </c>
      <c r="D12" s="15">
        <f>D10/D13</f>
        <v>0.35185185185185192</v>
      </c>
      <c r="E12" s="89" t="s">
        <v>34</v>
      </c>
      <c r="F12" s="90"/>
    </row>
    <row r="13" spans="1:6" ht="16.2" thickBot="1" x14ac:dyDescent="0.35">
      <c r="B13" s="38"/>
      <c r="C13" s="38" t="s">
        <v>15</v>
      </c>
      <c r="D13" s="23">
        <f>C6/E6</f>
        <v>0.36</v>
      </c>
      <c r="E13" s="86" t="s">
        <v>64</v>
      </c>
      <c r="F13" s="87"/>
    </row>
    <row r="15" spans="1:6" ht="16.2" thickBot="1" x14ac:dyDescent="0.35">
      <c r="A15" s="1" t="s">
        <v>65</v>
      </c>
    </row>
    <row r="16" spans="1:6" x14ac:dyDescent="0.3">
      <c r="B16" s="24" t="s">
        <v>16</v>
      </c>
      <c r="C16" s="22">
        <v>3000</v>
      </c>
      <c r="D16" s="14"/>
      <c r="E16" s="6"/>
    </row>
    <row r="17" spans="1:9" x14ac:dyDescent="0.3">
      <c r="B17" s="25" t="s">
        <v>17</v>
      </c>
      <c r="C17" s="15">
        <v>2500</v>
      </c>
      <c r="D17" s="2"/>
      <c r="E17" s="7"/>
    </row>
    <row r="18" spans="1:9" x14ac:dyDescent="0.3">
      <c r="B18" s="25" t="s">
        <v>18</v>
      </c>
      <c r="C18" s="15">
        <v>4500</v>
      </c>
      <c r="D18" s="2"/>
      <c r="E18" s="7"/>
    </row>
    <row r="19" spans="1:9" ht="16.2" thickBot="1" x14ac:dyDescent="0.35">
      <c r="B19" s="26"/>
      <c r="C19" s="23">
        <f>SUM(C16:C18)</f>
        <v>10000</v>
      </c>
      <c r="D19" s="9" t="s">
        <v>22</v>
      </c>
      <c r="E19" s="10"/>
    </row>
    <row r="20" spans="1:9" ht="16.2" thickBot="1" x14ac:dyDescent="0.35"/>
    <row r="21" spans="1:9" x14ac:dyDescent="0.3">
      <c r="B21" s="24" t="s">
        <v>19</v>
      </c>
      <c r="C21" s="56">
        <f>C16/10000</f>
        <v>0.3</v>
      </c>
      <c r="D21" s="24" t="s">
        <v>23</v>
      </c>
      <c r="E21" s="54">
        <v>0.03</v>
      </c>
      <c r="F21" s="18"/>
      <c r="G21" s="19">
        <f>C21*E21</f>
        <v>8.9999999999999993E-3</v>
      </c>
      <c r="H21" s="88" t="s">
        <v>26</v>
      </c>
      <c r="I21" s="88"/>
    </row>
    <row r="22" spans="1:9" x14ac:dyDescent="0.3">
      <c r="B22" s="25" t="s">
        <v>20</v>
      </c>
      <c r="C22" s="57">
        <f>C17/10000</f>
        <v>0.25</v>
      </c>
      <c r="D22" s="25" t="s">
        <v>24</v>
      </c>
      <c r="E22" s="55">
        <v>1.2E-2</v>
      </c>
      <c r="F22" s="4"/>
      <c r="G22" s="20">
        <f>C22*E22</f>
        <v>3.0000000000000001E-3</v>
      </c>
      <c r="H22" s="5"/>
      <c r="I22" s="5"/>
    </row>
    <row r="23" spans="1:9" ht="16.2" thickBot="1" x14ac:dyDescent="0.35">
      <c r="B23" s="25" t="s">
        <v>21</v>
      </c>
      <c r="C23" s="57">
        <f>C18/10000</f>
        <v>0.45</v>
      </c>
      <c r="D23" s="25" t="s">
        <v>25</v>
      </c>
      <c r="E23" s="55">
        <v>0.02</v>
      </c>
      <c r="F23" s="59"/>
      <c r="G23" s="20">
        <f t="shared" ref="G23" si="0">C23*E23</f>
        <v>9.0000000000000011E-3</v>
      </c>
      <c r="H23" s="5"/>
      <c r="I23" s="5"/>
    </row>
    <row r="24" spans="1:9" ht="16.2" thickBot="1" x14ac:dyDescent="0.35">
      <c r="B24" s="21"/>
      <c r="C24" s="58"/>
      <c r="D24" s="26"/>
      <c r="E24" s="58"/>
      <c r="F24" s="31" t="s">
        <v>15</v>
      </c>
      <c r="G24" s="21">
        <f>SUM(G21:G23)</f>
        <v>2.1000000000000001E-2</v>
      </c>
      <c r="H24" s="88" t="s">
        <v>27</v>
      </c>
      <c r="I24" s="88"/>
    </row>
    <row r="25" spans="1:9" ht="16.2" thickBot="1" x14ac:dyDescent="0.35"/>
    <row r="26" spans="1:9" ht="16.2" thickBot="1" x14ac:dyDescent="0.35">
      <c r="A26" s="31"/>
      <c r="B26" s="30" t="s">
        <v>6</v>
      </c>
      <c r="C26" s="60" t="s">
        <v>7</v>
      </c>
      <c r="D26" s="60" t="s">
        <v>8</v>
      </c>
      <c r="E26" s="41"/>
    </row>
    <row r="27" spans="1:9" x14ac:dyDescent="0.3">
      <c r="A27" s="32" t="s">
        <v>31</v>
      </c>
      <c r="B27" s="61" t="s">
        <v>28</v>
      </c>
      <c r="C27" s="53">
        <f>G21/$G$24</f>
        <v>0.42857142857142849</v>
      </c>
      <c r="D27" s="27" t="s">
        <v>66</v>
      </c>
      <c r="E27" s="39"/>
    </row>
    <row r="28" spans="1:9" x14ac:dyDescent="0.3">
      <c r="A28" s="33" t="s">
        <v>32</v>
      </c>
      <c r="B28" s="37" t="s">
        <v>29</v>
      </c>
      <c r="C28" s="15">
        <f>G22/$G$24</f>
        <v>0.14285714285714285</v>
      </c>
      <c r="D28" s="2" t="s">
        <v>67</v>
      </c>
      <c r="E28" s="7"/>
    </row>
    <row r="29" spans="1:9" ht="16.2" thickBot="1" x14ac:dyDescent="0.35">
      <c r="A29" s="21" t="s">
        <v>33</v>
      </c>
      <c r="B29" s="38" t="s">
        <v>30</v>
      </c>
      <c r="C29" s="23">
        <f>G23/$G$24</f>
        <v>0.4285714285714286</v>
      </c>
      <c r="D29" s="9" t="s">
        <v>68</v>
      </c>
      <c r="E29" s="10"/>
    </row>
    <row r="31" spans="1:9" x14ac:dyDescent="0.3">
      <c r="A31" s="1" t="s">
        <v>69</v>
      </c>
    </row>
    <row r="32" spans="1:9" ht="21.6" thickBot="1" x14ac:dyDescent="0.45">
      <c r="F32" s="3"/>
      <c r="G32" s="3"/>
      <c r="H32" s="3"/>
    </row>
    <row r="33" spans="1:9" ht="21" x14ac:dyDescent="0.4">
      <c r="C33" s="24" t="s">
        <v>35</v>
      </c>
      <c r="D33" s="62">
        <v>6</v>
      </c>
      <c r="F33" s="3"/>
      <c r="G33" s="3"/>
      <c r="H33" s="3"/>
    </row>
    <row r="34" spans="1:9" ht="21" x14ac:dyDescent="0.4">
      <c r="C34" s="25" t="s">
        <v>36</v>
      </c>
      <c r="D34" s="47">
        <v>9</v>
      </c>
      <c r="F34" s="3"/>
      <c r="G34" s="3"/>
      <c r="H34" s="3"/>
    </row>
    <row r="35" spans="1:9" ht="21" x14ac:dyDescent="0.4">
      <c r="C35" s="25" t="s">
        <v>37</v>
      </c>
      <c r="D35" s="47">
        <v>5</v>
      </c>
      <c r="F35" s="3"/>
      <c r="G35" s="3"/>
      <c r="H35" s="3"/>
    </row>
    <row r="36" spans="1:9" ht="21" x14ac:dyDescent="0.4">
      <c r="C36" s="25" t="s">
        <v>38</v>
      </c>
      <c r="D36" s="47">
        <f>D33+D34+D35</f>
        <v>20</v>
      </c>
      <c r="F36" s="3"/>
      <c r="G36" s="3"/>
      <c r="H36" s="3"/>
    </row>
    <row r="37" spans="1:9" ht="21" x14ac:dyDescent="0.4">
      <c r="C37" s="25" t="s">
        <v>39</v>
      </c>
      <c r="D37" s="47">
        <v>2</v>
      </c>
      <c r="F37" s="3"/>
      <c r="G37" s="3"/>
      <c r="H37" s="3"/>
    </row>
    <row r="38" spans="1:9" ht="21.6" thickBot="1" x14ac:dyDescent="0.45">
      <c r="C38" s="26" t="s">
        <v>70</v>
      </c>
      <c r="D38" s="48">
        <f>COMBIN(D36,D37)</f>
        <v>190</v>
      </c>
      <c r="E38" s="1" t="s">
        <v>44</v>
      </c>
      <c r="F38" s="3"/>
      <c r="G38" s="3"/>
      <c r="H38" s="3"/>
    </row>
    <row r="39" spans="1:9" ht="21.6" thickBot="1" x14ac:dyDescent="0.45">
      <c r="F39" s="3"/>
      <c r="G39" s="3"/>
      <c r="H39" s="3"/>
    </row>
    <row r="40" spans="1:9" ht="20.25" customHeight="1" thickBot="1" x14ac:dyDescent="0.35">
      <c r="B40" s="64"/>
      <c r="C40" s="35" t="s">
        <v>6</v>
      </c>
      <c r="D40" s="30" t="s">
        <v>7</v>
      </c>
      <c r="E40" s="91" t="s">
        <v>8</v>
      </c>
      <c r="F40" s="92"/>
      <c r="G40" s="92"/>
      <c r="H40" s="93"/>
    </row>
    <row r="41" spans="1:9" ht="20.25" customHeight="1" x14ac:dyDescent="0.3">
      <c r="B41" s="63" t="s">
        <v>40</v>
      </c>
      <c r="C41" s="63" t="s">
        <v>41</v>
      </c>
      <c r="D41" s="53">
        <f>COMBIN(D34,D37)/D38</f>
        <v>0.18947368421052632</v>
      </c>
      <c r="E41" s="94" t="s">
        <v>46</v>
      </c>
      <c r="F41" s="95"/>
      <c r="G41" s="95"/>
      <c r="H41" s="96"/>
    </row>
    <row r="42" spans="1:9" ht="20.25" customHeight="1" thickBot="1" x14ac:dyDescent="0.35">
      <c r="B42" s="26" t="s">
        <v>42</v>
      </c>
      <c r="C42" s="26" t="s">
        <v>43</v>
      </c>
      <c r="D42" s="23">
        <f>COMBIN(D33,D37)*COMBIN(D35,D37)/D38</f>
        <v>0.78947368421052633</v>
      </c>
      <c r="E42" s="86" t="s">
        <v>45</v>
      </c>
      <c r="F42" s="97"/>
      <c r="G42" s="97"/>
      <c r="H42" s="87"/>
    </row>
    <row r="44" spans="1:9" ht="16.2" thickBot="1" x14ac:dyDescent="0.35"/>
    <row r="45" spans="1:9" x14ac:dyDescent="0.3">
      <c r="A45" s="1" t="s">
        <v>71</v>
      </c>
      <c r="B45" s="24" t="s">
        <v>19</v>
      </c>
      <c r="C45" s="56">
        <v>0.3</v>
      </c>
      <c r="D45" s="24" t="s">
        <v>23</v>
      </c>
      <c r="E45" s="54">
        <v>0.02</v>
      </c>
      <c r="F45" s="14"/>
      <c r="G45" s="16">
        <f>C45*E45</f>
        <v>6.0000000000000001E-3</v>
      </c>
      <c r="H45" s="5" t="s">
        <v>79</v>
      </c>
      <c r="I45" s="5"/>
    </row>
    <row r="46" spans="1:9" x14ac:dyDescent="0.3">
      <c r="B46" s="25" t="s">
        <v>20</v>
      </c>
      <c r="C46" s="57">
        <v>0.45</v>
      </c>
      <c r="D46" s="25" t="s">
        <v>24</v>
      </c>
      <c r="E46" s="55">
        <v>0.03</v>
      </c>
      <c r="F46" s="2"/>
      <c r="G46" s="17">
        <f>C46*E46</f>
        <v>1.35E-2</v>
      </c>
      <c r="H46" s="5"/>
      <c r="I46" s="5"/>
    </row>
    <row r="47" spans="1:9" ht="16.2" thickBot="1" x14ac:dyDescent="0.35">
      <c r="B47" s="25" t="s">
        <v>21</v>
      </c>
      <c r="C47" s="57">
        <v>0.25</v>
      </c>
      <c r="D47" s="25" t="s">
        <v>25</v>
      </c>
      <c r="E47" s="55">
        <v>0.02</v>
      </c>
      <c r="F47" s="65"/>
      <c r="G47" s="85">
        <f t="shared" ref="G47" si="1">C47*E47</f>
        <v>5.0000000000000001E-3</v>
      </c>
      <c r="H47" s="5"/>
      <c r="I47" s="5"/>
    </row>
    <row r="48" spans="1:9" ht="16.2" thickBot="1" x14ac:dyDescent="0.35">
      <c r="B48" s="26"/>
      <c r="C48" s="58"/>
      <c r="D48" s="26"/>
      <c r="E48" s="58"/>
      <c r="F48" s="31" t="s">
        <v>15</v>
      </c>
      <c r="G48" s="83">
        <f>SUM(G45:G47)</f>
        <v>2.4500000000000001E-2</v>
      </c>
      <c r="H48" s="5" t="s">
        <v>80</v>
      </c>
      <c r="I48" s="5"/>
    </row>
    <row r="49" spans="1:5" ht="16.2" thickBot="1" x14ac:dyDescent="0.35"/>
    <row r="50" spans="1:5" ht="16.2" thickBot="1" x14ac:dyDescent="0.35">
      <c r="A50" s="28"/>
      <c r="B50" s="29" t="s">
        <v>6</v>
      </c>
      <c r="C50" s="29" t="s">
        <v>7</v>
      </c>
      <c r="D50" s="67" t="s">
        <v>8</v>
      </c>
      <c r="E50" s="5"/>
    </row>
    <row r="51" spans="1:5" x14ac:dyDescent="0.3">
      <c r="A51" s="11" t="s">
        <v>31</v>
      </c>
      <c r="B51" s="66" t="s">
        <v>28</v>
      </c>
      <c r="C51" s="53">
        <f>G45/$G$48</f>
        <v>0.24489795918367346</v>
      </c>
      <c r="D51" s="39" t="s">
        <v>72</v>
      </c>
      <c r="E51" s="5"/>
    </row>
    <row r="52" spans="1:5" x14ac:dyDescent="0.3">
      <c r="A52" s="13" t="s">
        <v>32</v>
      </c>
      <c r="B52" s="68" t="s">
        <v>29</v>
      </c>
      <c r="C52" s="15">
        <f>G46/$G$48</f>
        <v>0.55102040816326525</v>
      </c>
      <c r="D52" s="7" t="s">
        <v>73</v>
      </c>
      <c r="E52" s="5"/>
    </row>
    <row r="53" spans="1:5" ht="16.2" thickBot="1" x14ac:dyDescent="0.35">
      <c r="A53" s="8" t="s">
        <v>33</v>
      </c>
      <c r="B53" s="69" t="s">
        <v>30</v>
      </c>
      <c r="C53" s="23">
        <f>G47/$G$48</f>
        <v>0.20408163265306123</v>
      </c>
      <c r="D53" s="10" t="s">
        <v>74</v>
      </c>
      <c r="E53" s="5"/>
    </row>
    <row r="60" spans="1:5" x14ac:dyDescent="0.3">
      <c r="A60" s="1" t="s">
        <v>86</v>
      </c>
      <c r="B60" s="1" t="s">
        <v>47</v>
      </c>
    </row>
    <row r="61" spans="1:5" x14ac:dyDescent="0.3">
      <c r="B61" s="1" t="s">
        <v>48</v>
      </c>
    </row>
    <row r="62" spans="1:5" ht="16.2" thickBot="1" x14ac:dyDescent="0.35"/>
    <row r="63" spans="1:5" x14ac:dyDescent="0.3">
      <c r="B63" s="11" t="s">
        <v>49</v>
      </c>
      <c r="C63" s="6">
        <v>0.75</v>
      </c>
    </row>
    <row r="64" spans="1:5" ht="16.2" thickBot="1" x14ac:dyDescent="0.35">
      <c r="B64" s="8" t="s">
        <v>50</v>
      </c>
      <c r="C64" s="10">
        <v>0.85</v>
      </c>
    </row>
    <row r="65" spans="1:8" ht="16.2" thickBot="1" x14ac:dyDescent="0.35"/>
    <row r="66" spans="1:8" x14ac:dyDescent="0.3">
      <c r="A66" s="11"/>
      <c r="B66" s="12" t="s">
        <v>6</v>
      </c>
      <c r="C66" s="12" t="s">
        <v>51</v>
      </c>
      <c r="D66" s="98" t="s">
        <v>8</v>
      </c>
      <c r="E66" s="99"/>
    </row>
    <row r="67" spans="1:8" x14ac:dyDescent="0.3">
      <c r="A67" s="13" t="s">
        <v>31</v>
      </c>
      <c r="B67" s="2" t="s">
        <v>52</v>
      </c>
      <c r="C67" s="2">
        <f>C63*C64</f>
        <v>0.63749999999999996</v>
      </c>
      <c r="D67" s="89" t="s">
        <v>53</v>
      </c>
      <c r="E67" s="90"/>
    </row>
    <row r="68" spans="1:8" x14ac:dyDescent="0.3">
      <c r="A68" s="13" t="s">
        <v>32</v>
      </c>
      <c r="B68" s="2" t="s">
        <v>54</v>
      </c>
      <c r="C68" s="2">
        <f>C63+C64-C67</f>
        <v>0.96250000000000013</v>
      </c>
      <c r="D68" s="89" t="s">
        <v>55</v>
      </c>
      <c r="E68" s="90"/>
    </row>
    <row r="69" spans="1:8" ht="19.2" thickBot="1" x14ac:dyDescent="0.35">
      <c r="A69" s="8" t="s">
        <v>33</v>
      </c>
      <c r="B69" s="9" t="s">
        <v>75</v>
      </c>
      <c r="C69" s="9">
        <f>1-C68</f>
        <v>3.7499999999999867E-2</v>
      </c>
      <c r="D69" s="86" t="s">
        <v>56</v>
      </c>
      <c r="E69" s="87"/>
    </row>
    <row r="71" spans="1:8" ht="16.2" thickBot="1" x14ac:dyDescent="0.35">
      <c r="A71" s="1" t="s">
        <v>58</v>
      </c>
    </row>
    <row r="72" spans="1:8" x14ac:dyDescent="0.3">
      <c r="B72" s="61" t="s">
        <v>16</v>
      </c>
      <c r="C72" s="76">
        <v>1</v>
      </c>
      <c r="D72" s="70"/>
      <c r="E72" s="73"/>
    </row>
    <row r="73" spans="1:8" x14ac:dyDescent="0.3">
      <c r="B73" s="37" t="s">
        <v>17</v>
      </c>
      <c r="C73" s="74">
        <v>1</v>
      </c>
      <c r="D73" s="71"/>
      <c r="E73" s="73"/>
    </row>
    <row r="74" spans="1:8" x14ac:dyDescent="0.3">
      <c r="B74" s="37" t="s">
        <v>18</v>
      </c>
      <c r="C74" s="74">
        <v>1</v>
      </c>
      <c r="D74" s="71"/>
      <c r="E74" s="73"/>
    </row>
    <row r="75" spans="1:8" ht="16.2" thickBot="1" x14ac:dyDescent="0.35">
      <c r="B75" s="38"/>
      <c r="C75" s="75">
        <f>SUM(C72:C74)</f>
        <v>3</v>
      </c>
      <c r="D75" s="72" t="s">
        <v>76</v>
      </c>
      <c r="E75" s="73"/>
    </row>
    <row r="76" spans="1:8" ht="16.2" thickBot="1" x14ac:dyDescent="0.35">
      <c r="G76" s="84" t="s">
        <v>7</v>
      </c>
    </row>
    <row r="77" spans="1:8" x14ac:dyDescent="0.3">
      <c r="B77" s="61" t="s">
        <v>19</v>
      </c>
      <c r="C77" s="77">
        <f>C72/3</f>
        <v>0.33333333333333331</v>
      </c>
      <c r="D77" s="61" t="s">
        <v>23</v>
      </c>
      <c r="E77" s="76">
        <f>1/10</f>
        <v>0.1</v>
      </c>
      <c r="F77" s="70"/>
      <c r="G77" s="34">
        <f>C77*E77</f>
        <v>3.3333333333333333E-2</v>
      </c>
      <c r="H77" s="1" t="s">
        <v>77</v>
      </c>
    </row>
    <row r="78" spans="1:8" x14ac:dyDescent="0.3">
      <c r="B78" s="37" t="s">
        <v>20</v>
      </c>
      <c r="C78" s="78">
        <f>C73/3</f>
        <v>0.33333333333333331</v>
      </c>
      <c r="D78" s="37" t="s">
        <v>24</v>
      </c>
      <c r="E78" s="74">
        <f>1/8</f>
        <v>0.125</v>
      </c>
      <c r="F78" s="71"/>
      <c r="G78" s="34">
        <f>C78*E78</f>
        <v>4.1666666666666664E-2</v>
      </c>
    </row>
    <row r="79" spans="1:8" x14ac:dyDescent="0.3">
      <c r="B79" s="37" t="s">
        <v>21</v>
      </c>
      <c r="C79" s="78">
        <f t="shared" ref="C79" si="2">C74/3</f>
        <v>0.33333333333333331</v>
      </c>
      <c r="D79" s="37" t="s">
        <v>25</v>
      </c>
      <c r="E79" s="74">
        <f>1/5</f>
        <v>0.2</v>
      </c>
      <c r="F79" s="71"/>
      <c r="G79" s="34">
        <f t="shared" ref="G79" si="3">C79*E79</f>
        <v>6.6666666666666666E-2</v>
      </c>
    </row>
    <row r="80" spans="1:8" ht="16.2" thickBot="1" x14ac:dyDescent="0.35">
      <c r="B80" s="21"/>
      <c r="C80" s="58"/>
      <c r="D80" s="21"/>
      <c r="E80" s="23"/>
      <c r="F80" s="72"/>
      <c r="G80" s="21">
        <f>SUM(G77:G79)</f>
        <v>0.14166666666666666</v>
      </c>
      <c r="H80" s="1" t="s">
        <v>78</v>
      </c>
    </row>
    <row r="81" spans="1:5" ht="16.2" thickBot="1" x14ac:dyDescent="0.35"/>
    <row r="82" spans="1:5" ht="16.2" thickBot="1" x14ac:dyDescent="0.35">
      <c r="A82" s="64"/>
      <c r="B82" s="35" t="s">
        <v>6</v>
      </c>
      <c r="C82" s="30" t="s">
        <v>7</v>
      </c>
      <c r="D82" s="29" t="s">
        <v>8</v>
      </c>
      <c r="E82" s="41"/>
    </row>
    <row r="83" spans="1:5" x14ac:dyDescent="0.3">
      <c r="A83" s="63" t="s">
        <v>31</v>
      </c>
      <c r="B83" s="36" t="s">
        <v>28</v>
      </c>
      <c r="C83" s="53">
        <f>G77/$G$80</f>
        <v>0.23529411764705882</v>
      </c>
      <c r="D83" s="27" t="s">
        <v>81</v>
      </c>
      <c r="E83" s="39"/>
    </row>
    <row r="84" spans="1:5" x14ac:dyDescent="0.3">
      <c r="A84" s="25" t="s">
        <v>32</v>
      </c>
      <c r="B84" s="37" t="s">
        <v>29</v>
      </c>
      <c r="C84" s="15">
        <f>G78/$G$80</f>
        <v>0.29411764705882354</v>
      </c>
      <c r="D84" s="2" t="s">
        <v>82</v>
      </c>
      <c r="E84" s="7"/>
    </row>
    <row r="85" spans="1:5" ht="16.2" thickBot="1" x14ac:dyDescent="0.35">
      <c r="A85" s="26" t="s">
        <v>33</v>
      </c>
      <c r="B85" s="38" t="s">
        <v>30</v>
      </c>
      <c r="C85" s="23">
        <f>G79/$G$80</f>
        <v>0.47058823529411764</v>
      </c>
      <c r="D85" s="9" t="s">
        <v>83</v>
      </c>
      <c r="E85" s="10"/>
    </row>
    <row r="86" spans="1:5" ht="16.2" thickBot="1" x14ac:dyDescent="0.35"/>
    <row r="87" spans="1:5" ht="16.2" thickBot="1" x14ac:dyDescent="0.35">
      <c r="B87" s="81" t="s">
        <v>59</v>
      </c>
      <c r="C87" s="82" t="s">
        <v>8</v>
      </c>
    </row>
    <row r="88" spans="1:5" ht="16.2" thickBot="1" x14ac:dyDescent="0.35">
      <c r="B88" s="79" t="s">
        <v>84</v>
      </c>
      <c r="C88" s="80" t="s">
        <v>85</v>
      </c>
    </row>
  </sheetData>
  <mergeCells count="16">
    <mergeCell ref="C2:D2"/>
    <mergeCell ref="E8:F8"/>
    <mergeCell ref="E9:F9"/>
    <mergeCell ref="E10:F10"/>
    <mergeCell ref="E12:F12"/>
    <mergeCell ref="E11:F11"/>
    <mergeCell ref="E13:F13"/>
    <mergeCell ref="H21:I21"/>
    <mergeCell ref="H24:I24"/>
    <mergeCell ref="D68:E68"/>
    <mergeCell ref="D69:E69"/>
    <mergeCell ref="E40:H40"/>
    <mergeCell ref="E41:H41"/>
    <mergeCell ref="E42:H42"/>
    <mergeCell ref="D66:E66"/>
    <mergeCell ref="D67:E67"/>
  </mergeCells>
  <printOptions headings="1" gridLines="1"/>
  <pageMargins left="0.7" right="0.7" top="0.75" bottom="0.75" header="0.3" footer="0.3"/>
  <pageSetup paperSize="9" scale="75" orientation="portrait" r:id="rId1"/>
  <headerFooter>
    <oddHeader>&amp;LSujal Meher Kayastha&amp;CLAB2
Probability&amp;RCSIT2081001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2025-07-08T06:15:00Z</cp:lastPrinted>
  <dcterms:created xsi:type="dcterms:W3CDTF">2021-03-23T06:22:38Z</dcterms:created>
  <dcterms:modified xsi:type="dcterms:W3CDTF">2025-07-28T15:21:04Z</dcterms:modified>
</cp:coreProperties>
</file>