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8_{1F219AF3-C14E-4D04-9758-387C0881B47A}" xr6:coauthVersionLast="47" xr6:coauthVersionMax="47" xr10:uidLastSave="{00000000-0000-0000-0000-000000000000}"/>
  <bookViews>
    <workbookView xWindow="11424" yWindow="0" windowWidth="11712" windowHeight="12336" firstSheet="1" activeTab="3" xr2:uid="{EEE05768-B8C9-4F2B-A773-752F8D7894C1}"/>
  </bookViews>
  <sheets>
    <sheet name="Vlookup" sheetId="1" r:id="rId1"/>
    <sheet name="VlookUp(2)" sheetId="2" r:id="rId2"/>
    <sheet name="HLOOKUP" sheetId="3" r:id="rId3"/>
    <sheet name="HLookup-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H12" i="4"/>
  <c r="F12" i="4"/>
  <c r="N7" i="3"/>
  <c r="N8" i="3"/>
  <c r="N9" i="3"/>
  <c r="N10" i="3"/>
  <c r="N11" i="3"/>
  <c r="N6" i="3"/>
  <c r="R6" i="3"/>
  <c r="C15" i="3"/>
  <c r="D15" i="3"/>
  <c r="E15" i="3"/>
  <c r="F15" i="3"/>
  <c r="G15" i="3"/>
  <c r="H15" i="3"/>
  <c r="D3" i="2"/>
  <c r="D4" i="2"/>
  <c r="D5" i="2"/>
  <c r="D6" i="2"/>
  <c r="D7" i="2"/>
  <c r="D8" i="2"/>
  <c r="D9" i="2"/>
  <c r="D10" i="2"/>
  <c r="D11" i="2"/>
  <c r="D2" i="2"/>
  <c r="H7" i="2"/>
  <c r="H4" i="2"/>
  <c r="H5" i="2"/>
  <c r="H6" i="2"/>
  <c r="H8" i="2"/>
  <c r="H3" i="2"/>
  <c r="K2" i="1"/>
  <c r="L2" i="1"/>
  <c r="M2" i="1"/>
  <c r="N2" i="1"/>
  <c r="O2" i="1"/>
  <c r="J2" i="1"/>
  <c r="C15" i="1"/>
  <c r="C16" i="1"/>
  <c r="C17" i="1"/>
  <c r="C18" i="1"/>
  <c r="C19" i="1"/>
  <c r="C14" i="1"/>
  <c r="D14" i="1"/>
</calcChain>
</file>

<file path=xl/sharedStrings.xml><?xml version="1.0" encoding="utf-8"?>
<sst xmlns="http://schemas.openxmlformats.org/spreadsheetml/2006/main" count="164" uniqueCount="52">
  <si>
    <t>empId</t>
  </si>
  <si>
    <t>Empname</t>
  </si>
  <si>
    <t>Desg</t>
  </si>
  <si>
    <t>Department</t>
  </si>
  <si>
    <t>Gender</t>
  </si>
  <si>
    <t>City</t>
  </si>
  <si>
    <t>Payout</t>
  </si>
  <si>
    <t>John Doe</t>
  </si>
  <si>
    <t>Manager</t>
  </si>
  <si>
    <t>HR</t>
  </si>
  <si>
    <t>Male</t>
  </si>
  <si>
    <t>New York</t>
  </si>
  <si>
    <t>Jane Smith</t>
  </si>
  <si>
    <t>Developer</t>
  </si>
  <si>
    <t>IT</t>
  </si>
  <si>
    <t>Female</t>
  </si>
  <si>
    <t>San Francisco</t>
  </si>
  <si>
    <t>Alice Johnson</t>
  </si>
  <si>
    <t>Analyst</t>
  </si>
  <si>
    <t>Finance</t>
  </si>
  <si>
    <t>Chicago</t>
  </si>
  <si>
    <t>Bob Brown</t>
  </si>
  <si>
    <t>Designer</t>
  </si>
  <si>
    <t>Marketing</t>
  </si>
  <si>
    <t>Los Angeles</t>
  </si>
  <si>
    <t>Charlie Davis</t>
  </si>
  <si>
    <t>Engineer</t>
  </si>
  <si>
    <t>Boston</t>
  </si>
  <si>
    <t>Eva Green</t>
  </si>
  <si>
    <t>Consultant</t>
  </si>
  <si>
    <t>Sales</t>
  </si>
  <si>
    <t>Miami</t>
  </si>
  <si>
    <t>Frank Wilson</t>
  </si>
  <si>
    <t>Accountant</t>
  </si>
  <si>
    <t>Seattle</t>
  </si>
  <si>
    <t>Grace Lee</t>
  </si>
  <si>
    <t>Austin</t>
  </si>
  <si>
    <t>Henry Moore</t>
  </si>
  <si>
    <t>Operations</t>
  </si>
  <si>
    <t>Denver</t>
  </si>
  <si>
    <t>Irene Taylor</t>
  </si>
  <si>
    <t>HR Executive</t>
  </si>
  <si>
    <t>Phoenix</t>
  </si>
  <si>
    <t>&lt;--ROW()</t>
  </si>
  <si>
    <t>Emp Id</t>
  </si>
  <si>
    <t>Employ Sales R.</t>
  </si>
  <si>
    <t>Incentives</t>
  </si>
  <si>
    <t>Emp Name</t>
  </si>
  <si>
    <t>Incentive % payout, For Acc/Veh slab &amp; Growth %</t>
  </si>
  <si>
    <t>Per Sales</t>
  </si>
  <si>
    <t>Growth % in Per Sales</t>
  </si>
  <si>
    <t>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</si>
</sst>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4" xfId="0" applyBorder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2" fillId="2" borderId="0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0" fillId="6" borderId="0" xfId="0" applyFill="1"/>
    <xf numFmtId="10" fontId="0" fillId="0" borderId="1" xfId="0" applyNumberFormat="1" applyBorder="1"/>
    <xf numFmtId="0" fontId="0" fillId="7" borderId="0" xfId="0" applyFont="1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213360</xdr:colOff>
      <xdr:row>21</xdr:row>
      <xdr:rowOff>144780</xdr:rowOff>
    </xdr:from>
    <xdr:ext cx="4293291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14B39A-769A-1015-88E7-612F83347C24}"/>
            </a:ext>
          </a:extLst>
        </xdr:cNvPr>
        <xdr:cNvSpPr txBox="1"/>
      </xdr:nvSpPr>
      <xdr:spPr>
        <a:xfrm>
          <a:off x="822960" y="4122420"/>
          <a:ext cx="4293291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Here, i used the dynamic col_index</a:t>
          </a:r>
          <a:r>
            <a:rPr lang="en-US" sz="1100" baseline="0"/>
            <a:t> ROW()</a:t>
          </a:r>
        </a:p>
        <a:p>
          <a:r>
            <a:rPr lang="en-US" sz="1100" baseline="0"/>
            <a:t>for dynamic selection of col number </a:t>
          </a:r>
        </a:p>
        <a:p>
          <a:r>
            <a:rPr lang="en-US" sz="1100"/>
            <a:t>=VLOOKUP(lookup_value, table_array, col_index_num, [range_lookup])</a:t>
          </a:r>
        </a:p>
      </xdr:txBody>
    </xdr:sp>
    <xdr:clientData/>
  </xdr:oneCellAnchor>
  <xdr:twoCellAnchor>
    <xdr:from>
      <xdr:col>3</xdr:col>
      <xdr:colOff>15240</xdr:colOff>
      <xdr:row>15</xdr:row>
      <xdr:rowOff>83820</xdr:rowOff>
    </xdr:from>
    <xdr:to>
      <xdr:col>3</xdr:col>
      <xdr:colOff>350520</xdr:colOff>
      <xdr:row>21</xdr:row>
      <xdr:rowOff>15240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9D6B3C4B-E31F-822E-2E19-6FCC7A2CFD2F}"/>
            </a:ext>
          </a:extLst>
        </xdr:cNvPr>
        <xdr:cNvCxnSpPr/>
      </xdr:nvCxnSpPr>
      <xdr:spPr>
        <a:xfrm rot="16200000" flipH="1">
          <a:off x="1939290" y="3295650"/>
          <a:ext cx="1059180" cy="33528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175260</xdr:colOff>
      <xdr:row>4</xdr:row>
      <xdr:rowOff>152400</xdr:rowOff>
    </xdr:from>
    <xdr:ext cx="4293291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95D926F-3B22-B722-50AA-D4E28DA59777}"/>
            </a:ext>
          </a:extLst>
        </xdr:cNvPr>
        <xdr:cNvSpPr txBox="1"/>
      </xdr:nvSpPr>
      <xdr:spPr>
        <a:xfrm>
          <a:off x="6217920" y="914400"/>
          <a:ext cx="4293291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Here, i used the dynamic col_indx</a:t>
          </a:r>
          <a:r>
            <a:rPr lang="en-US" sz="1100" baseline="0"/>
            <a:t> COLUMN()</a:t>
          </a:r>
        </a:p>
        <a:p>
          <a:r>
            <a:rPr lang="en-US" sz="1100" baseline="0"/>
            <a:t>for dynamic selection of col number</a:t>
          </a:r>
        </a:p>
        <a:p>
          <a:r>
            <a:rPr lang="en-US" sz="1100"/>
            <a:t>=VLOOKUP(lookup_value, table_array, col_index_num, [range_lookup])</a:t>
          </a:r>
        </a:p>
      </xdr:txBody>
    </xdr:sp>
    <xdr:clientData/>
  </xdr:oneCellAnchor>
  <xdr:twoCellAnchor>
    <xdr:from>
      <xdr:col>10</xdr:col>
      <xdr:colOff>144780</xdr:colOff>
      <xdr:row>2</xdr:row>
      <xdr:rowOff>15240</xdr:rowOff>
    </xdr:from>
    <xdr:to>
      <xdr:col>11</xdr:col>
      <xdr:colOff>251460</xdr:colOff>
      <xdr:row>4</xdr:row>
      <xdr:rowOff>167640</xdr:rowOff>
    </xdr:to>
    <xdr:cxnSp macro="">
      <xdr:nvCxnSpPr>
        <xdr:cNvPr id="6" name="Connector: Curved 5">
          <a:extLst>
            <a:ext uri="{FF2B5EF4-FFF2-40B4-BE49-F238E27FC236}">
              <a16:creationId xmlns:a16="http://schemas.microsoft.com/office/drawing/2014/main" id="{7C1E5FD4-12B1-B9EC-03CE-1509C69E22C5}"/>
            </a:ext>
          </a:extLst>
        </xdr:cNvPr>
        <xdr:cNvCxnSpPr/>
      </xdr:nvCxnSpPr>
      <xdr:spPr>
        <a:xfrm>
          <a:off x="7406640" y="396240"/>
          <a:ext cx="716280" cy="5334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403860</xdr:colOff>
      <xdr:row>15</xdr:row>
      <xdr:rowOff>53340</xdr:rowOff>
    </xdr:from>
    <xdr:ext cx="4293291" cy="78124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D604C8A-9BFA-43DA-6ED6-8D42B071BF50}"/>
            </a:ext>
          </a:extLst>
        </xdr:cNvPr>
        <xdr:cNvSpPr txBox="1"/>
      </xdr:nvSpPr>
      <xdr:spPr>
        <a:xfrm>
          <a:off x="2689860" y="2903220"/>
          <a:ext cx="4293291" cy="78124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US">
              <a:solidFill>
                <a:schemeClr val="tx1"/>
              </a:solidFill>
            </a:rPr>
            <a:t>VLOOKUP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function in Excel is used to search for a value in the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most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column of a table and return a corresponding value from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another column in the same row. Here’s the syntax:</a:t>
          </a:r>
        </a:p>
        <a:p>
          <a:r>
            <a:rPr lang="en-US" sz="1100">
              <a:solidFill>
                <a:schemeClr val="tx1"/>
              </a:solidFill>
            </a:rPr>
            <a:t>=VLOOKUP(lookup_value, table_array, col_index_num, [range_lookup])</a:t>
          </a:r>
        </a:p>
      </xdr:txBody>
    </xdr:sp>
    <xdr:clientData/>
  </xdr:oneCellAnchor>
  <xdr:oneCellAnchor>
    <xdr:from>
      <xdr:col>5</xdr:col>
      <xdr:colOff>655320</xdr:colOff>
      <xdr:row>13</xdr:row>
      <xdr:rowOff>68580</xdr:rowOff>
    </xdr:from>
    <xdr:ext cx="153176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E6B59E-D17C-A2E3-8D28-77FE35AC0096}"/>
            </a:ext>
          </a:extLst>
        </xdr:cNvPr>
        <xdr:cNvSpPr txBox="1"/>
      </xdr:nvSpPr>
      <xdr:spPr>
        <a:xfrm>
          <a:off x="4587240" y="2537460"/>
          <a:ext cx="1531766" cy="26456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accent5">
                  <a:lumMod val="40000"/>
                  <a:lumOff val="60000"/>
                </a:schemeClr>
              </a:solidFill>
            </a:rPr>
            <a:t>Definition of</a:t>
          </a:r>
          <a:r>
            <a:rPr lang="en-US" sz="1100" b="1" baseline="0">
              <a:solidFill>
                <a:schemeClr val="accent5">
                  <a:lumMod val="40000"/>
                  <a:lumOff val="60000"/>
                </a:schemeClr>
              </a:solidFill>
            </a:rPr>
            <a:t> VLOOKUP</a:t>
          </a:r>
          <a:endParaRPr lang="en-US" sz="1100" b="1">
            <a:solidFill>
              <a:schemeClr val="accent5">
                <a:lumMod val="40000"/>
                <a:lumOff val="60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289560</xdr:colOff>
      <xdr:row>9</xdr:row>
      <xdr:rowOff>38100</xdr:rowOff>
    </xdr:from>
    <xdr:ext cx="226106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95705A-7373-7E51-C033-FB3BD92A7555}"/>
            </a:ext>
          </a:extLst>
        </xdr:cNvPr>
        <xdr:cNvSpPr txBox="1"/>
      </xdr:nvSpPr>
      <xdr:spPr>
        <a:xfrm>
          <a:off x="3040380" y="1752600"/>
          <a:ext cx="2261068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Based</a:t>
          </a:r>
          <a:r>
            <a:rPr lang="en-US" sz="1100" baseline="0"/>
            <a:t> on the Sales and Incentives, </a:t>
          </a:r>
        </a:p>
        <a:p>
          <a:r>
            <a:rPr lang="en-US" sz="1100" baseline="0"/>
            <a:t>i extract the Incentives in another </a:t>
          </a:r>
        </a:p>
        <a:p>
          <a:r>
            <a:rPr lang="en-US" sz="1100" baseline="0"/>
            <a:t>table, with using Approximate val(1)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83820</xdr:rowOff>
    </xdr:from>
    <xdr:ext cx="662940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A44F9E-9E20-7935-83E6-8F29C9F7ECE2}"/>
            </a:ext>
          </a:extLst>
        </xdr:cNvPr>
        <xdr:cNvSpPr txBox="1"/>
      </xdr:nvSpPr>
      <xdr:spPr>
        <a:xfrm>
          <a:off x="0" y="83820"/>
          <a:ext cx="6629400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US"/>
            <a:t>HLOOKUP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function in Excel is used to search for a value in the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first row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of a table and return a corresponding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value from another row in the same column,</a:t>
          </a:r>
        </a:p>
        <a:p>
          <a:r>
            <a:rPr lang="en-US" sz="1100"/>
            <a:t>=HLOOKUP(lookup_value, table_array, row_index_num, [range_lookup])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449580</xdr:colOff>
      <xdr:row>15</xdr:row>
      <xdr:rowOff>83820</xdr:rowOff>
    </xdr:from>
    <xdr:ext cx="337387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8A2374-3607-0119-7593-499CC749F064}"/>
            </a:ext>
          </a:extLst>
        </xdr:cNvPr>
        <xdr:cNvSpPr txBox="1"/>
      </xdr:nvSpPr>
      <xdr:spPr>
        <a:xfrm>
          <a:off x="2278380" y="2827020"/>
          <a:ext cx="3373872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is using Match(), Hlookup(),</a:t>
          </a:r>
          <a:r>
            <a:rPr lang="en-US" sz="1100" baseline="0"/>
            <a:t> and Vlookup() function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5994-F5BF-446E-93C0-010BF33F288F}">
  <dimension ref="A1:O19"/>
  <sheetViews>
    <sheetView topLeftCell="B1" workbookViewId="0">
      <selection activeCell="J15" sqref="J15"/>
    </sheetView>
  </sheetViews>
  <sheetFormatPr defaultRowHeight="14.4" x14ac:dyDescent="0.3"/>
  <cols>
    <col min="1" max="1" width="8.88671875" customWidth="1"/>
    <col min="2" max="2" width="12.5546875" bestFit="1" customWidth="1"/>
    <col min="3" max="3" width="11.88671875" bestFit="1" customWidth="1"/>
    <col min="4" max="4" width="14.21875" customWidth="1"/>
    <col min="5" max="5" width="9.77734375" customWidth="1"/>
    <col min="6" max="6" width="12.44140625" bestFit="1" customWidth="1"/>
    <col min="7" max="7" width="9.44140625" customWidth="1"/>
  </cols>
  <sheetData>
    <row r="1" spans="1:15" ht="1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4</v>
      </c>
      <c r="N1" s="11" t="s">
        <v>5</v>
      </c>
      <c r="O1" s="11" t="s">
        <v>6</v>
      </c>
    </row>
    <row r="2" spans="1:15" ht="15" x14ac:dyDescent="0.3">
      <c r="A2" s="6">
        <v>101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5">
        <v>75000</v>
      </c>
      <c r="I2" s="1">
        <v>104</v>
      </c>
      <c r="J2" s="1" t="str">
        <f>VLOOKUP($I$2,$A$1:$G$11,COLUMN()-8,0)</f>
        <v>Bob Brown</v>
      </c>
      <c r="K2" s="1" t="str">
        <f t="shared" ref="K2:O2" si="0">VLOOKUP($I$2,$A$1:$G$11,COLUMN()-8,0)</f>
        <v>Designer</v>
      </c>
      <c r="L2" s="1" t="str">
        <f t="shared" si="0"/>
        <v>Marketing</v>
      </c>
      <c r="M2" s="1" t="str">
        <f t="shared" si="0"/>
        <v>Male</v>
      </c>
      <c r="N2" s="1" t="str">
        <f t="shared" si="0"/>
        <v>Los Angeles</v>
      </c>
      <c r="O2" s="1">
        <f t="shared" si="0"/>
        <v>70000</v>
      </c>
    </row>
    <row r="3" spans="1:15" ht="15" x14ac:dyDescent="0.3">
      <c r="A3" s="6">
        <v>102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5">
        <v>65000</v>
      </c>
    </row>
    <row r="4" spans="1:15" ht="15" x14ac:dyDescent="0.3">
      <c r="A4" s="6">
        <v>103</v>
      </c>
      <c r="B4" s="6" t="s">
        <v>17</v>
      </c>
      <c r="C4" s="6" t="s">
        <v>18</v>
      </c>
      <c r="D4" s="6" t="s">
        <v>19</v>
      </c>
      <c r="E4" s="6" t="s">
        <v>15</v>
      </c>
      <c r="F4" s="6" t="s">
        <v>20</v>
      </c>
      <c r="G4" s="5">
        <v>60000</v>
      </c>
    </row>
    <row r="5" spans="1:15" ht="15" x14ac:dyDescent="0.3">
      <c r="A5" s="6">
        <v>104</v>
      </c>
      <c r="B5" s="6" t="s">
        <v>21</v>
      </c>
      <c r="C5" s="6" t="s">
        <v>22</v>
      </c>
      <c r="D5" s="6" t="s">
        <v>23</v>
      </c>
      <c r="E5" s="6" t="s">
        <v>10</v>
      </c>
      <c r="F5" s="6" t="s">
        <v>24</v>
      </c>
      <c r="G5" s="5">
        <v>70000</v>
      </c>
    </row>
    <row r="6" spans="1:15" ht="15" x14ac:dyDescent="0.3">
      <c r="A6" s="6">
        <v>105</v>
      </c>
      <c r="B6" s="6" t="s">
        <v>25</v>
      </c>
      <c r="C6" s="6" t="s">
        <v>26</v>
      </c>
      <c r="D6" s="6" t="s">
        <v>14</v>
      </c>
      <c r="E6" s="6" t="s">
        <v>10</v>
      </c>
      <c r="F6" s="6" t="s">
        <v>27</v>
      </c>
      <c r="G6" s="5">
        <v>72000</v>
      </c>
    </row>
    <row r="7" spans="1:15" ht="15" x14ac:dyDescent="0.3">
      <c r="A7" s="6">
        <v>106</v>
      </c>
      <c r="B7" s="6" t="s">
        <v>28</v>
      </c>
      <c r="C7" s="6" t="s">
        <v>29</v>
      </c>
      <c r="D7" s="6" t="s">
        <v>30</v>
      </c>
      <c r="E7" s="6" t="s">
        <v>15</v>
      </c>
      <c r="F7" s="6" t="s">
        <v>31</v>
      </c>
      <c r="G7" s="5">
        <v>68000</v>
      </c>
    </row>
    <row r="8" spans="1:15" ht="15" x14ac:dyDescent="0.3">
      <c r="A8" s="6">
        <v>107</v>
      </c>
      <c r="B8" s="6" t="s">
        <v>32</v>
      </c>
      <c r="C8" s="6" t="s">
        <v>33</v>
      </c>
      <c r="D8" s="6" t="s">
        <v>19</v>
      </c>
      <c r="E8" s="6" t="s">
        <v>10</v>
      </c>
      <c r="F8" s="6" t="s">
        <v>34</v>
      </c>
      <c r="G8" s="5">
        <v>55000</v>
      </c>
    </row>
    <row r="9" spans="1:15" ht="15" x14ac:dyDescent="0.3">
      <c r="A9" s="6">
        <v>108</v>
      </c>
      <c r="B9" s="6" t="s">
        <v>35</v>
      </c>
      <c r="C9" s="6" t="s">
        <v>13</v>
      </c>
      <c r="D9" s="6" t="s">
        <v>14</v>
      </c>
      <c r="E9" s="6" t="s">
        <v>15</v>
      </c>
      <c r="F9" s="6" t="s">
        <v>36</v>
      </c>
      <c r="G9" s="5">
        <v>67000</v>
      </c>
    </row>
    <row r="10" spans="1:15" ht="15" x14ac:dyDescent="0.3">
      <c r="A10" s="6">
        <v>109</v>
      </c>
      <c r="B10" s="6" t="s">
        <v>37</v>
      </c>
      <c r="C10" s="6" t="s">
        <v>8</v>
      </c>
      <c r="D10" s="6" t="s">
        <v>38</v>
      </c>
      <c r="E10" s="6" t="s">
        <v>10</v>
      </c>
      <c r="F10" s="6" t="s">
        <v>39</v>
      </c>
      <c r="G10" s="5">
        <v>80000</v>
      </c>
    </row>
    <row r="11" spans="1:15" ht="15" x14ac:dyDescent="0.3">
      <c r="A11" s="4">
        <v>110</v>
      </c>
      <c r="B11" s="4" t="s">
        <v>40</v>
      </c>
      <c r="C11" s="4" t="s">
        <v>41</v>
      </c>
      <c r="D11" s="4" t="s">
        <v>9</v>
      </c>
      <c r="E11" s="4" t="s">
        <v>15</v>
      </c>
      <c r="F11" s="4" t="s">
        <v>42</v>
      </c>
      <c r="G11" s="3">
        <v>58000</v>
      </c>
    </row>
    <row r="13" spans="1:15" ht="15" x14ac:dyDescent="0.3">
      <c r="B13" s="10" t="s">
        <v>0</v>
      </c>
      <c r="C13" s="11">
        <v>107</v>
      </c>
    </row>
    <row r="14" spans="1:15" ht="15" x14ac:dyDescent="0.3">
      <c r="B14" s="8" t="s">
        <v>1</v>
      </c>
      <c r="C14" s="9" t="str">
        <f>VLOOKUP($C$13,$A$1:$G$11,ROW()-12,0)</f>
        <v>Frank Wilson</v>
      </c>
      <c r="D14">
        <f>ROW()</f>
        <v>14</v>
      </c>
      <c r="E14" s="12" t="s">
        <v>43</v>
      </c>
    </row>
    <row r="15" spans="1:15" ht="15" x14ac:dyDescent="0.3">
      <c r="B15" s="8" t="s">
        <v>2</v>
      </c>
      <c r="C15" s="9" t="str">
        <f t="shared" ref="C15:C19" si="1">VLOOKUP($C$13,$A$1:$G$11,ROW()-12,0)</f>
        <v>Accountant</v>
      </c>
    </row>
    <row r="16" spans="1:15" ht="15" x14ac:dyDescent="0.3">
      <c r="B16" s="8" t="s">
        <v>3</v>
      </c>
      <c r="C16" s="9" t="str">
        <f t="shared" si="1"/>
        <v>Finance</v>
      </c>
    </row>
    <row r="17" spans="2:3" ht="15" x14ac:dyDescent="0.3">
      <c r="B17" s="8" t="s">
        <v>4</v>
      </c>
      <c r="C17" s="9" t="str">
        <f t="shared" si="1"/>
        <v>Male</v>
      </c>
    </row>
    <row r="18" spans="2:3" ht="15" x14ac:dyDescent="0.3">
      <c r="B18" s="8" t="s">
        <v>5</v>
      </c>
      <c r="C18" s="9" t="str">
        <f t="shared" si="1"/>
        <v>Seattle</v>
      </c>
    </row>
    <row r="19" spans="2:3" ht="15" x14ac:dyDescent="0.3">
      <c r="B19" s="8" t="s">
        <v>6</v>
      </c>
      <c r="C19" s="9">
        <f t="shared" si="1"/>
        <v>55000</v>
      </c>
    </row>
  </sheetData>
  <dataValidations count="1">
    <dataValidation type="list" allowBlank="1" showInputMessage="1" showErrorMessage="1" sqref="C13 I2" xr:uid="{BAA8AB86-2501-497B-A052-20CA5B38BA8E}">
      <formula1>$A$2:$A$11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8A3E-9768-44C5-978B-15A7CDDC6BE1}">
  <dimension ref="A1:H11"/>
  <sheetViews>
    <sheetView workbookViewId="0">
      <selection activeCell="D19" sqref="D19"/>
    </sheetView>
  </sheetViews>
  <sheetFormatPr defaultRowHeight="14.4" x14ac:dyDescent="0.3"/>
  <cols>
    <col min="1" max="1" width="7.6640625" bestFit="1" customWidth="1"/>
    <col min="2" max="2" width="15.88671875" bestFit="1" customWidth="1"/>
    <col min="3" max="3" width="6" bestFit="1" customWidth="1"/>
    <col min="4" max="4" width="10.5546875" bestFit="1" customWidth="1"/>
    <col min="8" max="8" width="10.5546875" bestFit="1" customWidth="1"/>
  </cols>
  <sheetData>
    <row r="1" spans="1:8" ht="15" x14ac:dyDescent="0.3">
      <c r="A1" s="15" t="s">
        <v>44</v>
      </c>
      <c r="B1" s="15" t="s">
        <v>45</v>
      </c>
      <c r="C1" s="15" t="s">
        <v>30</v>
      </c>
      <c r="D1" s="15" t="s">
        <v>46</v>
      </c>
      <c r="G1" s="8" t="s">
        <v>30</v>
      </c>
      <c r="H1" s="8" t="s">
        <v>46</v>
      </c>
    </row>
    <row r="2" spans="1:8" ht="15" x14ac:dyDescent="0.3">
      <c r="A2" s="16">
        <v>101</v>
      </c>
      <c r="B2" s="16" t="s">
        <v>7</v>
      </c>
      <c r="C2" s="16">
        <v>66</v>
      </c>
      <c r="D2" s="16">
        <f>VLOOKUP(C2,$G$1:$H$8,2,1)</f>
        <v>5000</v>
      </c>
      <c r="G2" s="1">
        <v>0</v>
      </c>
      <c r="H2" s="1">
        <v>0</v>
      </c>
    </row>
    <row r="3" spans="1:8" ht="15" x14ac:dyDescent="0.3">
      <c r="A3" s="16">
        <v>102</v>
      </c>
      <c r="B3" s="16" t="s">
        <v>12</v>
      </c>
      <c r="C3" s="16">
        <v>40</v>
      </c>
      <c r="D3" s="16">
        <f t="shared" ref="D3:D11" si="0">VLOOKUP(C3,$G$1:$H$8,2,1)</f>
        <v>4000</v>
      </c>
      <c r="G3" s="1">
        <v>10</v>
      </c>
      <c r="H3" s="1">
        <f>G3*100</f>
        <v>1000</v>
      </c>
    </row>
    <row r="4" spans="1:8" ht="15" x14ac:dyDescent="0.3">
      <c r="A4" s="16">
        <v>103</v>
      </c>
      <c r="B4" s="16" t="s">
        <v>17</v>
      </c>
      <c r="C4" s="16">
        <v>27</v>
      </c>
      <c r="D4" s="16">
        <f t="shared" si="0"/>
        <v>2000</v>
      </c>
      <c r="G4" s="1">
        <v>20</v>
      </c>
      <c r="H4" s="1">
        <f t="shared" ref="H4:H8" si="1">G4*100</f>
        <v>2000</v>
      </c>
    </row>
    <row r="5" spans="1:8" ht="15" x14ac:dyDescent="0.3">
      <c r="A5" s="16">
        <v>104</v>
      </c>
      <c r="B5" s="16" t="s">
        <v>21</v>
      </c>
      <c r="C5" s="16">
        <v>48</v>
      </c>
      <c r="D5" s="16">
        <f t="shared" si="0"/>
        <v>4000</v>
      </c>
      <c r="G5" s="1">
        <v>30</v>
      </c>
      <c r="H5" s="1">
        <f t="shared" si="1"/>
        <v>3000</v>
      </c>
    </row>
    <row r="6" spans="1:8" ht="15" x14ac:dyDescent="0.3">
      <c r="A6" s="16">
        <v>105</v>
      </c>
      <c r="B6" s="16" t="s">
        <v>25</v>
      </c>
      <c r="C6" s="16">
        <v>72</v>
      </c>
      <c r="D6" s="16">
        <f t="shared" si="0"/>
        <v>5000</v>
      </c>
      <c r="G6" s="1">
        <v>40</v>
      </c>
      <c r="H6" s="1">
        <f t="shared" si="1"/>
        <v>4000</v>
      </c>
    </row>
    <row r="7" spans="1:8" ht="15" x14ac:dyDescent="0.3">
      <c r="A7" s="16">
        <v>106</v>
      </c>
      <c r="B7" s="16" t="s">
        <v>28</v>
      </c>
      <c r="C7" s="16">
        <v>67</v>
      </c>
      <c r="D7" s="16">
        <f t="shared" si="0"/>
        <v>5000</v>
      </c>
      <c r="G7" s="1">
        <v>50</v>
      </c>
      <c r="H7" s="1">
        <f>G7*100</f>
        <v>5000</v>
      </c>
    </row>
    <row r="8" spans="1:8" ht="15" x14ac:dyDescent="0.3">
      <c r="A8" s="16">
        <v>107</v>
      </c>
      <c r="B8" s="16" t="s">
        <v>32</v>
      </c>
      <c r="C8" s="16">
        <v>37</v>
      </c>
      <c r="D8" s="16">
        <f t="shared" si="0"/>
        <v>3000</v>
      </c>
      <c r="G8" s="1">
        <v>100</v>
      </c>
      <c r="H8" s="1">
        <f t="shared" si="1"/>
        <v>10000</v>
      </c>
    </row>
    <row r="9" spans="1:8" ht="15" x14ac:dyDescent="0.3">
      <c r="A9" s="16">
        <v>108</v>
      </c>
      <c r="B9" s="16" t="s">
        <v>35</v>
      </c>
      <c r="C9" s="16">
        <v>98</v>
      </c>
      <c r="D9" s="16">
        <f t="shared" si="0"/>
        <v>5000</v>
      </c>
    </row>
    <row r="10" spans="1:8" ht="15" x14ac:dyDescent="0.3">
      <c r="A10" s="16">
        <v>109</v>
      </c>
      <c r="B10" s="16" t="s">
        <v>37</v>
      </c>
      <c r="C10" s="16">
        <v>72</v>
      </c>
      <c r="D10" s="16">
        <f t="shared" si="0"/>
        <v>5000</v>
      </c>
    </row>
    <row r="11" spans="1:8" ht="15" x14ac:dyDescent="0.3">
      <c r="A11" s="16">
        <v>110</v>
      </c>
      <c r="B11" s="16" t="s">
        <v>40</v>
      </c>
      <c r="C11" s="16">
        <v>80</v>
      </c>
      <c r="D11" s="16">
        <f t="shared" si="0"/>
        <v>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3478-8804-44A0-A3BB-ABFF98F85E22}">
  <dimension ref="A5:R15"/>
  <sheetViews>
    <sheetView topLeftCell="E1" workbookViewId="0">
      <selection activeCell="C20" sqref="C20"/>
    </sheetView>
  </sheetViews>
  <sheetFormatPr defaultRowHeight="14.4" x14ac:dyDescent="0.3"/>
  <cols>
    <col min="1" max="1" width="11.21875" bestFit="1" customWidth="1"/>
    <col min="2" max="2" width="9" bestFit="1" customWidth="1"/>
    <col min="3" max="3" width="12.44140625" bestFit="1" customWidth="1"/>
    <col min="4" max="4" width="12.5546875" bestFit="1" customWidth="1"/>
    <col min="5" max="5" width="11" bestFit="1" customWidth="1"/>
    <col min="6" max="6" width="11.88671875" bestFit="1" customWidth="1"/>
    <col min="7" max="7" width="10.21875" bestFit="1" customWidth="1"/>
    <col min="8" max="8" width="11.77734375" bestFit="1" customWidth="1"/>
    <col min="9" max="9" width="9.5546875" bestFit="1" customWidth="1"/>
    <col min="10" max="10" width="12.109375" bestFit="1" customWidth="1"/>
    <col min="11" max="11" width="11.88671875" bestFit="1" customWidth="1"/>
    <col min="13" max="13" width="11.21875" bestFit="1" customWidth="1"/>
  </cols>
  <sheetData>
    <row r="5" spans="1:18" ht="15" x14ac:dyDescent="0.3">
      <c r="A5" s="7" t="s">
        <v>44</v>
      </c>
      <c r="B5" s="7">
        <v>101</v>
      </c>
      <c r="C5" s="7">
        <v>102</v>
      </c>
      <c r="D5" s="7">
        <v>103</v>
      </c>
      <c r="E5" s="7">
        <v>104</v>
      </c>
      <c r="F5" s="7">
        <v>105</v>
      </c>
      <c r="G5" s="7">
        <v>106</v>
      </c>
      <c r="H5" s="7">
        <v>107</v>
      </c>
      <c r="I5" s="7">
        <v>108</v>
      </c>
      <c r="J5" s="7">
        <v>109</v>
      </c>
      <c r="K5" s="7">
        <v>110</v>
      </c>
      <c r="M5" s="7" t="s">
        <v>44</v>
      </c>
      <c r="N5" s="7">
        <v>106</v>
      </c>
    </row>
    <row r="6" spans="1:18" ht="15" x14ac:dyDescent="0.3">
      <c r="A6" s="3" t="s">
        <v>47</v>
      </c>
      <c r="B6" s="3" t="s">
        <v>7</v>
      </c>
      <c r="C6" s="3" t="s">
        <v>12</v>
      </c>
      <c r="D6" s="3" t="s">
        <v>17</v>
      </c>
      <c r="E6" s="3" t="s">
        <v>21</v>
      </c>
      <c r="F6" s="3" t="s">
        <v>25</v>
      </c>
      <c r="G6" s="3" t="s">
        <v>28</v>
      </c>
      <c r="H6" s="3" t="s">
        <v>32</v>
      </c>
      <c r="I6" s="3" t="s">
        <v>35</v>
      </c>
      <c r="J6" s="3" t="s">
        <v>37</v>
      </c>
      <c r="K6" s="3" t="s">
        <v>40</v>
      </c>
      <c r="M6" s="3" t="s">
        <v>47</v>
      </c>
      <c r="N6" s="1" t="str">
        <f>HLOOKUP($N$5,$A$5:$K$11,ROW()-4,0)</f>
        <v>Eva Green</v>
      </c>
      <c r="R6">
        <f>ROW()</f>
        <v>6</v>
      </c>
    </row>
    <row r="7" spans="1:18" ht="15" x14ac:dyDescent="0.3">
      <c r="A7" s="3" t="s">
        <v>2</v>
      </c>
      <c r="B7" s="3" t="s">
        <v>8</v>
      </c>
      <c r="C7" s="3" t="s">
        <v>13</v>
      </c>
      <c r="D7" s="3" t="s">
        <v>18</v>
      </c>
      <c r="E7" s="3" t="s">
        <v>22</v>
      </c>
      <c r="F7" s="3" t="s">
        <v>26</v>
      </c>
      <c r="G7" s="3" t="s">
        <v>29</v>
      </c>
      <c r="H7" s="3" t="s">
        <v>33</v>
      </c>
      <c r="I7" s="3" t="s">
        <v>13</v>
      </c>
      <c r="J7" s="3" t="s">
        <v>8</v>
      </c>
      <c r="K7" s="3" t="s">
        <v>41</v>
      </c>
      <c r="M7" s="3" t="s">
        <v>2</v>
      </c>
      <c r="N7" s="1" t="str">
        <f t="shared" ref="N7:N11" si="0">HLOOKUP($N$5,$A$5:$K$11,ROW()-4,0)</f>
        <v>Consultant</v>
      </c>
    </row>
    <row r="8" spans="1:18" ht="15" x14ac:dyDescent="0.3">
      <c r="A8" s="3" t="s">
        <v>3</v>
      </c>
      <c r="B8" s="3" t="s">
        <v>9</v>
      </c>
      <c r="C8" s="3" t="s">
        <v>14</v>
      </c>
      <c r="D8" s="3" t="s">
        <v>19</v>
      </c>
      <c r="E8" s="3" t="s">
        <v>23</v>
      </c>
      <c r="F8" s="3" t="s">
        <v>14</v>
      </c>
      <c r="G8" s="3" t="s">
        <v>30</v>
      </c>
      <c r="H8" s="3" t="s">
        <v>19</v>
      </c>
      <c r="I8" s="3" t="s">
        <v>14</v>
      </c>
      <c r="J8" s="3" t="s">
        <v>38</v>
      </c>
      <c r="K8" s="3" t="s">
        <v>9</v>
      </c>
      <c r="M8" s="3" t="s">
        <v>3</v>
      </c>
      <c r="N8" s="1" t="str">
        <f t="shared" si="0"/>
        <v>Sales</v>
      </c>
    </row>
    <row r="9" spans="1:18" ht="15" x14ac:dyDescent="0.3">
      <c r="A9" s="3" t="s">
        <v>4</v>
      </c>
      <c r="B9" s="3" t="s">
        <v>10</v>
      </c>
      <c r="C9" s="3" t="s">
        <v>15</v>
      </c>
      <c r="D9" s="3" t="s">
        <v>15</v>
      </c>
      <c r="E9" s="3" t="s">
        <v>10</v>
      </c>
      <c r="F9" s="3" t="s">
        <v>10</v>
      </c>
      <c r="G9" s="3" t="s">
        <v>15</v>
      </c>
      <c r="H9" s="3" t="s">
        <v>10</v>
      </c>
      <c r="I9" s="3" t="s">
        <v>15</v>
      </c>
      <c r="J9" s="3" t="s">
        <v>10</v>
      </c>
      <c r="K9" s="3" t="s">
        <v>15</v>
      </c>
      <c r="M9" s="3" t="s">
        <v>4</v>
      </c>
      <c r="N9" s="1" t="str">
        <f t="shared" si="0"/>
        <v>Female</v>
      </c>
    </row>
    <row r="10" spans="1:18" ht="15" x14ac:dyDescent="0.3">
      <c r="A10" s="3" t="s">
        <v>5</v>
      </c>
      <c r="B10" s="3" t="s">
        <v>11</v>
      </c>
      <c r="C10" s="3" t="s">
        <v>16</v>
      </c>
      <c r="D10" s="3" t="s">
        <v>20</v>
      </c>
      <c r="E10" s="3" t="s">
        <v>24</v>
      </c>
      <c r="F10" s="3" t="s">
        <v>27</v>
      </c>
      <c r="G10" s="3" t="s">
        <v>31</v>
      </c>
      <c r="H10" s="3" t="s">
        <v>34</v>
      </c>
      <c r="I10" s="3" t="s">
        <v>36</v>
      </c>
      <c r="J10" s="3" t="s">
        <v>39</v>
      </c>
      <c r="K10" s="3" t="s">
        <v>42</v>
      </c>
      <c r="M10" s="3" t="s">
        <v>5</v>
      </c>
      <c r="N10" s="1" t="str">
        <f t="shared" si="0"/>
        <v>Miami</v>
      </c>
    </row>
    <row r="11" spans="1:18" ht="15" x14ac:dyDescent="0.3">
      <c r="A11" s="3" t="s">
        <v>6</v>
      </c>
      <c r="B11" s="3">
        <v>75000</v>
      </c>
      <c r="C11" s="3">
        <v>65000</v>
      </c>
      <c r="D11" s="3">
        <v>60000</v>
      </c>
      <c r="E11" s="3">
        <v>70000</v>
      </c>
      <c r="F11" s="3">
        <v>72000</v>
      </c>
      <c r="G11" s="3">
        <v>68000</v>
      </c>
      <c r="H11" s="3">
        <v>55000</v>
      </c>
      <c r="I11" s="3">
        <v>67000</v>
      </c>
      <c r="J11" s="3">
        <v>80000</v>
      </c>
      <c r="K11" s="3">
        <v>58000</v>
      </c>
      <c r="M11" s="3" t="s">
        <v>6</v>
      </c>
      <c r="N11" s="1">
        <f t="shared" si="0"/>
        <v>68000</v>
      </c>
    </row>
    <row r="14" spans="1:18" ht="15" x14ac:dyDescent="0.3">
      <c r="B14" s="7" t="s">
        <v>44</v>
      </c>
      <c r="C14" s="3" t="s">
        <v>47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</row>
    <row r="15" spans="1:18" x14ac:dyDescent="0.3">
      <c r="B15" s="1">
        <v>104</v>
      </c>
      <c r="C15" s="1" t="str">
        <f>HLOOKUP($B$15,$A$5:$K$11,COLUMN()-1,0)</f>
        <v>Bob Brown</v>
      </c>
      <c r="D15" s="1" t="str">
        <f t="shared" ref="D15:H15" si="1">HLOOKUP($B$15,$A$5:$K$11,COLUMN()-1,0)</f>
        <v>Designer</v>
      </c>
      <c r="E15" s="1" t="str">
        <f t="shared" si="1"/>
        <v>Marketing</v>
      </c>
      <c r="F15" s="1" t="str">
        <f t="shared" si="1"/>
        <v>Male</v>
      </c>
      <c r="G15" s="1" t="str">
        <f t="shared" si="1"/>
        <v>Los Angeles</v>
      </c>
      <c r="H15" s="1">
        <f t="shared" si="1"/>
        <v>70000</v>
      </c>
    </row>
  </sheetData>
  <dataValidations count="1">
    <dataValidation type="list" allowBlank="1" showInputMessage="1" showErrorMessage="1" sqref="B15 N5" xr:uid="{859EAC44-7D9D-4917-B3D9-A1223CD1D4EF}">
      <formula1>$B$5:$K$5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DD06-E73A-4B69-B053-1F22D7ECDEF5}">
  <dimension ref="B1:H13"/>
  <sheetViews>
    <sheetView tabSelected="1" workbookViewId="0">
      <selection activeCell="E21" sqref="E21"/>
    </sheetView>
  </sheetViews>
  <sheetFormatPr defaultRowHeight="14.4" x14ac:dyDescent="0.3"/>
  <sheetData>
    <row r="1" spans="2:8" x14ac:dyDescent="0.3">
      <c r="B1" s="17" t="s">
        <v>48</v>
      </c>
      <c r="C1" s="17"/>
      <c r="D1" s="17"/>
      <c r="E1" s="17"/>
      <c r="F1" s="17"/>
      <c r="G1" s="17"/>
      <c r="H1" s="17"/>
    </row>
    <row r="2" spans="2:8" x14ac:dyDescent="0.3">
      <c r="B2" s="2"/>
      <c r="C2" s="19"/>
      <c r="D2" s="19" t="s">
        <v>50</v>
      </c>
      <c r="E2" s="19"/>
      <c r="F2" s="19"/>
      <c r="G2" s="19"/>
      <c r="H2" s="19"/>
    </row>
    <row r="3" spans="2:8" x14ac:dyDescent="0.3">
      <c r="B3" s="1" t="s">
        <v>49</v>
      </c>
      <c r="C3" s="1">
        <v>0</v>
      </c>
      <c r="D3" s="1">
        <v>0.1</v>
      </c>
      <c r="E3" s="1">
        <v>2.5</v>
      </c>
      <c r="F3" s="1">
        <v>7.5</v>
      </c>
      <c r="G3" s="1">
        <v>15</v>
      </c>
      <c r="H3" s="1">
        <v>20</v>
      </c>
    </row>
    <row r="4" spans="2:8" x14ac:dyDescent="0.3">
      <c r="B4" s="1">
        <v>17500</v>
      </c>
      <c r="C4" s="18">
        <v>2.75E-2</v>
      </c>
      <c r="D4" s="18">
        <v>0.04</v>
      </c>
      <c r="E4" s="18">
        <v>4.7500000000000001E-2</v>
      </c>
      <c r="F4" s="18">
        <v>6.5000000000000002E-2</v>
      </c>
      <c r="G4" s="18">
        <v>6.5000000000000002E-2</v>
      </c>
      <c r="H4" s="18">
        <v>7.4999999999999997E-2</v>
      </c>
    </row>
    <row r="5" spans="2:8" x14ac:dyDescent="0.3">
      <c r="B5" s="1">
        <v>19500</v>
      </c>
      <c r="C5" s="18">
        <v>3.5000000000000003E-2</v>
      </c>
      <c r="D5" s="18">
        <v>0.05</v>
      </c>
      <c r="E5" s="18">
        <v>5.7500000000000002E-2</v>
      </c>
      <c r="F5" s="18">
        <v>6.7500000000000004E-2</v>
      </c>
      <c r="G5" s="18">
        <v>0.08</v>
      </c>
      <c r="H5" s="18">
        <v>9.5000000000000001E-2</v>
      </c>
    </row>
    <row r="6" spans="2:8" x14ac:dyDescent="0.3">
      <c r="B6" s="1">
        <v>21500</v>
      </c>
      <c r="C6" s="18">
        <v>4.4999999999999998E-2</v>
      </c>
      <c r="D6" s="18">
        <v>0.06</v>
      </c>
      <c r="E6" s="18">
        <v>6.7500000000000004E-2</v>
      </c>
      <c r="F6" s="18">
        <v>7.7499999999999999E-2</v>
      </c>
      <c r="G6" s="18">
        <v>0.09</v>
      </c>
      <c r="H6" s="18">
        <v>0.11</v>
      </c>
    </row>
    <row r="7" spans="2:8" x14ac:dyDescent="0.3">
      <c r="B7" s="1">
        <v>23500</v>
      </c>
      <c r="C7" s="18">
        <v>6.7500000000000004E-2</v>
      </c>
      <c r="D7" s="18">
        <v>6.7500000000000004E-2</v>
      </c>
      <c r="E7" s="18">
        <v>0.08</v>
      </c>
      <c r="F7" s="18">
        <v>0.09</v>
      </c>
      <c r="G7" s="18">
        <v>0.105</v>
      </c>
      <c r="H7" s="18">
        <v>0.125</v>
      </c>
    </row>
    <row r="11" spans="2:8" x14ac:dyDescent="0.3">
      <c r="C11" s="1"/>
      <c r="D11" s="1" t="s">
        <v>51</v>
      </c>
    </row>
    <row r="12" spans="2:8" x14ac:dyDescent="0.3">
      <c r="C12" s="1" t="s">
        <v>30</v>
      </c>
      <c r="D12" s="1">
        <v>16</v>
      </c>
      <c r="F12">
        <f>HLOOKUP(D12,$B$3:$H$3,1,1)</f>
        <v>15</v>
      </c>
      <c r="H12">
        <f>MATCH(HLOOKUP(D12,$B$3:$H$3,1,1),$B$3:$H$3,0)</f>
        <v>6</v>
      </c>
    </row>
    <row r="13" spans="2:8" x14ac:dyDescent="0.3">
      <c r="C13" s="1">
        <v>22500</v>
      </c>
      <c r="D13" s="20">
        <f>VLOOKUP($C$13,$B$3:$H$7,MATCH(HLOOKUP(D12,$B$3:$H$3,1,1),$B$3:$H$3,0),1)</f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VlookUp(2)</vt:lpstr>
      <vt:lpstr>HLOOKUP</vt:lpstr>
      <vt:lpstr>HLookup-2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2025-03-15T09:21:08Z</dcterms:created>
  <dcterms:modified xsi:type="dcterms:W3CDTF">2025-03-15T12:11:53Z</dcterms:modified>
</cp:coreProperties>
</file>