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lf projects\New folder\Documents\Exel Practice\"/>
    </mc:Choice>
  </mc:AlternateContent>
  <xr:revisionPtr revIDLastSave="0" documentId="13_ncr:1_{7500B85D-1F86-4A8D-9F74-D114EA501C9D}" xr6:coauthVersionLast="47" xr6:coauthVersionMax="47" xr10:uidLastSave="{00000000-0000-0000-0000-000000000000}"/>
  <bookViews>
    <workbookView xWindow="1464" yWindow="1464" windowWidth="10164" windowHeight="8964" xr2:uid="{A4D4B17A-F7AB-4B0B-B1DE-A1482E48CE2F}"/>
  </bookViews>
  <sheets>
    <sheet name="V-Lookup" sheetId="1" r:id="rId1"/>
    <sheet name="vlookup(2)" sheetId="3" r:id="rId2"/>
    <sheet name="vlookup_with_Match" sheetId="4" r:id="rId3"/>
    <sheet name="INDEX_WIth_Match" sheetId="5" r:id="rId4"/>
  </sheets>
  <definedNames>
    <definedName name="emp_type">'vlookup(2)'!$H$2:$I$8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F2" i="3"/>
  <c r="I6" i="1"/>
  <c r="H6" i="1"/>
  <c r="I3" i="1"/>
  <c r="C13" i="5"/>
  <c r="C19" i="5"/>
  <c r="C18" i="5"/>
  <c r="I4" i="1"/>
  <c r="I5" i="1"/>
  <c r="I4" i="4"/>
  <c r="D17" i="4"/>
  <c r="F17" i="4"/>
  <c r="I5" i="4"/>
  <c r="F3" i="3"/>
  <c r="F4" i="3"/>
  <c r="F5" i="3"/>
  <c r="F6" i="3"/>
  <c r="F7" i="3"/>
  <c r="F8" i="3"/>
  <c r="F9" i="3"/>
  <c r="F10" i="3"/>
  <c r="F11" i="3"/>
  <c r="F12" i="3"/>
  <c r="F13" i="3"/>
  <c r="J6" i="1"/>
  <c r="J5" i="1"/>
  <c r="J4" i="1"/>
  <c r="J3" i="1"/>
  <c r="J2" i="1"/>
  <c r="H4" i="1"/>
  <c r="H5" i="1"/>
  <c r="E17" i="1"/>
  <c r="D17" i="1"/>
  <c r="D16" i="3" l="1"/>
</calcChain>
</file>

<file path=xl/sharedStrings.xml><?xml version="1.0" encoding="utf-8"?>
<sst xmlns="http://schemas.openxmlformats.org/spreadsheetml/2006/main" count="268" uniqueCount="135">
  <si>
    <t>Employee ID</t>
  </si>
  <si>
    <t>Name</t>
  </si>
  <si>
    <t>Department</t>
  </si>
  <si>
    <t>Salary</t>
  </si>
  <si>
    <t>Joining Date</t>
  </si>
  <si>
    <t>EMP001</t>
  </si>
  <si>
    <t>Employee_1</t>
  </si>
  <si>
    <t>Finance</t>
  </si>
  <si>
    <t>₹ 41,954.00</t>
  </si>
  <si>
    <t>EMP002</t>
  </si>
  <si>
    <t>Employee_2</t>
  </si>
  <si>
    <t>Operations</t>
  </si>
  <si>
    <t>₹ 49,855.00</t>
  </si>
  <si>
    <t>EMP003</t>
  </si>
  <si>
    <t>Employee_3</t>
  </si>
  <si>
    <t>Sales</t>
  </si>
  <si>
    <t>₹ 94,210.00</t>
  </si>
  <si>
    <t>EMP004</t>
  </si>
  <si>
    <t>Employee_4</t>
  </si>
  <si>
    <t>₹ 74,689.00</t>
  </si>
  <si>
    <t>EMP005</t>
  </si>
  <si>
    <t>Employee_5</t>
  </si>
  <si>
    <t>₹ 90,652.00</t>
  </si>
  <si>
    <t>EMP006</t>
  </si>
  <si>
    <t>₹ 74,820.00</t>
  </si>
  <si>
    <t>EMP007</t>
  </si>
  <si>
    <t>Employee_7</t>
  </si>
  <si>
    <t>₹ 85,206.00</t>
  </si>
  <si>
    <t>EMP008</t>
  </si>
  <si>
    <t>Employee_8</t>
  </si>
  <si>
    <t>₹ 30,924.00</t>
  </si>
  <si>
    <t>EMP009</t>
  </si>
  <si>
    <t>Employee_9</t>
  </si>
  <si>
    <t>₹ 57,737.00</t>
  </si>
  <si>
    <t>EMP010</t>
  </si>
  <si>
    <t>Employee_10</t>
  </si>
  <si>
    <t>₹ 36,000.00</t>
  </si>
  <si>
    <t>EMP011</t>
  </si>
  <si>
    <t>Employee_11</t>
  </si>
  <si>
    <t>₹ 96,371.00</t>
  </si>
  <si>
    <t>EMP012</t>
  </si>
  <si>
    <t>Employee_12</t>
  </si>
  <si>
    <t>₹ 85,028.00</t>
  </si>
  <si>
    <t>VLOOKUP explained</t>
  </si>
  <si>
    <t>ROW()</t>
  </si>
  <si>
    <t>Greater than</t>
  </si>
  <si>
    <t>Grade5</t>
  </si>
  <si>
    <t>Emp_type</t>
  </si>
  <si>
    <t>Grade4</t>
  </si>
  <si>
    <t>Grade6</t>
  </si>
  <si>
    <t>Grade1</t>
  </si>
  <si>
    <t>Grade3</t>
  </si>
  <si>
    <t>Grade2</t>
  </si>
  <si>
    <t>salary</t>
  </si>
  <si>
    <t xml:space="preserve">Match is used to find the </t>
  </si>
  <si>
    <t>position of the value</t>
  </si>
  <si>
    <t>with row functions</t>
  </si>
  <si>
    <t>Class/Subjects</t>
  </si>
  <si>
    <t>8:00 AM - 8:45 AM</t>
  </si>
  <si>
    <t>8:45 AM - 9:30 AM</t>
  </si>
  <si>
    <t>9:30 AM - 10:15 AM</t>
  </si>
  <si>
    <t>10:15 AM - 11:00 AM</t>
  </si>
  <si>
    <t>11:00 AM - 11:15 AM (Break)</t>
  </si>
  <si>
    <t>11:15 AM - 12:00 PM</t>
  </si>
  <si>
    <t>12:00 PM - 12:45 PM</t>
  </si>
  <si>
    <t>12:45 PM - 1:30 PM</t>
  </si>
  <si>
    <t>1:30 PM - 2:15 PM</t>
  </si>
  <si>
    <t>Mathematics</t>
  </si>
  <si>
    <t>Mathematics (Ms. Johnson)</t>
  </si>
  <si>
    <t>Mathematics (Mr. Smith)</t>
  </si>
  <si>
    <t>Mathematics (Mrs. Lee)</t>
  </si>
  <si>
    <t>Mathematics (Mr. Brown)</t>
  </si>
  <si>
    <t>Break</t>
  </si>
  <si>
    <t>Mathematics (Mr. Wilson)</t>
  </si>
  <si>
    <t>Mathematics (Ms. Taylor)</t>
  </si>
  <si>
    <t>Mathematics (Mr. White)</t>
  </si>
  <si>
    <t>Science</t>
  </si>
  <si>
    <t>Science (Mr. Smith)</t>
  </si>
  <si>
    <t>Science (Mrs. Lee)</t>
  </si>
  <si>
    <t>Science (Mr. Brown)</t>
  </si>
  <si>
    <t>Science (Ms. Davis)</t>
  </si>
  <si>
    <t>Science (Ms. Taylor)</t>
  </si>
  <si>
    <t>Science (Mr. White)</t>
  </si>
  <si>
    <t>Science (Ms. Johnson)</t>
  </si>
  <si>
    <t>English</t>
  </si>
  <si>
    <t>English (Mrs. Lee)</t>
  </si>
  <si>
    <t>English (Mr. Brown)</t>
  </si>
  <si>
    <t>English (Ms. Davis)</t>
  </si>
  <si>
    <t>English (Mr. Wilson)</t>
  </si>
  <si>
    <t>English (Mr. White)</t>
  </si>
  <si>
    <t>English (Ms. Johnson)</t>
  </si>
  <si>
    <t>English (Mr. Smith)</t>
  </si>
  <si>
    <t>History</t>
  </si>
  <si>
    <t>History (Mr. Brown)</t>
  </si>
  <si>
    <t>History (Ms. Davis)</t>
  </si>
  <si>
    <t>History (Mr. Wilson)</t>
  </si>
  <si>
    <t>History (Ms. Taylor)</t>
  </si>
  <si>
    <t>History (Ms. Johnson)</t>
  </si>
  <si>
    <t>History (Mr. Smith)</t>
  </si>
  <si>
    <t>History (Mrs. Lee)</t>
  </si>
  <si>
    <t>Geography</t>
  </si>
  <si>
    <t>Geography (Ms. Davis)</t>
  </si>
  <si>
    <t>Geography (Mr. Wilson)</t>
  </si>
  <si>
    <t>Geography (Ms. Taylor)</t>
  </si>
  <si>
    <t>Geography (Mr. White)</t>
  </si>
  <si>
    <t>Geography (Mr. Smith)</t>
  </si>
  <si>
    <t>Geography (Mrs. Lee)</t>
  </si>
  <si>
    <t>Geography (Mr. Brown)</t>
  </si>
  <si>
    <t>Physical Education</t>
  </si>
  <si>
    <t>Physical Education (Mr. Wilson)</t>
  </si>
  <si>
    <t>Physical Education (Ms. Taylor)</t>
  </si>
  <si>
    <t>Physical Education (Mr. White)</t>
  </si>
  <si>
    <t>Physical Education (Ms. Johnson)</t>
  </si>
  <si>
    <t>Physical Education (Mrs. Lee)</t>
  </si>
  <si>
    <t>Physical Education (Mr. Brown)</t>
  </si>
  <si>
    <t>Physical Education (Ms. Davis)</t>
  </si>
  <si>
    <t>Art</t>
  </si>
  <si>
    <t>Art (Ms. Taylor)</t>
  </si>
  <si>
    <t>Art (Mr. White)</t>
  </si>
  <si>
    <t>Art (Ms. Johnson)</t>
  </si>
  <si>
    <t>Art (Mr. Smith)</t>
  </si>
  <si>
    <t>Art (Mr. Brown)</t>
  </si>
  <si>
    <t>Art (Ms. Davis)</t>
  </si>
  <si>
    <t>Art (Mr. Wilson)</t>
  </si>
  <si>
    <t>Computer Science</t>
  </si>
  <si>
    <t>Computer Science (Mr. White)</t>
  </si>
  <si>
    <t>Computer Science (Ms. Johnson)</t>
  </si>
  <si>
    <t>Computer Science (Mr. Smith)</t>
  </si>
  <si>
    <t>Computer Science (Mrs. Lee)</t>
  </si>
  <si>
    <t>Computer Science (Ms. Davis)</t>
  </si>
  <si>
    <t>Computer Science (Mr. Wilson)</t>
  </si>
  <si>
    <t>Computer Science (Ms. Taylor)</t>
  </si>
  <si>
    <t>Row</t>
  </si>
  <si>
    <t>Column</t>
  </si>
  <si>
    <t>Here, I found out which subject belongs to which teacher baseed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</si>
</sst>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800]dddd\,\ mmmm\ dd\,\ yyyy"/>
    <numFmt numFmtId="165" formatCode="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3CA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4" fontId="0" fillId="0" borderId="4" xfId="0" applyNumberFormat="1" applyBorder="1" applyAlignment="1">
      <alignment horizontal="right" wrapText="1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right"/>
    </xf>
    <xf numFmtId="14" fontId="0" fillId="0" borderId="4" xfId="0" applyNumberFormat="1" applyBorder="1" applyAlignment="1">
      <alignment horizontal="right"/>
    </xf>
    <xf numFmtId="0" fontId="0" fillId="3" borderId="0" xfId="0" applyFill="1"/>
    <xf numFmtId="0" fontId="1" fillId="3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0" borderId="5" xfId="0" applyBorder="1"/>
    <xf numFmtId="0" fontId="1" fillId="4" borderId="5" xfId="0" applyFont="1" applyFill="1" applyBorder="1" applyAlignment="1">
      <alignment horizontal="center" vertical="top"/>
    </xf>
    <xf numFmtId="0" fontId="0" fillId="4" borderId="5" xfId="0" applyFill="1" applyBorder="1"/>
    <xf numFmtId="14" fontId="0" fillId="4" borderId="5" xfId="0" applyNumberFormat="1" applyFill="1" applyBorder="1"/>
    <xf numFmtId="0" fontId="0" fillId="0" borderId="7" xfId="0" applyBorder="1" applyAlignment="1">
      <alignment wrapText="1"/>
    </xf>
    <xf numFmtId="0" fontId="1" fillId="2" borderId="6" xfId="0" applyFont="1" applyFill="1" applyBorder="1" applyAlignment="1">
      <alignment horizontal="center" vertical="top"/>
    </xf>
    <xf numFmtId="0" fontId="0" fillId="0" borderId="7" xfId="0" applyBorder="1"/>
    <xf numFmtId="164" fontId="0" fillId="0" borderId="0" xfId="0" applyNumberFormat="1"/>
    <xf numFmtId="165" fontId="0" fillId="0" borderId="7" xfId="0" applyNumberFormat="1" applyBorder="1" applyAlignment="1">
      <alignment horizontal="right" wrapText="1"/>
    </xf>
    <xf numFmtId="44" fontId="0" fillId="0" borderId="4" xfId="0" applyNumberFormat="1" applyBorder="1" applyAlignment="1">
      <alignment horizontal="right" wrapText="1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A324-2AE2-42F3-B224-0A2C7460304B}">
  <dimension ref="A1:J17"/>
  <sheetViews>
    <sheetView tabSelected="1" topLeftCell="F1" workbookViewId="0">
      <selection activeCell="L3" sqref="L3"/>
    </sheetView>
  </sheetViews>
  <sheetFormatPr defaultRowHeight="14.4" x14ac:dyDescent="0.3"/>
  <cols>
    <col min="1" max="1" width="11.33203125" bestFit="1" customWidth="1"/>
    <col min="2" max="2" width="11.5546875" bestFit="1" customWidth="1"/>
    <col min="3" max="3" width="11" bestFit="1" customWidth="1"/>
    <col min="4" max="4" width="10.44140625" bestFit="1" customWidth="1"/>
    <col min="5" max="5" width="10.88671875" bestFit="1" customWidth="1"/>
    <col min="7" max="7" width="11.33203125" bestFit="1" customWidth="1"/>
    <col min="8" max="8" width="11.5546875" bestFit="1" customWidth="1"/>
    <col min="9" max="9" width="10.5546875" bestFit="1" customWidth="1"/>
  </cols>
  <sheetData>
    <row r="1" spans="1:10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J1" t="s">
        <v>44</v>
      </c>
    </row>
    <row r="2" spans="1:10" ht="15" thickBot="1" x14ac:dyDescent="0.35">
      <c r="A2" s="8" t="s">
        <v>5</v>
      </c>
      <c r="B2" s="9" t="s">
        <v>6</v>
      </c>
      <c r="C2" s="9" t="s">
        <v>7</v>
      </c>
      <c r="D2" s="10" t="s">
        <v>8</v>
      </c>
      <c r="E2" s="11">
        <v>43831</v>
      </c>
      <c r="G2" s="16" t="s">
        <v>0</v>
      </c>
      <c r="H2" s="17" t="s">
        <v>9</v>
      </c>
      <c r="J2">
        <f>ROW()</f>
        <v>2</v>
      </c>
    </row>
    <row r="3" spans="1:10" ht="15" thickBot="1" x14ac:dyDescent="0.35">
      <c r="A3" s="8" t="s">
        <v>9</v>
      </c>
      <c r="B3" s="9" t="s">
        <v>10</v>
      </c>
      <c r="C3" s="9" t="s">
        <v>11</v>
      </c>
      <c r="D3" s="10" t="s">
        <v>12</v>
      </c>
      <c r="E3" s="11">
        <v>43832</v>
      </c>
      <c r="G3" s="16" t="s">
        <v>1</v>
      </c>
      <c r="H3" s="18" t="str">
        <f>VLOOKUP($H$2,$A$1:$E$13, ROW()-1,0)</f>
        <v>Employee_2</v>
      </c>
      <c r="I3" t="str">
        <f>VLOOKUP($H$2,$A$1:$E$13,ROW()-1,0)</f>
        <v>Employee_2</v>
      </c>
      <c r="J3">
        <f>ROW()</f>
        <v>3</v>
      </c>
    </row>
    <row r="4" spans="1:10" ht="15" thickBot="1" x14ac:dyDescent="0.35">
      <c r="A4" s="8" t="s">
        <v>13</v>
      </c>
      <c r="B4" s="9" t="s">
        <v>14</v>
      </c>
      <c r="C4" s="9" t="s">
        <v>15</v>
      </c>
      <c r="D4" s="10" t="s">
        <v>16</v>
      </c>
      <c r="E4" s="11">
        <v>43833</v>
      </c>
      <c r="G4" s="16" t="s">
        <v>2</v>
      </c>
      <c r="H4" s="18" t="str">
        <f>VLOOKUP($H$2,$A$1:$E$13, ROW()-1,0)</f>
        <v>Operations</v>
      </c>
      <c r="I4" t="str">
        <f t="shared" ref="I4:I5" si="0">VLOOKUP($H$2,$A$1:$E$13,ROW()-1,0)</f>
        <v>Operations</v>
      </c>
      <c r="J4">
        <f>ROW()</f>
        <v>4</v>
      </c>
    </row>
    <row r="5" spans="1:10" ht="15" thickBot="1" x14ac:dyDescent="0.35">
      <c r="A5" s="8" t="s">
        <v>17</v>
      </c>
      <c r="B5" s="9" t="s">
        <v>18</v>
      </c>
      <c r="C5" s="9" t="s">
        <v>7</v>
      </c>
      <c r="D5" s="10" t="s">
        <v>19</v>
      </c>
      <c r="E5" s="11">
        <v>43834</v>
      </c>
      <c r="G5" s="16" t="s">
        <v>3</v>
      </c>
      <c r="H5" s="18" t="str">
        <f t="shared" ref="H5" si="1">VLOOKUP($H$2,$A$1:$E$13, ROW()-1,0)</f>
        <v>₹ 49,855.00</v>
      </c>
      <c r="I5" t="str">
        <f t="shared" si="0"/>
        <v>₹ 49,855.00</v>
      </c>
      <c r="J5">
        <f>ROW()</f>
        <v>5</v>
      </c>
    </row>
    <row r="6" spans="1:10" ht="15" thickBot="1" x14ac:dyDescent="0.35">
      <c r="A6" s="8" t="s">
        <v>20</v>
      </c>
      <c r="B6" s="9" t="s">
        <v>21</v>
      </c>
      <c r="C6" s="9" t="s">
        <v>11</v>
      </c>
      <c r="D6" s="10" t="s">
        <v>22</v>
      </c>
      <c r="E6" s="11">
        <v>43835</v>
      </c>
      <c r="G6" s="16" t="s">
        <v>4</v>
      </c>
      <c r="H6" s="18">
        <f>VLOOKUP($H$2,$A$1:$E$13, ROW()-1,0)</f>
        <v>43832</v>
      </c>
      <c r="I6" s="27">
        <f>VLOOKUP($H$2,$A$1:$E$13,ROW()-1,0)</f>
        <v>43832</v>
      </c>
      <c r="J6">
        <f>ROW()</f>
        <v>6</v>
      </c>
    </row>
    <row r="7" spans="1:10" ht="15" thickBot="1" x14ac:dyDescent="0.35">
      <c r="A7" s="8" t="s">
        <v>23</v>
      </c>
      <c r="B7" s="9" t="s">
        <v>14</v>
      </c>
      <c r="C7" s="9" t="s">
        <v>11</v>
      </c>
      <c r="D7" s="10" t="s">
        <v>24</v>
      </c>
      <c r="E7" s="11">
        <v>43836</v>
      </c>
    </row>
    <row r="8" spans="1:10" ht="15" thickBot="1" x14ac:dyDescent="0.35">
      <c r="A8" s="8" t="s">
        <v>25</v>
      </c>
      <c r="B8" s="9" t="s">
        <v>26</v>
      </c>
      <c r="C8" s="9" t="s">
        <v>15</v>
      </c>
      <c r="D8" s="10" t="s">
        <v>27</v>
      </c>
      <c r="E8" s="11">
        <v>43837</v>
      </c>
    </row>
    <row r="9" spans="1:10" ht="15" thickBot="1" x14ac:dyDescent="0.35">
      <c r="A9" s="8" t="s">
        <v>28</v>
      </c>
      <c r="B9" s="9" t="s">
        <v>29</v>
      </c>
      <c r="C9" s="9" t="s">
        <v>7</v>
      </c>
      <c r="D9" s="10" t="s">
        <v>30</v>
      </c>
      <c r="E9" s="11">
        <v>43838</v>
      </c>
      <c r="F9" s="12"/>
      <c r="G9" s="13" t="s">
        <v>43</v>
      </c>
      <c r="H9" s="12"/>
    </row>
    <row r="10" spans="1:10" ht="15" thickBot="1" x14ac:dyDescent="0.35">
      <c r="A10" s="8" t="s">
        <v>31</v>
      </c>
      <c r="B10" s="9" t="s">
        <v>32</v>
      </c>
      <c r="C10" s="9" t="s">
        <v>11</v>
      </c>
      <c r="D10" s="10" t="s">
        <v>33</v>
      </c>
      <c r="E10" s="11">
        <v>43839</v>
      </c>
      <c r="G10" s="12" t="s">
        <v>56</v>
      </c>
      <c r="H10" s="12"/>
    </row>
    <row r="11" spans="1:10" ht="15" thickBot="1" x14ac:dyDescent="0.35">
      <c r="A11" s="8" t="s">
        <v>34</v>
      </c>
      <c r="B11" s="9" t="s">
        <v>35</v>
      </c>
      <c r="C11" s="9" t="s">
        <v>15</v>
      </c>
      <c r="D11" s="10" t="s">
        <v>36</v>
      </c>
      <c r="E11" s="11">
        <v>43840</v>
      </c>
    </row>
    <row r="12" spans="1:10" ht="15" thickBot="1" x14ac:dyDescent="0.35">
      <c r="A12" s="8" t="s">
        <v>37</v>
      </c>
      <c r="B12" s="9" t="s">
        <v>38</v>
      </c>
      <c r="C12" s="9" t="s">
        <v>15</v>
      </c>
      <c r="D12" s="10" t="s">
        <v>39</v>
      </c>
      <c r="E12" s="11">
        <v>43841</v>
      </c>
    </row>
    <row r="13" spans="1:10" ht="15" thickBot="1" x14ac:dyDescent="0.35">
      <c r="A13" s="8" t="s">
        <v>40</v>
      </c>
      <c r="B13" s="9" t="s">
        <v>41</v>
      </c>
      <c r="C13" s="9" t="s">
        <v>11</v>
      </c>
      <c r="D13" s="10" t="s">
        <v>42</v>
      </c>
      <c r="E13" s="11">
        <v>43842</v>
      </c>
    </row>
    <row r="17" spans="4:5" x14ac:dyDescent="0.3">
      <c r="D17">
        <f>ROW()</f>
        <v>17</v>
      </c>
      <c r="E17">
        <f>ROW()</f>
        <v>17</v>
      </c>
    </row>
  </sheetData>
  <phoneticPr fontId="2" type="noConversion"/>
  <dataValidations count="1">
    <dataValidation type="list" allowBlank="1" showInputMessage="1" showErrorMessage="1" sqref="H2" xr:uid="{4EF22263-FC2B-4F5D-A208-A41F5EB9EEC1}">
      <formula1>$A$2:$A$13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92B02-5332-437E-9EFE-3B647ECE5469}">
  <dimension ref="A1:I16"/>
  <sheetViews>
    <sheetView topLeftCell="B1" zoomScale="79" workbookViewId="0">
      <selection activeCell="G6" sqref="G6"/>
    </sheetView>
  </sheetViews>
  <sheetFormatPr defaultRowHeight="14.4" x14ac:dyDescent="0.3"/>
  <cols>
    <col min="1" max="1" width="12.21875" bestFit="1" customWidth="1"/>
    <col min="2" max="2" width="12.33203125" bestFit="1" customWidth="1"/>
    <col min="3" max="3" width="11.33203125" bestFit="1" customWidth="1"/>
    <col min="4" max="4" width="11.33203125" customWidth="1"/>
    <col min="5" max="5" width="13.109375" style="22" customWidth="1"/>
    <col min="6" max="6" width="12.109375" customWidth="1"/>
    <col min="8" max="8" width="10.77734375" bestFit="1" customWidth="1"/>
    <col min="9" max="9" width="9.33203125" bestFit="1" customWidth="1"/>
  </cols>
  <sheetData>
    <row r="1" spans="1:9" ht="29.4" thickBot="1" x14ac:dyDescent="0.35">
      <c r="A1" s="1" t="s">
        <v>0</v>
      </c>
      <c r="B1" s="2" t="s">
        <v>1</v>
      </c>
      <c r="C1" s="2" t="s">
        <v>2</v>
      </c>
      <c r="D1" s="2" t="s">
        <v>53</v>
      </c>
      <c r="E1" s="2" t="s">
        <v>4</v>
      </c>
      <c r="F1" s="20" t="s">
        <v>47</v>
      </c>
      <c r="H1" s="19" t="s">
        <v>45</v>
      </c>
      <c r="I1" s="19"/>
    </row>
    <row r="2" spans="1:9" ht="15" thickBot="1" x14ac:dyDescent="0.35">
      <c r="A2" s="3" t="s">
        <v>5</v>
      </c>
      <c r="B2" s="4" t="s">
        <v>6</v>
      </c>
      <c r="C2" s="4" t="s">
        <v>7</v>
      </c>
      <c r="D2" s="24">
        <v>41954</v>
      </c>
      <c r="E2" s="5">
        <v>43831</v>
      </c>
      <c r="F2" s="21" t="str">
        <f>VLOOKUP(D2, emp_type, 2, 1)</f>
        <v>Grade5</v>
      </c>
      <c r="H2" s="19" t="s">
        <v>3</v>
      </c>
      <c r="I2" s="19" t="s">
        <v>47</v>
      </c>
    </row>
    <row r="3" spans="1:9" ht="15" thickBot="1" x14ac:dyDescent="0.35">
      <c r="A3" s="3" t="s">
        <v>9</v>
      </c>
      <c r="B3" s="4" t="s">
        <v>10</v>
      </c>
      <c r="C3" s="4" t="s">
        <v>11</v>
      </c>
      <c r="D3" s="24">
        <v>49855</v>
      </c>
      <c r="E3" s="5">
        <v>43832</v>
      </c>
      <c r="F3" s="21" t="str">
        <f t="shared" ref="F2:F13" si="0">VLOOKUP(D3, emp_type, 2, 1)</f>
        <v>Grade4</v>
      </c>
      <c r="H3" s="23">
        <v>15000</v>
      </c>
      <c r="I3" s="19" t="s">
        <v>49</v>
      </c>
    </row>
    <row r="4" spans="1:9" ht="15" thickBot="1" x14ac:dyDescent="0.35">
      <c r="A4" s="3" t="s">
        <v>13</v>
      </c>
      <c r="B4" s="4" t="s">
        <v>14</v>
      </c>
      <c r="C4" s="4" t="s">
        <v>15</v>
      </c>
      <c r="D4" s="24">
        <v>94210</v>
      </c>
      <c r="E4" s="5">
        <v>43833</v>
      </c>
      <c r="F4" s="21" t="str">
        <f t="shared" si="0"/>
        <v>Grade1</v>
      </c>
      <c r="H4" s="23">
        <v>30000</v>
      </c>
      <c r="I4" s="19" t="s">
        <v>46</v>
      </c>
    </row>
    <row r="5" spans="1:9" ht="15" thickBot="1" x14ac:dyDescent="0.35">
      <c r="A5" s="3" t="s">
        <v>17</v>
      </c>
      <c r="B5" s="4" t="s">
        <v>18</v>
      </c>
      <c r="C5" s="4" t="s">
        <v>7</v>
      </c>
      <c r="D5" s="24">
        <v>74689</v>
      </c>
      <c r="E5" s="5">
        <v>43834</v>
      </c>
      <c r="F5" s="21" t="str">
        <f t="shared" si="0"/>
        <v>Grade3</v>
      </c>
      <c r="H5" s="23">
        <v>45000</v>
      </c>
      <c r="I5" s="19" t="s">
        <v>48</v>
      </c>
    </row>
    <row r="6" spans="1:9" ht="15" thickBot="1" x14ac:dyDescent="0.35">
      <c r="A6" s="3" t="s">
        <v>20</v>
      </c>
      <c r="B6" s="4" t="s">
        <v>21</v>
      </c>
      <c r="C6" s="4" t="s">
        <v>11</v>
      </c>
      <c r="D6" s="24">
        <v>90652</v>
      </c>
      <c r="E6" s="5">
        <v>43835</v>
      </c>
      <c r="F6" s="21" t="str">
        <f t="shared" si="0"/>
        <v>Grade1</v>
      </c>
      <c r="H6" s="23">
        <v>60000</v>
      </c>
      <c r="I6" s="19" t="s">
        <v>51</v>
      </c>
    </row>
    <row r="7" spans="1:9" ht="15" thickBot="1" x14ac:dyDescent="0.35">
      <c r="A7" s="3" t="s">
        <v>23</v>
      </c>
      <c r="B7" s="4" t="s">
        <v>14</v>
      </c>
      <c r="C7" s="4" t="s">
        <v>11</v>
      </c>
      <c r="D7" s="24">
        <v>74820</v>
      </c>
      <c r="E7" s="5">
        <v>43836</v>
      </c>
      <c r="F7" s="21" t="str">
        <f t="shared" si="0"/>
        <v>Grade3</v>
      </c>
      <c r="H7" s="23">
        <v>75000</v>
      </c>
      <c r="I7" s="19" t="s">
        <v>52</v>
      </c>
    </row>
    <row r="8" spans="1:9" ht="15" thickBot="1" x14ac:dyDescent="0.35">
      <c r="A8" s="3" t="s">
        <v>25</v>
      </c>
      <c r="B8" s="4" t="s">
        <v>26</v>
      </c>
      <c r="C8" s="4" t="s">
        <v>15</v>
      </c>
      <c r="D8" s="24">
        <v>85206</v>
      </c>
      <c r="E8" s="5">
        <v>43837</v>
      </c>
      <c r="F8" s="21" t="str">
        <f t="shared" si="0"/>
        <v>Grade2</v>
      </c>
      <c r="H8" s="23">
        <v>90000</v>
      </c>
      <c r="I8" s="19" t="s">
        <v>50</v>
      </c>
    </row>
    <row r="9" spans="1:9" ht="15" thickBot="1" x14ac:dyDescent="0.35">
      <c r="A9" s="3" t="s">
        <v>28</v>
      </c>
      <c r="B9" s="4" t="s">
        <v>29</v>
      </c>
      <c r="C9" s="4" t="s">
        <v>7</v>
      </c>
      <c r="D9" s="24">
        <v>30924</v>
      </c>
      <c r="E9" s="5">
        <v>43838</v>
      </c>
      <c r="F9" s="21" t="str">
        <f t="shared" si="0"/>
        <v>Grade5</v>
      </c>
    </row>
    <row r="10" spans="1:9" ht="15" thickBot="1" x14ac:dyDescent="0.35">
      <c r="A10" s="3" t="s">
        <v>31</v>
      </c>
      <c r="B10" s="4" t="s">
        <v>32</v>
      </c>
      <c r="C10" s="4" t="s">
        <v>11</v>
      </c>
      <c r="D10" s="24">
        <v>57737</v>
      </c>
      <c r="E10" s="5">
        <v>43839</v>
      </c>
      <c r="F10" s="21" t="str">
        <f t="shared" si="0"/>
        <v>Grade4</v>
      </c>
    </row>
    <row r="11" spans="1:9" ht="15" thickBot="1" x14ac:dyDescent="0.35">
      <c r="A11" s="3" t="s">
        <v>34</v>
      </c>
      <c r="B11" s="4" t="s">
        <v>35</v>
      </c>
      <c r="C11" s="4" t="s">
        <v>15</v>
      </c>
      <c r="D11" s="24">
        <v>36000</v>
      </c>
      <c r="E11" s="5">
        <v>43840</v>
      </c>
      <c r="F11" s="21" t="str">
        <f t="shared" si="0"/>
        <v>Grade5</v>
      </c>
    </row>
    <row r="12" spans="1:9" ht="15" thickBot="1" x14ac:dyDescent="0.35">
      <c r="A12" s="3" t="s">
        <v>37</v>
      </c>
      <c r="B12" s="4" t="s">
        <v>38</v>
      </c>
      <c r="C12" s="4" t="s">
        <v>15</v>
      </c>
      <c r="D12" s="24">
        <v>96371</v>
      </c>
      <c r="E12" s="5">
        <v>43841</v>
      </c>
      <c r="F12" s="21" t="str">
        <f t="shared" si="0"/>
        <v>Grade1</v>
      </c>
    </row>
    <row r="13" spans="1:9" ht="15" thickBot="1" x14ac:dyDescent="0.35">
      <c r="A13" s="3" t="s">
        <v>40</v>
      </c>
      <c r="B13" s="4" t="s">
        <v>41</v>
      </c>
      <c r="C13" s="4" t="s">
        <v>11</v>
      </c>
      <c r="D13" s="24">
        <v>85028</v>
      </c>
      <c r="E13" s="5">
        <v>43842</v>
      </c>
      <c r="F13" s="21" t="str">
        <f t="shared" si="0"/>
        <v>Grade2</v>
      </c>
    </row>
    <row r="16" spans="1:9" x14ac:dyDescent="0.3">
      <c r="D16" t="b">
        <f>ISNUMBER(D2)</f>
        <v>1</v>
      </c>
    </row>
  </sheetData>
  <sortState xmlns:xlrd2="http://schemas.microsoft.com/office/spreadsheetml/2017/richdata2" ref="H3:I8">
    <sortCondition ref="H2:H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7FF3-3E08-4B17-A2C9-62E4BB8F37C2}">
  <dimension ref="A1:I19"/>
  <sheetViews>
    <sheetView workbookViewId="0">
      <selection activeCell="F18" sqref="F18"/>
    </sheetView>
  </sheetViews>
  <sheetFormatPr defaultRowHeight="14.4" x14ac:dyDescent="0.3"/>
  <cols>
    <col min="1" max="1" width="11.33203125" bestFit="1" customWidth="1"/>
    <col min="2" max="2" width="11.5546875" bestFit="1" customWidth="1"/>
    <col min="3" max="3" width="11" bestFit="1" customWidth="1"/>
    <col min="4" max="4" width="10.44140625" bestFit="1" customWidth="1"/>
    <col min="5" max="5" width="10.88671875" bestFit="1" customWidth="1"/>
    <col min="8" max="8" width="10.6640625" customWidth="1"/>
    <col min="9" max="9" width="12.109375" customWidth="1"/>
  </cols>
  <sheetData>
    <row r="1" spans="1:9" ht="15" thickBot="1" x14ac:dyDescent="0.3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9" ht="15" thickBot="1" x14ac:dyDescent="0.35">
      <c r="A2" s="8" t="s">
        <v>5</v>
      </c>
      <c r="B2" s="9" t="s">
        <v>6</v>
      </c>
      <c r="C2" s="9" t="s">
        <v>7</v>
      </c>
      <c r="D2" s="10" t="s">
        <v>8</v>
      </c>
      <c r="E2" s="11">
        <v>43831</v>
      </c>
    </row>
    <row r="3" spans="1:9" ht="15" thickBot="1" x14ac:dyDescent="0.35">
      <c r="A3" s="8" t="s">
        <v>9</v>
      </c>
      <c r="B3" s="9" t="s">
        <v>10</v>
      </c>
      <c r="C3" s="9" t="s">
        <v>11</v>
      </c>
      <c r="D3" s="10" t="s">
        <v>12</v>
      </c>
      <c r="E3" s="11">
        <v>43832</v>
      </c>
      <c r="H3" s="14" t="s">
        <v>0</v>
      </c>
      <c r="I3" s="15" t="s">
        <v>17</v>
      </c>
    </row>
    <row r="4" spans="1:9" ht="15" thickBot="1" x14ac:dyDescent="0.35">
      <c r="A4" s="8" t="s">
        <v>13</v>
      </c>
      <c r="B4" s="9" t="s">
        <v>14</v>
      </c>
      <c r="C4" s="9" t="s">
        <v>15</v>
      </c>
      <c r="D4" s="10" t="s">
        <v>16</v>
      </c>
      <c r="E4" s="11">
        <v>43833</v>
      </c>
      <c r="H4" s="14" t="s">
        <v>1</v>
      </c>
      <c r="I4" s="15" t="str">
        <f>VLOOKUP($I$3,$A$1:$E$13,MATCH(H4,$A$1:$E$1,0),0)</f>
        <v>Employee_4</v>
      </c>
    </row>
    <row r="5" spans="1:9" ht="15" thickBot="1" x14ac:dyDescent="0.35">
      <c r="A5" s="8" t="s">
        <v>17</v>
      </c>
      <c r="B5" s="9" t="s">
        <v>18</v>
      </c>
      <c r="C5" s="9" t="s">
        <v>7</v>
      </c>
      <c r="D5" s="10" t="s">
        <v>19</v>
      </c>
      <c r="E5" s="11">
        <v>43834</v>
      </c>
      <c r="H5" s="14" t="s">
        <v>2</v>
      </c>
      <c r="I5" s="15" t="str">
        <f>VLOOKUP($I$3,$A$1:$E$13,MATCH(H5,$A$1:$E$1,0),0)</f>
        <v>Finance</v>
      </c>
    </row>
    <row r="6" spans="1:9" ht="15" thickBot="1" x14ac:dyDescent="0.35">
      <c r="A6" s="8" t="s">
        <v>20</v>
      </c>
      <c r="B6" s="9" t="s">
        <v>21</v>
      </c>
      <c r="C6" s="9" t="s">
        <v>11</v>
      </c>
      <c r="D6" s="10" t="s">
        <v>22</v>
      </c>
      <c r="E6" s="11">
        <v>43835</v>
      </c>
    </row>
    <row r="7" spans="1:9" ht="15" thickBot="1" x14ac:dyDescent="0.35">
      <c r="A7" s="8" t="s">
        <v>23</v>
      </c>
      <c r="B7" s="9" t="s">
        <v>14</v>
      </c>
      <c r="C7" s="9" t="s">
        <v>11</v>
      </c>
      <c r="D7" s="10" t="s">
        <v>24</v>
      </c>
      <c r="E7" s="11">
        <v>43836</v>
      </c>
    </row>
    <row r="8" spans="1:9" ht="15" thickBot="1" x14ac:dyDescent="0.35">
      <c r="A8" s="8" t="s">
        <v>25</v>
      </c>
      <c r="B8" s="9" t="s">
        <v>26</v>
      </c>
      <c r="C8" s="9" t="s">
        <v>15</v>
      </c>
      <c r="D8" s="10" t="s">
        <v>27</v>
      </c>
      <c r="E8" s="11">
        <v>43837</v>
      </c>
    </row>
    <row r="9" spans="1:9" ht="15" thickBot="1" x14ac:dyDescent="0.35">
      <c r="A9" s="8" t="s">
        <v>28</v>
      </c>
      <c r="B9" s="9" t="s">
        <v>29</v>
      </c>
      <c r="C9" s="9" t="s">
        <v>7</v>
      </c>
      <c r="D9" s="10" t="s">
        <v>30</v>
      </c>
      <c r="E9" s="11">
        <v>43838</v>
      </c>
    </row>
    <row r="10" spans="1:9" ht="15" thickBot="1" x14ac:dyDescent="0.35">
      <c r="A10" s="8" t="s">
        <v>31</v>
      </c>
      <c r="B10" s="9" t="s">
        <v>32</v>
      </c>
      <c r="C10" s="9" t="s">
        <v>11</v>
      </c>
      <c r="D10" s="10" t="s">
        <v>33</v>
      </c>
      <c r="E10" s="11">
        <v>43839</v>
      </c>
    </row>
    <row r="11" spans="1:9" ht="15" thickBot="1" x14ac:dyDescent="0.35">
      <c r="A11" s="8" t="s">
        <v>34</v>
      </c>
      <c r="B11" s="9" t="s">
        <v>35</v>
      </c>
      <c r="C11" s="9" t="s">
        <v>15</v>
      </c>
      <c r="D11" s="10" t="s">
        <v>36</v>
      </c>
      <c r="E11" s="11">
        <v>43840</v>
      </c>
    </row>
    <row r="12" spans="1:9" ht="15" thickBot="1" x14ac:dyDescent="0.35">
      <c r="A12" s="8" t="s">
        <v>37</v>
      </c>
      <c r="B12" s="9" t="s">
        <v>38</v>
      </c>
      <c r="C12" s="9" t="s">
        <v>15</v>
      </c>
      <c r="D12" s="10" t="s">
        <v>39</v>
      </c>
      <c r="E12" s="11">
        <v>43841</v>
      </c>
    </row>
    <row r="13" spans="1:9" ht="15" thickBot="1" x14ac:dyDescent="0.35">
      <c r="A13" s="8" t="s">
        <v>40</v>
      </c>
      <c r="B13" s="9" t="s">
        <v>41</v>
      </c>
      <c r="C13" s="9" t="s">
        <v>11</v>
      </c>
      <c r="D13" s="10" t="s">
        <v>42</v>
      </c>
      <c r="E13" s="11">
        <v>43842</v>
      </c>
    </row>
    <row r="17" spans="4:6" x14ac:dyDescent="0.3">
      <c r="D17">
        <f>MATCH(H4,A1:E1,0)</f>
        <v>2</v>
      </c>
      <c r="F17">
        <f>MATCH(B11,B1:B13,0)</f>
        <v>11</v>
      </c>
    </row>
    <row r="18" spans="4:6" x14ac:dyDescent="0.3">
      <c r="D18" t="s">
        <v>54</v>
      </c>
    </row>
    <row r="19" spans="4:6" x14ac:dyDescent="0.3">
      <c r="D19" t="s">
        <v>55</v>
      </c>
    </row>
  </sheetData>
  <dataValidations count="2">
    <dataValidation type="list" allowBlank="1" showInputMessage="1" showErrorMessage="1" sqref="I3" xr:uid="{862D0B71-F253-4080-AB06-851E930B1EF6}">
      <formula1>$A$2:$A$13</formula1>
    </dataValidation>
    <dataValidation type="list" allowBlank="1" showInputMessage="1" showErrorMessage="1" sqref="H4:H5" xr:uid="{27575B6F-8B4D-4FD2-9129-B14E779D1D2B}">
      <formula1>$A$1:$E$1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242B4-BEBC-4003-A114-7CD70EE02043}">
  <dimension ref="A1:J22"/>
  <sheetViews>
    <sheetView topLeftCell="A18" workbookViewId="0">
      <selection activeCell="C26" sqref="C26"/>
    </sheetView>
  </sheetViews>
  <sheetFormatPr defaultRowHeight="14.4" x14ac:dyDescent="0.3"/>
  <cols>
    <col min="1" max="1" width="16.109375" bestFit="1" customWidth="1"/>
    <col min="2" max="2" width="26.33203125" bestFit="1" customWidth="1"/>
    <col min="3" max="3" width="27.44140625" bestFit="1" customWidth="1"/>
    <col min="4" max="4" width="25.5546875" bestFit="1" customWidth="1"/>
    <col min="5" max="5" width="27.6640625" bestFit="1" customWidth="1"/>
    <col min="6" max="6" width="24" bestFit="1" customWidth="1"/>
    <col min="7" max="7" width="25.109375" bestFit="1" customWidth="1"/>
    <col min="8" max="8" width="26.109375" bestFit="1" customWidth="1"/>
    <col min="9" max="9" width="25.6640625" bestFit="1" customWidth="1"/>
    <col min="10" max="10" width="26.33203125" bestFit="1" customWidth="1"/>
  </cols>
  <sheetData>
    <row r="1" spans="1:10" ht="15" thickBot="1" x14ac:dyDescent="0.35">
      <c r="A1" s="25" t="s">
        <v>57</v>
      </c>
      <c r="B1" s="26" t="s">
        <v>58</v>
      </c>
      <c r="C1" s="26" t="s">
        <v>59</v>
      </c>
      <c r="D1" s="26" t="s">
        <v>60</v>
      </c>
      <c r="E1" s="26" t="s">
        <v>61</v>
      </c>
      <c r="F1" s="26" t="s">
        <v>62</v>
      </c>
      <c r="G1" s="26" t="s">
        <v>63</v>
      </c>
      <c r="H1" s="26" t="s">
        <v>64</v>
      </c>
      <c r="I1" s="26" t="s">
        <v>65</v>
      </c>
      <c r="J1" s="26" t="s">
        <v>66</v>
      </c>
    </row>
    <row r="2" spans="1:10" ht="15" thickBot="1" x14ac:dyDescent="0.35">
      <c r="A2" s="21" t="s">
        <v>67</v>
      </c>
      <c r="B2" s="21" t="s">
        <v>68</v>
      </c>
      <c r="C2" s="21" t="s">
        <v>69</v>
      </c>
      <c r="D2" s="21" t="s">
        <v>70</v>
      </c>
      <c r="E2" s="21" t="s">
        <v>71</v>
      </c>
      <c r="F2" s="21" t="s">
        <v>72</v>
      </c>
      <c r="G2" s="21" t="s">
        <v>73</v>
      </c>
      <c r="H2" s="21" t="s">
        <v>74</v>
      </c>
      <c r="I2" s="21" t="s">
        <v>75</v>
      </c>
      <c r="J2" s="21" t="s">
        <v>68</v>
      </c>
    </row>
    <row r="3" spans="1:10" ht="15" thickBot="1" x14ac:dyDescent="0.35">
      <c r="A3" s="21" t="s">
        <v>76</v>
      </c>
      <c r="B3" s="21" t="s">
        <v>77</v>
      </c>
      <c r="C3" s="21" t="s">
        <v>78</v>
      </c>
      <c r="D3" s="21" t="s">
        <v>79</v>
      </c>
      <c r="E3" s="21" t="s">
        <v>80</v>
      </c>
      <c r="F3" s="21" t="s">
        <v>72</v>
      </c>
      <c r="G3" s="21" t="s">
        <v>81</v>
      </c>
      <c r="H3" s="21" t="s">
        <v>82</v>
      </c>
      <c r="I3" s="21" t="s">
        <v>83</v>
      </c>
      <c r="J3" s="21" t="s">
        <v>77</v>
      </c>
    </row>
    <row r="4" spans="1:10" ht="15" thickBot="1" x14ac:dyDescent="0.35">
      <c r="A4" s="21" t="s">
        <v>84</v>
      </c>
      <c r="B4" s="21" t="s">
        <v>85</v>
      </c>
      <c r="C4" s="21" t="s">
        <v>86</v>
      </c>
      <c r="D4" s="21" t="s">
        <v>87</v>
      </c>
      <c r="E4" s="21" t="s">
        <v>88</v>
      </c>
      <c r="F4" s="21" t="s">
        <v>72</v>
      </c>
      <c r="G4" s="21" t="s">
        <v>89</v>
      </c>
      <c r="H4" s="21" t="s">
        <v>90</v>
      </c>
      <c r="I4" s="21" t="s">
        <v>91</v>
      </c>
      <c r="J4" s="21" t="s">
        <v>85</v>
      </c>
    </row>
    <row r="5" spans="1:10" ht="15" thickBot="1" x14ac:dyDescent="0.35">
      <c r="A5" s="21" t="s">
        <v>92</v>
      </c>
      <c r="B5" s="21" t="s">
        <v>93</v>
      </c>
      <c r="C5" s="21" t="s">
        <v>94</v>
      </c>
      <c r="D5" s="21" t="s">
        <v>95</v>
      </c>
      <c r="E5" s="21" t="s">
        <v>96</v>
      </c>
      <c r="F5" s="21" t="s">
        <v>72</v>
      </c>
      <c r="G5" s="21" t="s">
        <v>97</v>
      </c>
      <c r="H5" s="21" t="s">
        <v>98</v>
      </c>
      <c r="I5" s="21" t="s">
        <v>99</v>
      </c>
      <c r="J5" s="21" t="s">
        <v>93</v>
      </c>
    </row>
    <row r="6" spans="1:10" ht="15" thickBot="1" x14ac:dyDescent="0.35">
      <c r="A6" s="21" t="s">
        <v>100</v>
      </c>
      <c r="B6" s="21" t="s">
        <v>101</v>
      </c>
      <c r="C6" s="21" t="s">
        <v>102</v>
      </c>
      <c r="D6" s="21" t="s">
        <v>103</v>
      </c>
      <c r="E6" s="21" t="s">
        <v>104</v>
      </c>
      <c r="F6" s="21" t="s">
        <v>72</v>
      </c>
      <c r="G6" s="21" t="s">
        <v>105</v>
      </c>
      <c r="H6" s="21" t="s">
        <v>106</v>
      </c>
      <c r="I6" s="21" t="s">
        <v>107</v>
      </c>
      <c r="J6" s="21" t="s">
        <v>101</v>
      </c>
    </row>
    <row r="7" spans="1:10" ht="15" thickBot="1" x14ac:dyDescent="0.35">
      <c r="A7" s="21" t="s">
        <v>108</v>
      </c>
      <c r="B7" s="21" t="s">
        <v>109</v>
      </c>
      <c r="C7" s="21" t="s">
        <v>110</v>
      </c>
      <c r="D7" s="21" t="s">
        <v>111</v>
      </c>
      <c r="E7" s="21" t="s">
        <v>112</v>
      </c>
      <c r="F7" s="21" t="s">
        <v>72</v>
      </c>
      <c r="G7" s="21" t="s">
        <v>113</v>
      </c>
      <c r="H7" s="21" t="s">
        <v>114</v>
      </c>
      <c r="I7" s="21" t="s">
        <v>115</v>
      </c>
      <c r="J7" s="21" t="s">
        <v>109</v>
      </c>
    </row>
    <row r="8" spans="1:10" ht="15" thickBot="1" x14ac:dyDescent="0.35">
      <c r="A8" s="21" t="s">
        <v>116</v>
      </c>
      <c r="B8" s="21" t="s">
        <v>117</v>
      </c>
      <c r="C8" s="21" t="s">
        <v>118</v>
      </c>
      <c r="D8" s="21" t="s">
        <v>119</v>
      </c>
      <c r="E8" s="21" t="s">
        <v>120</v>
      </c>
      <c r="F8" s="21" t="s">
        <v>72</v>
      </c>
      <c r="G8" s="21" t="s">
        <v>121</v>
      </c>
      <c r="H8" s="21" t="s">
        <v>122</v>
      </c>
      <c r="I8" s="21" t="s">
        <v>123</v>
      </c>
      <c r="J8" s="21" t="s">
        <v>117</v>
      </c>
    </row>
    <row r="9" spans="1:10" ht="15" thickBot="1" x14ac:dyDescent="0.35">
      <c r="A9" s="21" t="s">
        <v>124</v>
      </c>
      <c r="B9" s="21" t="s">
        <v>125</v>
      </c>
      <c r="C9" s="21" t="s">
        <v>126</v>
      </c>
      <c r="D9" s="21" t="s">
        <v>127</v>
      </c>
      <c r="E9" s="21" t="s">
        <v>128</v>
      </c>
      <c r="F9" s="21" t="s">
        <v>72</v>
      </c>
      <c r="G9" s="21" t="s">
        <v>129</v>
      </c>
      <c r="H9" s="21" t="s">
        <v>130</v>
      </c>
      <c r="I9" s="21" t="s">
        <v>131</v>
      </c>
      <c r="J9" s="21" t="s">
        <v>125</v>
      </c>
    </row>
    <row r="11" spans="1:10" ht="15" thickBot="1" x14ac:dyDescent="0.35"/>
    <row r="12" spans="1:10" ht="15" thickBot="1" x14ac:dyDescent="0.35">
      <c r="B12" s="25" t="s">
        <v>57</v>
      </c>
      <c r="C12" t="s">
        <v>60</v>
      </c>
    </row>
    <row r="13" spans="1:10" x14ac:dyDescent="0.3">
      <c r="B13" t="s">
        <v>92</v>
      </c>
      <c r="C13" t="str">
        <f>INDEX(A1:J9,MATCH(B13,A1:A9,0),MATCH(C12,A1:J1,0))</f>
        <v>History (Mr. Wilson)</v>
      </c>
    </row>
    <row r="18" spans="2:3" x14ac:dyDescent="0.3">
      <c r="B18" t="s">
        <v>132</v>
      </c>
      <c r="C18">
        <f>MATCH(B13,A1:A9,0)</f>
        <v>5</v>
      </c>
    </row>
    <row r="19" spans="2:3" x14ac:dyDescent="0.3">
      <c r="B19" t="s">
        <v>133</v>
      </c>
      <c r="C19">
        <f>MATCH(C12,A1:J1,0)</f>
        <v>4</v>
      </c>
    </row>
    <row r="22" spans="2:3" x14ac:dyDescent="0.3">
      <c r="B22" t="s">
        <v>134</v>
      </c>
    </row>
  </sheetData>
  <dataValidations count="2">
    <dataValidation type="list" allowBlank="1" showInputMessage="1" showErrorMessage="1" sqref="B13" xr:uid="{24AEB93C-D086-4931-9735-C6CA9FA14B0F}">
      <formula1>$A$2:$A$9</formula1>
    </dataValidation>
    <dataValidation type="list" allowBlank="1" showInputMessage="1" showErrorMessage="1" sqref="C12" xr:uid="{33BF3A60-0135-4244-BCB5-8D028AE30E33}">
      <formula1>$B$1:$J$1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V-Lookup</vt:lpstr>
      <vt:lpstr>vlookup(2)</vt:lpstr>
      <vt:lpstr>vlookup_with_Match</vt:lpstr>
      <vt:lpstr>INDEX_WIth_Match</vt:lpstr>
      <vt:lpstr>emp_type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MAGAR ....</dc:creator>
  <cp:lastModifiedBy>SUJAN MAGAR ....</cp:lastModifiedBy>
  <dcterms:created xsi:type="dcterms:W3CDTF">2025-02-17T15:55:42Z</dcterms:created>
  <dcterms:modified xsi:type="dcterms:W3CDTF">2025-02-19T07:42:20Z</dcterms:modified>
</cp:coreProperties>
</file>