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hagi\Documents\"/>
    </mc:Choice>
  </mc:AlternateContent>
  <xr:revisionPtr revIDLastSave="0" documentId="13_ncr:1_{6211994C-3541-4DE5-BBE7-01C70575C3D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ventory List" sheetId="1" r:id="rId1"/>
    <sheet name="1" sheetId="5" r:id="rId2"/>
    <sheet name="2" sheetId="4" r:id="rId3"/>
    <sheet name="3" sheetId="8" r:id="rId4"/>
    <sheet name="Report" sheetId="11" r:id="rId5"/>
  </sheets>
  <definedNames>
    <definedName name="valHighlight">'Inventory List'!$K$2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6" i="1"/>
  <c r="B6" i="1" s="1"/>
  <c r="G7" i="1"/>
  <c r="G8" i="1"/>
  <c r="B8" i="1" s="1"/>
  <c r="G9" i="1"/>
  <c r="G10" i="1"/>
  <c r="B10" i="1" s="1"/>
  <c r="G11" i="1"/>
  <c r="G12" i="1"/>
  <c r="B12" i="1" s="1"/>
  <c r="G13" i="1"/>
  <c r="G14" i="1"/>
  <c r="B14" i="1" s="1"/>
  <c r="G15" i="1"/>
  <c r="G16" i="1"/>
  <c r="B16" i="1" s="1"/>
  <c r="G17" i="1"/>
  <c r="G18" i="1"/>
  <c r="B18" i="1" s="1"/>
  <c r="G19" i="1"/>
  <c r="G20" i="1"/>
  <c r="B20" i="1" s="1"/>
  <c r="G21" i="1"/>
  <c r="G22" i="1"/>
  <c r="B22" i="1" s="1"/>
  <c r="G23" i="1"/>
  <c r="G24" i="1"/>
  <c r="B24" i="1" s="1"/>
  <c r="G25" i="1"/>
  <c r="G26" i="1"/>
  <c r="B26" i="1" s="1"/>
  <c r="G27" i="1"/>
  <c r="G28" i="1"/>
  <c r="B28" i="1" s="1"/>
  <c r="G29" i="1"/>
  <c r="G30" i="1"/>
  <c r="B30" i="1" s="1"/>
  <c r="B7" i="1"/>
  <c r="B9" i="1"/>
  <c r="B11" i="1"/>
  <c r="B13" i="1"/>
  <c r="B15" i="1"/>
  <c r="B17" i="1"/>
  <c r="B19" i="1"/>
  <c r="B21" i="1"/>
  <c r="B23" i="1"/>
  <c r="B25" i="1"/>
  <c r="B27" i="1"/>
  <c r="B29" i="1"/>
</calcChain>
</file>

<file path=xl/sharedStrings.xml><?xml version="1.0" encoding="utf-8"?>
<sst xmlns="http://schemas.openxmlformats.org/spreadsheetml/2006/main" count="99" uniqueCount="78">
  <si>
    <t>Quantity in Stock</t>
  </si>
  <si>
    <t>Reorder Level</t>
  </si>
  <si>
    <t/>
  </si>
  <si>
    <t>Yes</t>
  </si>
  <si>
    <t>Column1</t>
  </si>
  <si>
    <t>Inventory Register</t>
  </si>
  <si>
    <t>Inventory Control ID</t>
  </si>
  <si>
    <t>Price/Unit</t>
  </si>
  <si>
    <t>Value Stock in Hand</t>
  </si>
  <si>
    <t>Reorder Quantity</t>
  </si>
  <si>
    <t>Quantity Sold</t>
  </si>
  <si>
    <t>ABC001</t>
  </si>
  <si>
    <t>ABC002</t>
  </si>
  <si>
    <t>ABC003</t>
  </si>
  <si>
    <t>ABC004</t>
  </si>
  <si>
    <t>ABC005</t>
  </si>
  <si>
    <t>ABC006</t>
  </si>
  <si>
    <t>ABC007</t>
  </si>
  <si>
    <t>ABC008</t>
  </si>
  <si>
    <t>ABC009</t>
  </si>
  <si>
    <t>ABC010</t>
  </si>
  <si>
    <t>ABC011</t>
  </si>
  <si>
    <t>ABC012</t>
  </si>
  <si>
    <t>ABC013</t>
  </si>
  <si>
    <t>ABC014</t>
  </si>
  <si>
    <t>ABC015</t>
  </si>
  <si>
    <t>ABC016</t>
  </si>
  <si>
    <t>ABC017</t>
  </si>
  <si>
    <t>ABC018</t>
  </si>
  <si>
    <t>ABC019</t>
  </si>
  <si>
    <t>ABC020</t>
  </si>
  <si>
    <t>ABC021</t>
  </si>
  <si>
    <t>ABC022</t>
  </si>
  <si>
    <t>ABC023</t>
  </si>
  <si>
    <t>ABC024</t>
  </si>
  <si>
    <t>ABC025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</si>
  <si>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</si>
  <si>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</si>
  <si>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</si>
  <si>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</si>
  <si>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</si>
  <si>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</si>
  <si>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</si>
  <si>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</si>
  <si>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</si>
  <si>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</si>
  <si>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</si>
  <si>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</si>
  <si>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</si>
  <si>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</si>
  <si>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</si>
  <si>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</si>
  <si>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</si>
  <si>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</si>
  <si>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</si>
  <si>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</si>
  <si>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</si>
  <si>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</si>
  <si>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</si>
  <si>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</si>
  <si>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</si>
  <si>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 xml:space="preserve">Discontinued Product </t>
  </si>
  <si>
    <t>Product Detail</t>
  </si>
  <si>
    <t>Quantity Purchased</t>
  </si>
  <si>
    <t>and Quanity Sold</t>
  </si>
  <si>
    <t>1.Create any  visual of Reorder level and Reorder Quanity</t>
  </si>
  <si>
    <t>2.Create a   Clustered Chart of Quantity Purchased and Price/Unit</t>
  </si>
  <si>
    <t>3.Create a  Pareto Visual or Line chart of Reorder Level  , Reorder Quanity</t>
  </si>
  <si>
    <t xml:space="preserve"> </t>
  </si>
  <si>
    <t>Key Observations:</t>
  </si>
  <si>
    <t>The clustered chart reveals how the quantity purchased relates to the price per unit. Some products exhibit higher quantities purchased at lower price points.</t>
  </si>
  <si>
    <t>The bar chart showcasing reorder levels and quantities provides insights into the inventory restocking strategy. Products with lower reorder levels might be more prone to stockouts.</t>
  </si>
  <si>
    <t>The Pareto chart underscores the products that contribute most significantly to the reorder process and overall sales. This information is vital for efficient inventory management.</t>
  </si>
  <si>
    <t>Recommendations:</t>
  </si>
  <si>
    <t>For products with high reorder levels, consider reassessing the actual demand and adjusting the levels accordingly.</t>
  </si>
  <si>
    <t>Products with a substantial difference between price per unit and value in stock might present opportunities for increased profitability.</t>
  </si>
  <si>
    <t>Focus on products that contribute to a large portion of total sales and reorder activities, and ensure they are optimally managed.</t>
  </si>
  <si>
    <r>
      <t>Conclusion:</t>
    </r>
    <r>
      <rPr>
        <b/>
        <sz val="10"/>
        <color rgb="FF374151"/>
        <rFont val="Segoe UI"/>
        <family val="2"/>
      </rPr>
      <t xml:space="preserve"> Effective inventory control is essential for maintaining a balanced stock level, avoiding stockouts, and minimizing excess stock. The visualizations provided in this report offer valuable insights into various aspects of inventory management, enabling informed decision-making to enhance efficiency and profitability.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</si>
</sst>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;;;"/>
    <numFmt numFmtId="167" formatCode="[$₹-4009]\ #,##0.00;[$₹-4009]\ \-#,##0.00"/>
  </numFmts>
  <fonts count="12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2"/>
      <color theme="2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8"/>
      <name val="Times New Roman"/>
      <family val="1"/>
    </font>
    <font>
      <b/>
      <sz val="36"/>
      <color theme="2"/>
      <name val="Times New Roman"/>
      <family val="1"/>
    </font>
    <font>
      <sz val="18"/>
      <color rgb="FF000000"/>
      <name val="Calibri"/>
      <family val="2"/>
      <scheme val="minor"/>
    </font>
    <font>
      <sz val="10"/>
      <color rgb="FF374151"/>
      <name val="Segoe UI"/>
      <family val="2"/>
    </font>
    <font>
      <b/>
      <i/>
      <sz val="10"/>
      <color rgb="FF374151"/>
      <name val="Segoe UI"/>
      <family val="2"/>
    </font>
    <font>
      <b/>
      <sz val="10"/>
      <color rgb="FF37415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FCFD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6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3" xfId="1" applyNumberFormat="1" applyFont="1" applyFill="1" applyBorder="1" applyAlignment="1">
      <alignment horizontal="center" vertical="center"/>
    </xf>
    <xf numFmtId="167" fontId="4" fillId="3" borderId="13" xfId="2" applyNumberFormat="1" applyFont="1" applyFill="1" applyBorder="1" applyAlignment="1">
      <alignment horizontal="center" vertical="center"/>
    </xf>
    <xf numFmtId="167" fontId="4" fillId="3" borderId="13" xfId="1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12" xfId="2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9" xfId="1" applyNumberFormat="1" applyFont="1" applyFill="1" applyBorder="1" applyAlignment="1">
      <alignment horizontal="center" vertical="center"/>
    </xf>
    <xf numFmtId="167" fontId="4" fillId="3" borderId="19" xfId="2" applyNumberFormat="1" applyFont="1" applyFill="1" applyBorder="1" applyAlignment="1">
      <alignment horizontal="center" vertical="center"/>
    </xf>
    <xf numFmtId="167" fontId="4" fillId="3" borderId="19" xfId="1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2" xfId="0" applyFont="1" applyFill="1" applyBorder="1" applyAlignment="1">
      <alignment vertical="top"/>
    </xf>
    <xf numFmtId="0" fontId="5" fillId="2" borderId="2" xfId="0" applyFont="1" applyFill="1" applyBorder="1"/>
    <xf numFmtId="0" fontId="5" fillId="0" borderId="0" xfId="0" applyFont="1"/>
    <xf numFmtId="0" fontId="5" fillId="2" borderId="3" xfId="0" applyFont="1" applyFill="1" applyBorder="1"/>
    <xf numFmtId="0" fontId="5" fillId="2" borderId="4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166" fontId="5" fillId="2" borderId="4" xfId="1" applyNumberFormat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left" vertical="center"/>
    </xf>
    <xf numFmtId="0" fontId="5" fillId="2" borderId="7" xfId="0" applyFont="1" applyFill="1" applyBorder="1"/>
    <xf numFmtId="0" fontId="5" fillId="2" borderId="9" xfId="0" applyFont="1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/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</cellXfs>
  <cellStyles count="3">
    <cellStyle name="Comma" xfId="1" builtinId="3"/>
    <cellStyle name="Currency" xfId="2" builtinId="4"/>
    <cellStyle name="Normal" xfId="0" builtinId="0" customBuiltin="1"/>
  </cellStyles>
  <dxfs count="18"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7" formatCode="[$₹-4009]\ #,##0.00;[$₹-4009]\ \-#,##0.00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7" formatCode="[$₹-4009]\ #,##0.00;[$₹-4009]\ \-#,##0.00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FCF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none">
          <fgColor indexed="64"/>
          <bgColor rgb="FF0070C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 xr9:uid="{00000000-0011-0000-FFFF-FFFF00000000}">
      <tableStyleElement type="wholeTable" dxfId="17"/>
      <tableStyleElement type="headerRow" dxfId="16"/>
      <tableStyleElement type="firstColumn" dxfId="15"/>
    </tableStyle>
  </tableStyles>
  <colors>
    <mruColors>
      <color rgb="FFE5E7E9"/>
      <color rgb="FFCFCFD3"/>
      <color rgb="FFCACFD3"/>
      <color rgb="FF5B9EA4"/>
      <color rgb="FF324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Reorder</a:t>
            </a:r>
            <a:r>
              <a:rPr lang="en-IN" baseline="0"/>
              <a:t> Level and Reorder Quantity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30127791147808E-2"/>
          <c:y val="0.12745603003579301"/>
          <c:w val="0.91766005914225612"/>
          <c:h val="0.61597089498192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'Inventory List'!$I$5</c:f>
              <c:strCache>
                <c:ptCount val="1"/>
                <c:pt idx="0">
                  <c:v>Reorder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'Inventory List'!$I$6:$I$30</c:f>
              <c:numCache>
                <c:formatCode>General</c:formatCode>
                <c:ptCount val="25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50</c:v>
                </c:pt>
                <c:pt idx="4">
                  <c:v>25</c:v>
                </c:pt>
                <c:pt idx="5">
                  <c:v>50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50</c:v>
                </c:pt>
                <c:pt idx="10">
                  <c:v>25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50</c:v>
                </c:pt>
                <c:pt idx="19">
                  <c:v>25</c:v>
                </c:pt>
                <c:pt idx="20">
                  <c:v>50</c:v>
                </c:pt>
                <c:pt idx="21">
                  <c:v>25</c:v>
                </c:pt>
                <c:pt idx="22">
                  <c:v>50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A-4952-94B2-5532BDDBC9D1}"/>
            </c:ext>
          </c:extLst>
        </c:ser>
        <c:ser>
          <c:idx val="1"/>
          <c:order val="1"/>
          <c:tx>
            <c:strRef>
              <c:f>'Inventory List'!$J$5</c:f>
              <c:strCache>
                <c:ptCount val="1"/>
                <c:pt idx="0">
                  <c:v>Reorder Quantity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'Inventory List'!$J$6:$J$30</c:f>
              <c:numCache>
                <c:formatCode>General</c:formatCode>
                <c:ptCount val="25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A-4952-94B2-5532BDDB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436175"/>
        <c:axId val="1336668879"/>
      </c:barChart>
      <c:catAx>
        <c:axId val="12774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68879"/>
        <c:crosses val="autoZero"/>
        <c:auto val="1"/>
        <c:lblAlgn val="ctr"/>
        <c:lblOffset val="100"/>
        <c:noMultiLvlLbl val="0"/>
      </c:catAx>
      <c:valAx>
        <c:axId val="133666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09452746709504"/>
          <c:y val="0.86419812757780279"/>
          <c:w val="0.38381080674723539"/>
          <c:h val="7.9103176339068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Quantity</a:t>
            </a:r>
            <a:r>
              <a:rPr lang="en-IN" b="1" baseline="0">
                <a:solidFill>
                  <a:schemeClr val="tx1"/>
                </a:solidFill>
              </a:rPr>
              <a:t> Purchased VS Price/Unit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0.111711431328001"/>
          <c:y val="0.13823200378641193"/>
          <c:w val="0.85315462049457236"/>
          <c:h val="0.76780474162041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'Inventory List'!$E$5</c:f>
              <c:strCache>
                <c:ptCount val="1"/>
                <c:pt idx="0">
                  <c:v>Quantity Purchased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'Inventory List'!$E$6:$E$30</c:f>
              <c:numCache>
                <c:formatCode>General</c:formatCode>
                <c:ptCount val="25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E69-A30A-919936984B8C}"/>
            </c:ext>
          </c:extLst>
        </c:ser>
        <c:ser>
          <c:idx val="1"/>
          <c:order val="1"/>
          <c:tx>
            <c:strRef>
              <c:f>'Inventory List'!$F$5</c:f>
              <c:strCache>
                <c:ptCount val="1"/>
                <c:pt idx="0">
                  <c:v>Price/Unit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'Inventory List'!$F$6:$F$30</c:f>
              <c:numCache>
                <c:formatCode>[$₹-4009]\ #,##0.00;[$₹-4009]\ \-#,##0.00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500</c:v>
                </c:pt>
                <c:pt idx="4">
                  <c:v>110</c:v>
                </c:pt>
                <c:pt idx="5">
                  <c:v>120</c:v>
                </c:pt>
                <c:pt idx="6">
                  <c:v>150</c:v>
                </c:pt>
                <c:pt idx="7">
                  <c:v>135</c:v>
                </c:pt>
                <c:pt idx="8">
                  <c:v>110</c:v>
                </c:pt>
                <c:pt idx="9">
                  <c:v>100</c:v>
                </c:pt>
                <c:pt idx="10">
                  <c:v>200</c:v>
                </c:pt>
                <c:pt idx="11">
                  <c:v>110</c:v>
                </c:pt>
                <c:pt idx="12">
                  <c:v>250</c:v>
                </c:pt>
                <c:pt idx="13">
                  <c:v>350</c:v>
                </c:pt>
                <c:pt idx="14">
                  <c:v>400</c:v>
                </c:pt>
                <c:pt idx="15">
                  <c:v>150</c:v>
                </c:pt>
                <c:pt idx="16">
                  <c:v>135</c:v>
                </c:pt>
                <c:pt idx="17">
                  <c:v>170</c:v>
                </c:pt>
                <c:pt idx="18">
                  <c:v>125</c:v>
                </c:pt>
                <c:pt idx="19">
                  <c:v>180</c:v>
                </c:pt>
                <c:pt idx="20">
                  <c:v>230</c:v>
                </c:pt>
                <c:pt idx="21">
                  <c:v>220</c:v>
                </c:pt>
                <c:pt idx="22">
                  <c:v>100</c:v>
                </c:pt>
                <c:pt idx="23">
                  <c:v>250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F-4E69-A30A-91993698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571759"/>
        <c:axId val="1332012159"/>
        <c:axId val="0"/>
      </c:bar3DChart>
      <c:catAx>
        <c:axId val="126457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2159"/>
        <c:crosses val="autoZero"/>
        <c:auto val="1"/>
        <c:lblAlgn val="ctr"/>
        <c:lblOffset val="100"/>
        <c:noMultiLvlLbl val="0"/>
      </c:catAx>
      <c:valAx>
        <c:axId val="133201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70269279581161"/>
          <c:y val="0.14713683330567287"/>
          <c:w val="0.46376967207162345"/>
          <c:h val="8.0029443040931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E7E9"/>
    </a:solidFill>
    <a:ln w="9525" cap="flat" cmpd="sng" algn="ctr">
      <a:gradFill>
        <a:gsLst>
          <a:gs pos="48248">
            <a:srgbClr val="B1B9C0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Reorder</a:t>
            </a:r>
            <a:r>
              <a:rPr lang="en-IN" b="1" baseline="0"/>
              <a:t> Level VS Reorder Quantity VS Quantity Sold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'Inventory List'!$I$6:$I$30</c:f>
              <c:numCache>
                <c:formatCode>General</c:formatCode>
                <c:ptCount val="25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50</c:v>
                </c:pt>
                <c:pt idx="4">
                  <c:v>25</c:v>
                </c:pt>
                <c:pt idx="5">
                  <c:v>50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50</c:v>
                </c:pt>
                <c:pt idx="10">
                  <c:v>25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50</c:v>
                </c:pt>
                <c:pt idx="19">
                  <c:v>25</c:v>
                </c:pt>
                <c:pt idx="20">
                  <c:v>50</c:v>
                </c:pt>
                <c:pt idx="21">
                  <c:v>25</c:v>
                </c:pt>
                <c:pt idx="22">
                  <c:v>50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9-49AC-B24A-AF34EAAE4D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'Inventory List'!$J$6:$J$30</c:f>
              <c:numCache>
                <c:formatCode>General</c:formatCode>
                <c:ptCount val="25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9-49AC-B24A-AF34EAAE4D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'Inventory List'!$K$6:$K$30</c:f>
              <c:numCache>
                <c:formatCode>General</c:formatCode>
                <c:ptCount val="25"/>
                <c:pt idx="0">
                  <c:v>50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98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9-49AC-B24A-AF34EAAE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8927"/>
        <c:axId val="1363302111"/>
      </c:lineChart>
      <c:catAx>
        <c:axId val="13718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2111"/>
        <c:crosses val="autoZero"/>
        <c:auto val="1"/>
        <c:lblAlgn val="ctr"/>
        <c:lblOffset val="100"/>
        <c:noMultiLvlLbl val="0"/>
      </c:catAx>
      <c:valAx>
        <c:axId val="1363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K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670560</xdr:colOff>
      <xdr:row>1</xdr:row>
      <xdr:rowOff>87630</xdr:rowOff>
    </xdr:from>
    <xdr:to>
      <xdr:col>11</xdr:col>
      <xdr:colOff>996066</xdr:colOff>
      <xdr:row>2</xdr:row>
      <xdr:rowOff>19050</xdr:rowOff>
    </xdr:to>
    <xdr:grpSp>
      <xdr:nvGrpSpPr>
        <xdr:cNvPr id="12" name="Item to reorder group" descr="Click to highlight inventory items in which Quantity in Stock is less than or equal to the reorder level and not discontinued.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8685671" y="304000"/>
          <a:ext cx="1153358" cy="740457"/>
          <a:chOff x="10302339" y="96749"/>
          <a:chExt cx="1613823" cy="335148"/>
        </a:xfrm>
      </xdr:grpSpPr>
      <xdr:sp macro="" textlink="">
        <xdr:nvSpPr>
          <xdr:cNvPr id="10" name="Check box label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10302339" y="96749"/>
            <a:ext cx="1613823" cy="3351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>
                <a:solidFill>
                  <a:schemeClr val="bg2"/>
                </a:solidFill>
              </a:rPr>
              <a:t>Check</a:t>
            </a:r>
            <a:r>
              <a:rPr lang="en-US" sz="1000" baseline="0">
                <a:solidFill>
                  <a:schemeClr val="bg2"/>
                </a:solidFill>
              </a:rPr>
              <a:t> this Box to </a:t>
            </a:r>
            <a:r>
              <a:rPr lang="en-US" sz="1000">
                <a:solidFill>
                  <a:schemeClr val="bg2"/>
                </a:solidFill>
              </a:rPr>
              <a:t>Highlight Items to reorder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403860</xdr:colOff>
          <xdr:row>1</xdr:row>
          <xdr:rowOff>259080</xdr:rowOff>
        </xdr:from>
        <xdr:to>
          <xdr:col>12</xdr:col>
          <xdr:colOff>7620</xdr:colOff>
          <xdr:row>1</xdr:row>
          <xdr:rowOff>480060</xdr:rowOff>
        </xdr:to>
        <xdr:sp macro="" textlink="">
          <xdr:nvSpPr>
            <xdr:cNvPr id="1025" name="Check box" descr="Click to highlight inventory items in which Quantity in Stock is less than or equal to the reorder level and not discontinued.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                                           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3</xdr:col>
      <xdr:colOff>620119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19075"/>
          <a:ext cx="1572619" cy="80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129540</xdr:rowOff>
    </xdr:from>
    <xdr:to>
      <xdr:col>13</xdr:col>
      <xdr:colOff>524087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4</xdr:row>
      <xdr:rowOff>22860</xdr:rowOff>
    </xdr:from>
    <xdr:to>
      <xdr:col>11</xdr:col>
      <xdr:colOff>403860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68580</xdr:rowOff>
    </xdr:from>
    <xdr:to>
      <xdr:col>12</xdr:col>
      <xdr:colOff>190500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ventoryList" displayName="tblInventoryList" ref="B5:L30" totalsRowShown="0" headerRowDxfId="14" dataDxfId="13">
  <autoFilter ref="B5:L30" xr:uid="{00000000-0009-0000-0100-000001000000}"/>
  <tableColumns count="11">
    <tableColumn id="10" xr3:uid="{00000000-0010-0000-0000-00000A000000}" name="Column1" dataDxfId="12">
      <calculatedColumnFormula>(tblInventoryList[[#This Row],[Quantity in Stock]]&lt;=tblInventoryList[[#This Row],[Reorder Level]])*(tblInventoryList[[#This Row],[Discontinued Product ]]="")*valHighlight</calculatedColumnFormula>
    </tableColumn>
    <tableColumn id="1" xr3:uid="{00000000-0010-0000-0000-000001000000}" name="Inventory Control ID" dataDxfId="11"/>
    <tableColumn id="2" xr3:uid="{00000000-0010-0000-0000-000002000000}" name="Product Detail" dataDxfId="10"/>
    <tableColumn id="3" xr3:uid="{00000000-0010-0000-0000-000003000000}" name="Quantity Purchased" dataDxfId="9" dataCellStyle="Comma"/>
    <tableColumn id="4" xr3:uid="{00000000-0010-0000-0000-000004000000}" name="Price/Unit" dataDxfId="8"/>
    <tableColumn id="5" xr3:uid="{00000000-0010-0000-0000-000005000000}" name="Quantity in Stock" dataDxfId="7">
      <calculatedColumnFormula>tblInventoryList[[#This Row],[Quantity Purchased]]-tblInventoryList[[#This Row],[Quantity Sold]]</calculatedColumnFormula>
    </tableColumn>
    <tableColumn id="11" xr3:uid="{00000000-0010-0000-0000-00000B000000}" name="Value Stock in Hand" dataDxfId="6" dataCellStyle="Comma">
      <calculatedColumnFormula>tblInventoryList[[#This Row],[Price/Unit]]*tblInventoryList[[#This Row],[Quantity in Stock]]</calculatedColumnFormula>
    </tableColumn>
    <tableColumn id="6" xr3:uid="{00000000-0010-0000-0000-000006000000}" name="Reorder Level" dataDxfId="5"/>
    <tableColumn id="7" xr3:uid="{00000000-0010-0000-0000-000007000000}" name="Reorder Quantity" dataDxfId="4"/>
    <tableColumn id="8" xr3:uid="{00000000-0010-0000-0000-000008000000}" name="Quantity Sold" dataDxfId="3"/>
    <tableColumn id="9" xr3:uid="{00000000-0010-0000-0000-000009000000}" name="Discontinued Product " dataDxfId="2"/>
  </tableColumns>
  <tableStyleInfo name="Inventory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N31"/>
  <sheetViews>
    <sheetView showGridLines="0" topLeftCell="A4" zoomScale="81" zoomScaleNormal="81" workbookViewId="0">
      <selection activeCell="L31" sqref="C5:L31"/>
    </sheetView>
  </sheetViews>
  <sheetFormatPr defaultColWidth="8.88671875" defaultRowHeight="17.25" customHeight="1"/>
  <cols>
    <col min="1" max="1" width="1.6640625" style="25" customWidth="1"/>
    <col min="2" max="2" width="3" style="25" customWidth="1"/>
    <col min="3" max="3" width="14.33203125" style="25" bestFit="1" customWidth="1"/>
    <col min="4" max="4" width="17.6640625" style="25" bestFit="1" customWidth="1"/>
    <col min="5" max="5" width="13.44140625" style="45" bestFit="1" customWidth="1"/>
    <col min="6" max="6" width="13.33203125" style="45" bestFit="1" customWidth="1"/>
    <col min="7" max="7" width="14.6640625" style="45" bestFit="1" customWidth="1"/>
    <col min="8" max="8" width="15.33203125" style="45" bestFit="1" customWidth="1"/>
    <col min="9" max="9" width="11.33203125" style="45" bestFit="1" customWidth="1"/>
    <col min="10" max="10" width="12.109375" style="46" bestFit="1" customWidth="1"/>
    <col min="11" max="11" width="12.109375" style="25" bestFit="1" customWidth="1"/>
    <col min="12" max="12" width="16.33203125" style="25" bestFit="1" customWidth="1"/>
    <col min="13" max="13" width="1.6640625" style="25" customWidth="1"/>
    <col min="14" max="14" width="3" style="25" customWidth="1"/>
    <col min="15" max="16384" width="8.88671875" style="25"/>
  </cols>
  <sheetData>
    <row r="1" spans="1:14" ht="17.25" customHeight="1" thickBot="1"/>
    <row r="2" spans="1:14" ht="63.75" customHeight="1" thickBot="1">
      <c r="A2" s="22"/>
      <c r="C2" s="48" t="s">
        <v>5</v>
      </c>
      <c r="D2" s="48"/>
      <c r="E2" s="48"/>
      <c r="F2" s="48"/>
      <c r="G2" s="48"/>
      <c r="H2" s="48"/>
      <c r="I2" s="48"/>
      <c r="J2" s="49"/>
      <c r="K2" s="50" t="b">
        <v>1</v>
      </c>
      <c r="L2" s="51"/>
      <c r="M2" s="22"/>
      <c r="N2" s="24"/>
    </row>
    <row r="3" spans="1:14" ht="12" customHeight="1" thickBot="1">
      <c r="A3" s="26"/>
      <c r="B3" s="27"/>
      <c r="C3" s="28"/>
      <c r="D3" s="28"/>
      <c r="E3" s="29"/>
      <c r="F3" s="29"/>
      <c r="G3" s="29"/>
      <c r="H3" s="29"/>
      <c r="I3" s="29"/>
      <c r="J3" s="30"/>
      <c r="K3" s="28"/>
      <c r="L3" s="28"/>
      <c r="M3" s="26"/>
      <c r="N3" s="27"/>
    </row>
    <row r="4" spans="1:14" ht="6" customHeight="1">
      <c r="A4" s="26"/>
      <c r="B4" s="27"/>
      <c r="C4" s="31"/>
      <c r="D4" s="32"/>
      <c r="E4" s="33"/>
      <c r="F4" s="33"/>
      <c r="G4" s="33"/>
      <c r="H4" s="33"/>
      <c r="I4" s="33"/>
      <c r="J4" s="34"/>
      <c r="K4" s="32"/>
      <c r="L4" s="35"/>
      <c r="M4" s="26"/>
      <c r="N4" s="27"/>
    </row>
    <row r="5" spans="1:14" ht="37.5" customHeight="1" thickBot="1">
      <c r="A5" s="36"/>
      <c r="B5" s="37" t="s">
        <v>4</v>
      </c>
      <c r="C5" s="1" t="s">
        <v>6</v>
      </c>
      <c r="D5" s="2" t="s">
        <v>62</v>
      </c>
      <c r="E5" s="2" t="s">
        <v>63</v>
      </c>
      <c r="F5" s="2" t="s">
        <v>7</v>
      </c>
      <c r="G5" s="2" t="s">
        <v>0</v>
      </c>
      <c r="H5" s="2" t="s">
        <v>8</v>
      </c>
      <c r="I5" s="2" t="s">
        <v>1</v>
      </c>
      <c r="J5" s="2" t="s">
        <v>9</v>
      </c>
      <c r="K5" s="2" t="s">
        <v>10</v>
      </c>
      <c r="L5" s="3" t="s">
        <v>61</v>
      </c>
      <c r="M5" s="36"/>
      <c r="N5" s="37"/>
    </row>
    <row r="6" spans="1:14" ht="17.25" customHeight="1">
      <c r="A6" s="26"/>
      <c r="B6" s="38">
        <f>(tblInventoryList[[#This Row],[Quantity in Stock]]&lt;=tblInventoryList[[#This Row],[Reorder Level]])*(tblInventoryList[[#This Row],[Discontinued Product ]]="")*valHighlight</f>
        <v>0</v>
      </c>
      <c r="C6" s="4" t="s">
        <v>11</v>
      </c>
      <c r="D6" s="5" t="s">
        <v>36</v>
      </c>
      <c r="E6" s="6">
        <v>100</v>
      </c>
      <c r="F6" s="7">
        <v>100</v>
      </c>
      <c r="G6" s="6">
        <f>tblInventoryList[[#This Row],[Quantity Purchased]]-tblInventoryList[[#This Row],[Quantity Sold]]</f>
        <v>50</v>
      </c>
      <c r="H6" s="8">
        <f>tblInventoryList[[#This Row],[Price/Unit]]*tblInventoryList[[#This Row],[Quantity in Stock]]</f>
        <v>5000</v>
      </c>
      <c r="I6" s="6">
        <v>25</v>
      </c>
      <c r="J6" s="6">
        <v>100</v>
      </c>
      <c r="K6" s="6">
        <v>50</v>
      </c>
      <c r="L6" s="9"/>
      <c r="M6" s="26"/>
      <c r="N6" s="27"/>
    </row>
    <row r="7" spans="1:14" ht="17.25" customHeight="1">
      <c r="A7" s="26"/>
      <c r="B7" s="38">
        <f>(tblInventoryList[[#This Row],[Quantity in Stock]]&lt;=tblInventoryList[[#This Row],[Reorder Level]])*(tblInventoryList[[#This Row],[Discontinued Product ]]="")*valHighlight</f>
        <v>1</v>
      </c>
      <c r="C7" s="10" t="s">
        <v>12</v>
      </c>
      <c r="D7" s="11" t="s">
        <v>37</v>
      </c>
      <c r="E7" s="12">
        <v>50</v>
      </c>
      <c r="F7" s="13">
        <v>200</v>
      </c>
      <c r="G7" s="12">
        <f>tblInventoryList[[#This Row],[Quantity Purchased]]-tblInventoryList[[#This Row],[Quantity Sold]]</f>
        <v>25</v>
      </c>
      <c r="H7" s="14">
        <f>tblInventoryList[[#This Row],[Price/Unit]]*tblInventoryList[[#This Row],[Quantity in Stock]]</f>
        <v>5000</v>
      </c>
      <c r="I7" s="12">
        <v>50</v>
      </c>
      <c r="J7" s="12">
        <v>50</v>
      </c>
      <c r="K7" s="12">
        <v>25</v>
      </c>
      <c r="L7" s="15" t="s">
        <v>2</v>
      </c>
      <c r="M7" s="26"/>
      <c r="N7" s="27"/>
    </row>
    <row r="8" spans="1:14" ht="17.25" customHeight="1">
      <c r="A8" s="26"/>
      <c r="B8" s="38">
        <f>(tblInventoryList[[#This Row],[Quantity in Stock]]&lt;=tblInventoryList[[#This Row],[Reorder Level]])*(tblInventoryList[[#This Row],[Discontinued Product ]]="")*valHighlight</f>
        <v>1</v>
      </c>
      <c r="C8" s="10" t="s">
        <v>13</v>
      </c>
      <c r="D8" s="11" t="s">
        <v>38</v>
      </c>
      <c r="E8" s="12">
        <v>50</v>
      </c>
      <c r="F8" s="13">
        <v>250</v>
      </c>
      <c r="G8" s="12">
        <f>tblInventoryList[[#This Row],[Quantity Purchased]]-tblInventoryList[[#This Row],[Quantity Sold]]</f>
        <v>0</v>
      </c>
      <c r="H8" s="14">
        <f>tblInventoryList[[#This Row],[Price/Unit]]*tblInventoryList[[#This Row],[Quantity in Stock]]</f>
        <v>0</v>
      </c>
      <c r="I8" s="12">
        <v>25</v>
      </c>
      <c r="J8" s="12">
        <v>50</v>
      </c>
      <c r="K8" s="12">
        <v>50</v>
      </c>
      <c r="L8" s="15" t="s">
        <v>2</v>
      </c>
      <c r="M8" s="26"/>
      <c r="N8" s="27"/>
    </row>
    <row r="9" spans="1:14" ht="17.25" customHeight="1">
      <c r="A9" s="26"/>
      <c r="B9" s="38">
        <f>(tblInventoryList[[#This Row],[Quantity in Stock]]&lt;=tblInventoryList[[#This Row],[Reorder Level]])*(tblInventoryList[[#This Row],[Discontinued Product ]]="")*valHighlight</f>
        <v>1</v>
      </c>
      <c r="C9" s="10" t="s">
        <v>14</v>
      </c>
      <c r="D9" s="11" t="s">
        <v>39</v>
      </c>
      <c r="E9" s="12">
        <v>50</v>
      </c>
      <c r="F9" s="13">
        <v>500</v>
      </c>
      <c r="G9" s="12">
        <f>tblInventoryList[[#This Row],[Quantity Purchased]]-tblInventoryList[[#This Row],[Quantity Sold]]</f>
        <v>0</v>
      </c>
      <c r="H9" s="14">
        <f>tblInventoryList[[#This Row],[Price/Unit]]*tblInventoryList[[#This Row],[Quantity in Stock]]</f>
        <v>0</v>
      </c>
      <c r="I9" s="12">
        <v>50</v>
      </c>
      <c r="J9" s="12">
        <v>50</v>
      </c>
      <c r="K9" s="12">
        <v>50</v>
      </c>
      <c r="L9" s="15" t="s">
        <v>2</v>
      </c>
      <c r="M9" s="26"/>
      <c r="N9" s="27"/>
    </row>
    <row r="10" spans="1:14" ht="17.25" customHeight="1">
      <c r="A10" s="26"/>
      <c r="B10" s="38">
        <f>(tblInventoryList[[#This Row],[Quantity in Stock]]&lt;=tblInventoryList[[#This Row],[Reorder Level]])*(tblInventoryList[[#This Row],[Discontinued Product ]]="")*valHighlight</f>
        <v>0</v>
      </c>
      <c r="C10" s="10" t="s">
        <v>15</v>
      </c>
      <c r="D10" s="11" t="s">
        <v>40</v>
      </c>
      <c r="E10" s="12">
        <v>100</v>
      </c>
      <c r="F10" s="13">
        <v>110</v>
      </c>
      <c r="G10" s="12">
        <f>tblInventoryList[[#This Row],[Quantity Purchased]]-tblInventoryList[[#This Row],[Quantity Sold]]</f>
        <v>52</v>
      </c>
      <c r="H10" s="14">
        <f>tblInventoryList[[#This Row],[Price/Unit]]*tblInventoryList[[#This Row],[Quantity in Stock]]</f>
        <v>5720</v>
      </c>
      <c r="I10" s="12">
        <v>25</v>
      </c>
      <c r="J10" s="12">
        <v>100</v>
      </c>
      <c r="K10" s="12">
        <v>48</v>
      </c>
      <c r="L10" s="15" t="s">
        <v>2</v>
      </c>
      <c r="M10" s="26"/>
      <c r="N10" s="27"/>
    </row>
    <row r="11" spans="1:14" ht="17.25" customHeight="1">
      <c r="A11" s="26"/>
      <c r="B11" s="38">
        <f>(tblInventoryList[[#This Row],[Quantity in Stock]]&lt;=tblInventoryList[[#This Row],[Reorder Level]])*(tblInventoryList[[#This Row],[Discontinued Product ]]="")*valHighlight</f>
        <v>0</v>
      </c>
      <c r="C11" s="10" t="s">
        <v>16</v>
      </c>
      <c r="D11" s="11" t="s">
        <v>41</v>
      </c>
      <c r="E11" s="12">
        <v>100</v>
      </c>
      <c r="F11" s="13">
        <v>120</v>
      </c>
      <c r="G11" s="12">
        <f>tblInventoryList[[#This Row],[Quantity Purchased]]-tblInventoryList[[#This Row],[Quantity Sold]]</f>
        <v>75</v>
      </c>
      <c r="H11" s="14">
        <f>tblInventoryList[[#This Row],[Price/Unit]]*tblInventoryList[[#This Row],[Quantity in Stock]]</f>
        <v>9000</v>
      </c>
      <c r="I11" s="12">
        <v>50</v>
      </c>
      <c r="J11" s="12">
        <v>100</v>
      </c>
      <c r="K11" s="12">
        <v>25</v>
      </c>
      <c r="L11" s="15" t="s">
        <v>2</v>
      </c>
      <c r="M11" s="26"/>
      <c r="N11" s="27"/>
    </row>
    <row r="12" spans="1:14" ht="17.25" customHeight="1">
      <c r="A12" s="26"/>
      <c r="B12" s="38">
        <f>(tblInventoryList[[#This Row],[Quantity in Stock]]&lt;=tblInventoryList[[#This Row],[Reorder Level]])*(tblInventoryList[[#This Row],[Discontinued Product ]]="")*valHighlight</f>
        <v>0</v>
      </c>
      <c r="C12" s="10" t="s">
        <v>17</v>
      </c>
      <c r="D12" s="11" t="s">
        <v>42</v>
      </c>
      <c r="E12" s="12">
        <v>100</v>
      </c>
      <c r="F12" s="13">
        <v>150</v>
      </c>
      <c r="G12" s="12">
        <f>tblInventoryList[[#This Row],[Quantity Purchased]]-tblInventoryList[[#This Row],[Quantity Sold]]</f>
        <v>50</v>
      </c>
      <c r="H12" s="14">
        <f>tblInventoryList[[#This Row],[Price/Unit]]*tblInventoryList[[#This Row],[Quantity in Stock]]</f>
        <v>7500</v>
      </c>
      <c r="I12" s="12">
        <v>25</v>
      </c>
      <c r="J12" s="12">
        <v>100</v>
      </c>
      <c r="K12" s="12">
        <v>50</v>
      </c>
      <c r="L12" s="15" t="s">
        <v>2</v>
      </c>
      <c r="M12" s="26"/>
      <c r="N12" s="27"/>
    </row>
    <row r="13" spans="1:14" ht="17.25" customHeight="1">
      <c r="A13" s="26"/>
      <c r="B13" s="38">
        <f>(tblInventoryList[[#This Row],[Quantity in Stock]]&lt;=tblInventoryList[[#This Row],[Reorder Level]])*(tblInventoryList[[#This Row],[Discontinued Product ]]="")*valHighlight</f>
        <v>1</v>
      </c>
      <c r="C13" s="10" t="s">
        <v>18</v>
      </c>
      <c r="D13" s="11" t="s">
        <v>43</v>
      </c>
      <c r="E13" s="12">
        <v>50</v>
      </c>
      <c r="F13" s="13">
        <v>135</v>
      </c>
      <c r="G13" s="12">
        <f>tblInventoryList[[#This Row],[Quantity Purchased]]-tblInventoryList[[#This Row],[Quantity Sold]]</f>
        <v>0</v>
      </c>
      <c r="H13" s="14">
        <f>tblInventoryList[[#This Row],[Price/Unit]]*tblInventoryList[[#This Row],[Quantity in Stock]]</f>
        <v>0</v>
      </c>
      <c r="I13" s="12">
        <v>50</v>
      </c>
      <c r="J13" s="12">
        <v>50</v>
      </c>
      <c r="K13" s="12">
        <v>50</v>
      </c>
      <c r="L13" s="15" t="s">
        <v>2</v>
      </c>
      <c r="M13" s="26"/>
      <c r="N13" s="27"/>
    </row>
    <row r="14" spans="1:14" ht="17.25" customHeight="1">
      <c r="A14" s="26"/>
      <c r="B14" s="38">
        <f>(tblInventoryList[[#This Row],[Quantity in Stock]]&lt;=tblInventoryList[[#This Row],[Reorder Level]])*(tblInventoryList[[#This Row],[Discontinued Product ]]="")*valHighlight</f>
        <v>0</v>
      </c>
      <c r="C14" s="10" t="s">
        <v>19</v>
      </c>
      <c r="D14" s="11" t="s">
        <v>44</v>
      </c>
      <c r="E14" s="12">
        <v>100</v>
      </c>
      <c r="F14" s="13">
        <v>110</v>
      </c>
      <c r="G14" s="12">
        <f>tblInventoryList[[#This Row],[Quantity Purchased]]-tblInventoryList[[#This Row],[Quantity Sold]]</f>
        <v>50</v>
      </c>
      <c r="H14" s="14">
        <f>tblInventoryList[[#This Row],[Price/Unit]]*tblInventoryList[[#This Row],[Quantity in Stock]]</f>
        <v>5500</v>
      </c>
      <c r="I14" s="12">
        <v>25</v>
      </c>
      <c r="J14" s="12">
        <v>100</v>
      </c>
      <c r="K14" s="12">
        <v>50</v>
      </c>
      <c r="L14" s="15" t="s">
        <v>2</v>
      </c>
      <c r="M14" s="26"/>
      <c r="N14" s="27"/>
    </row>
    <row r="15" spans="1:14" ht="17.25" customHeight="1" thickBot="1">
      <c r="A15" s="26"/>
      <c r="B15" s="38">
        <f>(tblInventoryList[[#This Row],[Quantity in Stock]]&lt;=tblInventoryList[[#This Row],[Reorder Level]])*(tblInventoryList[[#This Row],[Discontinued Product ]]="")*valHighlight</f>
        <v>0</v>
      </c>
      <c r="C15" s="10" t="s">
        <v>20</v>
      </c>
      <c r="D15" s="11" t="s">
        <v>45</v>
      </c>
      <c r="E15" s="12">
        <v>100</v>
      </c>
      <c r="F15" s="13">
        <v>100</v>
      </c>
      <c r="G15" s="12">
        <f>tblInventoryList[[#This Row],[Quantity Purchased]]-tblInventoryList[[#This Row],[Quantity Sold]]</f>
        <v>65</v>
      </c>
      <c r="H15" s="14">
        <f>tblInventoryList[[#This Row],[Price/Unit]]*tblInventoryList[[#This Row],[Quantity in Stock]]</f>
        <v>6500</v>
      </c>
      <c r="I15" s="12">
        <v>50</v>
      </c>
      <c r="J15" s="12">
        <v>100</v>
      </c>
      <c r="K15" s="12">
        <v>35</v>
      </c>
      <c r="L15" s="15" t="s">
        <v>2</v>
      </c>
      <c r="M15" s="26"/>
      <c r="N15" s="27"/>
    </row>
    <row r="16" spans="1:14" ht="17.25" customHeight="1">
      <c r="A16" s="26"/>
      <c r="B16" s="38">
        <f>(tblInventoryList[[#This Row],[Quantity in Stock]]&lt;=tblInventoryList[[#This Row],[Reorder Level]])*(tblInventoryList[[#This Row],[Discontinued Product ]]="")*valHighlight</f>
        <v>0</v>
      </c>
      <c r="C16" s="10" t="s">
        <v>21</v>
      </c>
      <c r="D16" s="11" t="s">
        <v>46</v>
      </c>
      <c r="E16" s="12">
        <v>100</v>
      </c>
      <c r="F16" s="13">
        <v>200</v>
      </c>
      <c r="G16" s="12">
        <f>tblInventoryList[[#This Row],[Quantity Purchased]]-tblInventoryList[[#This Row],[Quantity Sold]]</f>
        <v>50</v>
      </c>
      <c r="H16" s="14">
        <f>tblInventoryList[[#This Row],[Price/Unit]]*tblInventoryList[[#This Row],[Quantity in Stock]]</f>
        <v>10000</v>
      </c>
      <c r="I16" s="12">
        <v>25</v>
      </c>
      <c r="J16" s="12">
        <v>100</v>
      </c>
      <c r="K16" s="12">
        <v>50</v>
      </c>
      <c r="L16" s="15" t="s">
        <v>2</v>
      </c>
      <c r="M16" s="26"/>
      <c r="N16" s="23"/>
    </row>
    <row r="17" spans="1:14" ht="17.25" customHeight="1">
      <c r="A17" s="26"/>
      <c r="B17" s="38">
        <f>(tblInventoryList[[#This Row],[Quantity in Stock]]&lt;=tblInventoryList[[#This Row],[Reorder Level]])*(tblInventoryList[[#This Row],[Discontinued Product ]]="")*valHighlight</f>
        <v>1</v>
      </c>
      <c r="C17" s="10" t="s">
        <v>22</v>
      </c>
      <c r="D17" s="11" t="s">
        <v>47</v>
      </c>
      <c r="E17" s="12">
        <v>100</v>
      </c>
      <c r="F17" s="13">
        <v>110</v>
      </c>
      <c r="G17" s="12">
        <f>tblInventoryList[[#This Row],[Quantity Purchased]]-tblInventoryList[[#This Row],[Quantity Sold]]</f>
        <v>50</v>
      </c>
      <c r="H17" s="14">
        <f>tblInventoryList[[#This Row],[Price/Unit]]*tblInventoryList[[#This Row],[Quantity in Stock]]</f>
        <v>5500</v>
      </c>
      <c r="I17" s="12">
        <v>50</v>
      </c>
      <c r="J17" s="12">
        <v>100</v>
      </c>
      <c r="K17" s="12">
        <v>50</v>
      </c>
      <c r="L17" s="15" t="s">
        <v>2</v>
      </c>
      <c r="M17" s="26"/>
      <c r="N17" s="27"/>
    </row>
    <row r="18" spans="1:14" ht="17.25" customHeight="1">
      <c r="A18" s="26"/>
      <c r="B18" s="38">
        <f>(tblInventoryList[[#This Row],[Quantity in Stock]]&lt;=tblInventoryList[[#This Row],[Reorder Level]])*(tblInventoryList[[#This Row],[Discontinued Product ]]="")*valHighlight</f>
        <v>0</v>
      </c>
      <c r="C18" s="10" t="s">
        <v>23</v>
      </c>
      <c r="D18" s="11" t="s">
        <v>48</v>
      </c>
      <c r="E18" s="12">
        <v>100</v>
      </c>
      <c r="F18" s="13">
        <v>250</v>
      </c>
      <c r="G18" s="12">
        <f>tblInventoryList[[#This Row],[Quantity Purchased]]-tblInventoryList[[#This Row],[Quantity Sold]]</f>
        <v>50</v>
      </c>
      <c r="H18" s="14">
        <f>tblInventoryList[[#This Row],[Price/Unit]]*tblInventoryList[[#This Row],[Quantity in Stock]]</f>
        <v>12500</v>
      </c>
      <c r="I18" s="12">
        <v>25</v>
      </c>
      <c r="J18" s="12">
        <v>100</v>
      </c>
      <c r="K18" s="12">
        <v>50</v>
      </c>
      <c r="L18" s="15" t="s">
        <v>2</v>
      </c>
      <c r="M18" s="26"/>
      <c r="N18" s="27"/>
    </row>
    <row r="19" spans="1:14" ht="17.25" customHeight="1">
      <c r="A19" s="26"/>
      <c r="B19" s="38">
        <f>(tblInventoryList[[#This Row],[Quantity in Stock]]&lt;=tblInventoryList[[#This Row],[Reorder Level]])*(tblInventoryList[[#This Row],[Discontinued Product ]]="")*valHighlight</f>
        <v>1</v>
      </c>
      <c r="C19" s="10" t="s">
        <v>24</v>
      </c>
      <c r="D19" s="11" t="s">
        <v>49</v>
      </c>
      <c r="E19" s="12">
        <v>50</v>
      </c>
      <c r="F19" s="13">
        <v>350</v>
      </c>
      <c r="G19" s="12">
        <f>tblInventoryList[[#This Row],[Quantity Purchased]]-tblInventoryList[[#This Row],[Quantity Sold]]</f>
        <v>0</v>
      </c>
      <c r="H19" s="14">
        <f>tblInventoryList[[#This Row],[Price/Unit]]*tblInventoryList[[#This Row],[Quantity in Stock]]</f>
        <v>0</v>
      </c>
      <c r="I19" s="12">
        <v>50</v>
      </c>
      <c r="J19" s="12">
        <v>50</v>
      </c>
      <c r="K19" s="12">
        <v>50</v>
      </c>
      <c r="L19" s="15" t="s">
        <v>2</v>
      </c>
      <c r="M19" s="26"/>
      <c r="N19" s="27"/>
    </row>
    <row r="20" spans="1:14" ht="17.25" customHeight="1">
      <c r="A20" s="26"/>
      <c r="B20" s="38">
        <f>(tblInventoryList[[#This Row],[Quantity in Stock]]&lt;=tblInventoryList[[#This Row],[Reorder Level]])*(tblInventoryList[[#This Row],[Discontinued Product ]]="")*valHighlight</f>
        <v>0</v>
      </c>
      <c r="C20" s="10" t="s">
        <v>25</v>
      </c>
      <c r="D20" s="11" t="s">
        <v>50</v>
      </c>
      <c r="E20" s="12">
        <v>100</v>
      </c>
      <c r="F20" s="13">
        <v>400</v>
      </c>
      <c r="G20" s="12">
        <f>tblInventoryList[[#This Row],[Quantity Purchased]]-tblInventoryList[[#This Row],[Quantity Sold]]</f>
        <v>50</v>
      </c>
      <c r="H20" s="14">
        <f>tblInventoryList[[#This Row],[Price/Unit]]*tblInventoryList[[#This Row],[Quantity in Stock]]</f>
        <v>20000</v>
      </c>
      <c r="I20" s="12">
        <v>25</v>
      </c>
      <c r="J20" s="12">
        <v>100</v>
      </c>
      <c r="K20" s="12">
        <v>50</v>
      </c>
      <c r="L20" s="15" t="s">
        <v>2</v>
      </c>
      <c r="M20" s="26"/>
      <c r="N20" s="27"/>
    </row>
    <row r="21" spans="1:14" ht="17.25" customHeight="1">
      <c r="A21" s="26"/>
      <c r="B21" s="38">
        <f>(tblInventoryList[[#This Row],[Quantity in Stock]]&lt;=tblInventoryList[[#This Row],[Reorder Level]])*(tblInventoryList[[#This Row],[Discontinued Product ]]="")*valHighlight</f>
        <v>0</v>
      </c>
      <c r="C21" s="10" t="s">
        <v>26</v>
      </c>
      <c r="D21" s="11" t="s">
        <v>51</v>
      </c>
      <c r="E21" s="12">
        <v>100</v>
      </c>
      <c r="F21" s="13">
        <v>150</v>
      </c>
      <c r="G21" s="12">
        <f>tblInventoryList[[#This Row],[Quantity Purchased]]-tblInventoryList[[#This Row],[Quantity Sold]]</f>
        <v>50</v>
      </c>
      <c r="H21" s="14">
        <f>tblInventoryList[[#This Row],[Price/Unit]]*tblInventoryList[[#This Row],[Quantity in Stock]]</f>
        <v>7500</v>
      </c>
      <c r="I21" s="12">
        <v>25</v>
      </c>
      <c r="J21" s="12">
        <v>100</v>
      </c>
      <c r="K21" s="12">
        <v>50</v>
      </c>
      <c r="L21" s="15" t="s">
        <v>2</v>
      </c>
      <c r="M21" s="26"/>
      <c r="N21" s="27"/>
    </row>
    <row r="22" spans="1:14" ht="17.25" customHeight="1">
      <c r="A22" s="26"/>
      <c r="B22" s="38">
        <f>(tblInventoryList[[#This Row],[Quantity in Stock]]&lt;=tblInventoryList[[#This Row],[Reorder Level]])*(tblInventoryList[[#This Row],[Discontinued Product ]]="")*valHighlight</f>
        <v>0</v>
      </c>
      <c r="C22" s="10" t="s">
        <v>27</v>
      </c>
      <c r="D22" s="11" t="s">
        <v>52</v>
      </c>
      <c r="E22" s="12">
        <v>100</v>
      </c>
      <c r="F22" s="13">
        <v>135</v>
      </c>
      <c r="G22" s="12">
        <f>tblInventoryList[[#This Row],[Quantity Purchased]]-tblInventoryList[[#This Row],[Quantity Sold]]</f>
        <v>50</v>
      </c>
      <c r="H22" s="14">
        <f>tblInventoryList[[#This Row],[Price/Unit]]*tblInventoryList[[#This Row],[Quantity in Stock]]</f>
        <v>6750</v>
      </c>
      <c r="I22" s="12">
        <v>25</v>
      </c>
      <c r="J22" s="12">
        <v>100</v>
      </c>
      <c r="K22" s="12">
        <v>50</v>
      </c>
      <c r="L22" s="15" t="s">
        <v>3</v>
      </c>
      <c r="M22" s="26"/>
      <c r="N22" s="27"/>
    </row>
    <row r="23" spans="1:14" ht="17.25" customHeight="1">
      <c r="A23" s="26"/>
      <c r="B23" s="38">
        <f>(tblInventoryList[[#This Row],[Quantity in Stock]]&lt;=tblInventoryList[[#This Row],[Reorder Level]])*(tblInventoryList[[#This Row],[Discontinued Product ]]="")*valHighlight</f>
        <v>0</v>
      </c>
      <c r="C23" s="10" t="s">
        <v>28</v>
      </c>
      <c r="D23" s="11" t="s">
        <v>53</v>
      </c>
      <c r="E23" s="12">
        <v>100</v>
      </c>
      <c r="F23" s="13">
        <v>170</v>
      </c>
      <c r="G23" s="12">
        <f>tblInventoryList[[#This Row],[Quantity Purchased]]-tblInventoryList[[#This Row],[Quantity Sold]]</f>
        <v>50</v>
      </c>
      <c r="H23" s="14">
        <f>tblInventoryList[[#This Row],[Price/Unit]]*tblInventoryList[[#This Row],[Quantity in Stock]]</f>
        <v>8500</v>
      </c>
      <c r="I23" s="12">
        <v>25</v>
      </c>
      <c r="J23" s="12">
        <v>100</v>
      </c>
      <c r="K23" s="12">
        <v>50</v>
      </c>
      <c r="L23" s="15" t="s">
        <v>2</v>
      </c>
      <c r="M23" s="26"/>
      <c r="N23" s="27"/>
    </row>
    <row r="24" spans="1:14" ht="17.25" customHeight="1">
      <c r="A24" s="26"/>
      <c r="B24" s="38">
        <f>(tblInventoryList[[#This Row],[Quantity in Stock]]&lt;=tblInventoryList[[#This Row],[Reorder Level]])*(tblInventoryList[[#This Row],[Discontinued Product ]]="")*valHighlight</f>
        <v>1</v>
      </c>
      <c r="C24" s="10" t="s">
        <v>29</v>
      </c>
      <c r="D24" s="11" t="s">
        <v>54</v>
      </c>
      <c r="E24" s="12">
        <v>100</v>
      </c>
      <c r="F24" s="13">
        <v>125</v>
      </c>
      <c r="G24" s="12">
        <f>tblInventoryList[[#This Row],[Quantity Purchased]]-tblInventoryList[[#This Row],[Quantity Sold]]</f>
        <v>50</v>
      </c>
      <c r="H24" s="14">
        <f>tblInventoryList[[#This Row],[Price/Unit]]*tblInventoryList[[#This Row],[Quantity in Stock]]</f>
        <v>6250</v>
      </c>
      <c r="I24" s="12">
        <v>50</v>
      </c>
      <c r="J24" s="12">
        <v>100</v>
      </c>
      <c r="K24" s="12">
        <v>50</v>
      </c>
      <c r="L24" s="15"/>
      <c r="M24" s="26"/>
      <c r="N24" s="27"/>
    </row>
    <row r="25" spans="1:14" ht="17.25" customHeight="1">
      <c r="A25" s="26"/>
      <c r="B25" s="38">
        <f>(tblInventoryList[[#This Row],[Quantity in Stock]]&lt;=tblInventoryList[[#This Row],[Reorder Level]])*(tblInventoryList[[#This Row],[Discontinued Product ]]="")*valHighlight</f>
        <v>0</v>
      </c>
      <c r="C25" s="10" t="s">
        <v>30</v>
      </c>
      <c r="D25" s="11" t="s">
        <v>55</v>
      </c>
      <c r="E25" s="12">
        <v>100</v>
      </c>
      <c r="F25" s="13">
        <v>180</v>
      </c>
      <c r="G25" s="12">
        <f>tblInventoryList[[#This Row],[Quantity Purchased]]-tblInventoryList[[#This Row],[Quantity Sold]]</f>
        <v>50</v>
      </c>
      <c r="H25" s="14">
        <f>tblInventoryList[[#This Row],[Price/Unit]]*tblInventoryList[[#This Row],[Quantity in Stock]]</f>
        <v>9000</v>
      </c>
      <c r="I25" s="12">
        <v>25</v>
      </c>
      <c r="J25" s="12">
        <v>100</v>
      </c>
      <c r="K25" s="12">
        <v>50</v>
      </c>
      <c r="L25" s="15" t="s">
        <v>2</v>
      </c>
      <c r="M25" s="26"/>
      <c r="N25" s="27"/>
    </row>
    <row r="26" spans="1:14" ht="17.25" customHeight="1">
      <c r="A26" s="26"/>
      <c r="B26" s="38">
        <f>(tblInventoryList[[#This Row],[Quantity in Stock]]&lt;=tblInventoryList[[#This Row],[Reorder Level]])*(tblInventoryList[[#This Row],[Discontinued Product ]]="")*valHighlight</f>
        <v>1</v>
      </c>
      <c r="C26" s="10" t="s">
        <v>31</v>
      </c>
      <c r="D26" s="11" t="s">
        <v>56</v>
      </c>
      <c r="E26" s="12">
        <v>100</v>
      </c>
      <c r="F26" s="13">
        <v>230</v>
      </c>
      <c r="G26" s="12">
        <f>tblInventoryList[[#This Row],[Quantity Purchased]]-tblInventoryList[[#This Row],[Quantity Sold]]</f>
        <v>50</v>
      </c>
      <c r="H26" s="14">
        <f>tblInventoryList[[#This Row],[Price/Unit]]*tblInventoryList[[#This Row],[Quantity in Stock]]</f>
        <v>11500</v>
      </c>
      <c r="I26" s="12">
        <v>50</v>
      </c>
      <c r="J26" s="12">
        <v>100</v>
      </c>
      <c r="K26" s="12">
        <v>50</v>
      </c>
      <c r="L26" s="15" t="s">
        <v>2</v>
      </c>
      <c r="M26" s="26"/>
      <c r="N26" s="27"/>
    </row>
    <row r="27" spans="1:14" ht="17.25" customHeight="1">
      <c r="A27" s="26"/>
      <c r="B27" s="38">
        <f>(tblInventoryList[[#This Row],[Quantity in Stock]]&lt;=tblInventoryList[[#This Row],[Reorder Level]])*(tblInventoryList[[#This Row],[Discontinued Product ]]="")*valHighlight</f>
        <v>0</v>
      </c>
      <c r="C27" s="10" t="s">
        <v>32</v>
      </c>
      <c r="D27" s="11" t="s">
        <v>57</v>
      </c>
      <c r="E27" s="12">
        <v>100</v>
      </c>
      <c r="F27" s="13">
        <v>220</v>
      </c>
      <c r="G27" s="12">
        <f>tblInventoryList[[#This Row],[Quantity Purchased]]-tblInventoryList[[#This Row],[Quantity Sold]]</f>
        <v>50</v>
      </c>
      <c r="H27" s="14">
        <f>tblInventoryList[[#This Row],[Price/Unit]]*tblInventoryList[[#This Row],[Quantity in Stock]]</f>
        <v>11000</v>
      </c>
      <c r="I27" s="12">
        <v>25</v>
      </c>
      <c r="J27" s="12">
        <v>100</v>
      </c>
      <c r="K27" s="12">
        <v>50</v>
      </c>
      <c r="L27" s="15" t="s">
        <v>2</v>
      </c>
      <c r="M27" s="26"/>
      <c r="N27" s="27"/>
    </row>
    <row r="28" spans="1:14" ht="17.25" customHeight="1">
      <c r="A28" s="26"/>
      <c r="B28" s="38">
        <f>(tblInventoryList[[#This Row],[Quantity in Stock]]&lt;=tblInventoryList[[#This Row],[Reorder Level]])*(tblInventoryList[[#This Row],[Discontinued Product ]]="")*valHighlight</f>
        <v>0</v>
      </c>
      <c r="C28" s="10" t="s">
        <v>33</v>
      </c>
      <c r="D28" s="11" t="s">
        <v>58</v>
      </c>
      <c r="E28" s="12">
        <v>100</v>
      </c>
      <c r="F28" s="13">
        <v>100</v>
      </c>
      <c r="G28" s="12">
        <f>tblInventoryList[[#This Row],[Quantity Purchased]]-tblInventoryList[[#This Row],[Quantity Sold]]</f>
        <v>2</v>
      </c>
      <c r="H28" s="14">
        <f>tblInventoryList[[#This Row],[Price/Unit]]*tblInventoryList[[#This Row],[Quantity in Stock]]</f>
        <v>200</v>
      </c>
      <c r="I28" s="12">
        <v>50</v>
      </c>
      <c r="J28" s="12">
        <v>100</v>
      </c>
      <c r="K28" s="12">
        <v>98</v>
      </c>
      <c r="L28" s="15" t="s">
        <v>3</v>
      </c>
      <c r="M28" s="26"/>
      <c r="N28" s="27"/>
    </row>
    <row r="29" spans="1:14" ht="17.25" customHeight="1">
      <c r="A29" s="26"/>
      <c r="B29" s="38">
        <f>(tblInventoryList[[#This Row],[Quantity in Stock]]&lt;=tblInventoryList[[#This Row],[Reorder Level]])*(tblInventoryList[[#This Row],[Discontinued Product ]]="")*valHighlight</f>
        <v>0</v>
      </c>
      <c r="C29" s="10" t="s">
        <v>34</v>
      </c>
      <c r="D29" s="11" t="s">
        <v>59</v>
      </c>
      <c r="E29" s="12">
        <v>100</v>
      </c>
      <c r="F29" s="13">
        <v>250</v>
      </c>
      <c r="G29" s="12">
        <f>tblInventoryList[[#This Row],[Quantity Purchased]]-tblInventoryList[[#This Row],[Quantity Sold]]</f>
        <v>50</v>
      </c>
      <c r="H29" s="14">
        <f>tblInventoryList[[#This Row],[Price/Unit]]*tblInventoryList[[#This Row],[Quantity in Stock]]</f>
        <v>12500</v>
      </c>
      <c r="I29" s="12">
        <v>25</v>
      </c>
      <c r="J29" s="12">
        <v>100</v>
      </c>
      <c r="K29" s="12">
        <v>50</v>
      </c>
      <c r="L29" s="15" t="s">
        <v>2</v>
      </c>
      <c r="M29" s="26"/>
      <c r="N29" s="27"/>
    </row>
    <row r="30" spans="1:14" ht="17.25" customHeight="1" thickBot="1">
      <c r="A30" s="36"/>
      <c r="B30" s="39">
        <f>(tblInventoryList[[#This Row],[Quantity in Stock]]&lt;=tblInventoryList[[#This Row],[Reorder Level]])*(tblInventoryList[[#This Row],[Discontinued Product ]]="")*valHighlight</f>
        <v>1</v>
      </c>
      <c r="C30" s="16" t="s">
        <v>35</v>
      </c>
      <c r="D30" s="17" t="s">
        <v>60</v>
      </c>
      <c r="E30" s="18">
        <v>50</v>
      </c>
      <c r="F30" s="19">
        <v>110</v>
      </c>
      <c r="G30" s="18">
        <f>tblInventoryList[[#This Row],[Quantity Purchased]]-tblInventoryList[[#This Row],[Quantity Sold]]</f>
        <v>0</v>
      </c>
      <c r="H30" s="20">
        <f>tblInventoryList[[#This Row],[Price/Unit]]*tblInventoryList[[#This Row],[Quantity in Stock]]</f>
        <v>0</v>
      </c>
      <c r="I30" s="18">
        <v>25</v>
      </c>
      <c r="J30" s="18">
        <v>50</v>
      </c>
      <c r="K30" s="18">
        <v>50</v>
      </c>
      <c r="L30" s="21" t="s">
        <v>2</v>
      </c>
      <c r="M30" s="36"/>
      <c r="N30" s="37"/>
    </row>
    <row r="31" spans="1:14" ht="17.25" customHeight="1" thickBot="1">
      <c r="A31" s="40"/>
      <c r="B31" s="41"/>
      <c r="C31" s="40"/>
      <c r="D31" s="42"/>
      <c r="E31" s="43"/>
      <c r="F31" s="43"/>
      <c r="G31" s="43"/>
      <c r="H31" s="43"/>
      <c r="I31" s="43"/>
      <c r="J31" s="44"/>
      <c r="K31" s="42"/>
      <c r="L31" s="41"/>
      <c r="M31" s="40"/>
      <c r="N31" s="41"/>
    </row>
  </sheetData>
  <mergeCells count="2">
    <mergeCell ref="C2:J2"/>
    <mergeCell ref="K2:L2"/>
  </mergeCells>
  <conditionalFormatting sqref="C6:K30">
    <cfRule type="expression" dxfId="1" priority="8">
      <formula>$L6="yes"</formula>
    </cfRule>
  </conditionalFormatting>
  <conditionalFormatting sqref="C6:L30">
    <cfRule type="expression" dxfId="0" priority="4">
      <formula>$B6=1</formula>
    </cfRule>
  </conditionalFormatting>
  <conditionalFormatting sqref="E6:E30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6:F3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{3710BF59-FDCD-4443-B8B1-9FB95483D10D}</x14:id>
        </ext>
      </extLst>
    </cfRule>
  </conditionalFormatting>
  <printOptions horizontalCentered="1"/>
  <pageMargins left="0.25" right="0.25" top="0.55000000000000004" bottom="0.53" header="0.05" footer="0.3"/>
  <pageSetup scale="9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10</xdr:col>
                    <xdr:colOff>403860</xdr:colOff>
                    <xdr:row>1</xdr:row>
                    <xdr:rowOff>259080</xdr:rowOff>
                  </from>
                  <to>
                    <xdr:col>12</xdr:col>
                    <xdr:colOff>7620</xdr:colOff>
                    <xdr:row>1</xdr:row>
                    <xdr:rowOff>480060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B6:B30</xm:sqref>
        </x14:conditionalFormatting>
        <x14:conditionalFormatting xmlns:xm="http://schemas.microsoft.com/office/excel/2006/main">
          <x14:cfRule type="dataBar" id="{3710BF59-FDCD-4443-B8B1-9FB95483D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F6:F30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0928-E382-4BB1-9D3D-7346C386CF03}">
  <dimension ref="C4"/>
  <sheetViews>
    <sheetView workbookViewId="0">
      <selection activeCell="C4" sqref="C4"/>
    </sheetView>
  </sheetViews>
  <sheetFormatPr defaultRowHeight="13.8"/>
  <sheetData>
    <row r="4" spans="3:3" ht="23.4">
      <c r="C4" s="47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504D-0913-4334-8E4A-FA47B037293A}">
  <dimension ref="C3"/>
  <sheetViews>
    <sheetView workbookViewId="0">
      <selection activeCell="C3" sqref="C3"/>
    </sheetView>
  </sheetViews>
  <sheetFormatPr defaultRowHeight="13.8"/>
  <sheetData>
    <row r="3" spans="3:3" ht="23.4">
      <c r="C3" s="47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A349-58F0-4B21-9354-4027D5E50917}">
  <dimension ref="C3:C4"/>
  <sheetViews>
    <sheetView workbookViewId="0">
      <selection activeCell="O9" sqref="O9"/>
    </sheetView>
  </sheetViews>
  <sheetFormatPr defaultRowHeight="13.8"/>
  <sheetData>
    <row r="3" spans="3:3" ht="23.4">
      <c r="C3" s="47" t="s">
        <v>67</v>
      </c>
    </row>
    <row r="4" spans="3:3" ht="23.4">
      <c r="C4" s="47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ECE5-D61F-4946-A399-61BB84DA6ADB}">
  <dimension ref="B2:P29"/>
  <sheetViews>
    <sheetView tabSelected="1" topLeftCell="A2" workbookViewId="0">
      <selection activeCell="D19" sqref="D19"/>
    </sheetView>
  </sheetViews>
  <sheetFormatPr defaultRowHeight="13.8"/>
  <sheetData>
    <row r="2" spans="2:16">
      <c r="B2" s="52" t="s">
        <v>68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2:16" ht="15">
      <c r="B3" s="55" t="s">
        <v>69</v>
      </c>
      <c r="C3" s="55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2:16">
      <c r="B4" s="53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2:16" ht="15" customHeight="1">
      <c r="B5" s="54" t="s">
        <v>70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2:16" ht="15" customHeight="1">
      <c r="B6" s="54" t="s">
        <v>71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2:16" ht="15" customHeight="1">
      <c r="B7" s="54" t="s">
        <v>72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2:16"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2:16" ht="15">
      <c r="B9" s="55" t="s">
        <v>73</v>
      </c>
      <c r="C9" s="55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2:16">
      <c r="B10" s="5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2:16" ht="15">
      <c r="B11" s="54" t="s">
        <v>74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2:16" ht="15">
      <c r="B12" s="54" t="s">
        <v>75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2:16" ht="15">
      <c r="B13" s="54" t="s">
        <v>76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2:16"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2:16" ht="15">
      <c r="B15" s="56" t="s">
        <v>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2:16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2:16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2:16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2:16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2:16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2:16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2:16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2:16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2:16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2:16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2:16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2:16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2:16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2:16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</sheetData>
  <mergeCells count="2">
    <mergeCell ref="B9:C9"/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Inventory List</vt:lpstr>
      <vt:lpstr>1</vt:lpstr>
      <vt:lpstr>2</vt:lpstr>
      <vt:lpstr>3</vt:lpstr>
      <vt:lpstr>Report</vt:lpstr>
      <vt:lpstr>valHighlight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Fahim</dc:creator>
  <cp:lastModifiedBy>Bhagindar Borkar</cp:lastModifiedBy>
  <cp:lastPrinted>2016-12-17T03:45:50Z</cp:lastPrinted>
  <dcterms:created xsi:type="dcterms:W3CDTF">2016-12-17T03:34:20Z</dcterms:created>
  <dcterms:modified xsi:type="dcterms:W3CDTF">2023-08-27T17:10:15Z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