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ujato\Downloads\Data Analytics Projects\HR Data Analysis Project-6 (Excel)\"/>
    </mc:Choice>
  </mc:AlternateContent>
  <xr:revisionPtr revIDLastSave="0" documentId="13_ncr:1_{1B0D868C-5B3C-49FE-8B50-434DAF69DE42}" xr6:coauthVersionLast="47" xr6:coauthVersionMax="47" xr10:uidLastSave="{00000000-0000-0000-0000-000000000000}"/>
  <bookViews>
    <workbookView xWindow="-110" yWindow="-110" windowWidth="19420" windowHeight="10300" firstSheet="4" activeTab="7" xr2:uid="{00000000-000D-0000-FFFF-FFFF00000000}"/>
  </bookViews>
  <sheets>
    <sheet name="KPI" sheetId="7" r:id="rId1"/>
    <sheet name="Education_Attrition" sheetId="8" r:id="rId2"/>
    <sheet name="Job_Role_Attrition" sheetId="9" r:id="rId3"/>
    <sheet name="Dept_Attrition" sheetId="10" r:id="rId4"/>
    <sheet name="Age_Attrition" sheetId="11" r:id="rId5"/>
    <sheet name="Marriage_Attrition" sheetId="12" r:id="rId6"/>
    <sheet name="Data" sheetId="1" r:id="rId7"/>
    <sheet name="Dashboard" sheetId="3" r:id="rId8"/>
  </sheets>
  <definedNames>
    <definedName name="_xlcn.WorksheetConnection_Dashboard.xlsxTable_1" hidden="1">Table_1[]</definedName>
    <definedName name="Slicer_Department">#N/A</definedName>
    <definedName name="Slicer_Education_Field">#N/A</definedName>
    <definedName name="Slicer_Gender">#N/A</definedName>
  </definedNames>
  <calcPr calcId="181029"/>
  <pivotCaches>
    <pivotCache cacheId="423" r:id="rId9"/>
    <pivotCache cacheId="426" r:id="rId10"/>
    <pivotCache cacheId="429" r:id="rId11"/>
    <pivotCache cacheId="432" r:id="rId12"/>
    <pivotCache cacheId="435" r:id="rId13"/>
    <pivotCache cacheId="438"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Dashboard.xlsx!Table_1"/>
        </x15:modelTables>
      </x15:dataModel>
    </ext>
    <ext uri="GoogleSheetsCustomDataVersion2">
      <go:sheetsCustomData xmlns:go="http://customooxmlschemas.google.com/" r:id="rId19" roundtripDataChecksum="0W7NtiAel2xy0cZdwUBcRsMoEuXg6pzXui43o1bypBA="/>
    </ext>
  </extLst>
</workbook>
</file>

<file path=xl/calcChain.xml><?xml version="1.0" encoding="utf-8"?>
<calcChain xmlns="http://schemas.openxmlformats.org/spreadsheetml/2006/main">
  <c r="C17" i="7" l="1"/>
  <c r="B8" i="7"/>
  <c r="C8" i="7"/>
  <c r="B11" i="7"/>
  <c r="A8" i="7"/>
  <c r="B12" i="7"/>
  <c r="D8" i="7" l="1"/>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44EDED-621F-405B-810D-E5B19037ABE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52A6DDF-1D4B-4147-AD82-BD2539535615}" name="WorksheetConnection_Dashboard.xlsx!Table_1" type="102" refreshedVersion="7" minRefreshableVersion="5">
    <extLst>
      <ext xmlns:x15="http://schemas.microsoft.com/office/spreadsheetml/2010/11/main" uri="{DE250136-89BD-433C-8126-D09CA5730AF9}">
        <x15:connection id="Table_1" autoDelete="1">
          <x15:rangePr sourceName="_xlcn.WorksheetConnection_Dashboard.xlsxTable_1"/>
        </x15:connection>
      </ext>
    </extLst>
  </connection>
</connections>
</file>

<file path=xl/sharedStrings.xml><?xml version="1.0" encoding="utf-8"?>
<sst xmlns="http://schemas.openxmlformats.org/spreadsheetml/2006/main" count="19209" uniqueCount="1567">
  <si>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</si>
  <si>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</si>
  <si>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</si>
  <si>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</si>
  <si>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</si>
  <si>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</si>
  <si>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</si>
  <si>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</si>
  <si>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</si>
  <si>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</si>
  <si>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</si>
  <si>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</si>
  <si>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</si>
  <si>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</si>
  <si>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</si>
  <si>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</si>
  <si>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</si>
  <si>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</si>
  <si>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</si>
  <si>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</si>
  <si>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</si>
  <si>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</si>
  <si>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</si>
  <si>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</si>
  <si>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</si>
  <si>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</si>
  <si>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</si>
  <si>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</si>
  <si>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</si>
  <si>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</si>
  <si>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</si>
  <si>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</si>
  <si>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</si>
  <si>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</si>
  <si>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</si>
  <si>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</si>
  <si>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</si>
  <si>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</si>
  <si>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</si>
  <si>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</si>
  <si>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</si>
  <si>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</si>
  <si>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</si>
  <si>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</si>
  <si>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</si>
  <si>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</si>
  <si>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</si>
  <si>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</si>
  <si>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</si>
  <si>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</si>
  <si>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</si>
  <si>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</si>
  <si>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</si>
  <si>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</si>
  <si>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</si>
  <si>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</si>
  <si>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</si>
  <si>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</si>
  <si>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</si>
  <si>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</si>
  <si>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</si>
  <si>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</si>
  <si>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</si>
  <si>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</si>
  <si>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</si>
  <si>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</si>
  <si>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</si>
  <si>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</si>
  <si>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</si>
  <si>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</si>
  <si>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</si>
  <si>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</si>
  <si>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</si>
  <si>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</si>
  <si>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</si>
  <si>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</si>
  <si>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</si>
  <si>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</si>
  <si>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</si>
  <si>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</si>
  <si>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</si>
  <si>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</si>
  <si>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</si>
  <si>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</si>
  <si>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</si>
  <si>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</si>
  <si>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</si>
  <si>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</si>
  <si>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</si>
  <si>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</si>
  <si>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</si>
  <si>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</si>
  <si>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</si>
  <si>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</si>
  <si>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</si>
  <si>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</si>
  <si>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</si>
  <si>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</si>
  <si>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</si>
  <si>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</si>
  <si>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</si>
  <si>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</si>
  <si>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</si>
  <si>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</si>
  <si>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</si>
  <si>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</si>
  <si>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</si>
  <si>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</si>
  <si>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</si>
  <si>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</si>
  <si>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</si>
  <si>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</si>
  <si>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</si>
  <si>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</si>
  <si>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</si>
  <si>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</si>
  <si>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</si>
  <si>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</si>
  <si>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</si>
  <si>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</si>
  <si>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</si>
  <si>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</si>
  <si>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</si>
  <si>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</si>
  <si>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</si>
  <si>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</si>
  <si>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</si>
  <si>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</si>
  <si>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</si>
  <si>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</si>
  <si>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</si>
  <si>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</si>
  <si>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</si>
  <si>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</si>
  <si>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</si>
  <si>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</si>
  <si>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</si>
  <si>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</si>
  <si>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</si>
  <si>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</si>
  <si>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</si>
  <si>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</si>
  <si>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</si>
  <si>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</si>
  <si>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</si>
  <si>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</si>
  <si>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</si>
  <si>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</si>
  <si>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</si>
  <si>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</si>
  <si>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</si>
  <si>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</si>
  <si>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</si>
  <si>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</si>
  <si>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</si>
  <si>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</si>
  <si>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</si>
  <si>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</si>
  <si>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</si>
  <si>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</si>
  <si>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</si>
  <si>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</si>
  <si>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</si>
  <si>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</si>
  <si>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</si>
  <si>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</si>
  <si>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</si>
  <si>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</si>
  <si>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</si>
  <si>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</si>
  <si>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</si>
  <si>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</si>
  <si>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</si>
  <si>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</si>
  <si>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</si>
  <si>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</si>
  <si>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</si>
  <si>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</si>
  <si>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</si>
  <si>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</si>
  <si>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</si>
  <si>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</si>
  <si>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</si>
  <si>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</si>
  <si>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</si>
  <si>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</si>
  <si>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</si>
  <si>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</si>
  <si>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</si>
  <si>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</si>
  <si>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</si>
  <si>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</si>
  <si>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</si>
  <si>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</si>
  <si>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</si>
  <si>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</si>
  <si>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</si>
  <si>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</si>
  <si>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</si>
  <si>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</si>
  <si>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</si>
  <si>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</si>
  <si>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</si>
  <si>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</si>
  <si>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</si>
  <si>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</si>
  <si>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</si>
  <si>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</si>
  <si>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</si>
  <si>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</si>
  <si>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</si>
  <si>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</si>
  <si>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</si>
  <si>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</si>
  <si>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</si>
  <si>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</si>
  <si>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</si>
  <si>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</si>
  <si>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</si>
  <si>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</si>
  <si>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</si>
  <si>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</si>
  <si>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</si>
  <si>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</si>
  <si>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</si>
  <si>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</si>
  <si>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</si>
  <si>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</si>
  <si>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</si>
  <si>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</si>
  <si>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</si>
  <si>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</si>
  <si>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</si>
  <si>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</si>
  <si>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</si>
  <si>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</si>
  <si>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</si>
  <si>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</si>
  <si>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</si>
  <si>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</si>
  <si>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</si>
  <si>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</si>
  <si>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</si>
  <si>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</si>
  <si>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</si>
  <si>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</si>
  <si>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</si>
  <si>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</si>
  <si>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</si>
  <si>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</si>
  <si>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</si>
  <si>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</si>
  <si>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</si>
  <si>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</si>
  <si>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</si>
  <si>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</si>
  <si>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</si>
  <si>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</si>
  <si>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</si>
  <si>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</si>
  <si>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</si>
  <si>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</si>
  <si>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</si>
  <si>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</si>
  <si>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</si>
  <si>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</si>
  <si>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</si>
  <si>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</si>
  <si>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</si>
  <si>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</si>
  <si>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</si>
  <si>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</si>
  <si>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</si>
  <si>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</si>
  <si>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</si>
  <si>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</si>
  <si>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</si>
  <si>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</si>
  <si>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</si>
  <si>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</si>
  <si>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</si>
  <si>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</si>
  <si>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</si>
  <si>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</si>
  <si>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</si>
  <si>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</si>
  <si>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</si>
  <si>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</si>
  <si>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</si>
  <si>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</si>
  <si>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</si>
  <si>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</si>
  <si>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</si>
  <si>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</si>
  <si>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</si>
  <si>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</si>
  <si>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</si>
  <si>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</si>
  <si>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</si>
  <si>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</si>
  <si>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</si>
  <si>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</si>
  <si>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</si>
  <si>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</si>
  <si>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</si>
  <si>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</si>
  <si>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</si>
  <si>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</si>
  <si>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</si>
  <si>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</si>
  <si>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</si>
  <si>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</si>
  <si>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</si>
  <si>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</si>
  <si>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</si>
  <si>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</si>
  <si>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</si>
  <si>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</si>
  <si>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</si>
  <si>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</si>
  <si>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</si>
  <si>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</si>
  <si>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</si>
  <si>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</si>
  <si>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</si>
  <si>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</si>
  <si>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</si>
  <si>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</si>
  <si>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</si>
  <si>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</si>
  <si>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</si>
  <si>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</si>
  <si>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</si>
  <si>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</si>
  <si>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</si>
  <si>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</si>
  <si>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</si>
  <si>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</si>
  <si>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</si>
  <si>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</si>
  <si>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</si>
  <si>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</si>
  <si>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</si>
  <si>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</si>
  <si>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</si>
  <si>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</si>
  <si>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</si>
  <si>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</si>
  <si>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</si>
  <si>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</si>
  <si>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</si>
  <si>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</si>
  <si>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</si>
  <si>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</si>
  <si>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</si>
  <si>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</si>
  <si>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</si>
  <si>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</si>
  <si>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</si>
  <si>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</si>
  <si>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</si>
  <si>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</si>
  <si>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</si>
  <si>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</si>
  <si>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</si>
  <si>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</si>
  <si>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</si>
  <si>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</si>
  <si>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</si>
  <si>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</si>
  <si>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</si>
  <si>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</si>
  <si>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</si>
  <si>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</si>
  <si>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</si>
  <si>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</si>
  <si>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</si>
  <si>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</si>
  <si>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</si>
  <si>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</si>
  <si>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</si>
  <si>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</si>
  <si>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</si>
  <si>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</si>
  <si>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</si>
  <si>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</si>
  <si>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</si>
  <si>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</si>
  <si>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</si>
  <si>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</si>
  <si>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</si>
  <si>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</si>
  <si>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</si>
  <si>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</si>
  <si>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</si>
  <si>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</si>
  <si>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</si>
  <si>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</si>
  <si>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</si>
  <si>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</si>
  <si>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</si>
  <si>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</si>
  <si>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</si>
  <si>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</si>
  <si>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</si>
  <si>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</si>
  <si>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</si>
  <si>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</si>
  <si>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</si>
  <si>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</si>
  <si>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</si>
  <si>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</si>
  <si>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</si>
  <si>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</si>
  <si>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</si>
  <si>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</si>
  <si>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</si>
  <si>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</si>
  <si>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</si>
  <si>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</si>
  <si>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</si>
  <si>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</si>
  <si>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</si>
  <si>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</si>
  <si>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</si>
  <si>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</si>
  <si>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</si>
  <si>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</si>
  <si>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</si>
  <si>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</si>
  <si>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</si>
  <si>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</si>
  <si>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</si>
  <si>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</si>
  <si>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</si>
  <si>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</si>
  <si>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</si>
  <si>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</si>
  <si>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</si>
  <si>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</si>
  <si>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</si>
  <si>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</si>
  <si>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</si>
  <si>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</si>
  <si>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</si>
  <si>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</si>
  <si>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</si>
  <si>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</si>
  <si>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</si>
  <si>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</si>
  <si>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</si>
  <si>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</si>
  <si>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</si>
  <si>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</si>
  <si>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</si>
  <si>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</si>
  <si>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</si>
  <si>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</si>
  <si>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</si>
  <si>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</si>
  <si>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</si>
  <si>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</si>
  <si>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</si>
  <si>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</si>
  <si>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</si>
  <si>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</si>
  <si>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</si>
  <si>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</si>
  <si>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</si>
  <si>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</si>
  <si>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</si>
  <si>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</si>
  <si>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</si>
  <si>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</si>
  <si>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</si>
  <si>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</si>
  <si>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</si>
  <si>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</si>
  <si>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</si>
  <si>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</si>
  <si>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</si>
  <si>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</si>
  <si>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</si>
  <si>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</si>
  <si>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</si>
  <si>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</si>
  <si>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</si>
  <si>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</si>
  <si>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</si>
  <si>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</si>
  <si>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</si>
  <si>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</si>
  <si>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</si>
  <si>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</si>
  <si>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</si>
  <si>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</si>
  <si>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</si>
  <si>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</si>
  <si>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</si>
  <si>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</si>
  <si>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</si>
  <si>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</si>
  <si>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</si>
  <si>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</si>
  <si>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</si>
  <si>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</si>
  <si>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</si>
  <si>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</si>
  <si>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</si>
  <si>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</si>
  <si>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</si>
  <si>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</si>
  <si>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</si>
  <si>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</si>
  <si>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</si>
  <si>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</si>
  <si>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</si>
  <si>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</si>
  <si>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</si>
  <si>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</si>
  <si>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</si>
  <si>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</si>
  <si>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</si>
  <si>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</si>
  <si>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</si>
  <si>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</si>
  <si>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</si>
  <si>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</si>
  <si>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</si>
  <si>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</si>
  <si>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</si>
  <si>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</si>
  <si>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</si>
  <si>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</si>
  <si>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</si>
  <si>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</si>
  <si>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</si>
  <si>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</si>
  <si>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</si>
  <si>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</si>
  <si>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</si>
  <si>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</si>
  <si>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</si>
  <si>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</si>
  <si>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</si>
  <si>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</si>
  <si>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</si>
  <si>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</si>
  <si>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</si>
  <si>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</si>
  <si>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</si>
  <si>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</si>
  <si>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</si>
  <si>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</si>
  <si>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</si>
  <si>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</si>
  <si>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</si>
  <si>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</si>
  <si>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</si>
  <si>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</si>
  <si>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</si>
  <si>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</si>
  <si>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</si>
  <si>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</si>
  <si>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</si>
  <si>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</si>
  <si>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</si>
  <si>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</si>
  <si>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</si>
  <si>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</si>
  <si>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</si>
  <si>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</si>
  <si>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</si>
  <si>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</si>
  <si>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</si>
  <si>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</si>
  <si>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</si>
  <si>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</si>
  <si>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</si>
  <si>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</si>
  <si>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</si>
  <si>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</si>
  <si>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</si>
  <si>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</si>
  <si>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</si>
  <si>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</si>
  <si>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</si>
  <si>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</si>
  <si>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</si>
  <si>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</si>
  <si>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</si>
  <si>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</si>
  <si>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</si>
  <si>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</si>
  <si>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</si>
  <si>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</si>
  <si>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</si>
  <si>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</si>
  <si>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</si>
  <si>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</si>
  <si>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</si>
  <si>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</si>
  <si>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</si>
  <si>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</si>
  <si>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</si>
  <si>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</si>
  <si>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</si>
  <si>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</si>
  <si>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</si>
  <si>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</si>
  <si>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</si>
  <si>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</si>
  <si>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</si>
  <si>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</si>
  <si>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</si>
  <si>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</si>
  <si>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</si>
  <si>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</si>
  <si>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</si>
  <si>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</si>
  <si>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</si>
  <si>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</si>
  <si>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</si>
  <si>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</si>
  <si>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</si>
  <si>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</si>
  <si>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</si>
  <si>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</si>
  <si>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</si>
  <si>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</si>
  <si>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</si>
  <si>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</si>
  <si>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</si>
  <si>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</si>
  <si>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</si>
  <si>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</si>
  <si>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</si>
  <si>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</si>
  <si>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</si>
  <si>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</si>
  <si>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</si>
  <si>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</si>
  <si>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</si>
  <si>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</si>
  <si>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</si>
  <si>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</si>
  <si>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</si>
  <si>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</si>
  <si>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</si>
  <si>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</si>
  <si>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</si>
  <si>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</si>
  <si>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</si>
  <si>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</si>
  <si>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</si>
  <si>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</si>
  <si>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</si>
  <si>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</si>
  <si>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</si>
  <si>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</si>
  <si>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</si>
  <si>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</si>
  <si>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</si>
  <si>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</si>
  <si>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</si>
  <si>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</si>
  <si>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</si>
  <si>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</si>
  <si>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</si>
  <si>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</si>
  <si>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</si>
  <si>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</si>
  <si>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</si>
  <si>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</si>
  <si>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</si>
  <si>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</si>
  <si>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</si>
  <si>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</si>
  <si>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</si>
  <si>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</si>
  <si>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</si>
  <si>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</si>
  <si>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</si>
  <si>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</si>
  <si>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</si>
  <si>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</si>
  <si>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</si>
  <si>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</si>
  <si>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</si>
  <si>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</si>
  <si>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</si>
  <si>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</si>
  <si>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</si>
  <si>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</si>
  <si>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</si>
  <si>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</si>
  <si>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</si>
  <si>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</si>
  <si>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</si>
  <si>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</si>
  <si>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</si>
  <si>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</si>
  <si>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</si>
  <si>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</si>
  <si>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</si>
  <si>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</si>
  <si>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</si>
  <si>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</si>
  <si>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</si>
  <si>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</si>
  <si>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</si>
  <si>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</si>
  <si>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</si>
  <si>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</si>
  <si>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</si>
  <si>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</si>
  <si>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</si>
  <si>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</si>
  <si>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</si>
  <si>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</si>
  <si>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</si>
  <si>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</si>
  <si>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</si>
  <si>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</si>
  <si>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</si>
  <si>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</si>
  <si>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</si>
  <si>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</si>
  <si>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</si>
  <si>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</si>
  <si>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</si>
  <si>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</si>
  <si>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</si>
  <si>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</si>
  <si>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</si>
  <si>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</si>
  <si>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</si>
  <si>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</si>
  <si>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</si>
  <si>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</si>
  <si>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</si>
  <si>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</si>
  <si>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</si>
  <si>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</si>
  <si>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</si>
  <si>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</si>
  <si>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</si>
  <si>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</si>
  <si>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</si>
  <si>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</si>
  <si>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</si>
  <si>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</si>
  <si>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</si>
  <si>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</si>
  <si>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</si>
  <si>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</si>
  <si>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</si>
  <si>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</si>
  <si>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</si>
  <si>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</si>
  <si>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</si>
  <si>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</si>
  <si>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</si>
  <si>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</si>
  <si>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</si>
  <si>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</si>
  <si>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</si>
  <si>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</si>
  <si>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</si>
  <si>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</si>
  <si>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</si>
  <si>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</si>
  <si>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</si>
  <si>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</si>
  <si>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</si>
  <si>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</si>
  <si>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</si>
  <si>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</si>
  <si>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</si>
  <si>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</si>
  <si>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</si>
  <si>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</si>
  <si>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</si>
  <si>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</si>
  <si>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</si>
  <si>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</si>
  <si>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</si>
  <si>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</si>
  <si>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</si>
  <si>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</si>
  <si>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</si>
  <si>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</si>
  <si>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</si>
  <si>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</si>
  <si>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</si>
  <si>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</si>
  <si>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</si>
  <si>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</si>
  <si>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</si>
  <si>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</si>
  <si>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</si>
  <si>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</si>
  <si>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</si>
  <si>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</si>
  <si>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</si>
  <si>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</si>
  <si>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</si>
  <si>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</si>
  <si>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</si>
  <si>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</si>
  <si>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</si>
  <si>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</si>
  <si>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</si>
  <si>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</si>
  <si>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</si>
  <si>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</si>
  <si>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</si>
  <si>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</si>
  <si>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</si>
  <si>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</si>
  <si>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</si>
  <si>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</si>
  <si>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</si>
  <si>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</si>
  <si>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</si>
  <si>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</si>
  <si>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</si>
  <si>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</si>
  <si>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</si>
  <si>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</si>
  <si>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</si>
  <si>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</si>
  <si>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</si>
  <si>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</si>
  <si>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</si>
  <si>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</si>
  <si>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</si>
  <si>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</si>
  <si>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</si>
  <si>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</si>
  <si>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</si>
  <si>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</si>
  <si>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</si>
  <si>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</si>
  <si>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</si>
  <si>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</si>
  <si>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</si>
  <si>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</si>
  <si>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</si>
  <si>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</si>
  <si>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</si>
  <si>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</si>
  <si>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</si>
  <si>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</si>
  <si>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</si>
  <si>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</si>
  <si>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</si>
  <si>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</si>
  <si>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</si>
  <si>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</si>
  <si>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</si>
  <si>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</si>
  <si>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</si>
  <si>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</si>
  <si>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</si>
  <si>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</si>
  <si>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</si>
  <si>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</si>
  <si>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</si>
  <si>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</si>
  <si>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</si>
  <si>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</si>
  <si>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</si>
  <si>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</si>
  <si>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</si>
  <si>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</si>
  <si>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</si>
  <si>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</si>
  <si>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</si>
  <si>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</si>
  <si>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</si>
  <si>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</si>
  <si>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</si>
  <si>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</si>
  <si>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</si>
  <si>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</si>
  <si>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</si>
  <si>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</si>
  <si>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</si>
  <si>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</si>
  <si>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</si>
  <si>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</si>
  <si>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</si>
  <si>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</si>
  <si>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</si>
  <si>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</si>
  <si>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</si>
  <si>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</si>
  <si>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</si>
  <si>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</si>
  <si>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</si>
  <si>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</si>
  <si>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</si>
  <si>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</si>
  <si>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</si>
  <si>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</si>
  <si>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</si>
  <si>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</si>
  <si>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</si>
  <si>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</si>
  <si>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</si>
  <si>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</si>
  <si>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</si>
  <si>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</si>
  <si>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</si>
  <si>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</si>
  <si>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</si>
  <si>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</si>
  <si>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</si>
  <si>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</si>
  <si>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</si>
  <si>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</si>
  <si>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</si>
  <si>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</si>
  <si>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</si>
  <si>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</si>
  <si>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</si>
  <si>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</si>
  <si>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</si>
  <si>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</si>
  <si>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</si>
  <si>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</si>
  <si>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</si>
  <si>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</si>
  <si>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</si>
  <si>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</si>
  <si>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</si>
  <si>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</si>
  <si>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</si>
  <si>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</si>
  <si>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</si>
  <si>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</si>
  <si>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</si>
  <si>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</si>
  <si>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</si>
  <si>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</si>
  <si>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</si>
  <si>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</si>
  <si>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</si>
  <si>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</si>
  <si>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</si>
  <si>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</si>
  <si>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</si>
  <si>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</si>
  <si>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</si>
  <si>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</si>
  <si>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</si>
  <si>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</si>
  <si>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</si>
  <si>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</si>
  <si>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</si>
  <si>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</si>
  <si>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</si>
  <si>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</si>
  <si>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</si>
  <si>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</si>
  <si>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</si>
  <si>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</si>
  <si>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</si>
  <si>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</si>
  <si>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</si>
  <si>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</si>
  <si>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</si>
  <si>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</si>
  <si>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</si>
  <si>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</si>
  <si>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</si>
  <si>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</si>
  <si>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</si>
  <si>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</si>
  <si>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</si>
  <si>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</si>
  <si>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</si>
  <si>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</si>
  <si>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</si>
  <si>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</si>
  <si>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</si>
  <si>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</si>
  <si>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</si>
  <si>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</si>
  <si>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</si>
  <si>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</si>
  <si>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</si>
  <si>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</si>
  <si>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</si>
  <si>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</si>
  <si>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</si>
  <si>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</si>
  <si>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</si>
  <si>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</si>
  <si>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</si>
  <si>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</si>
  <si>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</si>
  <si>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</si>
  <si>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</si>
  <si>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</si>
  <si>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</si>
  <si>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</si>
  <si>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</si>
  <si>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</si>
  <si>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</si>
  <si>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</si>
  <si>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</si>
  <si>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</si>
  <si>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</si>
  <si>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</si>
  <si>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</si>
  <si>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</si>
  <si>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</si>
  <si>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</si>
  <si>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</si>
  <si>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</si>
  <si>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</si>
  <si>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</si>
  <si>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</si>
  <si>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</si>
  <si>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</si>
  <si>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</si>
  <si>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</si>
  <si>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</si>
  <si>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</si>
  <si>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</si>
  <si>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</si>
  <si>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</si>
  <si>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</si>
  <si>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</si>
  <si>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</si>
  <si>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</si>
  <si>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</si>
  <si>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</si>
  <si>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</si>
  <si>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</si>
  <si>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</si>
  <si>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</si>
  <si>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</si>
  <si>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</si>
  <si>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</si>
  <si>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</si>
  <si>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</si>
  <si>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</si>
  <si>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</si>
  <si>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</si>
  <si>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</si>
  <si>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</si>
  <si>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</si>
  <si>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</si>
  <si>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</si>
  <si>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</si>
  <si>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</si>
  <si>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</si>
  <si>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</si>
  <si>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</si>
  <si>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</si>
  <si>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</si>
  <si>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</si>
  <si>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</si>
  <si>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</si>
  <si>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</si>
  <si>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</si>
  <si>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</si>
  <si>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</si>
  <si>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</si>
  <si>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</si>
  <si>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</si>
  <si>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</si>
  <si>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</si>
  <si>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</si>
  <si>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</si>
  <si>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</si>
  <si>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</si>
  <si>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</si>
  <si>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</si>
  <si>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</si>
  <si>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</si>
  <si>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</si>
  <si>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</si>
  <si>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</si>
  <si>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</si>
  <si>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</si>
  <si>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</si>
  <si>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</si>
  <si>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</si>
  <si>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</si>
  <si>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</si>
  <si>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</si>
  <si>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</si>
  <si>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</si>
  <si>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</si>
  <si>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</si>
  <si>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</si>
  <si>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</si>
  <si>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</si>
  <si>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</si>
  <si>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</si>
  <si>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</si>
  <si>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</si>
  <si>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</si>
  <si>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</si>
  <si>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</si>
  <si>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</si>
  <si>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</si>
  <si>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</si>
  <si>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</si>
  <si>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</si>
  <si>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</si>
  <si>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</si>
  <si>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</si>
  <si>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</si>
  <si>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</si>
  <si>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</si>
  <si>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</si>
  <si>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</si>
  <si>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</si>
  <si>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</si>
  <si>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</si>
  <si>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</si>
  <si>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</si>
  <si>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</si>
  <si>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</si>
  <si>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</si>
  <si>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</si>
  <si>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</si>
  <si>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</si>
  <si>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</si>
  <si>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</si>
  <si>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</si>
  <si>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</si>
  <si>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</si>
  <si>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</si>
  <si>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</si>
  <si>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</si>
  <si>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</si>
  <si>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</si>
  <si>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</si>
  <si>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</si>
  <si>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</si>
  <si>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</si>
  <si>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</si>
  <si>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</si>
  <si>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</si>
  <si>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</si>
  <si>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</si>
  <si>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</si>
  <si>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</si>
  <si>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</si>
  <si>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</si>
  <si>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</si>
  <si>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</si>
  <si>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</si>
  <si>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</si>
  <si>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</si>
  <si>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</si>
  <si>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</si>
  <si>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</si>
  <si>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</si>
  <si>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</si>
  <si>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</si>
  <si>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</si>
  <si>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</si>
  <si>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</si>
  <si>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</si>
  <si>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</si>
  <si>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</si>
  <si>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</si>
  <si>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</si>
  <si>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</si>
  <si>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</si>
  <si>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</si>
  <si>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</si>
  <si>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</si>
  <si>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</si>
  <si>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</si>
  <si>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</si>
  <si>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</si>
  <si>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</si>
  <si>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</si>
  <si>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</si>
  <si>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</si>
  <si>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</si>
  <si>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</si>
  <si>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</si>
  <si>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</si>
  <si>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</si>
  <si>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</si>
  <si>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</si>
  <si>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</si>
  <si>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</si>
  <si>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</si>
  <si>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</si>
  <si>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</si>
  <si>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</si>
  <si>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</si>
  <si>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</si>
  <si>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</si>
  <si>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</si>
  <si>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</si>
  <si>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</si>
  <si>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</si>
  <si>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</si>
  <si>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</si>
  <si>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</si>
  <si>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</si>
  <si>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</si>
  <si>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</si>
  <si>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</si>
  <si>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</si>
  <si>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</si>
  <si>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</si>
  <si>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</si>
  <si>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</si>
  <si>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</si>
  <si>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</si>
  <si>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</si>
  <si>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</si>
  <si>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</si>
  <si>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</si>
  <si>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</si>
  <si>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</si>
  <si>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</si>
  <si>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</si>
  <si>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</si>
  <si>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</si>
  <si>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</si>
  <si>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</si>
  <si>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</si>
  <si>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</si>
  <si>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</si>
  <si>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</si>
  <si>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</si>
  <si>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</si>
  <si>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</si>
  <si>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</si>
  <si>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</si>
  <si>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</si>
  <si>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</si>
  <si>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</si>
  <si>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</si>
  <si>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</si>
  <si>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</si>
  <si>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</si>
  <si>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</si>
  <si>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</si>
  <si>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</si>
  <si>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</si>
  <si>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</si>
  <si>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</si>
  <si>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</si>
  <si>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</si>
  <si>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</si>
  <si>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</si>
  <si>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</si>
  <si>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</si>
  <si>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</si>
  <si>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</si>
  <si>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</si>
  <si>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</si>
  <si>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</si>
  <si>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</si>
  <si>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</si>
  <si>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</si>
  <si>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</si>
  <si>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</si>
  <si>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</si>
  <si>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</si>
  <si>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</si>
  <si>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</si>
  <si>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</si>
  <si>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</si>
  <si>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</si>
  <si>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</si>
  <si>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</si>
  <si>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</si>
  <si>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</si>
  <si>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</si>
  <si>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</si>
  <si>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</si>
  <si>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</si>
  <si>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</si>
  <si>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</si>
  <si>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</si>
  <si>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</si>
  <si>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</si>
  <si>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</si>
  <si>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</si>
  <si>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</si>
  <si>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</si>
  <si>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</si>
  <si>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</si>
  <si>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</si>
  <si>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</si>
  <si>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</si>
  <si>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</si>
  <si>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</si>
  <si>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</si>
  <si>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</si>
  <si>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</si>
  <si>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</si>
  <si>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</si>
  <si>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</si>
  <si>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</si>
  <si>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</si>
  <si>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</si>
  <si>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</si>
  <si>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</si>
  <si>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</si>
  <si>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</si>
  <si>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</si>
  <si>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</si>
  <si>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</si>
  <si>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</si>
  <si>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</si>
  <si>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</si>
  <si>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</si>
  <si>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</si>
  <si>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</si>
  <si>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</si>
  <si>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</si>
  <si>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</si>
  <si>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</si>
  <si>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</si>
  <si>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</si>
  <si>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</si>
  <si>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</si>
  <si>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</si>
  <si>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</si>
  <si>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</si>
  <si>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</si>
  <si>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</si>
  <si>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</si>
  <si>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</si>
  <si>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</si>
  <si>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</si>
  <si>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</si>
  <si>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</si>
  <si>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</si>
  <si>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</si>
  <si>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</si>
  <si>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</si>
  <si>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</si>
  <si>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</si>
  <si>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</si>
  <si>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</si>
  <si>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</si>
  <si>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</si>
  <si>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</si>
  <si>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</si>
  <si>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</si>
  <si>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</si>
  <si>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</si>
  <si>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</si>
  <si>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</si>
  <si>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</si>
  <si>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</si>
  <si>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</si>
  <si>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</si>
  <si>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</si>
  <si>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</si>
  <si>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</si>
  <si>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</si>
  <si>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</si>
  <si>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</si>
  <si>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</si>
  <si>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</si>
  <si>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</si>
  <si>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</si>
  <si>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</si>
  <si>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</si>
  <si>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</si>
  <si>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</si>
  <si>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</si>
  <si>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</si>
  <si>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</si>
  <si>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</si>
  <si>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</si>
  <si>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</si>
  <si>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</si>
  <si>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</si>
  <si>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</si>
  <si>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</si>
  <si>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</si>
  <si>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</si>
  <si>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</si>
  <si>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</si>
  <si>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</si>
  <si>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</si>
  <si>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</si>
  <si>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</si>
  <si>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</si>
  <si>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</si>
  <si>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</si>
  <si>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</si>
  <si>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</si>
  <si>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</si>
  <si>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</si>
  <si>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</si>
  <si>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</si>
  <si>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</si>
  <si>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</si>
  <si>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</si>
  <si>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</si>
  <si>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</si>
  <si>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</si>
  <si>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</si>
  <si>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</si>
  <si>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</si>
  <si>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</si>
  <si>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</si>
  <si>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</si>
  <si>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</si>
  <si>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</si>
  <si>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</si>
  <si>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</si>
  <si>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</si>
  <si>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</si>
  <si>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</si>
  <si>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</si>
  <si>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</si>
  <si>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</si>
  <si>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</si>
  <si>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</si>
  <si>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</si>
  <si>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</si>
  <si>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</si>
  <si>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</si>
  <si>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</si>
  <si>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</si>
  <si>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</si>
  <si>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</si>
  <si>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</si>
  <si>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</si>
  <si>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</si>
  <si>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</si>
  <si>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</si>
  <si>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</si>
  <si>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</si>
  <si>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</si>
  <si>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</si>
  <si>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</si>
  <si>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</si>
  <si>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</si>
  <si>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</si>
  <si>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</si>
  <si>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</si>
  <si>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</si>
  <si>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</si>
  <si>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</si>
  <si>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</si>
  <si>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</si>
  <si>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</si>
  <si>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</si>
  <si>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</si>
  <si>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</si>
  <si>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</si>
  <si>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</si>
  <si>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</si>
  <si>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</si>
  <si>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</si>
  <si>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</si>
  <si>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</si>
  <si>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</si>
  <si>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</si>
  <si>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</si>
  <si>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</si>
  <si>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</si>
  <si>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</si>
  <si>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</si>
  <si>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</si>
  <si>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</si>
  <si>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</si>
  <si>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</si>
  <si>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</si>
  <si>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</si>
  <si>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</si>
  <si>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</si>
  <si>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</si>
  <si>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</si>
  <si>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</si>
  <si>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</si>
  <si>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</si>
  <si>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</si>
  <si>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</si>
  <si>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</si>
  <si>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</si>
  <si>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</si>
  <si>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</si>
  <si>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</si>
  <si>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</si>
  <si>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</si>
  <si>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</si>
  <si>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</si>
  <si>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</si>
  <si>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</si>
  <si>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</si>
  <si>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</si>
  <si>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</si>
  <si>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</si>
  <si>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</si>
  <si>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</si>
  <si>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</si>
  <si>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</si>
  <si>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</si>
  <si>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</si>
  <si>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</si>
  <si>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</si>
  <si>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</si>
  <si>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</si>
  <si>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</si>
  <si>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</si>
  <si>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</si>
  <si>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</si>
  <si>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</si>
  <si>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</si>
  <si>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</si>
  <si>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</si>
  <si>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</si>
  <si>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</si>
  <si>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</si>
  <si>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</si>
  <si>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</si>
  <si>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</si>
  <si>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</si>
  <si>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</si>
  <si>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</si>
  <si>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</si>
  <si>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</si>
  <si>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</si>
  <si>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</si>
  <si>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</si>
  <si>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</si>
  <si>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</si>
  <si>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</si>
  <si>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</si>
  <si>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</si>
  <si>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</si>
  <si>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</si>
  <si>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</si>
  <si>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</si>
  <si>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</si>
  <si>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</si>
  <si>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</si>
  <si>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</si>
  <si>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</si>
  <si>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</si>
  <si>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</si>
  <si>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</si>
  <si>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</si>
  <si>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</si>
  <si>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</si>
  <si>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 xml:space="preserve"> Attrition Count</t>
  </si>
  <si>
    <t>Average Age</t>
  </si>
  <si>
    <t>Active Employees</t>
  </si>
  <si>
    <t>Attrition Rate</t>
  </si>
  <si>
    <t>Average of Job Satisfaction</t>
  </si>
  <si>
    <t>Rating</t>
  </si>
  <si>
    <t>Remaining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</si>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</sst>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scheme val="minor"/>
    </font>
    <font>
      <sz val="12"/>
      <color theme="1"/>
      <name val="Calibri"/>
      <family val="2"/>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1">
    <xf numFmtId="0" fontId="0" fillId="0" borderId="0" xfId="0" applyFont="1" applyAlignment="1"/>
    <xf numFmtId="0" fontId="1" fillId="0" borderId="0" xfId="0" applyFont="1"/>
    <xf numFmtId="0" fontId="0" fillId="0" borderId="1" xfId="0" applyFont="1" applyBorder="1" applyAlignment="1"/>
    <xf numFmtId="0" fontId="0" fillId="0" borderId="2" xfId="0" applyFont="1" applyBorder="1" applyAlignment="1"/>
    <xf numFmtId="0" fontId="0" fillId="0" borderId="3" xfId="0" applyNumberFormat="1" applyFont="1" applyBorder="1" applyAlignment="1"/>
    <xf numFmtId="0" fontId="0" fillId="0" borderId="5" xfId="0" applyFont="1" applyBorder="1" applyAlignment="1"/>
    <xf numFmtId="0" fontId="0" fillId="0" borderId="6" xfId="0" applyNumberFormat="1" applyFont="1" applyBorder="1" applyAlignment="1"/>
    <xf numFmtId="0" fontId="2" fillId="0" borderId="0" xfId="0" applyFont="1" applyAlignment="1"/>
    <xf numFmtId="9" fontId="0" fillId="0" borderId="0" xfId="1" applyFont="1" applyAlignment="1"/>
    <xf numFmtId="164" fontId="0" fillId="0" borderId="0" xfId="0" applyNumberFormat="1" applyFont="1" applyAlignment="1"/>
    <xf numFmtId="1" fontId="0" fillId="0" borderId="0" xfId="0" applyNumberFormat="1" applyFont="1" applyAlignment="1"/>
    <xf numFmtId="164" fontId="0" fillId="0" borderId="4" xfId="0" applyNumberFormat="1" applyFont="1" applyBorder="1" applyAlignment="1"/>
    <xf numFmtId="9" fontId="0" fillId="0" borderId="0" xfId="0" applyNumberFormat="1" applyFont="1" applyAlignment="1"/>
    <xf numFmtId="0" fontId="0" fillId="0" borderId="1" xfId="0" pivotButton="1" applyFont="1" applyBorder="1" applyAlignment="1"/>
    <xf numFmtId="0" fontId="0" fillId="0" borderId="8" xfId="0" applyFont="1" applyBorder="1" applyAlignment="1"/>
    <xf numFmtId="0" fontId="0" fillId="0" borderId="1" xfId="0" applyFont="1" applyBorder="1" applyAlignment="1">
      <alignment horizontal="left"/>
    </xf>
    <xf numFmtId="0" fontId="0" fillId="0" borderId="8" xfId="0" applyNumberFormat="1" applyFont="1" applyBorder="1" applyAlignment="1"/>
    <xf numFmtId="0" fontId="0" fillId="0" borderId="7" xfId="0" applyFont="1" applyBorder="1" applyAlignment="1">
      <alignment horizontal="left"/>
    </xf>
    <xf numFmtId="0" fontId="0" fillId="0" borderId="9" xfId="0" applyNumberFormat="1" applyFont="1" applyBorder="1" applyAlignment="1"/>
    <xf numFmtId="0" fontId="0" fillId="0" borderId="3" xfId="0" applyFont="1" applyBorder="1" applyAlignment="1">
      <alignment horizontal="left"/>
    </xf>
    <xf numFmtId="0" fontId="0" fillId="0" borderId="10" xfId="0" applyNumberFormat="1" applyFont="1" applyBorder="1" applyAlignment="1"/>
  </cellXfs>
  <cellStyles count="2">
    <cellStyle name="Normal" xfId="0" builtinId="0"/>
    <cellStyle name="Percent" xfId="1" builtinId="5"/>
  </cellStyles>
  <dxfs count="53">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font>
        <b/>
        <family val="2"/>
      </font>
    </dxf>
    <dxf>
      <numFmt numFmtId="164" formatCode="0.0"/>
    </dxf>
    <dxf>
      <numFmt numFmtId="164" formatCode="0.0"/>
    </dxf>
    <dxf>
      <font>
        <b/>
        <family val="2"/>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52"/>
      <tableStyleElement type="firstRowStripe" dxfId="51"/>
      <tableStyleElement type="secondRowStripe" dxfId="50"/>
    </tableStyle>
  </tableStyles>
  <colors>
    <mruColors>
      <color rgb="FFFBFBBD"/>
      <color rgb="FF612613"/>
      <color rgb="FFB214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20224719101124"/>
          <c:y val="0.13707165109034267"/>
          <c:w val="0.62247191011235958"/>
          <c:h val="0.86292834890965731"/>
        </c:manualLayout>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2-97DD-4173-8EC3-724EE76B8743}"/>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97DD-4173-8EC3-724EE76B8743}"/>
              </c:ext>
            </c:extLst>
          </c:dPt>
          <c:cat>
            <c:strRef>
              <c:f>KPI!$A$11:$A$12</c:f>
              <c:strCache>
                <c:ptCount val="2"/>
                <c:pt idx="0">
                  <c:v>Rating</c:v>
                </c:pt>
                <c:pt idx="1">
                  <c:v>Remaining</c:v>
                </c:pt>
              </c:strCache>
            </c:strRef>
          </c:cat>
          <c:val>
            <c:numRef>
              <c:f>KPI!$B$11:$B$12</c:f>
              <c:numCache>
                <c:formatCode>General</c:formatCode>
                <c:ptCount val="2"/>
                <c:pt idx="0" formatCode="0.0">
                  <c:v>2.6265306122448981</c:v>
                </c:pt>
                <c:pt idx="1">
                  <c:v>1.3734693877551019</c:v>
                </c:pt>
              </c:numCache>
            </c:numRef>
          </c:val>
          <c:extLst>
            <c:ext xmlns:c16="http://schemas.microsoft.com/office/drawing/2014/chart" uri="{C3380CC4-5D6E-409C-BE32-E72D297353CC}">
              <c16:uniqueId val="{00000000-97DD-4173-8EC3-724EE76B87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19454626405344E-2"/>
          <c:y val="8.3076897917353745E-2"/>
          <c:w val="0.77879856144292425"/>
          <c:h val="0.84769235381818475"/>
        </c:manualLayout>
      </c:layout>
      <c:doughnutChart>
        <c:varyColors val="1"/>
        <c:ser>
          <c:idx val="0"/>
          <c:order val="0"/>
          <c:dPt>
            <c:idx val="0"/>
            <c:bubble3D val="0"/>
            <c:spPr>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A22A-4185-B617-E99204686B6D}"/>
              </c:ext>
            </c:extLst>
          </c:dPt>
          <c:dPt>
            <c:idx val="1"/>
            <c:bubble3D val="0"/>
            <c:spPr>
              <a:noFill/>
              <a:ln w="19050">
                <a:noFill/>
              </a:ln>
              <a:effectLst/>
            </c:spPr>
            <c:extLst>
              <c:ext xmlns:c16="http://schemas.microsoft.com/office/drawing/2014/chart" uri="{C3380CC4-5D6E-409C-BE32-E72D297353CC}">
                <c16:uniqueId val="{00000003-A22A-4185-B617-E99204686B6D}"/>
              </c:ext>
            </c:extLst>
          </c:dPt>
          <c:cat>
            <c:strRef>
              <c:f>KPI!$B$22:$B$23</c:f>
              <c:strCache>
                <c:ptCount val="2"/>
                <c:pt idx="0">
                  <c:v>Male</c:v>
                </c:pt>
                <c:pt idx="1">
                  <c:v>Female</c:v>
                </c:pt>
              </c:strCache>
            </c:strRef>
          </c:cat>
          <c:val>
            <c:numRef>
              <c:f>KPI!$C$22:$C$23</c:f>
              <c:numCache>
                <c:formatCode>0%</c:formatCode>
                <c:ptCount val="2"/>
                <c:pt idx="0">
                  <c:v>0.6</c:v>
                </c:pt>
                <c:pt idx="1">
                  <c:v>0.4</c:v>
                </c:pt>
              </c:numCache>
            </c:numRef>
          </c:val>
          <c:extLst>
            <c:ext xmlns:c16="http://schemas.microsoft.com/office/drawing/2014/chart" uri="{C3380CC4-5D6E-409C-BE32-E72D297353CC}">
              <c16:uniqueId val="{00000004-A22A-4185-B617-E99204686B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600639101148287E-2"/>
          <c:y val="0.17668527674344317"/>
          <c:w val="0.82784598042416369"/>
          <c:h val="0.87070381733790547"/>
        </c:manualLayout>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E30E-4A0A-895F-1829E3696E89}"/>
              </c:ext>
            </c:extLst>
          </c:dPt>
          <c:dPt>
            <c:idx val="1"/>
            <c:bubble3D val="0"/>
            <c:spPr>
              <a:gradFill>
                <a:gsLst>
                  <a:gs pos="0">
                    <a:srgbClr val="B214B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tx1">
                    <a:lumMod val="95000"/>
                    <a:lumOff val="5000"/>
                    <a:alpha val="44000"/>
                  </a:schemeClr>
                </a:solidFill>
              </a:ln>
              <a:effectLst/>
            </c:spPr>
            <c:extLst>
              <c:ext xmlns:c16="http://schemas.microsoft.com/office/drawing/2014/chart" uri="{C3380CC4-5D6E-409C-BE32-E72D297353CC}">
                <c16:uniqueId val="{00000003-E30E-4A0A-895F-1829E3696E89}"/>
              </c:ext>
            </c:extLst>
          </c:dPt>
          <c:cat>
            <c:strRef>
              <c:f>KPI!$B$22:$B$23</c:f>
              <c:strCache>
                <c:ptCount val="2"/>
                <c:pt idx="0">
                  <c:v>Male</c:v>
                </c:pt>
                <c:pt idx="1">
                  <c:v>Female</c:v>
                </c:pt>
              </c:strCache>
            </c:strRef>
          </c:cat>
          <c:val>
            <c:numRef>
              <c:f>KPI!$C$22:$C$23</c:f>
              <c:numCache>
                <c:formatCode>0%</c:formatCode>
                <c:ptCount val="2"/>
                <c:pt idx="0">
                  <c:v>0.6</c:v>
                </c:pt>
                <c:pt idx="1">
                  <c:v>0.4</c:v>
                </c:pt>
              </c:numCache>
            </c:numRef>
          </c:val>
          <c:extLst>
            <c:ext xmlns:c16="http://schemas.microsoft.com/office/drawing/2014/chart" uri="{C3380CC4-5D6E-409C-BE32-E72D297353CC}">
              <c16:uniqueId val="{00000004-E30E-4A0A-895F-1829E3696E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[Dashboard.xlsx]Education_Attrition!Attrition by Education</c:name>
    <c:fmtId val="9"/>
  </c:pivotSource>
  <c:chart>
    <c:autoTitleDeleted val="1"/>
    <c:pivotFmts>
      <c:pivotFmt>
        <c:idx val="0"/>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pivotFmt>
      <c:pivotFmt>
        <c:idx val="2"/>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Education_Attrition!$B$3</c:f>
              <c:strCache>
                <c:ptCount val="1"/>
                <c:pt idx="0">
                  <c:v>Total</c:v>
                </c:pt>
              </c:strCache>
            </c:strRef>
          </c:tx>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Education_Attrition!$A$4:$A$9</c:f>
              <c:strCache>
                <c:ptCount val="5"/>
                <c:pt idx="0">
                  <c:v>Doctoral Degree</c:v>
                </c:pt>
                <c:pt idx="1">
                  <c:v>High School</c:v>
                </c:pt>
                <c:pt idx="2">
                  <c:v>Associates Degree</c:v>
                </c:pt>
                <c:pt idx="3">
                  <c:v>Master's Degree</c:v>
                </c:pt>
                <c:pt idx="4">
                  <c:v>Bachelor's Degree</c:v>
                </c:pt>
              </c:strCache>
            </c:strRef>
          </c:cat>
          <c:val>
            <c:numRef>
              <c:f>Education_Attrition!$B$4:$B$9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1-A0F5-4954-9853-D71836138C3A}"/>
            </c:ext>
          </c:extLst>
        </c:ser>
        <c:dLbls>
          <c:dLblPos val="outEnd"/>
          <c:showLegendKey val="0"/>
          <c:showVal val="1"/>
          <c:showCatName val="0"/>
          <c:showSerName val="0"/>
          <c:showPercent val="0"/>
          <c:showBubbleSize val="0"/>
        </c:dLbls>
        <c:gapWidth val="182"/>
        <c:axId val="166432239"/>
        <c:axId val="166428079"/>
      </c:barChart>
      <c:catAx>
        <c:axId val="166432239"/>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ln w="9525">
                  <a:noFill/>
                </a:ln>
                <a:solidFill>
                  <a:schemeClr val="tx1">
                    <a:lumMod val="95000"/>
                    <a:lumOff val="5000"/>
                  </a:schemeClr>
                </a:solidFill>
                <a:latin typeface="+mn-lt"/>
                <a:ea typeface="+mn-ea"/>
                <a:cs typeface="+mn-cs"/>
              </a:defRPr>
            </a:pPr>
            <a:endParaRPr lang="en-US"/>
          </a:p>
        </c:txPr>
        <c:crossAx val="166428079"/>
        <c:crosses val="autoZero"/>
        <c:auto val="1"/>
        <c:lblAlgn val="ctr"/>
        <c:lblOffset val="100"/>
        <c:noMultiLvlLbl val="0"/>
      </c:catAx>
      <c:valAx>
        <c:axId val="16642807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6643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[Dashboard.xlsx]Job_Role_Attrition!JobRole_Attrition</c:name>
    <c:fmtId val="18"/>
  </c:pivotSource>
  <c:chart>
    <c:autoTitleDeleted val="1"/>
    <c:pivotFmts>
      <c:pivotFmt>
        <c:idx val="0"/>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Job_Role_Attrition!$B$3</c:f>
              <c:strCache>
                <c:ptCount val="1"/>
                <c:pt idx="0">
                  <c:v>Total</c:v>
                </c:pt>
              </c:strCache>
            </c:strRef>
          </c:tx>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Job_Role_Attrition!$A$4:$A$13</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Job_Role_Attrition!$B$4:$B$13</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1-DD1E-426B-8537-DAE16D9A909D}"/>
            </c:ext>
          </c:extLst>
        </c:ser>
        <c:dLbls>
          <c:dLblPos val="outEnd"/>
          <c:showLegendKey val="0"/>
          <c:showVal val="1"/>
          <c:showCatName val="0"/>
          <c:showSerName val="0"/>
          <c:showPercent val="0"/>
          <c:showBubbleSize val="0"/>
        </c:dLbls>
        <c:gapWidth val="182"/>
        <c:axId val="745692239"/>
        <c:axId val="745692655"/>
      </c:barChart>
      <c:catAx>
        <c:axId val="74569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tx1">
                    <a:lumMod val="95000"/>
                    <a:lumOff val="5000"/>
                  </a:schemeClr>
                </a:solidFill>
                <a:latin typeface="+mn-lt"/>
                <a:ea typeface="+mn-ea"/>
                <a:cs typeface="+mn-cs"/>
              </a:defRPr>
            </a:pPr>
            <a:endParaRPr lang="en-US"/>
          </a:p>
        </c:txPr>
        <c:crossAx val="745692655"/>
        <c:crosses val="autoZero"/>
        <c:auto val="1"/>
        <c:lblAlgn val="ctr"/>
        <c:lblOffset val="100"/>
        <c:noMultiLvlLbl val="0"/>
      </c:catAx>
      <c:valAx>
        <c:axId val="745692655"/>
        <c:scaling>
          <c:orientation val="minMax"/>
        </c:scaling>
        <c:delete val="1"/>
        <c:axPos val="b"/>
        <c:numFmt formatCode="General" sourceLinked="1"/>
        <c:majorTickMark val="none"/>
        <c:minorTickMark val="none"/>
        <c:tickLblPos val="nextTo"/>
        <c:crossAx val="7456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[Dashboard.xlsx]Dept_Attrition!Dept_Attrition</c:name>
    <c:fmtId val="2"/>
  </c:pivotSource>
  <c:chart>
    <c:autoTitleDeleted val="1"/>
    <c:pivotFmts>
      <c:pivotFmt>
        <c:idx val="0"/>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19050">
            <a:solidFill>
              <a:schemeClr val="tx1">
                <a:lumMod val="95000"/>
                <a:lumOff val="5000"/>
              </a:schemeClr>
            </a:solidFill>
          </a:ln>
          <a:effectLst/>
        </c:spPr>
      </c:pivotFmt>
      <c:pivotFmt>
        <c:idx val="2"/>
        <c:spPr>
          <a:solidFill>
            <a:srgbClr val="00B0F0"/>
          </a:solidFill>
          <a:ln w="19050">
            <a:solidFill>
              <a:schemeClr val="tx1">
                <a:lumMod val="95000"/>
                <a:lumOff val="5000"/>
              </a:schemeClr>
            </a:solidFill>
          </a:ln>
          <a:effectLst/>
        </c:spPr>
      </c:pivotFmt>
      <c:pivotFmt>
        <c:idx val="3"/>
        <c:spPr>
          <a:solidFill>
            <a:srgbClr val="FFC000"/>
          </a:solidFill>
          <a:ln w="19050">
            <a:solidFill>
              <a:schemeClr val="tx1">
                <a:lumMod val="95000"/>
                <a:lumOff val="5000"/>
              </a:schemeClr>
            </a:solidFill>
          </a:ln>
          <a:effectLst/>
        </c:spPr>
      </c:pivotFmt>
      <c:pivotFmt>
        <c:idx val="4"/>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F0"/>
          </a:solidFill>
          <a:ln w="19050">
            <a:solidFill>
              <a:schemeClr val="tx1">
                <a:lumMod val="95000"/>
                <a:lumOff val="5000"/>
              </a:schemeClr>
            </a:solidFill>
          </a:ln>
          <a:effectLst/>
        </c:spPr>
      </c:pivotFmt>
      <c:pivotFmt>
        <c:idx val="6"/>
        <c:spPr>
          <a:solidFill>
            <a:srgbClr val="FFC000"/>
          </a:solidFill>
          <a:ln w="19050">
            <a:solidFill>
              <a:schemeClr val="tx1">
                <a:lumMod val="95000"/>
                <a:lumOff val="5000"/>
              </a:schemeClr>
            </a:solidFill>
          </a:ln>
          <a:effectLst/>
        </c:spPr>
      </c:pivotFmt>
      <c:pivotFmt>
        <c:idx val="7"/>
        <c:spPr>
          <a:solidFill>
            <a:srgbClr val="FFFF00"/>
          </a:solidFill>
          <a:ln w="19050">
            <a:solidFill>
              <a:schemeClr val="tx1">
                <a:lumMod val="95000"/>
                <a:lumOff val="5000"/>
              </a:schemeClr>
            </a:solidFill>
          </a:ln>
          <a:effectLst/>
        </c:spPr>
      </c:pivotFmt>
      <c:pivotFmt>
        <c:idx val="8"/>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w="19050">
            <a:solidFill>
              <a:schemeClr val="tx1">
                <a:alpha val="47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1000">
                <a:schemeClr val="accent5"/>
              </a:gs>
              <a:gs pos="100000">
                <a:schemeClr val="accent5">
                  <a:lumMod val="40000"/>
                  <a:lumOff val="60000"/>
                </a:schemeClr>
              </a:gs>
            </a:gsLst>
            <a:lin ang="5400000" scaled="1"/>
          </a:gradFill>
          <a:ln w="19050">
            <a:solidFill>
              <a:schemeClr val="tx1">
                <a:alpha val="47000"/>
              </a:schemeClr>
            </a:solidFill>
          </a:ln>
          <a:effectLst/>
        </c:spPr>
      </c:pivotFmt>
      <c:pivotFmt>
        <c:idx val="10"/>
        <c:spPr>
          <a:gradFill>
            <a:gsLst>
              <a:gs pos="7000">
                <a:schemeClr val="accent4">
                  <a:lumMod val="60000"/>
                  <a:lumOff val="40000"/>
                </a:schemeClr>
              </a:gs>
              <a:gs pos="100000">
                <a:srgbClr val="FF0000"/>
              </a:gs>
            </a:gsLst>
            <a:lin ang="5400000" scaled="1"/>
          </a:gradFill>
          <a:ln w="19050">
            <a:solidFill>
              <a:schemeClr val="tx1">
                <a:alpha val="47000"/>
              </a:schemeClr>
            </a:solidFill>
          </a:ln>
          <a:effectLst/>
        </c:spPr>
      </c:pivotFmt>
      <c:pivotFmt>
        <c:idx val="11"/>
        <c:spPr>
          <a:gradFill>
            <a:gsLst>
              <a:gs pos="11000">
                <a:srgbClr val="FFFF00"/>
              </a:gs>
              <a:gs pos="100000">
                <a:srgbClr val="FBFBBD"/>
              </a:gs>
            </a:gsLst>
            <a:lin ang="5400000" scaled="1"/>
          </a:gradFill>
          <a:ln w="19050">
            <a:solidFill>
              <a:schemeClr val="tx1">
                <a:alpha val="47000"/>
              </a:schemeClr>
            </a:solidFill>
          </a:ln>
          <a:effectLst/>
        </c:spPr>
      </c:pivotFmt>
    </c:pivotFmts>
    <c:plotArea>
      <c:layout>
        <c:manualLayout>
          <c:layoutTarget val="inner"/>
          <c:xMode val="edge"/>
          <c:yMode val="edge"/>
          <c:x val="1.1438157218536773E-2"/>
          <c:y val="5.6655988771117022E-2"/>
          <c:w val="0.56183173693003596"/>
          <c:h val="0.76777360315309962"/>
        </c:manualLayout>
      </c:layout>
      <c:pieChart>
        <c:varyColors val="1"/>
        <c:ser>
          <c:idx val="0"/>
          <c:order val="0"/>
          <c:tx>
            <c:strRef>
              <c:f>Dept_Attrition!$B$3</c:f>
              <c:strCache>
                <c:ptCount val="1"/>
                <c:pt idx="0">
                  <c:v>Total</c:v>
                </c:pt>
              </c:strCache>
            </c:strRef>
          </c:tx>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a:solidFill>
                <a:schemeClr val="tx1">
                  <a:alpha val="47000"/>
                </a:schemeClr>
              </a:solidFill>
            </a:ln>
          </c:spPr>
          <c:dPt>
            <c:idx val="0"/>
            <c:bubble3D val="0"/>
            <c:spPr>
              <a:gradFill>
                <a:gsLst>
                  <a:gs pos="11000">
                    <a:schemeClr val="accent5"/>
                  </a:gs>
                  <a:gs pos="100000">
                    <a:schemeClr val="accent5">
                      <a:lumMod val="40000"/>
                      <a:lumOff val="60000"/>
                    </a:schemeClr>
                  </a:gs>
                </a:gsLst>
                <a:lin ang="5400000" scaled="1"/>
              </a:gradFill>
              <a:ln w="19050">
                <a:solidFill>
                  <a:schemeClr val="tx1">
                    <a:alpha val="47000"/>
                  </a:schemeClr>
                </a:solidFill>
              </a:ln>
              <a:effectLst/>
            </c:spPr>
          </c:dPt>
          <c:dPt>
            <c:idx val="1"/>
            <c:bubble3D val="0"/>
            <c:spPr>
              <a:gradFill>
                <a:gsLst>
                  <a:gs pos="7000">
                    <a:schemeClr val="accent4">
                      <a:lumMod val="60000"/>
                      <a:lumOff val="40000"/>
                    </a:schemeClr>
                  </a:gs>
                  <a:gs pos="100000">
                    <a:srgbClr val="FF0000"/>
                  </a:gs>
                </a:gsLst>
                <a:lin ang="5400000" scaled="1"/>
              </a:gradFill>
              <a:ln w="19050">
                <a:solidFill>
                  <a:schemeClr val="tx1">
                    <a:alpha val="47000"/>
                  </a:schemeClr>
                </a:solidFill>
              </a:ln>
              <a:effectLst/>
            </c:spPr>
          </c:dPt>
          <c:dPt>
            <c:idx val="2"/>
            <c:bubble3D val="0"/>
            <c:spPr>
              <a:gradFill>
                <a:gsLst>
                  <a:gs pos="11000">
                    <a:srgbClr val="FFFF00"/>
                  </a:gs>
                  <a:gs pos="100000">
                    <a:srgbClr val="FBFBBD"/>
                  </a:gs>
                </a:gsLst>
                <a:lin ang="5400000" scaled="1"/>
              </a:gradFill>
              <a:ln w="19050">
                <a:solidFill>
                  <a:schemeClr val="tx1">
                    <a:alpha val="47000"/>
                  </a:schemeClr>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Dept_Attrition!$A$4:$A$7</c:f>
              <c:strCache>
                <c:ptCount val="3"/>
                <c:pt idx="0">
                  <c:v>HR</c:v>
                </c:pt>
                <c:pt idx="1">
                  <c:v>R&amp;D</c:v>
                </c:pt>
                <c:pt idx="2">
                  <c:v>Sales</c:v>
                </c:pt>
              </c:strCache>
            </c:strRef>
          </c:cat>
          <c:val>
            <c:numRef>
              <c:f>Dept_Attrition!$B$4:$B$7</c:f>
              <c:numCache>
                <c:formatCode>General</c:formatCode>
                <c:ptCount val="3"/>
                <c:pt idx="0">
                  <c:v>12</c:v>
                </c:pt>
                <c:pt idx="1">
                  <c:v>133</c:v>
                </c:pt>
                <c:pt idx="2">
                  <c:v>92</c:v>
                </c:pt>
              </c:numCache>
            </c:numRef>
          </c:val>
          <c:extLst>
            <c:ext xmlns:c16="http://schemas.microsoft.com/office/drawing/2014/chart" uri="{C3380CC4-5D6E-409C-BE32-E72D297353CC}">
              <c16:uniqueId val="{00000007-8A03-45CE-AB6C-E94D1BEC13D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[Dashboard.xlsx]Age_Attrition!Age_Attrition</c:name>
    <c:fmtId val="2"/>
  </c:pivotSource>
  <c:chart>
    <c:autoTitleDeleted val="1"/>
    <c:pivotFmts>
      <c:pivotFmt>
        <c:idx val="0"/>
        <c:spPr>
          <a:gradFill>
            <a:gsLst>
              <a:gs pos="0">
                <a:schemeClr val="accent4">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60000"/>
                  <a:lumOff val="40000"/>
                </a:schemeClr>
              </a:gs>
              <a:gs pos="100000">
                <a:schemeClr val="accent4">
                  <a:lumMod val="75000"/>
                </a:schemeClr>
              </a:gs>
            </a:gsLst>
            <a:lin ang="5400000" scaled="1"/>
          </a:gradFill>
          <a:ln>
            <a:noFill/>
          </a:ln>
          <a:effectLst/>
        </c:spPr>
      </c:pivotFmt>
      <c:pivotFmt>
        <c:idx val="2"/>
        <c:spPr>
          <a:gradFill>
            <a:gsLst>
              <a:gs pos="0">
                <a:schemeClr val="accent4">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Age_Attrition!$B$3</c:f>
              <c:strCache>
                <c:ptCount val="1"/>
                <c:pt idx="0">
                  <c:v>Total</c:v>
                </c:pt>
              </c:strCache>
            </c:strRef>
          </c:tx>
          <c:spPr>
            <a:gradFill>
              <a:gsLst>
                <a:gs pos="0">
                  <a:schemeClr val="accent4">
                    <a:lumMod val="60000"/>
                    <a:lumOff val="40000"/>
                  </a:schemeClr>
                </a:gs>
                <a:gs pos="100000">
                  <a:schemeClr val="accent4">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Age_Attrition!$A$4:$A$9</c:f>
              <c:strCache>
                <c:ptCount val="5"/>
                <c:pt idx="0">
                  <c:v>Over 55</c:v>
                </c:pt>
                <c:pt idx="1">
                  <c:v>45 - 54</c:v>
                </c:pt>
                <c:pt idx="2">
                  <c:v>Under 25</c:v>
                </c:pt>
                <c:pt idx="3">
                  <c:v>35 - 44</c:v>
                </c:pt>
                <c:pt idx="4">
                  <c:v>25 - 34</c:v>
                </c:pt>
              </c:strCache>
            </c:strRef>
          </c:cat>
          <c:val>
            <c:numRef>
              <c:f>Age_Attrition!$B$4:$B$9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1-F4B1-4589-98FD-45D7D16E6423}"/>
            </c:ext>
          </c:extLst>
        </c:ser>
        <c:dLbls>
          <c:dLblPos val="outEnd"/>
          <c:showLegendKey val="0"/>
          <c:showVal val="1"/>
          <c:showCatName val="0"/>
          <c:showSerName val="0"/>
          <c:showPercent val="0"/>
          <c:showBubbleSize val="0"/>
        </c:dLbls>
        <c:gapWidth val="219"/>
        <c:overlap val="-27"/>
        <c:axId val="745682671"/>
        <c:axId val="745663119"/>
      </c:barChart>
      <c:catAx>
        <c:axId val="7456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63119"/>
        <c:crosses val="autoZero"/>
        <c:auto val="1"/>
        <c:lblAlgn val="ctr"/>
        <c:lblOffset val="100"/>
        <c:noMultiLvlLbl val="0"/>
      </c:catAx>
      <c:valAx>
        <c:axId val="745663119"/>
        <c:scaling>
          <c:orientation val="minMax"/>
        </c:scaling>
        <c:delete val="1"/>
        <c:axPos val="l"/>
        <c:numFmt formatCode="General" sourceLinked="1"/>
        <c:majorTickMark val="none"/>
        <c:minorTickMark val="none"/>
        <c:tickLblPos val="nextTo"/>
        <c:crossAx val="74568267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[Dashboard.xlsx]Marriage_Attrition!Marital_Status</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0">
                <a:schemeClr val="accent5">
                  <a:lumMod val="20000"/>
                  <a:lumOff val="80000"/>
                </a:schemeClr>
              </a:gs>
              <a:gs pos="100000">
                <a:srgbClr val="0070C0"/>
              </a:gs>
            </a:gsLst>
            <a:lin ang="5400000" scaled="1"/>
          </a:gradFill>
          <a:ln w="19050">
            <a:solidFill>
              <a:schemeClr val="lt1"/>
            </a:solidFill>
          </a:ln>
          <a:effectLst/>
        </c:spPr>
      </c:pivotFmt>
      <c:pivotFmt>
        <c:idx val="2"/>
        <c:spPr>
          <a:gradFill>
            <a:gsLst>
              <a:gs pos="0">
                <a:srgbClr val="FF0000"/>
              </a:gs>
              <a:gs pos="100000">
                <a:schemeClr val="tx2">
                  <a:lumMod val="95000"/>
                  <a:lumOff val="5000"/>
                </a:schemeClr>
              </a:gs>
            </a:gsLst>
            <a:lin ang="5400000" scaled="1"/>
          </a:gradFill>
          <a:ln w="19050">
            <a:noFill/>
          </a:ln>
          <a:effectLst/>
        </c:spPr>
      </c:pivotFmt>
      <c:pivotFmt>
        <c:idx val="3"/>
        <c:spPr>
          <a:gradFill>
            <a:gsLst>
              <a:gs pos="0">
                <a:schemeClr val="accent4"/>
              </a:gs>
              <a:gs pos="100000">
                <a:srgbClr val="C00000"/>
              </a:gs>
            </a:gsLst>
            <a:lin ang="5400000" scaled="1"/>
          </a:gra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0">
                <a:srgbClr val="FF0000"/>
              </a:gs>
              <a:gs pos="100000">
                <a:schemeClr val="tx2">
                  <a:lumMod val="95000"/>
                  <a:lumOff val="5000"/>
                </a:schemeClr>
              </a:gs>
            </a:gsLst>
            <a:lin ang="5400000" scaled="1"/>
          </a:gradFill>
          <a:ln w="19050">
            <a:noFill/>
          </a:ln>
          <a:effectLst/>
        </c:spPr>
      </c:pivotFmt>
      <c:pivotFmt>
        <c:idx val="6"/>
        <c:spPr>
          <a:gradFill>
            <a:gsLst>
              <a:gs pos="0">
                <a:schemeClr val="accent5">
                  <a:lumMod val="20000"/>
                  <a:lumOff val="80000"/>
                </a:schemeClr>
              </a:gs>
              <a:gs pos="100000">
                <a:srgbClr val="0070C0"/>
              </a:gs>
            </a:gsLst>
            <a:lin ang="5400000" scaled="1"/>
          </a:gradFill>
          <a:ln w="19050">
            <a:solidFill>
              <a:schemeClr val="lt1"/>
            </a:solidFill>
          </a:ln>
          <a:effectLst/>
        </c:spPr>
      </c:pivotFmt>
      <c:pivotFmt>
        <c:idx val="7"/>
        <c:spPr>
          <a:gradFill>
            <a:gsLst>
              <a:gs pos="0">
                <a:schemeClr val="accent4"/>
              </a:gs>
              <a:gs pos="100000">
                <a:srgbClr val="C00000"/>
              </a:gs>
            </a:gsLst>
            <a:lin ang="5400000" scaled="1"/>
          </a:gra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0">
                <a:srgbClr val="FF0000"/>
              </a:gs>
              <a:gs pos="100000">
                <a:schemeClr val="tx2">
                  <a:lumMod val="95000"/>
                  <a:lumOff val="5000"/>
                </a:schemeClr>
              </a:gs>
            </a:gsLst>
            <a:lin ang="5400000" scaled="1"/>
          </a:gradFill>
          <a:ln w="19050">
            <a:noFill/>
          </a:ln>
          <a:effectLst/>
        </c:spPr>
      </c:pivotFmt>
      <c:pivotFmt>
        <c:idx val="10"/>
        <c:spPr>
          <a:gradFill>
            <a:gsLst>
              <a:gs pos="0">
                <a:schemeClr val="accent5">
                  <a:lumMod val="20000"/>
                  <a:lumOff val="80000"/>
                </a:schemeClr>
              </a:gs>
              <a:gs pos="100000">
                <a:srgbClr val="0070C0"/>
              </a:gs>
            </a:gsLst>
            <a:lin ang="5400000" scaled="1"/>
          </a:gradFill>
          <a:ln w="19050">
            <a:solidFill>
              <a:schemeClr val="lt1"/>
            </a:solidFill>
          </a:ln>
          <a:effectLst/>
        </c:spPr>
      </c:pivotFmt>
      <c:pivotFmt>
        <c:idx val="11"/>
        <c:spPr>
          <a:gradFill>
            <a:gsLst>
              <a:gs pos="0">
                <a:schemeClr val="accent4"/>
              </a:gs>
              <a:gs pos="100000">
                <a:srgbClr val="C00000"/>
              </a:gs>
            </a:gsLst>
            <a:lin ang="5400000" scaled="1"/>
          </a:gradFill>
          <a:ln w="19050">
            <a:solidFill>
              <a:schemeClr val="lt1"/>
            </a:solidFill>
          </a:ln>
          <a:effectLst/>
        </c:spPr>
      </c:pivotFmt>
    </c:pivotFmts>
    <c:plotArea>
      <c:layout>
        <c:manualLayout>
          <c:layoutTarget val="inner"/>
          <c:xMode val="edge"/>
          <c:yMode val="edge"/>
          <c:x val="0.21548958827236817"/>
          <c:y val="3.8444199805888646E-2"/>
          <c:w val="0.56198999059178734"/>
          <c:h val="0.76915599445699201"/>
        </c:manualLayout>
      </c:layout>
      <c:doughnutChart>
        <c:varyColors val="1"/>
        <c:ser>
          <c:idx val="0"/>
          <c:order val="0"/>
          <c:tx>
            <c:strRef>
              <c:f>Marriage_Attrition!$B$3</c:f>
              <c:strCache>
                <c:ptCount val="1"/>
                <c:pt idx="0">
                  <c:v>Total</c:v>
                </c:pt>
              </c:strCache>
            </c:strRef>
          </c:tx>
          <c:dPt>
            <c:idx val="0"/>
            <c:bubble3D val="0"/>
            <c:spPr>
              <a:gradFill>
                <a:gsLst>
                  <a:gs pos="0">
                    <a:srgbClr val="FF0000"/>
                  </a:gs>
                  <a:gs pos="100000">
                    <a:schemeClr val="tx2">
                      <a:lumMod val="95000"/>
                      <a:lumOff val="5000"/>
                    </a:schemeClr>
                  </a:gs>
                </a:gsLst>
                <a:lin ang="5400000" scaled="1"/>
              </a:gradFill>
              <a:ln w="19050">
                <a:noFill/>
              </a:ln>
              <a:effectLst/>
            </c:spPr>
          </c:dPt>
          <c:dPt>
            <c:idx val="1"/>
            <c:bubble3D val="0"/>
            <c:spPr>
              <a:gradFill>
                <a:gsLst>
                  <a:gs pos="0">
                    <a:schemeClr val="accent5">
                      <a:lumMod val="20000"/>
                      <a:lumOff val="80000"/>
                    </a:schemeClr>
                  </a:gs>
                  <a:gs pos="100000">
                    <a:srgbClr val="0070C0"/>
                  </a:gs>
                </a:gsLst>
                <a:lin ang="5400000" scaled="1"/>
              </a:gradFill>
              <a:ln w="19050">
                <a:solidFill>
                  <a:schemeClr val="lt1"/>
                </a:solidFill>
              </a:ln>
              <a:effectLst/>
            </c:spPr>
          </c:dPt>
          <c:dPt>
            <c:idx val="2"/>
            <c:bubble3D val="0"/>
            <c:spPr>
              <a:gradFill>
                <a:gsLst>
                  <a:gs pos="0">
                    <a:schemeClr val="accent4"/>
                  </a:gs>
                  <a:gs pos="100000">
                    <a:srgbClr val="C00000"/>
                  </a:gs>
                </a:gsLst>
                <a:lin ang="5400000" scaled="1"/>
              </a:gra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Marriage_Attrition!$A$4:$A$7</c:f>
              <c:strCache>
                <c:ptCount val="3"/>
                <c:pt idx="0">
                  <c:v>Divorced</c:v>
                </c:pt>
                <c:pt idx="1">
                  <c:v>Married</c:v>
                </c:pt>
                <c:pt idx="2">
                  <c:v>Single</c:v>
                </c:pt>
              </c:strCache>
            </c:strRef>
          </c:cat>
          <c:val>
            <c:numRef>
              <c:f>Marriage_Attrition!$B$4:$B$7</c:f>
              <c:numCache>
                <c:formatCode>General</c:formatCode>
                <c:ptCount val="3"/>
                <c:pt idx="0">
                  <c:v>33</c:v>
                </c:pt>
                <c:pt idx="1">
                  <c:v>84</c:v>
                </c:pt>
                <c:pt idx="2">
                  <c:v>120</c:v>
                </c:pt>
              </c:numCache>
            </c:numRef>
          </c:val>
          <c:extLst>
            <c:ext xmlns:c16="http://schemas.microsoft.com/office/drawing/2014/chart" uri="{C3380CC4-5D6E-409C-BE32-E72D297353CC}">
              <c16:uniqueId val="{00000007-107A-4747-90E1-DAEB379FDA7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9-93DE-46CB-9F62-2CE844E432B4}"/>
              </c:ext>
            </c:extLst>
          </c:dPt>
          <c:dPt>
            <c:idx val="1"/>
            <c:bubble3D val="0"/>
            <c:spPr>
              <a:noFill/>
              <a:ln w="19050">
                <a:noFill/>
              </a:ln>
              <a:effectLst/>
            </c:spPr>
            <c:extLst>
              <c:ext xmlns:c16="http://schemas.microsoft.com/office/drawing/2014/chart" uri="{C3380CC4-5D6E-409C-BE32-E72D297353CC}">
                <c16:uniqueId val="{0000000A-93DE-46CB-9F62-2CE844E432B4}"/>
              </c:ext>
            </c:extLst>
          </c:dPt>
          <c:cat>
            <c:strRef>
              <c:f>KPI!$B$22:$B$23</c:f>
              <c:strCache>
                <c:ptCount val="2"/>
                <c:pt idx="0">
                  <c:v>Male</c:v>
                </c:pt>
                <c:pt idx="1">
                  <c:v>Female</c:v>
                </c:pt>
              </c:strCache>
            </c:strRef>
          </c:cat>
          <c:val>
            <c:numRef>
              <c:f>KPI!$C$22:$C$23</c:f>
              <c:numCache>
                <c:formatCode>0%</c:formatCode>
                <c:ptCount val="2"/>
                <c:pt idx="0">
                  <c:v>0.6</c:v>
                </c:pt>
                <c:pt idx="1">
                  <c:v>0.4</c:v>
                </c:pt>
              </c:numCache>
            </c:numRef>
          </c:val>
          <c:extLst>
            <c:ext xmlns:c16="http://schemas.microsoft.com/office/drawing/2014/chart" uri="{C3380CC4-5D6E-409C-BE32-E72D297353CC}">
              <c16:uniqueId val="{00000000-93DE-46CB-9F62-2CE844E432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607-497B-B805-CD7494272534}"/>
              </c:ext>
            </c:extLst>
          </c:dPt>
          <c:dPt>
            <c:idx val="1"/>
            <c:bubble3D val="0"/>
            <c:spPr>
              <a:gradFill>
                <a:gsLst>
                  <a:gs pos="0">
                    <a:srgbClr val="B214B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A607-497B-B805-CD7494272534}"/>
              </c:ext>
            </c:extLst>
          </c:dPt>
          <c:cat>
            <c:strRef>
              <c:f>KPI!$B$22:$B$23</c:f>
              <c:strCache>
                <c:ptCount val="2"/>
                <c:pt idx="0">
                  <c:v>Male</c:v>
                </c:pt>
                <c:pt idx="1">
                  <c:v>Female</c:v>
                </c:pt>
              </c:strCache>
            </c:strRef>
          </c:cat>
          <c:val>
            <c:numRef>
              <c:f>KPI!$C$22:$C$23</c:f>
              <c:numCache>
                <c:formatCode>0%</c:formatCode>
                <c:ptCount val="2"/>
                <c:pt idx="0">
                  <c:v>0.6</c:v>
                </c:pt>
                <c:pt idx="1">
                  <c:v>0.4</c:v>
                </c:pt>
              </c:numCache>
            </c:numRef>
          </c:val>
          <c:extLst>
            <c:ext xmlns:c16="http://schemas.microsoft.com/office/drawing/2014/chart" uri="{C3380CC4-5D6E-409C-BE32-E72D297353CC}">
              <c16:uniqueId val="{00000000-A607-497B-B805-CD74942725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[Dashboard.xlsx]Education_Attrition!Attrition by Education</c:name>
    <c:fmtId val="5"/>
  </c:pivotSource>
  <c:chart>
    <c:autoTitleDeleted val="1"/>
    <c:pivotFmts>
      <c:pivotFmt>
        <c:idx val="0"/>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pivotFmt>
    </c:pivotFmts>
    <c:plotArea>
      <c:layout/>
      <c:barChart>
        <c:barDir val="bar"/>
        <c:grouping val="clustered"/>
        <c:varyColors val="0"/>
        <c:ser>
          <c:idx val="0"/>
          <c:order val="0"/>
          <c:tx>
            <c:strRef>
              <c:f>Education_Attrition!$B$3</c:f>
              <c:strCache>
                <c:ptCount val="1"/>
                <c:pt idx="0">
                  <c:v>Total</c:v>
                </c:pt>
              </c:strCache>
            </c:strRef>
          </c:tx>
          <c:spPr>
            <a:gradFill>
              <a:gsLst>
                <a:gs pos="0">
                  <a:srgbClr val="FFFF00"/>
                </a:gs>
                <a:gs pos="74000">
                  <a:srgbClr val="FFC000"/>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Education_Attrition!$A$4:$A$9</c:f>
              <c:strCache>
                <c:ptCount val="5"/>
                <c:pt idx="0">
                  <c:v>Doctoral Degree</c:v>
                </c:pt>
                <c:pt idx="1">
                  <c:v>High School</c:v>
                </c:pt>
                <c:pt idx="2">
                  <c:v>Associates Degree</c:v>
                </c:pt>
                <c:pt idx="3">
                  <c:v>Master's Degree</c:v>
                </c:pt>
                <c:pt idx="4">
                  <c:v>Bachelor's Degree</c:v>
                </c:pt>
              </c:strCache>
            </c:strRef>
          </c:cat>
          <c:val>
            <c:numRef>
              <c:f>Education_Attrition!$B$4:$B$9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2AA1-4733-A5A9-899B85ACFCA5}"/>
            </c:ext>
          </c:extLst>
        </c:ser>
        <c:dLbls>
          <c:showLegendKey val="0"/>
          <c:showVal val="0"/>
          <c:showCatName val="0"/>
          <c:showSerName val="0"/>
          <c:showPercent val="0"/>
          <c:showBubbleSize val="0"/>
        </c:dLbls>
        <c:gapWidth val="182"/>
        <c:axId val="166432239"/>
        <c:axId val="166428079"/>
      </c:barChart>
      <c:catAx>
        <c:axId val="16643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8079"/>
        <c:crosses val="autoZero"/>
        <c:auto val="1"/>
        <c:lblAlgn val="ctr"/>
        <c:lblOffset val="100"/>
        <c:noMultiLvlLbl val="0"/>
      </c:catAx>
      <c:valAx>
        <c:axId val="16642807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643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[Dashboard.xlsx]Job_Role_Attrition!JobRole_Attrition</c:name>
    <c:fmtId val="16"/>
  </c:pivotSource>
  <c:chart>
    <c:autoTitleDeleted val="1"/>
    <c:pivotFmts>
      <c:pivotFmt>
        <c:idx val="0"/>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Job_Role_Attrition!$B$3</c:f>
              <c:strCache>
                <c:ptCount val="1"/>
                <c:pt idx="0">
                  <c:v>Total</c:v>
                </c:pt>
              </c:strCache>
            </c:strRef>
          </c:tx>
          <c:spPr>
            <a:gradFill>
              <a:gsLst>
                <a:gs pos="0">
                  <a:schemeClr val="tx1">
                    <a:lumMod val="95000"/>
                    <a:lumOff val="5000"/>
                  </a:schemeClr>
                </a:gs>
                <a:gs pos="74000">
                  <a:schemeClr val="accent1"/>
                </a:gs>
                <a:gs pos="83000">
                  <a:schemeClr val="accent1">
                    <a:lumMod val="50000"/>
                  </a:schemeClr>
                </a:gs>
                <a:gs pos="100000">
                  <a:schemeClr val="accent1">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Job_Role_Attrition!$A$4:$A$13</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Job_Role_Attrition!$B$4:$B$13</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4BBC-4912-917D-281D96829607}"/>
            </c:ext>
          </c:extLst>
        </c:ser>
        <c:dLbls>
          <c:dLblPos val="outEnd"/>
          <c:showLegendKey val="0"/>
          <c:showVal val="1"/>
          <c:showCatName val="0"/>
          <c:showSerName val="0"/>
          <c:showPercent val="0"/>
          <c:showBubbleSize val="0"/>
        </c:dLbls>
        <c:gapWidth val="182"/>
        <c:axId val="745692239"/>
        <c:axId val="745692655"/>
      </c:barChart>
      <c:catAx>
        <c:axId val="74569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tx1">
                    <a:lumMod val="95000"/>
                    <a:lumOff val="5000"/>
                  </a:schemeClr>
                </a:solidFill>
                <a:latin typeface="+mn-lt"/>
                <a:ea typeface="+mn-ea"/>
                <a:cs typeface="+mn-cs"/>
              </a:defRPr>
            </a:pPr>
            <a:endParaRPr lang="en-US"/>
          </a:p>
        </c:txPr>
        <c:crossAx val="745692655"/>
        <c:crosses val="autoZero"/>
        <c:auto val="1"/>
        <c:lblAlgn val="ctr"/>
        <c:lblOffset val="100"/>
        <c:noMultiLvlLbl val="0"/>
      </c:catAx>
      <c:valAx>
        <c:axId val="74569265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56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[Dashboard.xlsx]Dept_Attrition!Dept_Attrition</c:name>
    <c:fmtId val="0"/>
  </c:pivotSource>
  <c:chart>
    <c:autoTitleDeleted val="1"/>
    <c:pivotFmts>
      <c:pivotFmt>
        <c:idx val="0"/>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19050">
            <a:solidFill>
              <a:schemeClr val="tx1">
                <a:lumMod val="95000"/>
                <a:lumOff val="5000"/>
              </a:schemeClr>
            </a:solidFill>
          </a:ln>
          <a:effectLst/>
        </c:spPr>
      </c:pivotFmt>
      <c:pivotFmt>
        <c:idx val="2"/>
        <c:spPr>
          <a:solidFill>
            <a:srgbClr val="00B0F0"/>
          </a:solidFill>
          <a:ln w="19050">
            <a:solidFill>
              <a:schemeClr val="tx1">
                <a:lumMod val="95000"/>
                <a:lumOff val="5000"/>
              </a:schemeClr>
            </a:solidFill>
          </a:ln>
          <a:effectLst/>
        </c:spPr>
      </c:pivotFmt>
      <c:pivotFmt>
        <c:idx val="3"/>
        <c:spPr>
          <a:solidFill>
            <a:srgbClr val="FFC000"/>
          </a:solidFill>
          <a:ln w="19050">
            <a:solidFill>
              <a:schemeClr val="tx1">
                <a:lumMod val="95000"/>
                <a:lumOff val="5000"/>
              </a:schemeClr>
            </a:solidFill>
          </a:ln>
          <a:effectLst/>
        </c:spPr>
      </c:pivotFmt>
    </c:pivotFmts>
    <c:plotArea>
      <c:layout/>
      <c:pieChart>
        <c:varyColors val="1"/>
        <c:ser>
          <c:idx val="0"/>
          <c:order val="0"/>
          <c:tx>
            <c:strRef>
              <c:f>Dept_Attrition!$B$3</c:f>
              <c:strCache>
                <c:ptCount val="1"/>
                <c:pt idx="0">
                  <c:v>Total</c:v>
                </c:pt>
              </c:strCache>
            </c:strRef>
          </c:tx>
          <c:spPr>
            <a:gradFill>
              <a:gsLst>
                <a:gs pos="0">
                  <a:srgbClr val="00B0F0"/>
                </a:gs>
                <a:gs pos="74000">
                  <a:schemeClr val="accent1">
                    <a:lumMod val="20000"/>
                    <a:lumOff val="80000"/>
                  </a:schemeClr>
                </a:gs>
                <a:gs pos="83000">
                  <a:schemeClr val="accent1">
                    <a:lumMod val="45000"/>
                    <a:lumOff val="55000"/>
                  </a:schemeClr>
                </a:gs>
                <a:gs pos="100000">
                  <a:schemeClr val="accent1">
                    <a:lumMod val="30000"/>
                    <a:lumOff val="70000"/>
                  </a:schemeClr>
                </a:gs>
              </a:gsLst>
              <a:lin ang="5400000" scaled="1"/>
            </a:gradFill>
          </c:spPr>
          <c:dPt>
            <c:idx val="0"/>
            <c:bubble3D val="0"/>
            <c:spPr>
              <a:solidFill>
                <a:srgbClr val="00B0F0"/>
              </a:solidFill>
              <a:ln w="19050">
                <a:solidFill>
                  <a:schemeClr val="tx1">
                    <a:lumMod val="95000"/>
                    <a:lumOff val="5000"/>
                  </a:schemeClr>
                </a:solidFill>
              </a:ln>
              <a:effectLst/>
            </c:spPr>
          </c:dPt>
          <c:dPt>
            <c:idx val="1"/>
            <c:bubble3D val="0"/>
            <c:spPr>
              <a:solidFill>
                <a:srgbClr val="FFC000"/>
              </a:solidFill>
              <a:ln w="19050">
                <a:solidFill>
                  <a:schemeClr val="tx1">
                    <a:lumMod val="95000"/>
                    <a:lumOff val="5000"/>
                  </a:schemeClr>
                </a:solidFill>
              </a:ln>
              <a:effectLst/>
            </c:spPr>
          </c:dPt>
          <c:dPt>
            <c:idx val="2"/>
            <c:bubble3D val="0"/>
            <c:spPr>
              <a:solidFill>
                <a:srgbClr val="FFFF00"/>
              </a:solidFill>
              <a:ln w="19050">
                <a:solidFill>
                  <a:schemeClr val="tx1">
                    <a:lumMod val="95000"/>
                    <a:lumOff val="5000"/>
                  </a:schemeClr>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Dept_Attrition!$A$4:$A$7</c:f>
              <c:strCache>
                <c:ptCount val="3"/>
                <c:pt idx="0">
                  <c:v>HR</c:v>
                </c:pt>
                <c:pt idx="1">
                  <c:v>R&amp;D</c:v>
                </c:pt>
                <c:pt idx="2">
                  <c:v>Sales</c:v>
                </c:pt>
              </c:strCache>
            </c:strRef>
          </c:cat>
          <c:val>
            <c:numRef>
              <c:f>Dept_Attrition!$B$4:$B$7</c:f>
              <c:numCache>
                <c:formatCode>General</c:formatCode>
                <c:ptCount val="3"/>
                <c:pt idx="0">
                  <c:v>12</c:v>
                </c:pt>
                <c:pt idx="1">
                  <c:v>133</c:v>
                </c:pt>
                <c:pt idx="2">
                  <c:v>92</c:v>
                </c:pt>
              </c:numCache>
            </c:numRef>
          </c:val>
          <c:extLst>
            <c:ext xmlns:c16="http://schemas.microsoft.com/office/drawing/2014/chart" uri="{C3380CC4-5D6E-409C-BE32-E72D297353CC}">
              <c16:uniqueId val="{00000006-BA5B-4EE3-BC1F-9CFB8F8FFC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[Dashboard.xlsx]Age_Attrition!Age_Attrition</c:name>
    <c:fmtId val="0"/>
  </c:pivotSource>
  <c:chart>
    <c:autoTitleDeleted val="1"/>
    <c:pivotFmts>
      <c:pivotFmt>
        <c:idx val="0"/>
        <c:spPr>
          <a:gradFill>
            <a:gsLst>
              <a:gs pos="0">
                <a:schemeClr val="accent4">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60000"/>
                  <a:lumOff val="40000"/>
                </a:schemeClr>
              </a:gs>
              <a:gs pos="100000">
                <a:schemeClr val="accent4">
                  <a:lumMod val="75000"/>
                </a:schemeClr>
              </a:gs>
            </a:gsLst>
            <a:lin ang="5400000" scaled="1"/>
          </a:gradFill>
          <a:ln>
            <a:noFill/>
          </a:ln>
          <a:effectLst/>
        </c:spPr>
      </c:pivotFmt>
    </c:pivotFmts>
    <c:plotArea>
      <c:layout/>
      <c:barChart>
        <c:barDir val="col"/>
        <c:grouping val="clustered"/>
        <c:varyColors val="0"/>
        <c:ser>
          <c:idx val="0"/>
          <c:order val="0"/>
          <c:tx>
            <c:strRef>
              <c:f>Age_Attrition!$B$3</c:f>
              <c:strCache>
                <c:ptCount val="1"/>
                <c:pt idx="0">
                  <c:v>Total</c:v>
                </c:pt>
              </c:strCache>
            </c:strRef>
          </c:tx>
          <c:spPr>
            <a:gradFill>
              <a:gsLst>
                <a:gs pos="0">
                  <a:schemeClr val="accent4">
                    <a:lumMod val="60000"/>
                    <a:lumOff val="40000"/>
                  </a:schemeClr>
                </a:gs>
                <a:gs pos="100000">
                  <a:schemeClr val="accent4">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Age_Attrition!$A$4:$A$9</c:f>
              <c:strCache>
                <c:ptCount val="5"/>
                <c:pt idx="0">
                  <c:v>Over 55</c:v>
                </c:pt>
                <c:pt idx="1">
                  <c:v>45 - 54</c:v>
                </c:pt>
                <c:pt idx="2">
                  <c:v>Under 25</c:v>
                </c:pt>
                <c:pt idx="3">
                  <c:v>35 - 44</c:v>
                </c:pt>
                <c:pt idx="4">
                  <c:v>25 - 34</c:v>
                </c:pt>
              </c:strCache>
            </c:strRef>
          </c:cat>
          <c:val>
            <c:numRef>
              <c:f>Age_Attrition!$B$4:$B$9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4339-473F-A9F7-037FB58BDBA4}"/>
            </c:ext>
          </c:extLst>
        </c:ser>
        <c:dLbls>
          <c:dLblPos val="outEnd"/>
          <c:showLegendKey val="0"/>
          <c:showVal val="1"/>
          <c:showCatName val="0"/>
          <c:showSerName val="0"/>
          <c:showPercent val="0"/>
          <c:showBubbleSize val="0"/>
        </c:dLbls>
        <c:gapWidth val="219"/>
        <c:overlap val="-27"/>
        <c:axId val="745682671"/>
        <c:axId val="745663119"/>
      </c:barChart>
      <c:catAx>
        <c:axId val="7456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63119"/>
        <c:crosses val="autoZero"/>
        <c:auto val="1"/>
        <c:lblAlgn val="ctr"/>
        <c:lblOffset val="100"/>
        <c:noMultiLvlLbl val="0"/>
      </c:catAx>
      <c:valAx>
        <c:axId val="745663119"/>
        <c:scaling>
          <c:orientation val="minMax"/>
        </c:scaling>
        <c:delete val="1"/>
        <c:axPos val="l"/>
        <c:numFmt formatCode="General" sourceLinked="1"/>
        <c:majorTickMark val="none"/>
        <c:minorTickMark val="none"/>
        <c:tickLblPos val="nextTo"/>
        <c:crossAx val="7456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[Dashboard.xlsx]Marriage_Attrition!Marital_Status</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gradFill>
            <a:gsLst>
              <a:gs pos="0">
                <a:srgbClr val="FF0000"/>
              </a:gs>
              <a:gs pos="100000">
                <a:schemeClr val="tx2">
                  <a:lumMod val="95000"/>
                  <a:lumOff val="5000"/>
                </a:schemeClr>
              </a:gs>
            </a:gsLst>
            <a:lin ang="5400000" scaled="1"/>
          </a:gradFill>
          <a:ln w="19050">
            <a:noFill/>
          </a:ln>
          <a:effectLst/>
        </c:spPr>
      </c:pivotFmt>
      <c:pivotFmt>
        <c:idx val="3"/>
        <c:spPr>
          <a:gradFill>
            <a:gsLst>
              <a:gs pos="0">
                <a:schemeClr val="accent4"/>
              </a:gs>
              <a:gs pos="100000">
                <a:srgbClr val="C00000"/>
              </a:gs>
            </a:gsLst>
            <a:lin ang="5400000" scaled="1"/>
          </a:gradFill>
          <a:ln w="19050">
            <a:solidFill>
              <a:schemeClr val="lt1"/>
            </a:solidFill>
          </a:ln>
          <a:effectLst/>
        </c:spPr>
      </c:pivotFmt>
    </c:pivotFmts>
    <c:plotArea>
      <c:layout/>
      <c:doughnutChart>
        <c:varyColors val="1"/>
        <c:ser>
          <c:idx val="0"/>
          <c:order val="0"/>
          <c:tx>
            <c:strRef>
              <c:f>Marriage_Attrition!$B$3</c:f>
              <c:strCache>
                <c:ptCount val="1"/>
                <c:pt idx="0">
                  <c:v>Total</c:v>
                </c:pt>
              </c:strCache>
            </c:strRef>
          </c:tx>
          <c:dPt>
            <c:idx val="0"/>
            <c:bubble3D val="0"/>
            <c:spPr>
              <a:gradFill>
                <a:gsLst>
                  <a:gs pos="0">
                    <a:srgbClr val="FF0000"/>
                  </a:gs>
                  <a:gs pos="100000">
                    <a:schemeClr val="tx2">
                      <a:lumMod val="95000"/>
                      <a:lumOff val="5000"/>
                    </a:schemeClr>
                  </a:gs>
                </a:gsLst>
                <a:lin ang="5400000" scaled="1"/>
              </a:gradFill>
              <a:ln w="19050">
                <a:noFill/>
              </a:ln>
              <a:effectLst/>
            </c:spPr>
          </c:dPt>
          <c:dPt>
            <c:idx val="1"/>
            <c:bubble3D val="0"/>
            <c:spPr>
              <a:solidFill>
                <a:schemeClr val="accent2"/>
              </a:solidFill>
              <a:ln w="19050">
                <a:solidFill>
                  <a:schemeClr val="lt1"/>
                </a:solidFill>
              </a:ln>
              <a:effectLst/>
            </c:spPr>
          </c:dPt>
          <c:dPt>
            <c:idx val="2"/>
            <c:bubble3D val="0"/>
            <c:spPr>
              <a:gradFill>
                <a:gsLst>
                  <a:gs pos="0">
                    <a:schemeClr val="accent4"/>
                  </a:gs>
                  <a:gs pos="100000">
                    <a:srgbClr val="C00000"/>
                  </a:gs>
                </a:gsLst>
                <a:lin ang="5400000" scaled="1"/>
              </a:gra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Marriage_Attrition!$A$4:$A$7</c:f>
              <c:strCache>
                <c:ptCount val="3"/>
                <c:pt idx="0">
                  <c:v>Divorced</c:v>
                </c:pt>
                <c:pt idx="1">
                  <c:v>Married</c:v>
                </c:pt>
                <c:pt idx="2">
                  <c:v>Single</c:v>
                </c:pt>
              </c:strCache>
            </c:strRef>
          </c:cat>
          <c:val>
            <c:numRef>
              <c:f>Marriage_Attrition!$B$4:$B$7</c:f>
              <c:numCache>
                <c:formatCode>General</c:formatCode>
                <c:ptCount val="3"/>
                <c:pt idx="0">
                  <c:v>33</c:v>
                </c:pt>
                <c:pt idx="1">
                  <c:v>84</c:v>
                </c:pt>
                <c:pt idx="2">
                  <c:v>120</c:v>
                </c:pt>
              </c:numCache>
            </c:numRef>
          </c:val>
          <c:extLst>
            <c:ext xmlns:c16="http://schemas.microsoft.com/office/drawing/2014/chart" uri="{C3380CC4-5D6E-409C-BE32-E72D297353CC}">
              <c16:uniqueId val="{00000006-32B5-4241-AADD-D3ABC9F399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solidFill>
              <a:ln w="19050">
                <a:noFill/>
              </a:ln>
              <a:effectLst/>
            </c:spPr>
            <c:extLst>
              <c:ext xmlns:c16="http://schemas.microsoft.com/office/drawing/2014/chart" uri="{C3380CC4-5D6E-409C-BE32-E72D297353CC}">
                <c16:uniqueId val="{00000001-736B-4DA2-AF77-2D81F3872816}"/>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736B-4DA2-AF77-2D81F3872816}"/>
              </c:ext>
            </c:extLst>
          </c:dPt>
          <c:cat>
            <c:strRef>
              <c:f>KPI!$A$11:$A$12</c:f>
              <c:strCache>
                <c:ptCount val="2"/>
                <c:pt idx="0">
                  <c:v>Rating</c:v>
                </c:pt>
                <c:pt idx="1">
                  <c:v>Remaining</c:v>
                </c:pt>
              </c:strCache>
            </c:strRef>
          </c:cat>
          <c:val>
            <c:numRef>
              <c:f>KPI!$B$11:$B$12</c:f>
              <c:numCache>
                <c:formatCode>General</c:formatCode>
                <c:ptCount val="2"/>
                <c:pt idx="0" formatCode="0.0">
                  <c:v>2.6265306122448981</c:v>
                </c:pt>
                <c:pt idx="1">
                  <c:v>1.3734693877551019</c:v>
                </c:pt>
              </c:numCache>
            </c:numRef>
          </c:val>
          <c:extLst>
            <c:ext xmlns:c16="http://schemas.microsoft.com/office/drawing/2014/chart" uri="{C3380CC4-5D6E-409C-BE32-E72D297353CC}">
              <c16:uniqueId val="{00000004-736B-4DA2-AF77-2D81F38728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2.xml"/><Relationship Id="rId18" Type="http://schemas.openxmlformats.org/officeDocument/2006/relationships/chart" Target="../charts/chart16.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hyperlink" Target="https://freesvg.org/formal-tiothy-2014" TargetMode="External"/><Relationship Id="rId17" Type="http://schemas.openxmlformats.org/officeDocument/2006/relationships/chart" Target="../charts/chart15.xml"/><Relationship Id="rId2" Type="http://schemas.openxmlformats.org/officeDocument/2006/relationships/image" Target="../media/image3.png"/><Relationship Id="rId16" Type="http://schemas.openxmlformats.org/officeDocument/2006/relationships/chart" Target="../charts/chart14.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9.png"/><Relationship Id="rId5" Type="http://schemas.openxmlformats.org/officeDocument/2006/relationships/image" Target="../media/image6.png"/><Relationship Id="rId15" Type="http://schemas.openxmlformats.org/officeDocument/2006/relationships/image" Target="../media/image10.emf"/><Relationship Id="rId10" Type="http://schemas.openxmlformats.org/officeDocument/2006/relationships/chart" Target="../charts/chart11.xml"/><Relationship Id="rId4" Type="http://schemas.openxmlformats.org/officeDocument/2006/relationships/image" Target="../media/image5.png"/><Relationship Id="rId9" Type="http://schemas.openxmlformats.org/officeDocument/2006/relationships/chart" Target="../charts/chart10.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3</xdr:row>
      <xdr:rowOff>50801</xdr:rowOff>
    </xdr:from>
    <xdr:to>
      <xdr:col>7</xdr:col>
      <xdr:colOff>603250</xdr:colOff>
      <xdr:row>8</xdr:row>
      <xdr:rowOff>101601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392164C7-DDA1-426F-8D96-D989B913C2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64400" y="641351"/>
              <a:ext cx="18288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844550</xdr:colOff>
      <xdr:row>9</xdr:row>
      <xdr:rowOff>165100</xdr:rowOff>
    </xdr:from>
    <xdr:to>
      <xdr:col>6</xdr:col>
      <xdr:colOff>336550</xdr:colOff>
      <xdr:row>20</xdr:row>
      <xdr:rowOff>38100</xdr:rowOff>
    </xdr:to>
    <xdr:graphicFrame macro="">
      <xdr:nvGraphicFramePr>
        <xdr:cNvPr id="3" name="Chart 2">
          <a:extLst>
            <a:ext uri="{FF2B5EF4-FFF2-40B4-BE49-F238E27FC236}">
              <a16:creationId xmlns:a16="http://schemas.microsoft.com/office/drawing/2014/main" id="{C2A02088-A44C-4559-8F0E-97BC1A28C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21</xdr:row>
      <xdr:rowOff>76200</xdr:rowOff>
    </xdr:from>
    <xdr:to>
      <xdr:col>6</xdr:col>
      <xdr:colOff>482600</xdr:colOff>
      <xdr:row>28</xdr:row>
      <xdr:rowOff>107950</xdr:rowOff>
    </xdr:to>
    <xdr:graphicFrame macro="">
      <xdr:nvGraphicFramePr>
        <xdr:cNvPr id="5" name="Chart 4">
          <a:extLst>
            <a:ext uri="{FF2B5EF4-FFF2-40B4-BE49-F238E27FC236}">
              <a16:creationId xmlns:a16="http://schemas.microsoft.com/office/drawing/2014/main" id="{294588E4-8E5E-404E-BF25-D4FBF53E0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685800</xdr:colOff>
      <xdr:row>22</xdr:row>
      <xdr:rowOff>0</xdr:rowOff>
    </xdr:from>
    <xdr:to>
      <xdr:col>4</xdr:col>
      <xdr:colOff>203200</xdr:colOff>
      <xdr:row>29</xdr:row>
      <xdr:rowOff>57150</xdr:rowOff>
    </xdr:to>
    <xdr:graphicFrame macro="">
      <xdr:nvGraphicFramePr>
        <xdr:cNvPr id="6" name="Chart 5">
          <a:extLst>
            <a:ext uri="{FF2B5EF4-FFF2-40B4-BE49-F238E27FC236}">
              <a16:creationId xmlns:a16="http://schemas.microsoft.com/office/drawing/2014/main" id="{21DB65AE-9D63-4694-A7EE-88CEDF777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720725</xdr:colOff>
      <xdr:row>4</xdr:row>
      <xdr:rowOff>31750</xdr:rowOff>
    </xdr:from>
    <xdr:to>
      <xdr:col>7</xdr:col>
      <xdr:colOff>307975</xdr:colOff>
      <xdr:row>18</xdr:row>
      <xdr:rowOff>19050</xdr:rowOff>
    </xdr:to>
    <xdr:graphicFrame macro="">
      <xdr:nvGraphicFramePr>
        <xdr:cNvPr id="2" name="Chart 1">
          <a:extLst>
            <a:ext uri="{FF2B5EF4-FFF2-40B4-BE49-F238E27FC236}">
              <a16:creationId xmlns:a16="http://schemas.microsoft.com/office/drawing/2014/main" id="{A8CB52FE-2AE8-40BD-96E7-BCA0CB56C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168275</xdr:colOff>
      <xdr:row>4</xdr:row>
      <xdr:rowOff>31750</xdr:rowOff>
    </xdr:from>
    <xdr:to>
      <xdr:col>6</xdr:col>
      <xdr:colOff>415925</xdr:colOff>
      <xdr:row>18</xdr:row>
      <xdr:rowOff>19050</xdr:rowOff>
    </xdr:to>
    <xdr:graphicFrame macro="">
      <xdr:nvGraphicFramePr>
        <xdr:cNvPr id="3" name="Chart 2">
          <a:extLst>
            <a:ext uri="{FF2B5EF4-FFF2-40B4-BE49-F238E27FC236}">
              <a16:creationId xmlns:a16="http://schemas.microsoft.com/office/drawing/2014/main" id="{35E8334D-4E04-4CEA-ADD4-8CD5D275A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638175</xdr:colOff>
      <xdr:row>7</xdr:row>
      <xdr:rowOff>114300</xdr:rowOff>
    </xdr:from>
    <xdr:to>
      <xdr:col>5</xdr:col>
      <xdr:colOff>631825</xdr:colOff>
      <xdr:row>21</xdr:row>
      <xdr:rowOff>101600</xdr:rowOff>
    </xdr:to>
    <xdr:graphicFrame macro="">
      <xdr:nvGraphicFramePr>
        <xdr:cNvPr id="2" name="Chart 1">
          <a:extLst>
            <a:ext uri="{FF2B5EF4-FFF2-40B4-BE49-F238E27FC236}">
              <a16:creationId xmlns:a16="http://schemas.microsoft.com/office/drawing/2014/main" id="{73E5380E-0282-425B-A149-0E16B2933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314325</xdr:colOff>
      <xdr:row>1</xdr:row>
      <xdr:rowOff>6350</xdr:rowOff>
    </xdr:from>
    <xdr:to>
      <xdr:col>9</xdr:col>
      <xdr:colOff>263525</xdr:colOff>
      <xdr:row>14</xdr:row>
      <xdr:rowOff>190500</xdr:rowOff>
    </xdr:to>
    <xdr:graphicFrame macro="">
      <xdr:nvGraphicFramePr>
        <xdr:cNvPr id="2" name="Chart 1">
          <a:extLst>
            <a:ext uri="{FF2B5EF4-FFF2-40B4-BE49-F238E27FC236}">
              <a16:creationId xmlns:a16="http://schemas.microsoft.com/office/drawing/2014/main" id="{517C3EE2-DDB5-4AE4-A780-F9EF6FC7A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9</xdr:row>
      <xdr:rowOff>184150</xdr:rowOff>
    </xdr:from>
    <xdr:to>
      <xdr:col>1</xdr:col>
      <xdr:colOff>1085850</xdr:colOff>
      <xdr:row>23</xdr:row>
      <xdr:rowOff>142869</xdr:rowOff>
    </xdr:to>
    <mc:AlternateContent xmlns:mc="http://schemas.openxmlformats.org/markup-compatibility/2006" xmlns:a14="http://schemas.microsoft.com/office/drawing/2010/main">
      <mc:Choice Requires="a14">
        <xdr:graphicFrame macro="">
          <xdr:nvGraphicFramePr>
            <xdr:cNvPr id="3" name="Education Field">
              <a:extLst>
                <a:ext uri="{FF2B5EF4-FFF2-40B4-BE49-F238E27FC236}">
                  <a16:creationId xmlns:a16="http://schemas.microsoft.com/office/drawing/2014/main" id="{AD5A17C8-2119-4881-BEB9-25C29859EF6D}"/>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71450" y="19558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387350</xdr:colOff>
      <xdr:row>9</xdr:row>
      <xdr:rowOff>12700</xdr:rowOff>
    </xdr:from>
    <xdr:to>
      <xdr:col>12</xdr:col>
      <xdr:colOff>234950</xdr:colOff>
      <xdr:row>22</xdr:row>
      <xdr:rowOff>168269</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EA7A9110-D45A-40B9-A02A-63DF4A94019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07300" y="17843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282575</xdr:colOff>
      <xdr:row>4</xdr:row>
      <xdr:rowOff>44450</xdr:rowOff>
    </xdr:from>
    <xdr:to>
      <xdr:col>6</xdr:col>
      <xdr:colOff>530225</xdr:colOff>
      <xdr:row>18</xdr:row>
      <xdr:rowOff>31750</xdr:rowOff>
    </xdr:to>
    <xdr:graphicFrame macro="">
      <xdr:nvGraphicFramePr>
        <xdr:cNvPr id="2" name="Chart 1">
          <a:extLst>
            <a:ext uri="{FF2B5EF4-FFF2-40B4-BE49-F238E27FC236}">
              <a16:creationId xmlns:a16="http://schemas.microsoft.com/office/drawing/2014/main" id="{0F72C950-EFF3-409D-B2B8-12E8D4CE2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445202</xdr:colOff>
      <xdr:row>1</xdr:row>
      <xdr:rowOff>79804</xdr:rowOff>
    </xdr:from>
    <xdr:ext cx="14725650" cy="7477125"/>
    <xdr:grpSp>
      <xdr:nvGrpSpPr>
        <xdr:cNvPr id="2" name="Shape 2">
          <a:extLst>
            <a:ext uri="{FF2B5EF4-FFF2-40B4-BE49-F238E27FC236}">
              <a16:creationId xmlns:a16="http://schemas.microsoft.com/office/drawing/2014/main" id="{00000000-0008-0000-0200-000002000000}"/>
            </a:ext>
          </a:extLst>
        </xdr:cNvPr>
        <xdr:cNvGrpSpPr/>
      </xdr:nvGrpSpPr>
      <xdr:grpSpPr>
        <a:xfrm>
          <a:off x="1095503" y="271069"/>
          <a:ext cx="14725650" cy="7477125"/>
          <a:chOff x="0" y="41438"/>
          <a:chExt cx="10692000" cy="7477125"/>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46116" y="1215714"/>
                <a:ext cx="2602058" cy="998848"/>
              </a:xfrm>
              <a:prstGeom prst="roundRect">
                <a:avLst>
                  <a:gd name="adj" fmla="val 6048"/>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46454" y="1215714"/>
                <a:ext cx="2602058" cy="998848"/>
              </a:xfrm>
              <a:prstGeom prst="roundRect">
                <a:avLst>
                  <a:gd name="adj" fmla="val 6048"/>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5"/>
              <a:ext cx="3867930" cy="2754668"/>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gradFill>
              <a:gsLst>
                <a:gs pos="0">
                  <a:schemeClr val="accent4">
                    <a:lumMod val="60000"/>
                    <a:lumOff val="40000"/>
                  </a:schemeClr>
                </a:gs>
                <a:gs pos="74000">
                  <a:schemeClr val="accent1">
                    <a:lumMod val="45000"/>
                    <a:lumOff val="55000"/>
                  </a:schemeClr>
                </a:gs>
                <a:gs pos="83000">
                  <a:schemeClr val="bg1"/>
                </a:gs>
                <a:gs pos="100000">
                  <a:schemeClr val="accent1">
                    <a:lumMod val="30000"/>
                    <a:lumOff val="70000"/>
                  </a:schemeClr>
                </a:gs>
              </a:gsLst>
              <a:lin ang="5400000" scaled="1"/>
            </a:grad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85663</xdr:colOff>
      <xdr:row>6</xdr:row>
      <xdr:rowOff>161864</xdr:rowOff>
    </xdr:from>
    <xdr:to>
      <xdr:col>5</xdr:col>
      <xdr:colOff>60263</xdr:colOff>
      <xdr:row>8</xdr:row>
      <xdr:rowOff>127499</xdr:rowOff>
    </xdr:to>
    <xdr:sp macro="" textlink="">
      <xdr:nvSpPr>
        <xdr:cNvPr id="29" name="TextBox 28">
          <a:extLst>
            <a:ext uri="{FF2B5EF4-FFF2-40B4-BE49-F238E27FC236}">
              <a16:creationId xmlns:a16="http://schemas.microsoft.com/office/drawing/2014/main" id="{3A29A75B-CECE-48EB-B89E-15E47BFAC2C4}"/>
            </a:ext>
          </a:extLst>
        </xdr:cNvPr>
        <xdr:cNvSpPr txBox="1"/>
      </xdr:nvSpPr>
      <xdr:spPr>
        <a:xfrm>
          <a:off x="1405467" y="1282452"/>
          <a:ext cx="1954306"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atin typeface="Segoe UI Black" panose="020B0A02040204020203" pitchFamily="34" charset="0"/>
              <a:ea typeface="Segoe UI Black" panose="020B0A02040204020203" pitchFamily="34" charset="0"/>
            </a:rPr>
            <a:t>TOTAL EMPLOYEES</a:t>
          </a:r>
        </a:p>
      </xdr:txBody>
    </xdr:sp>
    <xdr:clientData/>
  </xdr:twoCellAnchor>
  <xdr:twoCellAnchor>
    <xdr:from>
      <xdr:col>2</xdr:col>
      <xdr:colOff>93881</xdr:colOff>
      <xdr:row>8</xdr:row>
      <xdr:rowOff>49803</xdr:rowOff>
    </xdr:from>
    <xdr:to>
      <xdr:col>5</xdr:col>
      <xdr:colOff>575983</xdr:colOff>
      <xdr:row>10</xdr:row>
      <xdr:rowOff>151404</xdr:rowOff>
    </xdr:to>
    <xdr:sp macro="" textlink="KPI!A8">
      <xdr:nvSpPr>
        <xdr:cNvPr id="30" name="TextBox 29">
          <a:extLst>
            <a:ext uri="{FF2B5EF4-FFF2-40B4-BE49-F238E27FC236}">
              <a16:creationId xmlns:a16="http://schemas.microsoft.com/office/drawing/2014/main" id="{62CA08F5-CF4E-4712-B0CE-8F050B880BC2}"/>
            </a:ext>
          </a:extLst>
        </xdr:cNvPr>
        <xdr:cNvSpPr txBox="1"/>
      </xdr:nvSpPr>
      <xdr:spPr>
        <a:xfrm>
          <a:off x="1413685" y="1543921"/>
          <a:ext cx="2461808" cy="475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DE5FFB3E-776A-42CA-AE86-EBE7E5A898E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1470</a:t>
          </a:fld>
          <a:endParaRPr lang="en-IN" sz="2400">
            <a:latin typeface="Segoe UI Black" panose="020B0A02040204020203" pitchFamily="34" charset="0"/>
            <a:ea typeface="Segoe UI Black" panose="020B0A02040204020203" pitchFamily="34" charset="0"/>
          </a:endParaRPr>
        </a:p>
      </xdr:txBody>
    </xdr:sp>
    <xdr:clientData/>
  </xdr:twoCellAnchor>
  <xdr:oneCellAnchor>
    <xdr:from>
      <xdr:col>1</xdr:col>
      <xdr:colOff>76200</xdr:colOff>
      <xdr:row>10</xdr:row>
      <xdr:rowOff>12700</xdr:rowOff>
    </xdr:from>
    <xdr:ext cx="184731" cy="264560"/>
    <xdr:sp macro="" textlink="">
      <xdr:nvSpPr>
        <xdr:cNvPr id="31" name="TextBox 30">
          <a:extLst>
            <a:ext uri="{FF2B5EF4-FFF2-40B4-BE49-F238E27FC236}">
              <a16:creationId xmlns:a16="http://schemas.microsoft.com/office/drawing/2014/main" id="{8D7A79C0-B502-481F-8450-2705001EB06F}"/>
            </a:ext>
          </a:extLst>
        </xdr:cNvPr>
        <xdr:cNvSpPr txBox="1"/>
      </xdr:nvSpPr>
      <xdr:spPr>
        <a:xfrm>
          <a:off x="736600" y="1917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462180</xdr:colOff>
      <xdr:row>6</xdr:row>
      <xdr:rowOff>152400</xdr:rowOff>
    </xdr:from>
    <xdr:to>
      <xdr:col>9</xdr:col>
      <xdr:colOff>436780</xdr:colOff>
      <xdr:row>8</xdr:row>
      <xdr:rowOff>118035</xdr:rowOff>
    </xdr:to>
    <xdr:sp macro="" textlink="">
      <xdr:nvSpPr>
        <xdr:cNvPr id="32" name="TextBox 31">
          <a:extLst>
            <a:ext uri="{FF2B5EF4-FFF2-40B4-BE49-F238E27FC236}">
              <a16:creationId xmlns:a16="http://schemas.microsoft.com/office/drawing/2014/main" id="{8C2BCAE7-DC71-4A64-A1AB-82BA1FF1128A}"/>
            </a:ext>
          </a:extLst>
        </xdr:cNvPr>
        <xdr:cNvSpPr txBox="1"/>
      </xdr:nvSpPr>
      <xdr:spPr>
        <a:xfrm>
          <a:off x="4421592" y="1272988"/>
          <a:ext cx="1954306"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atin typeface="Segoe UI Black" panose="020B0A02040204020203" pitchFamily="34" charset="0"/>
              <a:ea typeface="Segoe UI Black" panose="020B0A02040204020203" pitchFamily="34" charset="0"/>
            </a:rPr>
            <a:t>ATTRITION</a:t>
          </a:r>
        </a:p>
      </xdr:txBody>
    </xdr:sp>
    <xdr:clientData/>
  </xdr:twoCellAnchor>
  <xdr:twoCellAnchor>
    <xdr:from>
      <xdr:col>6</xdr:col>
      <xdr:colOff>269315</xdr:colOff>
      <xdr:row>8</xdr:row>
      <xdr:rowOff>8591</xdr:rowOff>
    </xdr:from>
    <xdr:to>
      <xdr:col>10</xdr:col>
      <xdr:colOff>91515</xdr:colOff>
      <xdr:row>10</xdr:row>
      <xdr:rowOff>110192</xdr:rowOff>
    </xdr:to>
    <xdr:sp macro="" textlink="KPI!B8">
      <xdr:nvSpPr>
        <xdr:cNvPr id="33" name="TextBox 32">
          <a:extLst>
            <a:ext uri="{FF2B5EF4-FFF2-40B4-BE49-F238E27FC236}">
              <a16:creationId xmlns:a16="http://schemas.microsoft.com/office/drawing/2014/main" id="{D60F68D8-7A2D-45F3-A81E-E2277EB174D3}"/>
            </a:ext>
          </a:extLst>
        </xdr:cNvPr>
        <xdr:cNvSpPr txBox="1"/>
      </xdr:nvSpPr>
      <xdr:spPr>
        <a:xfrm>
          <a:off x="4206315" y="1532591"/>
          <a:ext cx="2446867" cy="48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6E62B715-F121-4440-9762-6E2665E57D20}"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237</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11</xdr:col>
      <xdr:colOff>1494</xdr:colOff>
      <xdr:row>6</xdr:row>
      <xdr:rowOff>139950</xdr:rowOff>
    </xdr:from>
    <xdr:to>
      <xdr:col>13</xdr:col>
      <xdr:colOff>635997</xdr:colOff>
      <xdr:row>8</xdr:row>
      <xdr:rowOff>105585</xdr:rowOff>
    </xdr:to>
    <xdr:sp macro="" textlink="">
      <xdr:nvSpPr>
        <xdr:cNvPr id="38" name="TextBox 37">
          <a:extLst>
            <a:ext uri="{FF2B5EF4-FFF2-40B4-BE49-F238E27FC236}">
              <a16:creationId xmlns:a16="http://schemas.microsoft.com/office/drawing/2014/main" id="{AB411EBF-C560-49B0-95C3-D81BC8318601}"/>
            </a:ext>
          </a:extLst>
        </xdr:cNvPr>
        <xdr:cNvSpPr txBox="1"/>
      </xdr:nvSpPr>
      <xdr:spPr>
        <a:xfrm>
          <a:off x="7260416" y="1260538"/>
          <a:ext cx="1954306"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atin typeface="Segoe UI Black" panose="020B0A02040204020203" pitchFamily="34" charset="0"/>
              <a:ea typeface="Segoe UI Black" panose="020B0A02040204020203" pitchFamily="34" charset="0"/>
            </a:rPr>
            <a:t>AVERAGE</a:t>
          </a:r>
          <a:r>
            <a:rPr lang="en-IN" sz="1400" baseline="0">
              <a:latin typeface="Segoe UI Black" panose="020B0A02040204020203" pitchFamily="34" charset="0"/>
              <a:ea typeface="Segoe UI Black" panose="020B0A02040204020203" pitchFamily="34" charset="0"/>
            </a:rPr>
            <a:t> AGE</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15</xdr:col>
      <xdr:colOff>278405</xdr:colOff>
      <xdr:row>6</xdr:row>
      <xdr:rowOff>155391</xdr:rowOff>
    </xdr:from>
    <xdr:to>
      <xdr:col>18</xdr:col>
      <xdr:colOff>522941</xdr:colOff>
      <xdr:row>8</xdr:row>
      <xdr:rowOff>99609</xdr:rowOff>
    </xdr:to>
    <xdr:sp macro="" textlink="">
      <xdr:nvSpPr>
        <xdr:cNvPr id="39" name="TextBox 38">
          <a:extLst>
            <a:ext uri="{FF2B5EF4-FFF2-40B4-BE49-F238E27FC236}">
              <a16:creationId xmlns:a16="http://schemas.microsoft.com/office/drawing/2014/main" id="{CE2ED660-A934-4EC7-A96C-8C57E77E8434}"/>
            </a:ext>
          </a:extLst>
        </xdr:cNvPr>
        <xdr:cNvSpPr txBox="1"/>
      </xdr:nvSpPr>
      <xdr:spPr>
        <a:xfrm>
          <a:off x="10176934" y="1275979"/>
          <a:ext cx="2224242" cy="317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atin typeface="Segoe UI Black" panose="020B0A02040204020203" pitchFamily="34" charset="0"/>
              <a:ea typeface="Segoe UI Black" panose="020B0A02040204020203" pitchFamily="34" charset="0"/>
            </a:rPr>
            <a:t>CURRENT EMPLOYEES</a:t>
          </a:r>
        </a:p>
      </xdr:txBody>
    </xdr:sp>
    <xdr:clientData/>
  </xdr:twoCellAnchor>
  <xdr:twoCellAnchor>
    <xdr:from>
      <xdr:col>19</xdr:col>
      <xdr:colOff>555315</xdr:colOff>
      <xdr:row>6</xdr:row>
      <xdr:rowOff>145928</xdr:rowOff>
    </xdr:from>
    <xdr:to>
      <xdr:col>22</xdr:col>
      <xdr:colOff>529915</xdr:colOff>
      <xdr:row>8</xdr:row>
      <xdr:rowOff>111563</xdr:rowOff>
    </xdr:to>
    <xdr:sp macro="" textlink="">
      <xdr:nvSpPr>
        <xdr:cNvPr id="40" name="TextBox 39">
          <a:extLst>
            <a:ext uri="{FF2B5EF4-FFF2-40B4-BE49-F238E27FC236}">
              <a16:creationId xmlns:a16="http://schemas.microsoft.com/office/drawing/2014/main" id="{98DFA96D-957B-4AFC-9C53-2899E7A447EE}"/>
            </a:ext>
          </a:extLst>
        </xdr:cNvPr>
        <xdr:cNvSpPr txBox="1"/>
      </xdr:nvSpPr>
      <xdr:spPr>
        <a:xfrm>
          <a:off x="13093452" y="1266516"/>
          <a:ext cx="1954306"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atin typeface="Segoe UI Black" panose="020B0A02040204020203" pitchFamily="34" charset="0"/>
              <a:ea typeface="Segoe UI Black" panose="020B0A02040204020203" pitchFamily="34" charset="0"/>
            </a:rPr>
            <a:t>ATTRITION</a:t>
          </a:r>
          <a:r>
            <a:rPr lang="en-IN" sz="1400" baseline="0">
              <a:latin typeface="Segoe UI Black" panose="020B0A02040204020203" pitchFamily="34" charset="0"/>
              <a:ea typeface="Segoe UI Black" panose="020B0A02040204020203" pitchFamily="34" charset="0"/>
            </a:rPr>
            <a:t> RATE</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10</xdr:col>
      <xdr:colOff>597896</xdr:colOff>
      <xdr:row>8</xdr:row>
      <xdr:rowOff>43329</xdr:rowOff>
    </xdr:from>
    <xdr:to>
      <xdr:col>14</xdr:col>
      <xdr:colOff>420097</xdr:colOff>
      <xdr:row>10</xdr:row>
      <xdr:rowOff>144930</xdr:rowOff>
    </xdr:to>
    <xdr:sp macro="" textlink="KPI!C8">
      <xdr:nvSpPr>
        <xdr:cNvPr id="41" name="TextBox 40">
          <a:extLst>
            <a:ext uri="{FF2B5EF4-FFF2-40B4-BE49-F238E27FC236}">
              <a16:creationId xmlns:a16="http://schemas.microsoft.com/office/drawing/2014/main" id="{AF94B490-838F-4D29-B526-A63190EDDBE2}"/>
            </a:ext>
          </a:extLst>
        </xdr:cNvPr>
        <xdr:cNvSpPr txBox="1"/>
      </xdr:nvSpPr>
      <xdr:spPr>
        <a:xfrm>
          <a:off x="7196916" y="1537447"/>
          <a:ext cx="2461808" cy="475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572E1321-DE11-45E2-BCA9-13788923C538}"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37</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15</xdr:col>
      <xdr:colOff>299073</xdr:colOff>
      <xdr:row>8</xdr:row>
      <xdr:rowOff>30879</xdr:rowOff>
    </xdr:from>
    <xdr:to>
      <xdr:col>19</xdr:col>
      <xdr:colOff>121273</xdr:colOff>
      <xdr:row>10</xdr:row>
      <xdr:rowOff>132480</xdr:rowOff>
    </xdr:to>
    <xdr:sp macro="" textlink="KPI!D8">
      <xdr:nvSpPr>
        <xdr:cNvPr id="42" name="TextBox 41">
          <a:extLst>
            <a:ext uri="{FF2B5EF4-FFF2-40B4-BE49-F238E27FC236}">
              <a16:creationId xmlns:a16="http://schemas.microsoft.com/office/drawing/2014/main" id="{E14A8442-2507-4619-AF95-962D39C66180}"/>
            </a:ext>
          </a:extLst>
        </xdr:cNvPr>
        <xdr:cNvSpPr txBox="1"/>
      </xdr:nvSpPr>
      <xdr:spPr>
        <a:xfrm>
          <a:off x="10197602" y="1524997"/>
          <a:ext cx="2461808" cy="475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0698B615-B847-4393-B15D-2E9DB552127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1233</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19</xdr:col>
      <xdr:colOff>447322</xdr:colOff>
      <xdr:row>7</xdr:row>
      <xdr:rowOff>179127</xdr:rowOff>
    </xdr:from>
    <xdr:to>
      <xdr:col>23</xdr:col>
      <xdr:colOff>269522</xdr:colOff>
      <xdr:row>10</xdr:row>
      <xdr:rowOff>93963</xdr:rowOff>
    </xdr:to>
    <xdr:sp macro="" textlink="KPI!E8">
      <xdr:nvSpPr>
        <xdr:cNvPr id="43" name="TextBox 42">
          <a:extLst>
            <a:ext uri="{FF2B5EF4-FFF2-40B4-BE49-F238E27FC236}">
              <a16:creationId xmlns:a16="http://schemas.microsoft.com/office/drawing/2014/main" id="{C17EFB14-03F4-454B-82D6-ACFE4AADDA9B}"/>
            </a:ext>
          </a:extLst>
        </xdr:cNvPr>
        <xdr:cNvSpPr txBox="1"/>
      </xdr:nvSpPr>
      <xdr:spPr>
        <a:xfrm>
          <a:off x="12906603" y="1515532"/>
          <a:ext cx="2445207" cy="487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BFE978D6-EF3C-401A-B9F5-303F5ACDB4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16%</a:t>
          </a:fld>
          <a:endParaRPr lang="en-IN" sz="2400" b="1">
            <a:latin typeface="Segoe UI Black" panose="020B0A02040204020203" pitchFamily="34" charset="0"/>
            <a:ea typeface="Segoe UI Black" panose="020B0A02040204020203" pitchFamily="34" charset="0"/>
          </a:endParaRPr>
        </a:p>
      </xdr:txBody>
    </xdr:sp>
    <xdr:clientData/>
  </xdr:twoCellAnchor>
  <xdr:oneCellAnchor>
    <xdr:from>
      <xdr:col>5</xdr:col>
      <xdr:colOff>100355</xdr:colOff>
      <xdr:row>7</xdr:row>
      <xdr:rowOff>11768</xdr:rowOff>
    </xdr:from>
    <xdr:ext cx="547096" cy="436468"/>
    <xdr:pic>
      <xdr:nvPicPr>
        <xdr:cNvPr id="44" name="image4.png">
          <a:extLst>
            <a:ext uri="{FF2B5EF4-FFF2-40B4-BE49-F238E27FC236}">
              <a16:creationId xmlns:a16="http://schemas.microsoft.com/office/drawing/2014/main" id="{D23E8799-186D-4C38-AB5D-67825C724C73}"/>
            </a:ext>
          </a:extLst>
        </xdr:cNvPr>
        <xdr:cNvPicPr preferRelativeResize="0"/>
      </xdr:nvPicPr>
      <xdr:blipFill>
        <a:blip xmlns:r="http://schemas.openxmlformats.org/officeDocument/2006/relationships" r:embed="rId1" cstate="print"/>
        <a:stretch>
          <a:fillRect/>
        </a:stretch>
      </xdr:blipFill>
      <xdr:spPr>
        <a:xfrm>
          <a:off x="3399865" y="1319121"/>
          <a:ext cx="547096" cy="436468"/>
        </a:xfrm>
        <a:prstGeom prst="rect">
          <a:avLst/>
        </a:prstGeom>
        <a:noFill/>
      </xdr:spPr>
    </xdr:pic>
    <xdr:clientData fLocksWithSheet="0"/>
  </xdr:oneCellAnchor>
  <xdr:oneCellAnchor>
    <xdr:from>
      <xdr:col>18</xdr:col>
      <xdr:colOff>398431</xdr:colOff>
      <xdr:row>7</xdr:row>
      <xdr:rowOff>12451</xdr:rowOff>
    </xdr:from>
    <xdr:ext cx="510491" cy="410882"/>
    <xdr:pic>
      <xdr:nvPicPr>
        <xdr:cNvPr id="45" name="image5.png">
          <a:extLst>
            <a:ext uri="{FF2B5EF4-FFF2-40B4-BE49-F238E27FC236}">
              <a16:creationId xmlns:a16="http://schemas.microsoft.com/office/drawing/2014/main" id="{B589BFE7-4A55-4D50-A6E3-EE57332E6FF2}"/>
            </a:ext>
          </a:extLst>
        </xdr:cNvPr>
        <xdr:cNvPicPr preferRelativeResize="0"/>
      </xdr:nvPicPr>
      <xdr:blipFill>
        <a:blip xmlns:r="http://schemas.openxmlformats.org/officeDocument/2006/relationships" r:embed="rId2" cstate="print"/>
        <a:stretch>
          <a:fillRect/>
        </a:stretch>
      </xdr:blipFill>
      <xdr:spPr>
        <a:xfrm>
          <a:off x="12276666" y="1319804"/>
          <a:ext cx="510491" cy="410882"/>
        </a:xfrm>
        <a:prstGeom prst="rect">
          <a:avLst/>
        </a:prstGeom>
        <a:noFill/>
      </xdr:spPr>
    </xdr:pic>
    <xdr:clientData fLocksWithSheet="0"/>
  </xdr:oneCellAnchor>
  <xdr:oneCellAnchor>
    <xdr:from>
      <xdr:col>13</xdr:col>
      <xdr:colOff>560296</xdr:colOff>
      <xdr:row>7</xdr:row>
      <xdr:rowOff>12452</xdr:rowOff>
    </xdr:from>
    <xdr:ext cx="510490" cy="460685"/>
    <xdr:pic>
      <xdr:nvPicPr>
        <xdr:cNvPr id="46" name="image6.png">
          <a:extLst>
            <a:ext uri="{FF2B5EF4-FFF2-40B4-BE49-F238E27FC236}">
              <a16:creationId xmlns:a16="http://schemas.microsoft.com/office/drawing/2014/main" id="{B0593FC1-E375-4E1C-9590-C9501E06DCA4}"/>
            </a:ext>
          </a:extLst>
        </xdr:cNvPr>
        <xdr:cNvPicPr preferRelativeResize="0"/>
      </xdr:nvPicPr>
      <xdr:blipFill>
        <a:blip xmlns:r="http://schemas.openxmlformats.org/officeDocument/2006/relationships" r:embed="rId3" cstate="print"/>
        <a:stretch>
          <a:fillRect/>
        </a:stretch>
      </xdr:blipFill>
      <xdr:spPr>
        <a:xfrm>
          <a:off x="9139021" y="1319805"/>
          <a:ext cx="510490" cy="460685"/>
        </a:xfrm>
        <a:prstGeom prst="rect">
          <a:avLst/>
        </a:prstGeom>
        <a:noFill/>
      </xdr:spPr>
    </xdr:pic>
    <xdr:clientData fLocksWithSheet="0"/>
  </xdr:oneCellAnchor>
  <xdr:oneCellAnchor>
    <xdr:from>
      <xdr:col>22</xdr:col>
      <xdr:colOff>535393</xdr:colOff>
      <xdr:row>7</xdr:row>
      <xdr:rowOff>24902</xdr:rowOff>
    </xdr:from>
    <xdr:ext cx="522941" cy="435784"/>
    <xdr:pic>
      <xdr:nvPicPr>
        <xdr:cNvPr id="47" name="image2.png">
          <a:extLst>
            <a:ext uri="{FF2B5EF4-FFF2-40B4-BE49-F238E27FC236}">
              <a16:creationId xmlns:a16="http://schemas.microsoft.com/office/drawing/2014/main" id="{768731D3-414A-4383-819F-80FEA6BCBEDC}"/>
            </a:ext>
          </a:extLst>
        </xdr:cNvPr>
        <xdr:cNvPicPr preferRelativeResize="0"/>
      </xdr:nvPicPr>
      <xdr:blipFill>
        <a:blip xmlns:r="http://schemas.openxmlformats.org/officeDocument/2006/relationships" r:embed="rId4" cstate="print"/>
        <a:stretch>
          <a:fillRect/>
        </a:stretch>
      </xdr:blipFill>
      <xdr:spPr>
        <a:xfrm>
          <a:off x="15053236" y="1332255"/>
          <a:ext cx="522941" cy="435784"/>
        </a:xfrm>
        <a:prstGeom prst="rect">
          <a:avLst/>
        </a:prstGeom>
        <a:noFill/>
      </xdr:spPr>
    </xdr:pic>
    <xdr:clientData fLocksWithSheet="0"/>
  </xdr:oneCellAnchor>
  <xdr:oneCellAnchor>
    <xdr:from>
      <xdr:col>9</xdr:col>
      <xdr:colOff>210173</xdr:colOff>
      <xdr:row>7</xdr:row>
      <xdr:rowOff>0</xdr:rowOff>
    </xdr:from>
    <xdr:ext cx="673846" cy="473137"/>
    <xdr:pic>
      <xdr:nvPicPr>
        <xdr:cNvPr id="48" name="image7.png">
          <a:extLst>
            <a:ext uri="{FF2B5EF4-FFF2-40B4-BE49-F238E27FC236}">
              <a16:creationId xmlns:a16="http://schemas.microsoft.com/office/drawing/2014/main" id="{D2728194-5E6D-4C8E-AC53-BD1E8B92E884}"/>
            </a:ext>
          </a:extLst>
        </xdr:cNvPr>
        <xdr:cNvPicPr preferRelativeResize="0"/>
      </xdr:nvPicPr>
      <xdr:blipFill>
        <a:blip xmlns:r="http://schemas.openxmlformats.org/officeDocument/2006/relationships" r:embed="rId5" cstate="print"/>
        <a:stretch>
          <a:fillRect/>
        </a:stretch>
      </xdr:blipFill>
      <xdr:spPr>
        <a:xfrm>
          <a:off x="6149291" y="1307353"/>
          <a:ext cx="673846" cy="473137"/>
        </a:xfrm>
        <a:prstGeom prst="rect">
          <a:avLst/>
        </a:prstGeom>
        <a:noFill/>
      </xdr:spPr>
    </xdr:pic>
    <xdr:clientData fLocksWithSheet="0"/>
  </xdr:oneCellAnchor>
  <xdr:twoCellAnchor>
    <xdr:from>
      <xdr:col>1</xdr:col>
      <xdr:colOff>467801</xdr:colOff>
      <xdr:row>1</xdr:row>
      <xdr:rowOff>155636</xdr:rowOff>
    </xdr:from>
    <xdr:to>
      <xdr:col>14</xdr:col>
      <xdr:colOff>343292</xdr:colOff>
      <xdr:row>5</xdr:row>
      <xdr:rowOff>71147</xdr:rowOff>
    </xdr:to>
    <xdr:sp macro="" textlink="">
      <xdr:nvSpPr>
        <xdr:cNvPr id="51" name="TextBox 50">
          <a:extLst>
            <a:ext uri="{FF2B5EF4-FFF2-40B4-BE49-F238E27FC236}">
              <a16:creationId xmlns:a16="http://schemas.microsoft.com/office/drawing/2014/main" id="{F7438E29-931D-4BB5-BBF0-DF76CC26D76F}"/>
            </a:ext>
          </a:extLst>
        </xdr:cNvPr>
        <xdr:cNvSpPr txBox="1"/>
      </xdr:nvSpPr>
      <xdr:spPr>
        <a:xfrm>
          <a:off x="1117920" y="352184"/>
          <a:ext cx="8327039" cy="70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tx1"/>
              </a:solidFill>
              <a:latin typeface="Segoe UI Black" panose="020B0A02040204020203" pitchFamily="34" charset="0"/>
              <a:ea typeface="Segoe UI Black" panose="020B0A02040204020203" pitchFamily="34" charset="0"/>
            </a:rPr>
            <a:t>HR</a:t>
          </a:r>
          <a:r>
            <a:rPr lang="en-IN" sz="2800" baseline="0">
              <a:solidFill>
                <a:schemeClr val="tx1"/>
              </a:solidFill>
              <a:latin typeface="Segoe UI Black" panose="020B0A02040204020203" pitchFamily="34" charset="0"/>
              <a:ea typeface="Segoe UI Black" panose="020B0A02040204020203" pitchFamily="34" charset="0"/>
            </a:rPr>
            <a:t> ANALYTICS DASHBOARD</a:t>
          </a:r>
          <a:endParaRPr lang="en-IN" sz="2800">
            <a:solidFill>
              <a:schemeClr val="tx1"/>
            </a:solidFill>
            <a:latin typeface="Segoe UI Black" panose="020B0A02040204020203" pitchFamily="34" charset="0"/>
            <a:ea typeface="Segoe UI Black" panose="020B0A02040204020203" pitchFamily="34" charset="0"/>
          </a:endParaRPr>
        </a:p>
      </xdr:txBody>
    </xdr:sp>
    <xdr:clientData/>
  </xdr:twoCellAnchor>
  <xdr:oneCellAnchor>
    <xdr:from>
      <xdr:col>2</xdr:col>
      <xdr:colOff>236570</xdr:colOff>
      <xdr:row>2</xdr:row>
      <xdr:rowOff>24902</xdr:rowOff>
    </xdr:from>
    <xdr:ext cx="784412" cy="672353"/>
    <xdr:pic>
      <xdr:nvPicPr>
        <xdr:cNvPr id="52" name="image1.png">
          <a:extLst>
            <a:ext uri="{FF2B5EF4-FFF2-40B4-BE49-F238E27FC236}">
              <a16:creationId xmlns:a16="http://schemas.microsoft.com/office/drawing/2014/main" id="{CB7BDFB3-C322-41E5-BE50-CFA099EAADD1}"/>
            </a:ext>
          </a:extLst>
        </xdr:cNvPr>
        <xdr:cNvPicPr preferRelativeResize="0"/>
      </xdr:nvPicPr>
      <xdr:blipFill>
        <a:blip xmlns:r="http://schemas.openxmlformats.org/officeDocument/2006/relationships" r:embed="rId6" cstate="print"/>
        <a:stretch>
          <a:fillRect/>
        </a:stretch>
      </xdr:blipFill>
      <xdr:spPr>
        <a:xfrm>
          <a:off x="1556374" y="398431"/>
          <a:ext cx="784412" cy="672353"/>
        </a:xfrm>
        <a:prstGeom prst="rect">
          <a:avLst/>
        </a:prstGeom>
        <a:noFill/>
      </xdr:spPr>
    </xdr:pic>
    <xdr:clientData fLocksWithSheet="0"/>
  </xdr:oneCellAnchor>
  <xdr:oneCellAnchor>
    <xdr:from>
      <xdr:col>15</xdr:col>
      <xdr:colOff>490925</xdr:colOff>
      <xdr:row>2</xdr:row>
      <xdr:rowOff>22234</xdr:rowOff>
    </xdr:from>
    <xdr:ext cx="597647" cy="597647"/>
    <xdr:pic>
      <xdr:nvPicPr>
        <xdr:cNvPr id="53" name="image3.png">
          <a:extLst>
            <a:ext uri="{FF2B5EF4-FFF2-40B4-BE49-F238E27FC236}">
              <a16:creationId xmlns:a16="http://schemas.microsoft.com/office/drawing/2014/main" id="{06C3BEFF-616F-4B4D-9F84-49BBBE10A0C7}"/>
            </a:ext>
          </a:extLst>
        </xdr:cNvPr>
        <xdr:cNvPicPr preferRelativeResize="0"/>
      </xdr:nvPicPr>
      <xdr:blipFill>
        <a:blip xmlns:r="http://schemas.openxmlformats.org/officeDocument/2006/relationships" r:embed="rId7" cstate="print"/>
        <a:stretch>
          <a:fillRect/>
        </a:stretch>
      </xdr:blipFill>
      <xdr:spPr>
        <a:xfrm>
          <a:off x="10242711" y="415329"/>
          <a:ext cx="597647" cy="597647"/>
        </a:xfrm>
        <a:prstGeom prst="rect">
          <a:avLst/>
        </a:prstGeom>
        <a:noFill/>
      </xdr:spPr>
    </xdr:pic>
    <xdr:clientData fLocksWithSheet="0"/>
  </xdr:oneCellAnchor>
  <xdr:twoCellAnchor>
    <xdr:from>
      <xdr:col>16</xdr:col>
      <xdr:colOff>581106</xdr:colOff>
      <xdr:row>2</xdr:row>
      <xdr:rowOff>40985</xdr:rowOff>
    </xdr:from>
    <xdr:to>
      <xdr:col>21</xdr:col>
      <xdr:colOff>75595</xdr:colOff>
      <xdr:row>4</xdr:row>
      <xdr:rowOff>120953</xdr:rowOff>
    </xdr:to>
    <xdr:sp macro="" textlink="">
      <xdr:nvSpPr>
        <xdr:cNvPr id="55" name="TextBox 54">
          <a:extLst>
            <a:ext uri="{FF2B5EF4-FFF2-40B4-BE49-F238E27FC236}">
              <a16:creationId xmlns:a16="http://schemas.microsoft.com/office/drawing/2014/main" id="{9D3A9837-13FC-422B-A916-D140188DFA1A}"/>
            </a:ext>
          </a:extLst>
        </xdr:cNvPr>
        <xdr:cNvSpPr txBox="1"/>
      </xdr:nvSpPr>
      <xdr:spPr>
        <a:xfrm>
          <a:off x="10983011" y="434080"/>
          <a:ext cx="2745084" cy="47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Segoe UI Black" panose="020B0A02040204020203" pitchFamily="34" charset="0"/>
              <a:ea typeface="Segoe UI Black" panose="020B0A02040204020203" pitchFamily="34" charset="0"/>
            </a:rPr>
            <a:t>JOB</a:t>
          </a:r>
          <a:r>
            <a:rPr lang="en-IN" sz="2000" baseline="0">
              <a:latin typeface="Segoe UI Black" panose="020B0A02040204020203" pitchFamily="34" charset="0"/>
              <a:ea typeface="Segoe UI Black" panose="020B0A02040204020203" pitchFamily="34" charset="0"/>
            </a:rPr>
            <a:t> </a:t>
          </a:r>
          <a:r>
            <a:rPr lang="en-IN" sz="2000">
              <a:latin typeface="Segoe UI Black" panose="020B0A02040204020203" pitchFamily="34" charset="0"/>
              <a:ea typeface="Segoe UI Black" panose="020B0A02040204020203" pitchFamily="34" charset="0"/>
            </a:rPr>
            <a:t>SATISFACTION</a:t>
          </a:r>
        </a:p>
        <a:p>
          <a:pPr algn="l"/>
          <a:endParaRPr lang="en-IN" sz="1400">
            <a:latin typeface="Segoe UI Black" panose="020B0A02040204020203" pitchFamily="34" charset="0"/>
            <a:ea typeface="Segoe UI Black" panose="020B0A02040204020203" pitchFamily="34" charset="0"/>
          </a:endParaRPr>
        </a:p>
      </xdr:txBody>
    </xdr:sp>
    <xdr:clientData/>
  </xdr:twoCellAnchor>
  <xdr:twoCellAnchor>
    <xdr:from>
      <xdr:col>21</xdr:col>
      <xdr:colOff>71601</xdr:colOff>
      <xdr:row>1</xdr:row>
      <xdr:rowOff>2566</xdr:rowOff>
    </xdr:from>
    <xdr:to>
      <xdr:col>22</xdr:col>
      <xdr:colOff>287262</xdr:colOff>
      <xdr:row>5</xdr:row>
      <xdr:rowOff>169162</xdr:rowOff>
    </xdr:to>
    <xdr:graphicFrame macro="">
      <xdr:nvGraphicFramePr>
        <xdr:cNvPr id="57" name="Chart 56">
          <a:extLst>
            <a:ext uri="{FF2B5EF4-FFF2-40B4-BE49-F238E27FC236}">
              <a16:creationId xmlns:a16="http://schemas.microsoft.com/office/drawing/2014/main" id="{4ABE7945-E552-4B97-8D42-2D0669943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580453</xdr:colOff>
      <xdr:row>2</xdr:row>
      <xdr:rowOff>114524</xdr:rowOff>
    </xdr:from>
    <xdr:to>
      <xdr:col>23</xdr:col>
      <xdr:colOff>402654</xdr:colOff>
      <xdr:row>5</xdr:row>
      <xdr:rowOff>29360</xdr:rowOff>
    </xdr:to>
    <xdr:sp macro="" textlink="KPI!B11">
      <xdr:nvSpPr>
        <xdr:cNvPr id="58" name="TextBox 57">
          <a:extLst>
            <a:ext uri="{FF2B5EF4-FFF2-40B4-BE49-F238E27FC236}">
              <a16:creationId xmlns:a16="http://schemas.microsoft.com/office/drawing/2014/main" id="{74A92C52-96AD-4456-9F83-6B7E55EA8B34}"/>
            </a:ext>
          </a:extLst>
        </xdr:cNvPr>
        <xdr:cNvSpPr txBox="1"/>
      </xdr:nvSpPr>
      <xdr:spPr>
        <a:xfrm>
          <a:off x="12932715" y="507619"/>
          <a:ext cx="2422677" cy="504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fld id="{82157498-DDD9-4D79-8AF7-F0416591B79F}" type="TxLink">
            <a:rPr lang="en-US" sz="1200" b="0" i="0" u="none" strike="noStrike">
              <a:solidFill>
                <a:srgbClr val="000000"/>
              </a:solidFill>
              <a:latin typeface="Segoe UI Black" panose="020B0A02040204020203" pitchFamily="34" charset="0"/>
              <a:ea typeface="Segoe UI Black" panose="020B0A02040204020203" pitchFamily="34" charset="0"/>
              <a:cs typeface="Calibri"/>
            </a:rPr>
            <a:pPr algn="ctr"/>
            <a:t>2.6</a:t>
          </a:fld>
          <a:endParaRPr lang="en-IN" sz="2400" b="1">
            <a:latin typeface="Segoe UI Black" panose="020B0A02040204020203" pitchFamily="34" charset="0"/>
            <a:ea typeface="Segoe UI Black" panose="020B0A02040204020203" pitchFamily="34" charset="0"/>
          </a:endParaRPr>
        </a:p>
      </xdr:txBody>
    </xdr:sp>
    <xdr:clientData/>
  </xdr:twoCellAnchor>
  <xdr:twoCellAnchor>
    <xdr:from>
      <xdr:col>5</xdr:col>
      <xdr:colOff>229306</xdr:colOff>
      <xdr:row>15</xdr:row>
      <xdr:rowOff>28221</xdr:rowOff>
    </xdr:from>
    <xdr:to>
      <xdr:col>8</xdr:col>
      <xdr:colOff>257529</xdr:colOff>
      <xdr:row>24</xdr:row>
      <xdr:rowOff>148166</xdr:rowOff>
    </xdr:to>
    <xdr:graphicFrame macro="">
      <xdr:nvGraphicFramePr>
        <xdr:cNvPr id="59" name="Chart 58">
          <a:extLst>
            <a:ext uri="{FF2B5EF4-FFF2-40B4-BE49-F238E27FC236}">
              <a16:creationId xmlns:a16="http://schemas.microsoft.com/office/drawing/2014/main" id="{55EF5838-C438-45F0-9DA1-B5D2271F1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383615</xdr:colOff>
      <xdr:row>13</xdr:row>
      <xdr:rowOff>177986</xdr:rowOff>
    </xdr:from>
    <xdr:to>
      <xdr:col>5</xdr:col>
      <xdr:colOff>381001</xdr:colOff>
      <xdr:row>24</xdr:row>
      <xdr:rowOff>179916</xdr:rowOff>
    </xdr:to>
    <xdr:graphicFrame macro="">
      <xdr:nvGraphicFramePr>
        <xdr:cNvPr id="60" name="Chart 59">
          <a:extLst>
            <a:ext uri="{FF2B5EF4-FFF2-40B4-BE49-F238E27FC236}">
              <a16:creationId xmlns:a16="http://schemas.microsoft.com/office/drawing/2014/main" id="{187AB1EE-D3EC-4105-99BB-3698BA44C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73845</xdr:colOff>
      <xdr:row>16</xdr:row>
      <xdr:rowOff>148167</xdr:rowOff>
    </xdr:from>
    <xdr:to>
      <xdr:col>6</xdr:col>
      <xdr:colOff>222249</xdr:colOff>
      <xdr:row>22</xdr:row>
      <xdr:rowOff>157632</xdr:rowOff>
    </xdr:to>
    <xdr:pic>
      <xdr:nvPicPr>
        <xdr:cNvPr id="64" name="Picture 63">
          <a:extLst>
            <a:ext uri="{FF2B5EF4-FFF2-40B4-BE49-F238E27FC236}">
              <a16:creationId xmlns:a16="http://schemas.microsoft.com/office/drawing/2014/main" id="{FEA57FB6-BD47-4F40-A3A2-3028DBAE9AD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flipH="1">
          <a:off x="2698512" y="3196167"/>
          <a:ext cx="1460737" cy="1152465"/>
        </a:xfrm>
        <a:prstGeom prst="rect">
          <a:avLst/>
        </a:prstGeom>
      </xdr:spPr>
    </xdr:pic>
    <xdr:clientData/>
  </xdr:twoCellAnchor>
  <xdr:twoCellAnchor>
    <xdr:from>
      <xdr:col>4</xdr:col>
      <xdr:colOff>612215</xdr:colOff>
      <xdr:row>18</xdr:row>
      <xdr:rowOff>44575</xdr:rowOff>
    </xdr:from>
    <xdr:to>
      <xdr:col>8</xdr:col>
      <xdr:colOff>434416</xdr:colOff>
      <xdr:row>20</xdr:row>
      <xdr:rowOff>146176</xdr:rowOff>
    </xdr:to>
    <xdr:sp macro="" textlink="KPI!B8">
      <xdr:nvSpPr>
        <xdr:cNvPr id="65" name="TextBox 64">
          <a:extLst>
            <a:ext uri="{FF2B5EF4-FFF2-40B4-BE49-F238E27FC236}">
              <a16:creationId xmlns:a16="http://schemas.microsoft.com/office/drawing/2014/main" id="{1FDC9398-51A3-4CE6-93AF-31F322616CF9}"/>
            </a:ext>
          </a:extLst>
        </xdr:cNvPr>
        <xdr:cNvSpPr txBox="1"/>
      </xdr:nvSpPr>
      <xdr:spPr>
        <a:xfrm>
          <a:off x="3236882" y="3473575"/>
          <a:ext cx="2446867" cy="48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r>
            <a:rPr lang="en-IN" sz="2400" b="1">
              <a:latin typeface="Segoe UI Black" panose="020B0A02040204020203" pitchFamily="34" charset="0"/>
              <a:ea typeface="Segoe UI Black" panose="020B0A02040204020203" pitchFamily="34" charset="0"/>
            </a:rPr>
            <a:t>60%</a:t>
          </a:r>
        </a:p>
      </xdr:txBody>
    </xdr:sp>
    <xdr:clientData/>
  </xdr:twoCellAnchor>
  <xdr:twoCellAnchor>
    <xdr:from>
      <xdr:col>1</xdr:col>
      <xdr:colOff>616448</xdr:colOff>
      <xdr:row>18</xdr:row>
      <xdr:rowOff>112308</xdr:rowOff>
    </xdr:from>
    <xdr:to>
      <xdr:col>5</xdr:col>
      <xdr:colOff>438649</xdr:colOff>
      <xdr:row>21</xdr:row>
      <xdr:rowOff>23409</xdr:rowOff>
    </xdr:to>
    <xdr:sp macro="" textlink="KPI!B8">
      <xdr:nvSpPr>
        <xdr:cNvPr id="66" name="TextBox 65">
          <a:extLst>
            <a:ext uri="{FF2B5EF4-FFF2-40B4-BE49-F238E27FC236}">
              <a16:creationId xmlns:a16="http://schemas.microsoft.com/office/drawing/2014/main" id="{1D3AAFCB-8880-4D19-9DB3-57BEA36D6AF7}"/>
            </a:ext>
          </a:extLst>
        </xdr:cNvPr>
        <xdr:cNvSpPr txBox="1"/>
      </xdr:nvSpPr>
      <xdr:spPr>
        <a:xfrm>
          <a:off x="1272615" y="3541308"/>
          <a:ext cx="2446867" cy="48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rtlCol="0" anchor="t"/>
        <a:lstStyle/>
        <a:p>
          <a:pPr algn="ctr"/>
          <a:r>
            <a:rPr lang="en-IN" sz="2400" b="1">
              <a:latin typeface="Segoe UI Black" panose="020B0A02040204020203" pitchFamily="34" charset="0"/>
              <a:ea typeface="Segoe UI Black" panose="020B0A02040204020203" pitchFamily="34" charset="0"/>
            </a:rPr>
            <a:t>40%</a:t>
          </a:r>
        </a:p>
      </xdr:txBody>
    </xdr:sp>
    <xdr:clientData/>
  </xdr:twoCellAnchor>
  <xdr:twoCellAnchor>
    <xdr:from>
      <xdr:col>2</xdr:col>
      <xdr:colOff>74084</xdr:colOff>
      <xdr:row>12</xdr:row>
      <xdr:rowOff>42332</xdr:rowOff>
    </xdr:from>
    <xdr:to>
      <xdr:col>7</xdr:col>
      <xdr:colOff>137584</xdr:colOff>
      <xdr:row>14</xdr:row>
      <xdr:rowOff>84666</xdr:rowOff>
    </xdr:to>
    <xdr:sp macro="" textlink="">
      <xdr:nvSpPr>
        <xdr:cNvPr id="67" name="TextBox 66">
          <a:extLst>
            <a:ext uri="{FF2B5EF4-FFF2-40B4-BE49-F238E27FC236}">
              <a16:creationId xmlns:a16="http://schemas.microsoft.com/office/drawing/2014/main" id="{9652CC1A-C696-4313-B482-663217549918}"/>
            </a:ext>
          </a:extLst>
        </xdr:cNvPr>
        <xdr:cNvSpPr txBox="1"/>
      </xdr:nvSpPr>
      <xdr:spPr>
        <a:xfrm>
          <a:off x="1386417" y="2328332"/>
          <a:ext cx="3344334"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Black" panose="020B0A02040204020203" pitchFamily="34" charset="0"/>
              <a:ea typeface="Segoe UI Black" panose="020B0A02040204020203" pitchFamily="34" charset="0"/>
            </a:rPr>
            <a:t>GENDER DISTRIBUTION</a:t>
          </a:r>
        </a:p>
      </xdr:txBody>
    </xdr:sp>
    <xdr:clientData/>
  </xdr:twoCellAnchor>
  <xdr:twoCellAnchor editAs="oneCell">
    <xdr:from>
      <xdr:col>21</xdr:col>
      <xdr:colOff>648885</xdr:colOff>
      <xdr:row>34</xdr:row>
      <xdr:rowOff>90753</xdr:rowOff>
    </xdr:from>
    <xdr:to>
      <xdr:col>23</xdr:col>
      <xdr:colOff>612049</xdr:colOff>
      <xdr:row>39</xdr:row>
      <xdr:rowOff>134545</xdr:rowOff>
    </xdr:to>
    <mc:AlternateContent xmlns:mc="http://schemas.openxmlformats.org/markup-compatibility/2006">
      <mc:Choice xmlns:a14="http://schemas.microsoft.com/office/drawing/2010/main" Requires="a14">
        <xdr:graphicFrame macro="">
          <xdr:nvGraphicFramePr>
            <xdr:cNvPr id="68" name="Gender 1">
              <a:extLst>
                <a:ext uri="{FF2B5EF4-FFF2-40B4-BE49-F238E27FC236}">
                  <a16:creationId xmlns:a16="http://schemas.microsoft.com/office/drawing/2014/main" id="{E5ABC997-C84E-4BFE-8D6A-5E08D65F278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305210" y="6593765"/>
              <a:ext cx="1263767" cy="1000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21166</xdr:colOff>
      <xdr:row>14</xdr:row>
      <xdr:rowOff>10583</xdr:rowOff>
    </xdr:from>
    <xdr:to>
      <xdr:col>16</xdr:col>
      <xdr:colOff>264582</xdr:colOff>
      <xdr:row>25</xdr:row>
      <xdr:rowOff>95250</xdr:rowOff>
    </xdr:to>
    <xdr:graphicFrame macro="">
      <xdr:nvGraphicFramePr>
        <xdr:cNvPr id="62" name="Chart 61">
          <a:extLst>
            <a:ext uri="{FF2B5EF4-FFF2-40B4-BE49-F238E27FC236}">
              <a16:creationId xmlns:a16="http://schemas.microsoft.com/office/drawing/2014/main" id="{8682F9C6-53A1-40B5-8A79-B3304524E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577850</xdr:colOff>
      <xdr:row>12</xdr:row>
      <xdr:rowOff>37729</xdr:rowOff>
    </xdr:from>
    <xdr:to>
      <xdr:col>15</xdr:col>
      <xdr:colOff>306916</xdr:colOff>
      <xdr:row>13</xdr:row>
      <xdr:rowOff>158750</xdr:rowOff>
    </xdr:to>
    <xdr:sp macro="" textlink="">
      <xdr:nvSpPr>
        <xdr:cNvPr id="63" name="TextBox 62">
          <a:extLst>
            <a:ext uri="{FF2B5EF4-FFF2-40B4-BE49-F238E27FC236}">
              <a16:creationId xmlns:a16="http://schemas.microsoft.com/office/drawing/2014/main" id="{4933ADDA-811E-44BB-9962-EB08EC4F9C2E}"/>
            </a:ext>
          </a:extLst>
        </xdr:cNvPr>
        <xdr:cNvSpPr txBox="1"/>
      </xdr:nvSpPr>
      <xdr:spPr>
        <a:xfrm>
          <a:off x="5827183" y="2323729"/>
          <a:ext cx="4322233" cy="311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a:latin typeface="Segoe UI Black" panose="020B0A02040204020203" pitchFamily="34" charset="0"/>
              <a:ea typeface="Segoe UI Black" panose="020B0A02040204020203" pitchFamily="34" charset="0"/>
            </a:rPr>
            <a:t>EDUCATION</a:t>
          </a:r>
          <a:r>
            <a:rPr lang="en-IN" sz="1600" baseline="0">
              <a:latin typeface="Segoe UI Black" panose="020B0A02040204020203" pitchFamily="34" charset="0"/>
              <a:ea typeface="Segoe UI Black" panose="020B0A02040204020203" pitchFamily="34" charset="0"/>
            </a:rPr>
            <a:t> WISE ATTRITION</a:t>
          </a:r>
          <a:endParaRPr lang="en-IN" sz="1600">
            <a:latin typeface="Segoe UI Black" panose="020B0A02040204020203" pitchFamily="34" charset="0"/>
            <a:ea typeface="Segoe UI Black" panose="020B0A02040204020203" pitchFamily="34" charset="0"/>
          </a:endParaRPr>
        </a:p>
      </xdr:txBody>
    </xdr:sp>
    <xdr:clientData/>
  </xdr:twoCellAnchor>
  <xdr:twoCellAnchor>
    <xdr:from>
      <xdr:col>17</xdr:col>
      <xdr:colOff>66115</xdr:colOff>
      <xdr:row>13</xdr:row>
      <xdr:rowOff>188570</xdr:rowOff>
    </xdr:from>
    <xdr:to>
      <xdr:col>23</xdr:col>
      <xdr:colOff>645584</xdr:colOff>
      <xdr:row>25</xdr:row>
      <xdr:rowOff>116416</xdr:rowOff>
    </xdr:to>
    <xdr:graphicFrame macro="">
      <xdr:nvGraphicFramePr>
        <xdr:cNvPr id="69" name="Chart 68">
          <a:extLst>
            <a:ext uri="{FF2B5EF4-FFF2-40B4-BE49-F238E27FC236}">
              <a16:creationId xmlns:a16="http://schemas.microsoft.com/office/drawing/2014/main" id="{CC0F6CA7-2E03-4FDC-AA5E-DF37816BB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593907</xdr:colOff>
      <xdr:row>12</xdr:row>
      <xdr:rowOff>24592</xdr:rowOff>
    </xdr:from>
    <xdr:to>
      <xdr:col>23</xdr:col>
      <xdr:colOff>322973</xdr:colOff>
      <xdr:row>13</xdr:row>
      <xdr:rowOff>145613</xdr:rowOff>
    </xdr:to>
    <xdr:sp macro="" textlink="">
      <xdr:nvSpPr>
        <xdr:cNvPr id="71" name="TextBox 70">
          <a:extLst>
            <a:ext uri="{FF2B5EF4-FFF2-40B4-BE49-F238E27FC236}">
              <a16:creationId xmlns:a16="http://schemas.microsoft.com/office/drawing/2014/main" id="{9F7FB615-B6E9-43A5-81BC-35FAFDA1E98C}"/>
            </a:ext>
          </a:extLst>
        </xdr:cNvPr>
        <xdr:cNvSpPr txBox="1"/>
      </xdr:nvSpPr>
      <xdr:spPr>
        <a:xfrm>
          <a:off x="11104252" y="2258040"/>
          <a:ext cx="4327342" cy="30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latin typeface="Segoe UI Black" panose="020B0A02040204020203" pitchFamily="34" charset="0"/>
              <a:ea typeface="Segoe UI Black" panose="020B0A02040204020203" pitchFamily="34" charset="0"/>
            </a:rPr>
            <a:t>JOB ROLE WISE ATTRITION</a:t>
          </a:r>
          <a:endParaRPr lang="en-IN" sz="1600">
            <a:latin typeface="Segoe UI Black" panose="020B0A02040204020203" pitchFamily="34" charset="0"/>
            <a:ea typeface="Segoe UI Black" panose="020B0A02040204020203" pitchFamily="34" charset="0"/>
          </a:endParaRPr>
        </a:p>
      </xdr:txBody>
    </xdr:sp>
    <xdr:clientData/>
  </xdr:twoCellAnchor>
  <xdr:twoCellAnchor editAs="oneCell">
    <xdr:from>
      <xdr:col>24</xdr:col>
      <xdr:colOff>0</xdr:colOff>
      <xdr:row>29</xdr:row>
      <xdr:rowOff>0</xdr:rowOff>
    </xdr:from>
    <xdr:to>
      <xdr:col>25</xdr:col>
      <xdr:colOff>12700</xdr:colOff>
      <xdr:row>30</xdr:row>
      <xdr:rowOff>12700</xdr:rowOff>
    </xdr:to>
    <xdr:pic>
      <xdr:nvPicPr>
        <xdr:cNvPr id="72" name="Picture 71">
          <a:extLst>
            <a:ext uri="{FF2B5EF4-FFF2-40B4-BE49-F238E27FC236}">
              <a16:creationId xmlns:a16="http://schemas.microsoft.com/office/drawing/2014/main" id="{6E652D48-3B82-48D4-8428-79629C461F7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697200" y="5524500"/>
          <a:ext cx="66675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139700</xdr:colOff>
      <xdr:row>28</xdr:row>
      <xdr:rowOff>98534</xdr:rowOff>
    </xdr:from>
    <xdr:to>
      <xdr:col>8</xdr:col>
      <xdr:colOff>416035</xdr:colOff>
      <xdr:row>41</xdr:row>
      <xdr:rowOff>98534</xdr:rowOff>
    </xdr:to>
    <xdr:graphicFrame macro="">
      <xdr:nvGraphicFramePr>
        <xdr:cNvPr id="73" name="Chart 72">
          <a:extLst>
            <a:ext uri="{FF2B5EF4-FFF2-40B4-BE49-F238E27FC236}">
              <a16:creationId xmlns:a16="http://schemas.microsoft.com/office/drawing/2014/main" id="{D7775118-0B56-4AE8-B700-33E71EEAE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636776</xdr:colOff>
      <xdr:row>26</xdr:row>
      <xdr:rowOff>79201</xdr:rowOff>
    </xdr:from>
    <xdr:to>
      <xdr:col>8</xdr:col>
      <xdr:colOff>372438</xdr:colOff>
      <xdr:row>28</xdr:row>
      <xdr:rowOff>8958</xdr:rowOff>
    </xdr:to>
    <xdr:sp macro="" textlink="">
      <xdr:nvSpPr>
        <xdr:cNvPr id="74" name="TextBox 73">
          <a:extLst>
            <a:ext uri="{FF2B5EF4-FFF2-40B4-BE49-F238E27FC236}">
              <a16:creationId xmlns:a16="http://schemas.microsoft.com/office/drawing/2014/main" id="{BE63EC14-17CB-4ACE-A99C-26106E577974}"/>
            </a:ext>
          </a:extLst>
        </xdr:cNvPr>
        <xdr:cNvSpPr txBox="1"/>
      </xdr:nvSpPr>
      <xdr:spPr>
        <a:xfrm>
          <a:off x="1287077" y="5052093"/>
          <a:ext cx="4287771" cy="31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latin typeface="Segoe UI Black" panose="020B0A02040204020203" pitchFamily="34" charset="0"/>
              <a:ea typeface="Segoe UI Black" panose="020B0A02040204020203" pitchFamily="34" charset="0"/>
            </a:rPr>
            <a:t>DEPARTMENT WISE ATTRITION</a:t>
          </a:r>
          <a:endParaRPr lang="en-IN" sz="1600">
            <a:latin typeface="Segoe UI Black" panose="020B0A02040204020203" pitchFamily="34" charset="0"/>
            <a:ea typeface="Segoe UI Black" panose="020B0A02040204020203" pitchFamily="34" charset="0"/>
          </a:endParaRPr>
        </a:p>
      </xdr:txBody>
    </xdr:sp>
    <xdr:clientData/>
  </xdr:twoCellAnchor>
  <xdr:twoCellAnchor>
    <xdr:from>
      <xdr:col>8</xdr:col>
      <xdr:colOff>400865</xdr:colOff>
      <xdr:row>28</xdr:row>
      <xdr:rowOff>71099</xdr:rowOff>
    </xdr:from>
    <xdr:to>
      <xdr:col>14</xdr:col>
      <xdr:colOff>280433</xdr:colOff>
      <xdr:row>39</xdr:row>
      <xdr:rowOff>125839</xdr:rowOff>
    </xdr:to>
    <xdr:graphicFrame macro="">
      <xdr:nvGraphicFramePr>
        <xdr:cNvPr id="75" name="Chart 74">
          <a:extLst>
            <a:ext uri="{FF2B5EF4-FFF2-40B4-BE49-F238E27FC236}">
              <a16:creationId xmlns:a16="http://schemas.microsoft.com/office/drawing/2014/main" id="{4D624771-0CF0-492E-BD66-9D99C0BFB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429994</xdr:colOff>
      <xdr:row>26</xdr:row>
      <xdr:rowOff>85976</xdr:rowOff>
    </xdr:from>
    <xdr:to>
      <xdr:col>15</xdr:col>
      <xdr:colOff>159060</xdr:colOff>
      <xdr:row>28</xdr:row>
      <xdr:rowOff>15733</xdr:rowOff>
    </xdr:to>
    <xdr:sp macro="" textlink="">
      <xdr:nvSpPr>
        <xdr:cNvPr id="76" name="TextBox 75">
          <a:extLst>
            <a:ext uri="{FF2B5EF4-FFF2-40B4-BE49-F238E27FC236}">
              <a16:creationId xmlns:a16="http://schemas.microsoft.com/office/drawing/2014/main" id="{C33DB86A-0249-4BB0-BB61-284566F4562E}"/>
            </a:ext>
          </a:extLst>
        </xdr:cNvPr>
        <xdr:cNvSpPr txBox="1"/>
      </xdr:nvSpPr>
      <xdr:spPr>
        <a:xfrm>
          <a:off x="5632404" y="5058868"/>
          <a:ext cx="4281174" cy="31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latin typeface="Segoe UI Black" panose="020B0A02040204020203" pitchFamily="34" charset="0"/>
              <a:ea typeface="Segoe UI Black" panose="020B0A02040204020203" pitchFamily="34" charset="0"/>
            </a:rPr>
            <a:t>AGE GROUP WISE ATTRITION</a:t>
          </a:r>
          <a:endParaRPr lang="en-IN" sz="1600">
            <a:latin typeface="Segoe UI Black" panose="020B0A02040204020203" pitchFamily="34" charset="0"/>
            <a:ea typeface="Segoe UI Black" panose="020B0A02040204020203" pitchFamily="34" charset="0"/>
          </a:endParaRPr>
        </a:p>
      </xdr:txBody>
    </xdr:sp>
    <xdr:clientData/>
  </xdr:twoCellAnchor>
  <xdr:twoCellAnchor>
    <xdr:from>
      <xdr:col>14</xdr:col>
      <xdr:colOff>240861</xdr:colOff>
      <xdr:row>28</xdr:row>
      <xdr:rowOff>21896</xdr:rowOff>
    </xdr:from>
    <xdr:to>
      <xdr:col>19</xdr:col>
      <xdr:colOff>602156</xdr:colOff>
      <xdr:row>41</xdr:row>
      <xdr:rowOff>175173</xdr:rowOff>
    </xdr:to>
    <xdr:graphicFrame macro="">
      <xdr:nvGraphicFramePr>
        <xdr:cNvPr id="77" name="Chart 76">
          <a:extLst>
            <a:ext uri="{FF2B5EF4-FFF2-40B4-BE49-F238E27FC236}">
              <a16:creationId xmlns:a16="http://schemas.microsoft.com/office/drawing/2014/main" id="{6CCF4C31-6553-44C5-B254-F877A00E6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435712</xdr:colOff>
      <xdr:row>26</xdr:row>
      <xdr:rowOff>119001</xdr:rowOff>
    </xdr:from>
    <xdr:to>
      <xdr:col>21</xdr:col>
      <xdr:colOff>164778</xdr:colOff>
      <xdr:row>28</xdr:row>
      <xdr:rowOff>48758</xdr:rowOff>
    </xdr:to>
    <xdr:sp macro="" textlink="">
      <xdr:nvSpPr>
        <xdr:cNvPr id="78" name="TextBox 77">
          <a:extLst>
            <a:ext uri="{FF2B5EF4-FFF2-40B4-BE49-F238E27FC236}">
              <a16:creationId xmlns:a16="http://schemas.microsoft.com/office/drawing/2014/main" id="{FE6B8E95-3C6A-44E5-BBC8-1697953FFAD2}"/>
            </a:ext>
          </a:extLst>
        </xdr:cNvPr>
        <xdr:cNvSpPr txBox="1"/>
      </xdr:nvSpPr>
      <xdr:spPr>
        <a:xfrm>
          <a:off x="9539929" y="5091893"/>
          <a:ext cx="4281174" cy="31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latin typeface="Segoe UI Black" panose="020B0A02040204020203" pitchFamily="34" charset="0"/>
              <a:ea typeface="Segoe UI Black" panose="020B0A02040204020203" pitchFamily="34" charset="0"/>
            </a:rPr>
            <a:t> </a:t>
          </a:r>
          <a:r>
            <a:rPr lang="en-IN" sz="1400" baseline="0">
              <a:latin typeface="Segoe UI Black" panose="020B0A02040204020203" pitchFamily="34" charset="0"/>
              <a:ea typeface="Segoe UI Black" panose="020B0A02040204020203" pitchFamily="34" charset="0"/>
            </a:rPr>
            <a:t>ATTRITION BY MARITAL STATUS</a:t>
          </a:r>
          <a:endParaRPr lang="en-IN" sz="1400">
            <a:latin typeface="Segoe UI Black" panose="020B0A02040204020203" pitchFamily="34" charset="0"/>
            <a:ea typeface="Segoe UI Black" panose="020B0A02040204020203" pitchFamily="34" charset="0"/>
          </a:endParaRPr>
        </a:p>
      </xdr:txBody>
    </xdr:sp>
    <xdr:clientData/>
  </xdr:twoCellAnchor>
  <xdr:twoCellAnchor editAs="oneCell">
    <xdr:from>
      <xdr:col>21</xdr:col>
      <xdr:colOff>649247</xdr:colOff>
      <xdr:row>26</xdr:row>
      <xdr:rowOff>178338</xdr:rowOff>
    </xdr:from>
    <xdr:to>
      <xdr:col>23</xdr:col>
      <xdr:colOff>612048</xdr:colOff>
      <xdr:row>34</xdr:row>
      <xdr:rowOff>30867</xdr:rowOff>
    </xdr:to>
    <mc:AlternateContent xmlns:mc="http://schemas.openxmlformats.org/markup-compatibility/2006">
      <mc:Choice xmlns:a14="http://schemas.microsoft.com/office/drawing/2010/main" Requires="a14">
        <xdr:graphicFrame macro="">
          <xdr:nvGraphicFramePr>
            <xdr:cNvPr id="79" name="Department 1">
              <a:extLst>
                <a:ext uri="{FF2B5EF4-FFF2-40B4-BE49-F238E27FC236}">
                  <a16:creationId xmlns:a16="http://schemas.microsoft.com/office/drawing/2014/main" id="{ADCF70E7-8BEA-44D6-B032-B030F6008CC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305572" y="5151230"/>
              <a:ext cx="1263404" cy="1382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473019</xdr:colOff>
      <xdr:row>26</xdr:row>
      <xdr:rowOff>167393</xdr:rowOff>
    </xdr:from>
    <xdr:to>
      <xdr:col>21</xdr:col>
      <xdr:colOff>571552</xdr:colOff>
      <xdr:row>39</xdr:row>
      <xdr:rowOff>123596</xdr:rowOff>
    </xdr:to>
    <mc:AlternateContent xmlns:mc="http://schemas.openxmlformats.org/markup-compatibility/2006">
      <mc:Choice xmlns:a14="http://schemas.microsoft.com/office/drawing/2010/main" Requires="a14">
        <xdr:graphicFrame macro="">
          <xdr:nvGraphicFramePr>
            <xdr:cNvPr id="80" name="Education Field 1">
              <a:extLst>
                <a:ext uri="{FF2B5EF4-FFF2-40B4-BE49-F238E27FC236}">
                  <a16:creationId xmlns:a16="http://schemas.microsoft.com/office/drawing/2014/main" id="{B4B1CDE9-7E5F-450D-95A2-A2CF3335FB2E}"/>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2828742" y="5140285"/>
              <a:ext cx="1399135" cy="2442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5856478" backgroundQuery="1" createdVersion="7" refreshedVersion="7" minRefreshableVersion="3" recordCount="0" supportSubquery="1" supportAdvancedDrill="1" xr:uid="{BB598593-64CB-4B29-BB05-67BE5ECCD057}">
  <cacheSource type="external" connectionId="1"/>
  <cacheFields count="5">
    <cacheField name="[Measures].[Count of Employee Number]" caption="Count of Employee Number" numFmtId="0" hierarchy="48" level="32767"/>
    <cacheField name="[Measures].[Sum of CF_attrition count]" caption="Sum of CF_attrition count" numFmtId="0" hierarchy="50" level="32767"/>
    <cacheField name="[Measures].[Average of Age]" caption="Average of Age" numFmtId="0" hierarchy="52" level="32767"/>
    <cacheField name="[Measures].[Average of Job Satisfaction]" caption="Average of Job Satisfaction" numFmtId="0" hierarchy="54"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4"/>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oneField="1" hidden="1">
      <fieldsUsage count="1">
        <fieldUsage x="3"/>
      </fieldsUsage>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6435186" backgroundQuery="1" createdVersion="7" refreshedVersion="7" minRefreshableVersion="3" recordCount="0" supportSubquery="1" supportAdvancedDrill="1" xr:uid="{D80ABE64-43F2-40A8-AE35-0968ABEA7437}">
  <cacheSource type="external" connectionId="1"/>
  <cacheFields count="3">
    <cacheField name="[Table_1].[CF_age band].[CF_age band]" caption="CF_age band" numFmtId="0" hierarchy="2" level="1">
      <sharedItems count="5">
        <s v="25 - 34"/>
        <s v="35 - 44"/>
        <s v="45 - 54"/>
        <s v="Over 55"/>
        <s v="Under 25"/>
      </sharedItems>
    </cacheField>
    <cacheField name="[Measures].[Sum of CF_attrition count]" caption="Sum of CF_attrition count" numFmtId="0" hierarchy="50"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2"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2" memberValueDatatype="130" unbalanced="0"/>
    <cacheHierarchy uniqueName="[Table_1].[Employee Number]" caption="Employee Number" attribute="1" defaultMemberUniqueName="[Table_1].[Employee Number].[All]" allUniqueName="[Table_1].[Employee Number].[All]" dimensionUniqueName="[Table_1]" displayFolder="" count="2"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2"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cacheHierarchy uniqueName="[Table_1].[Over Time]" caption="Over Time" attribute="1" defaultMemberUniqueName="[Table_1].[Over Time].[All]" allUniqueName="[Table_1].[Over Time].[All]" dimensionUniqueName="[Table_1]" displayFolder="" count="2" memberValueDatatype="130" unbalanced="0"/>
    <cacheHierarchy uniqueName="[Table_1].[Over18]" caption="Over18" attribute="1" defaultMemberUniqueName="[Table_1].[Over18].[All]" allUniqueName="[Table_1].[Over18].[All]" dimensionUniqueName="[Table_1]" displayFolder="" count="2"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2" memberValueDatatype="20" unbalanced="0"/>
    <cacheHierarchy uniqueName="[Table_1].[-2]" caption="-2" attribute="1" defaultMemberUniqueName="[Table_1].[-2].[All]" allUniqueName="[Table_1].[-2].[All]" dimensionUniqueName="[Table_1]" displayFolder="" count="2" memberValueDatatype="20" unbalanced="0"/>
    <cacheHierarchy uniqueName="[Table_1].[0]" caption="0" attribute="1" defaultMemberUniqueName="[Table_1].[0].[All]" allUniqueName="[Table_1].[0].[All]" dimensionUniqueName="[Table_1]" displayFolder="" count="2"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2" memberValueDatatype="20" unbalanced="0"/>
    <cacheHierarchy uniqueName="[Table_1].[CF_attrition counts]" caption="CF_attrition counts" attribute="1" defaultMemberUniqueName="[Table_1].[CF_attrition counts].[All]" allUniqueName="[Table_1].[CF_attrition counts].[All]" dimensionUniqueName="[Table_1]" displayFolder="" count="2" memberValueDatatype="20" unbalanced="0"/>
    <cacheHierarchy uniqueName="[Table_1].[CF_attrition rate]" caption="CF_attrition rate" attribute="1" defaultMemberUniqueName="[Table_1].[CF_attrition rate].[All]" allUniqueName="[Table_1].[CF_attrition rate].[All]" dimensionUniqueName="[Table_1]" displayFolder="" count="2" memberValueDatatype="20" unbalanced="0"/>
    <cacheHierarchy uniqueName="[Table_1].[CF_current Employee]" caption="CF_current Employee" attribute="1" defaultMemberUniqueName="[Table_1].[CF_current Employee].[All]" allUniqueName="[Table_1].[CF_current Employee].[All]" dimensionUniqueName="[Table_1]" displayFolder="" count="2" memberValueDatatype="20" unbalanced="0"/>
    <cacheHierarchy uniqueName="[Table_1].[Daily Rate]" caption="Daily Rate" attribute="1" defaultMemberUniqueName="[Table_1].[Daily Rate].[All]" allUniqueName="[Table_1].[Daily Rate].[All]" dimensionUniqueName="[Table_1]" displayFolder="" count="2" memberValueDatatype="20" unbalanced="0"/>
    <cacheHierarchy uniqueName="[Table_1].[Distance From Home]" caption="Distance From Home" attribute="1" defaultMemberUniqueName="[Table_1].[Distance From Home].[All]" allUniqueName="[Table_1].[Distance From Home].[All]" dimensionUniqueName="[Table_1]" displayFolder="" count="2" memberValueDatatype="20" unbalanced="0"/>
    <cacheHierarchy uniqueName="[Table_1].[Education]" caption="Education" attribute="1" defaultMemberUniqueName="[Table_1].[Education].[All]" allUniqueName="[Table_1].[Education].[All]" dimensionUniqueName="[Table_1]" displayFolder="" count="2" memberValueDatatype="130" unbalanced="0"/>
    <cacheHierarchy uniqueName="[Table_1].[Employee Count]" caption="Employee Count" attribute="1" defaultMemberUniqueName="[Table_1].[Employee Count].[All]" allUniqueName="[Table_1].[Employee Count].[All]" dimensionUniqueName="[Table_1]" displayFolder="" count="2"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2"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2"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2" memberValueDatatype="20" unbalanced="0"/>
    <cacheHierarchy uniqueName="[Table_1].[Monthly Income]" caption="Monthly Income" attribute="1" defaultMemberUniqueName="[Table_1].[Monthly Income].[All]" allUniqueName="[Table_1].[Monthly Income].[All]" dimensionUniqueName="[Table_1]" displayFolder="" count="2" memberValueDatatype="20" unbalanced="0"/>
    <cacheHierarchy uniqueName="[Table_1].[Monthly Rate]" caption="Monthly Rate" attribute="1" defaultMemberUniqueName="[Table_1].[Monthly Rate].[All]" allUniqueName="[Table_1].[Monthly Rate].[All]" dimensionUniqueName="[Table_1]" displayFolder="" count="2" memberValueDatatype="20" unbalanced="0"/>
    <cacheHierarchy uniqueName="[Table_1].[Num Companies Worked]" caption="Num Companies Worked" attribute="1" defaultMemberUniqueName="[Table_1].[Num Companies Worked].[All]" allUniqueName="[Table_1].[Num Companies Worked].[All]" dimensionUniqueName="[Table_1]" displayFolder="" count="2" memberValueDatatype="20" unbalanced="0"/>
    <cacheHierarchy uniqueName="[Table_1].[Percent Salary Hike]" caption="Percent Salary Hike" attribute="1" defaultMemberUniqueName="[Table_1].[Percent Salary Hike].[All]" allUniqueName="[Table_1].[Percent Salary Hike].[All]" dimensionUniqueName="[Table_1]" displayFolder="" count="2" memberValueDatatype="20" unbalanced="0"/>
    <cacheHierarchy uniqueName="[Table_1].[Performance Rating]" caption="Performance Rating" attribute="1" defaultMemberUniqueName="[Table_1].[Performance Rating].[All]" allUniqueName="[Table_1].[Performance Rating].[All]" dimensionUniqueName="[Table_1]" displayFolder="" count="2"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2" memberValueDatatype="20" unbalanced="0"/>
    <cacheHierarchy uniqueName="[Table_1].[Standard Hours]" caption="Standard Hours" attribute="1" defaultMemberUniqueName="[Table_1].[Standard Hours].[All]" allUniqueName="[Table_1].[Standard Hours].[All]" dimensionUniqueName="[Table_1]" displayFolder="" count="2" memberValueDatatype="20" unbalanced="0"/>
    <cacheHierarchy uniqueName="[Table_1].[Stock Option Level]" caption="Stock Option Level" attribute="1" defaultMemberUniqueName="[Table_1].[Stock Option Level].[All]" allUniqueName="[Table_1].[Stock Option Level].[All]" dimensionUniqueName="[Table_1]" displayFolder="" count="2" memberValueDatatype="20" unbalanced="0"/>
    <cacheHierarchy uniqueName="[Table_1].[Total Working Years]" caption="Total Working Years" attribute="1" defaultMemberUniqueName="[Table_1].[Total Working Years].[All]" allUniqueName="[Table_1].[Total Working Years].[All]" dimensionUniqueName="[Table_1]" displayFolder="" count="2" memberValueDatatype="20" unbalanced="0"/>
    <cacheHierarchy uniqueName="[Table_1].[Work Life Balance]" caption="Work Life Balance" attribute="1" defaultMemberUniqueName="[Table_1].[Work Life Balance].[All]" allUniqueName="[Table_1].[Work Life Balance].[All]" dimensionUniqueName="[Table_1]" displayFolder="" count="2" memberValueDatatype="20" unbalanced="0"/>
    <cacheHierarchy uniqueName="[Table_1].[Years At Company]" caption="Years At Company" attribute="1" defaultMemberUniqueName="[Table_1].[Years At Company].[All]" allUniqueName="[Table_1].[Years At Company].[All]" dimensionUniqueName="[Table_1]" displayFolder="" count="2" memberValueDatatype="20" unbalanced="0"/>
    <cacheHierarchy uniqueName="[Table_1].[Years In Current Role]" caption="Years In Current Role" attribute="1" defaultMemberUniqueName="[Table_1].[Years In Current Role].[All]" allUniqueName="[Table_1].[Years In Current Role].[All]" dimensionUniqueName="[Table_1]" displayFolder="" count="2"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2"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6898148" backgroundQuery="1" createdVersion="7" refreshedVersion="7" minRefreshableVersion="3" recordCount="0" supportSubquery="1" supportAdvancedDrill="1" xr:uid="{7B2101A0-2DCF-41A6-89B4-41CB297F90A1}">
  <cacheSource type="external" connectionId="1"/>
  <cacheFields count="3">
    <cacheField name="[Table_1].[Department].[Department]" caption="Department" numFmtId="0" hierarchy="4" level="1">
      <sharedItems count="3">
        <s v="HR"/>
        <s v="R&amp;D"/>
        <s v="Sales"/>
      </sharedItems>
    </cacheField>
    <cacheField name="[Measures].[Sum of CF_attrition count]" caption="Sum of CF_attrition count" numFmtId="0" hierarchy="50"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7245371" backgroundQuery="1" createdVersion="7" refreshedVersion="7" minRefreshableVersion="3" recordCount="0" supportSubquery="1" supportAdvancedDrill="1" xr:uid="{4BC51BF2-C4E0-48E4-B1B5-C0923D3C151E}">
  <cacheSource type="external" connectionId="1"/>
  <cacheFields count="3">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50"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7708333" backgroundQuery="1" createdVersion="7" refreshedVersion="7" minRefreshableVersion="3" recordCount="0" supportSubquery="1" supportAdvancedDrill="1" xr:uid="{3BF3A815-C738-4993-B9C0-B3478C016E60}">
  <cacheSource type="external" connectionId="1"/>
  <cacheFields count="3">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50"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2.624068055557" backgroundQuery="1" createdVersion="7" refreshedVersion="7" minRefreshableVersion="3" recordCount="0" supportSubquery="1" supportAdvancedDrill="1" xr:uid="{B8C8C4C6-9F61-4F48-8DE6-AE3BE78D8D61}">
  <cacheSource type="external" connectionId="1"/>
  <cacheFields count="3">
    <cacheField name="[Table_1].[Marital Status].[Marital Status]" caption="Marital Status" numFmtId="0" hierarchy="10" level="1">
      <sharedItems count="3">
        <s v="Divorced"/>
        <s v="Married"/>
        <s v="Single"/>
      </sharedItems>
    </cacheField>
    <cacheField name="[Measures].[Sum of CF_attrition count]" caption="Sum of CF_attrition count" numFmtId="0" hierarchy="50" level="32767"/>
    <cacheField name="[Table_1].[Gender].[Gender]" caption="Gender" numFmtId="0" hierarchy="8" level="1">
      <sharedItems containsSemiMixedTypes="0" containsNonDate="0" containsString="0"/>
    </cacheField>
  </cacheFields>
  <cacheHierarchies count="55">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0"/>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to" refreshedDate="45731.889957060186" backgroundQuery="1" createdVersion="3" refreshedVersion="7" minRefreshableVersion="3" recordCount="0" supportSubquery="1" supportAdvancedDrill="1" xr:uid="{47C744AD-21A5-4E42-AAAA-FED4768BD702}">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8092821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EBC65-6343-4761-B167-8EE1F411D66B}" name="KPI" cacheId="4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Employee Number" fld="0" subtotal="count" baseField="0" baseItem="0"/>
    <dataField name="Sum of CF_attrition count" fld="1" baseField="0" baseItem="0"/>
    <dataField name="Average of Age" fld="2" subtotal="average" baseField="0" baseItem="1"/>
    <dataField name="Average of Job Satisfaction" fld="3" subtotal="average" baseField="0" baseItem="1" numFmtId="164"/>
  </dataFields>
  <formats count="2">
    <format dxfId="49">
      <pivotArea dataOnly="0" labelOnly="1" outline="0" axis="axisValues" fieldPosition="0"/>
    </format>
    <format dxfId="48">
      <pivotArea outline="0" collapsedLevelsAreSubtotals="1" fieldPosition="0">
        <references count="1">
          <reference field="4294967294" count="1" selected="0">
            <x v="3"/>
          </reference>
        </references>
      </pivotArea>
    </format>
  </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Employee Number"/>
    <pivotHierarchy dragToData="1"/>
    <pivotHierarchy dragToData="1"/>
    <pivotHierarchy dragToData="1"/>
    <pivotHierarchy dragToData="1" caption="Average of Age"/>
    <pivotHierarchy dragToData="1"/>
    <pivotHierarchy dragToData="1" caption="Average of Job Satisfaction"/>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BBC3D-A358-4AAB-A172-E46CD27D87E6}" name="Attrition by Education" cacheId="4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B9" firstHeaderRow="1" firstDataRow="1" firstDataCol="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 of CF_attrition count" fld="1" baseField="0" baseItem="0"/>
  </dataField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
          </reference>
        </references>
      </pivotArea>
    </chartFormat>
    <chartFormat chart="9"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C3393-6824-4A33-B40D-F1F5ACC84DD8}" name="JobRole_Attrition" cacheId="4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3"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5"/>
    </i>
    <i>
      <x v="3"/>
    </i>
    <i>
      <x/>
    </i>
    <i>
      <x v="4"/>
    </i>
    <i>
      <x v="1"/>
    </i>
    <i>
      <x v="8"/>
    </i>
    <i>
      <x v="6"/>
    </i>
    <i>
      <x v="7"/>
    </i>
    <i>
      <x v="2"/>
    </i>
    <i t="grand">
      <x/>
    </i>
  </rowItems>
  <colItems count="1">
    <i/>
  </colItems>
  <dataFields count="1">
    <dataField name="Sum of CF_attrition count" fld="1"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78A1F-410E-4A35-9CA0-0CF462823207}" name="Dept_Attrition" cacheId="4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F_attrition count"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7BC6D-95F4-48CA-906D-974972CDC462}" name="Age_Attrition" cacheId="4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1"/>
    </i>
    <i>
      <x/>
    </i>
    <i t="grand">
      <x/>
    </i>
  </rowItems>
  <colItems count="1">
    <i/>
  </colItems>
  <dataFields count="1">
    <dataField name="Sum of CF_attrition count"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F020D-8E4A-4DCD-865E-A0CF5552EF36}" name="Marital_Status" cacheId="4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F_attrition count"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5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2C2AD3-F7ED-4F13-AB9E-838DAA7019BC}" sourceName="[Table_1].[Gender]">
  <pivotTables>
    <pivotTable tabId="7" name="KPI"/>
    <pivotTable tabId="11" name="Age_Attrition"/>
    <pivotTable tabId="10" name="Dept_Attrition"/>
    <pivotTable tabId="8" name="Attrition by Education"/>
    <pivotTable tabId="9" name="JobRole_Attrition"/>
    <pivotTable tabId="12" name="Marital_Status"/>
  </pivotTables>
  <data>
    <olap pivotCacheId="809282163">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20A35DD1-5CD5-49EE-9295-2E4FCD9F6FBA}" sourceName="[Table_1].[Education Field]">
  <pivotTables>
    <pivotTable tabId="11" name="Age_Attrition"/>
    <pivotTable tabId="10" name="Dept_Attrition"/>
    <pivotTable tabId="8" name="Attrition by Education"/>
    <pivotTable tabId="9" name="JobRole_Attrition"/>
    <pivotTable tabId="7" name="KPI"/>
    <pivotTable tabId="12" name="Marital_Status"/>
  </pivotTables>
  <data>
    <olap pivotCacheId="809282163">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AD60158-7A97-4490-9938-FD44E6EDD84D}" sourceName="[Table_1].[Department]">
  <pivotTables>
    <pivotTable tabId="11" name="Age_Attrition"/>
    <pivotTable tabId="10" name="Dept_Attrition"/>
    <pivotTable tabId="8" name="Attrition by Education"/>
    <pivotTable tabId="9" name="JobRole_Attrition"/>
    <pivotTable tabId="7" name="KPI"/>
    <pivotTable tabId="12" name="Marital_Status"/>
  </pivotTables>
  <data>
    <olap pivotCacheId="809282163">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30688D6-CEDF-41F0-AF32-D3E1E1D8FAB4}" cache="Slicer_Gender" caption="Gender"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4172938E-525D-4D32-81B2-B786AB53866A}" cache="Slicer_Education_Field" caption="Education Field" level="1" rowHeight="262466"/>
  <slicer name="Department" xr10:uid="{BD873CBA-735D-4A98-B880-A65C2E4EA35F}" cache="Slicer_Department" caption="Department" level="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F1B6CF5-9D17-41AC-9C83-3EB4640FC50F}" cache="Slicer_Gender" caption="Gender" level="1" rowHeight="262466"/>
  <slicer name="Education Field 1" xr10:uid="{BB7CCBA0-1245-46A0-80BC-4B0C4C7A4986}" cache="Slicer_Education_Field" caption="Education Field" level="1" rowHeight="262466"/>
  <slicer name="Department 1" xr10:uid="{CD2D4D61-3D19-495C-91C9-FA51D50A4043}" cache="Slicer_Department" caption="Department" level="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D4091-E218-4CEA-BABD-6367EA139BF3}">
  <dimension ref="A3:E23"/>
  <sheetViews>
    <sheetView workbookViewId="0">
      <selection activeCell="C22" sqref="C22"/>
    </sheetView>
  </sheetViews>
  <sheetFormatPr defaultRowHeight="15.5" x14ac:dyDescent="0.35"/>
  <cols>
    <col min="1" max="1" width="23.83203125" bestFit="1" customWidth="1"/>
    <col min="2" max="2" width="22.08203125" bestFit="1" customWidth="1"/>
    <col min="3" max="3" width="13.08203125" bestFit="1" customWidth="1"/>
    <col min="4" max="4" width="23" bestFit="1" customWidth="1"/>
    <col min="5" max="5" width="12.08203125" customWidth="1"/>
  </cols>
  <sheetData>
    <row r="3" spans="1:5" x14ac:dyDescent="0.35">
      <c r="A3" s="2" t="s">
        <v>1554</v>
      </c>
      <c r="B3" s="5" t="s">
        <v>1555</v>
      </c>
      <c r="C3" s="5" t="s">
        <v>1556</v>
      </c>
      <c r="D3" s="3" t="s">
        <v>1562</v>
      </c>
    </row>
    <row r="4" spans="1:5" x14ac:dyDescent="0.35">
      <c r="A4" s="4">
        <v>1470</v>
      </c>
      <c r="B4" s="6">
        <v>237</v>
      </c>
      <c r="C4" s="6">
        <v>36.923809523809524</v>
      </c>
      <c r="D4" s="11">
        <v>2.6265306122448981</v>
      </c>
    </row>
    <row r="7" spans="1:5" x14ac:dyDescent="0.35">
      <c r="A7" s="7" t="s">
        <v>1557</v>
      </c>
      <c r="B7" s="7" t="s">
        <v>1558</v>
      </c>
      <c r="C7" s="7" t="s">
        <v>1559</v>
      </c>
      <c r="D7" s="7" t="s">
        <v>1560</v>
      </c>
      <c r="E7" s="7" t="s">
        <v>1561</v>
      </c>
    </row>
    <row r="8" spans="1:5" x14ac:dyDescent="0.35">
      <c r="A8">
        <f>GETPIVOTDATA("[Measures].[Count of Employee Number]",$A$3)</f>
        <v>1470</v>
      </c>
      <c r="B8">
        <f>GETPIVOTDATA("[Measures].[Sum of CF_attrition count]",$A$3)</f>
        <v>237</v>
      </c>
      <c r="C8" s="10">
        <f>GETPIVOTDATA("[Measures].[Average of Age]",$A$3)</f>
        <v>36.923809523809524</v>
      </c>
      <c r="D8">
        <f>A8-B8</f>
        <v>1233</v>
      </c>
      <c r="E8" s="8">
        <f>B8/A8</f>
        <v>0.16122448979591836</v>
      </c>
    </row>
    <row r="11" spans="1:5" x14ac:dyDescent="0.35">
      <c r="A11" s="7" t="s">
        <v>1563</v>
      </c>
      <c r="B11" s="9">
        <f>GETPIVOTDATA("[Measures].[Average of Job Satisfaction]",$A$3)</f>
        <v>2.6265306122448981</v>
      </c>
    </row>
    <row r="12" spans="1:5" x14ac:dyDescent="0.35">
      <c r="A12" s="7" t="s">
        <v>1564</v>
      </c>
      <c r="B12" s="7">
        <f>4-GETPIVOTDATA("[Measures].[Average of Job Satisfaction]",$A$3)</f>
        <v>1.3734693877551019</v>
      </c>
    </row>
    <row r="17" spans="1:3" x14ac:dyDescent="0.35">
      <c r="A17" s="7" t="s">
        <v>62</v>
      </c>
      <c r="B17">
        <v>882</v>
      </c>
      <c r="C17" s="8">
        <f>B17/(B18+B17)</f>
        <v>0.6</v>
      </c>
    </row>
    <row r="18" spans="1:3" x14ac:dyDescent="0.35">
      <c r="A18" s="7" t="s">
        <v>51</v>
      </c>
      <c r="B18">
        <v>588</v>
      </c>
      <c r="C18" s="8">
        <v>0.4</v>
      </c>
    </row>
    <row r="22" spans="1:3" x14ac:dyDescent="0.35">
      <c r="B22" s="7" t="s">
        <v>62</v>
      </c>
      <c r="C22" s="12">
        <v>0.6</v>
      </c>
    </row>
    <row r="23" spans="1:3" x14ac:dyDescent="0.35">
      <c r="B23" s="7" t="s">
        <v>51</v>
      </c>
      <c r="C23" s="12">
        <v>0.4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DC69-75D8-4F32-A06C-0D34E1164FC2}">
  <dimension ref="A3:B9"/>
  <sheetViews>
    <sheetView workbookViewId="0">
      <selection activeCell="D21" sqref="D21"/>
    </sheetView>
  </sheetViews>
  <sheetFormatPr defaultRowHeight="15.5" x14ac:dyDescent="0.35"/>
  <cols>
    <col min="1" max="1" width="15.58203125" bestFit="1" customWidth="1"/>
    <col min="2" max="2" width="22.08203125" bestFit="1" customWidth="1"/>
  </cols>
  <sheetData>
    <row r="3" spans="1:2" x14ac:dyDescent="0.35">
      <c r="A3" s="13" t="s">
        <v>1565</v>
      </c>
      <c r="B3" s="14" t="s">
        <v>1555</v>
      </c>
    </row>
    <row r="4" spans="1:2" x14ac:dyDescent="0.35">
      <c r="A4" s="15" t="s">
        <v>134</v>
      </c>
      <c r="B4" s="16">
        <v>5</v>
      </c>
    </row>
    <row r="5" spans="1:2" x14ac:dyDescent="0.35">
      <c r="A5" s="17" t="s">
        <v>65</v>
      </c>
      <c r="B5" s="18">
        <v>31</v>
      </c>
    </row>
    <row r="6" spans="1:2" x14ac:dyDescent="0.35">
      <c r="A6" s="17" t="s">
        <v>55</v>
      </c>
      <c r="B6" s="18">
        <v>44</v>
      </c>
    </row>
    <row r="7" spans="1:2" x14ac:dyDescent="0.35">
      <c r="A7" s="17" t="s">
        <v>71</v>
      </c>
      <c r="B7" s="18">
        <v>58</v>
      </c>
    </row>
    <row r="8" spans="1:2" x14ac:dyDescent="0.35">
      <c r="A8" s="17" t="s">
        <v>77</v>
      </c>
      <c r="B8" s="18">
        <v>99</v>
      </c>
    </row>
    <row r="9" spans="1:2" x14ac:dyDescent="0.35">
      <c r="A9" s="19" t="s">
        <v>1566</v>
      </c>
      <c r="B9" s="20">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75869-B299-43BD-A4FF-C24698F4B175}">
  <dimension ref="A3:B13"/>
  <sheetViews>
    <sheetView workbookViewId="0">
      <selection activeCell="H18" sqref="H18"/>
    </sheetView>
  </sheetViews>
  <sheetFormatPr defaultRowHeight="15.5" x14ac:dyDescent="0.35"/>
  <cols>
    <col min="1" max="1" width="22.83203125" bestFit="1" customWidth="1"/>
    <col min="2" max="2" width="22.08203125" bestFit="1" customWidth="1"/>
  </cols>
  <sheetData>
    <row r="3" spans="1:2" x14ac:dyDescent="0.35">
      <c r="A3" s="13" t="s">
        <v>1565</v>
      </c>
      <c r="B3" s="14" t="s">
        <v>1555</v>
      </c>
    </row>
    <row r="4" spans="1:2" x14ac:dyDescent="0.35">
      <c r="A4" s="15" t="s">
        <v>101</v>
      </c>
      <c r="B4" s="16">
        <v>2</v>
      </c>
    </row>
    <row r="5" spans="1:2" x14ac:dyDescent="0.35">
      <c r="A5" s="17" t="s">
        <v>95</v>
      </c>
      <c r="B5" s="18">
        <v>5</v>
      </c>
    </row>
    <row r="6" spans="1:2" x14ac:dyDescent="0.35">
      <c r="A6" s="17" t="s">
        <v>83</v>
      </c>
      <c r="B6" s="18">
        <v>9</v>
      </c>
    </row>
    <row r="7" spans="1:2" x14ac:dyDescent="0.35">
      <c r="A7" s="17" t="s">
        <v>81</v>
      </c>
      <c r="B7" s="18">
        <v>10</v>
      </c>
    </row>
    <row r="8" spans="1:2" x14ac:dyDescent="0.35">
      <c r="A8" s="17" t="s">
        <v>163</v>
      </c>
      <c r="B8" s="18">
        <v>12</v>
      </c>
    </row>
    <row r="9" spans="1:2" x14ac:dyDescent="0.35">
      <c r="A9" s="17" t="s">
        <v>99</v>
      </c>
      <c r="B9" s="18">
        <v>33</v>
      </c>
    </row>
    <row r="10" spans="1:2" x14ac:dyDescent="0.35">
      <c r="A10" s="17" t="s">
        <v>63</v>
      </c>
      <c r="B10" s="18">
        <v>47</v>
      </c>
    </row>
    <row r="11" spans="1:2" x14ac:dyDescent="0.35">
      <c r="A11" s="17" t="s">
        <v>52</v>
      </c>
      <c r="B11" s="18">
        <v>57</v>
      </c>
    </row>
    <row r="12" spans="1:2" x14ac:dyDescent="0.35">
      <c r="A12" s="17" t="s">
        <v>68</v>
      </c>
      <c r="B12" s="18">
        <v>62</v>
      </c>
    </row>
    <row r="13" spans="1:2" x14ac:dyDescent="0.35">
      <c r="A13" s="19" t="s">
        <v>1566</v>
      </c>
      <c r="B13" s="20">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E762-D1FD-4E22-B511-6D532AC56A9B}">
  <dimension ref="A3:B7"/>
  <sheetViews>
    <sheetView topLeftCell="A3" workbookViewId="0">
      <selection activeCell="F21" sqref="F21"/>
    </sheetView>
  </sheetViews>
  <sheetFormatPr defaultRowHeight="15.5" x14ac:dyDescent="0.35"/>
  <cols>
    <col min="1" max="1" width="12" bestFit="1" customWidth="1"/>
    <col min="2" max="2" width="22.08203125" bestFit="1" customWidth="1"/>
  </cols>
  <sheetData>
    <row r="3" spans="1:2" x14ac:dyDescent="0.35">
      <c r="A3" s="13" t="s">
        <v>1565</v>
      </c>
      <c r="B3" s="14" t="s">
        <v>1555</v>
      </c>
    </row>
    <row r="4" spans="1:2" x14ac:dyDescent="0.35">
      <c r="A4" s="15" t="s">
        <v>161</v>
      </c>
      <c r="B4" s="16">
        <v>12</v>
      </c>
    </row>
    <row r="5" spans="1:2" x14ac:dyDescent="0.35">
      <c r="A5" s="17" t="s">
        <v>60</v>
      </c>
      <c r="B5" s="18">
        <v>133</v>
      </c>
    </row>
    <row r="6" spans="1:2" x14ac:dyDescent="0.35">
      <c r="A6" s="17" t="s">
        <v>48</v>
      </c>
      <c r="B6" s="18">
        <v>92</v>
      </c>
    </row>
    <row r="7" spans="1:2" x14ac:dyDescent="0.35">
      <c r="A7" s="19" t="s">
        <v>1566</v>
      </c>
      <c r="B7" s="20">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6A6D-BEF4-42F4-BEC1-DE2AE7E5AD2F}">
  <dimension ref="A3:B9"/>
  <sheetViews>
    <sheetView topLeftCell="A6" workbookViewId="0">
      <selection activeCell="B5" sqref="B5"/>
    </sheetView>
  </sheetViews>
  <sheetFormatPr defaultRowHeight="15.5" x14ac:dyDescent="0.35"/>
  <cols>
    <col min="1" max="1" width="12" bestFit="1" customWidth="1"/>
    <col min="2" max="2" width="22.08203125" bestFit="1" customWidth="1"/>
  </cols>
  <sheetData>
    <row r="3" spans="1:2" x14ac:dyDescent="0.35">
      <c r="A3" s="13" t="s">
        <v>1565</v>
      </c>
      <c r="B3" s="14" t="s">
        <v>1555</v>
      </c>
    </row>
    <row r="4" spans="1:2" x14ac:dyDescent="0.35">
      <c r="A4" s="15" t="s">
        <v>75</v>
      </c>
      <c r="B4" s="16">
        <v>11</v>
      </c>
    </row>
    <row r="5" spans="1:2" x14ac:dyDescent="0.35">
      <c r="A5" s="17" t="s">
        <v>58</v>
      </c>
      <c r="B5" s="18">
        <v>25</v>
      </c>
    </row>
    <row r="6" spans="1:2" x14ac:dyDescent="0.35">
      <c r="A6" s="17" t="s">
        <v>92</v>
      </c>
      <c r="B6" s="18">
        <v>38</v>
      </c>
    </row>
    <row r="7" spans="1:2" x14ac:dyDescent="0.35">
      <c r="A7" s="17" t="s">
        <v>46</v>
      </c>
      <c r="B7" s="18">
        <v>51</v>
      </c>
    </row>
    <row r="8" spans="1:2" x14ac:dyDescent="0.35">
      <c r="A8" s="17" t="s">
        <v>69</v>
      </c>
      <c r="B8" s="18">
        <v>112</v>
      </c>
    </row>
    <row r="9" spans="1:2" x14ac:dyDescent="0.35">
      <c r="A9" s="19" t="s">
        <v>1566</v>
      </c>
      <c r="B9" s="20">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0587F-9BE2-4202-B5EA-2D79722778CE}">
  <dimension ref="A3:B7"/>
  <sheetViews>
    <sheetView topLeftCell="B1" workbookViewId="0">
      <selection activeCell="G20" sqref="G20"/>
    </sheetView>
  </sheetViews>
  <sheetFormatPr defaultRowHeight="15.5" x14ac:dyDescent="0.35"/>
  <cols>
    <col min="1" max="1" width="12" bestFit="1" customWidth="1"/>
    <col min="2" max="2" width="22.08203125" bestFit="1" customWidth="1"/>
  </cols>
  <sheetData>
    <row r="3" spans="1:2" x14ac:dyDescent="0.35">
      <c r="A3" s="13" t="s">
        <v>1565</v>
      </c>
      <c r="B3" s="14" t="s">
        <v>1555</v>
      </c>
    </row>
    <row r="4" spans="1:2" x14ac:dyDescent="0.35">
      <c r="A4" s="15" t="s">
        <v>79</v>
      </c>
      <c r="B4" s="16">
        <v>33</v>
      </c>
    </row>
    <row r="5" spans="1:2" x14ac:dyDescent="0.35">
      <c r="A5" s="17" t="s">
        <v>64</v>
      </c>
      <c r="B5" s="18">
        <v>84</v>
      </c>
    </row>
    <row r="6" spans="1:2" x14ac:dyDescent="0.35">
      <c r="A6" s="17" t="s">
        <v>53</v>
      </c>
      <c r="B6" s="18">
        <v>120</v>
      </c>
    </row>
    <row r="7" spans="1:2" x14ac:dyDescent="0.35">
      <c r="A7" s="19" t="s">
        <v>1566</v>
      </c>
      <c r="B7" s="20">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topLeftCell="E16" zoomScale="83" zoomScaleNormal="50" workbookViewId="0">
      <selection activeCell="Z38" sqref="Z38"/>
    </sheetView>
  </sheetViews>
  <sheetFormatPr defaultColWidth="11.25" defaultRowHeight="15" customHeight="1" x14ac:dyDescent="0.35"/>
  <cols>
    <col min="1" max="26" width="8.58203125" customWidth="1"/>
  </cols>
  <sheetData/>
  <pageMargins left="0.25" right="0.25" top="0.75" bottom="0.75" header="0.3" footer="0.3"/>
  <pageSetup paperSize="3" orientation="landscape"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vt:lpstr>
      <vt:lpstr>Education_Attrition</vt:lpstr>
      <vt:lpstr>Job_Role_Attrition</vt:lpstr>
      <vt:lpstr>Dept_Attrition</vt:lpstr>
      <vt:lpstr>Age_Attrition</vt:lpstr>
      <vt:lpstr>Marriage_Attrition</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Sujato Dutta</cp:lastModifiedBy>
  <dcterms:created xsi:type="dcterms:W3CDTF">2022-12-29T16:02:46Z</dcterms:created>
  <dcterms:modified xsi:type="dcterms:W3CDTF">2025-03-16T09:30:36Z</dcterms:modified>
</cp:coreProperties>
</file>