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C3B41422-F9DB-4754-8D0F-786DB7B8F6FE}" xr6:coauthVersionLast="47" xr6:coauthVersionMax="47" xr10:uidLastSave="{00000000-0000-0000-0000-000000000000}"/>
  <bookViews>
    <workbookView xWindow="-108" yWindow="-108" windowWidth="23256" windowHeight="12456" firstSheet="3" activeTab="6" xr2:uid="{6835C5E1-A5AF-46F6-AB34-779C16BF0DB8}"/>
  </bookViews>
  <sheets>
    <sheet name="Sheet2" sheetId="4" r:id="rId1"/>
    <sheet name="Matches win by Team" sheetId="3" r:id="rId2"/>
    <sheet name="Toss Based Decision" sheetId="5" r:id="rId3"/>
    <sheet name="Top 10 venues" sheetId="7" r:id="rId4"/>
    <sheet name="MoM Winner based on winner" sheetId="8" r:id="rId5"/>
    <sheet name="KPI" sheetId="12" r:id="rId6"/>
    <sheet name="Dashboard" sheetId="13" r:id="rId7"/>
    <sheet name="IPL Matches 2008-2018" sheetId="1" r:id="rId8"/>
    <sheet name="Title winner" sheetId="11" r:id="rId9"/>
    <sheet name="Winner Data" sheetId="2" r:id="rId10"/>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2" l="1"/>
  <c r="E4" i="12" s="1"/>
  <c r="G4" i="12" s="1"/>
  <c r="D5" i="11"/>
  <c r="D6" i="11"/>
  <c r="D7" i="11"/>
  <c r="D8" i="11"/>
  <c r="D9" i="11"/>
  <c r="D4" i="11"/>
  <c r="D5" i="8"/>
  <c r="D6" i="8"/>
  <c r="D7" i="8"/>
  <c r="D8" i="8"/>
  <c r="D9" i="8"/>
  <c r="D10" i="8"/>
  <c r="D11" i="8"/>
  <c r="D12" i="8"/>
  <c r="D13" i="8"/>
  <c r="D4" i="8"/>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9" i="1"/>
  <c r="C10" i="1"/>
  <c r="C11" i="1"/>
  <c r="C12" i="1"/>
  <c r="C4" i="1"/>
  <c r="C5" i="1"/>
  <c r="C6" i="1"/>
  <c r="C7" i="1"/>
  <c r="C8" i="1"/>
  <c r="C3" i="1"/>
  <c r="C2" i="1"/>
  <c r="E5" i="11"/>
  <c r="E6" i="11"/>
  <c r="E7" i="11"/>
  <c r="E8" i="11"/>
  <c r="E9" i="11"/>
  <c r="E4" i="11"/>
  <c r="E4" i="8"/>
  <c r="E8" i="8"/>
  <c r="E7" i="8"/>
  <c r="E9" i="8"/>
  <c r="E5" i="8"/>
  <c r="E10" i="8"/>
  <c r="E12" i="8"/>
  <c r="E11" i="8"/>
  <c r="E13" i="8"/>
  <c r="E6" i="8"/>
  <c r="F4" i="12" l="1"/>
  <c r="H4" i="12" s="1"/>
</calcChain>
</file>

<file path=xl/sharedStrings.xml><?xml version="1.0" encoding="utf-8"?>
<sst xmlns="http://schemas.openxmlformats.org/spreadsheetml/2006/main" count="9013" uniqueCount="430">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</sst>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4"/>
      <color theme="0"/>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4" fontId="0" fillId="0" borderId="0" xfId="0" applyNumberFormat="1"/>
    <xf numFmtId="0" fontId="4" fillId="5" borderId="1" xfId="0" applyFont="1" applyFill="1" applyBorder="1" applyAlignment="1">
      <alignment horizontal="left" vertical="center" wrapText="1"/>
    </xf>
    <xf numFmtId="0" fontId="0" fillId="0" borderId="0" xfId="0" applyNumberFormat="1"/>
  </cellXfs>
  <cellStyles count="1">
    <cellStyle name="Normal" xfId="0" builtinId="0"/>
  </cellStyles>
  <dxfs count="23">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layout>
        <c:manualLayout>
          <c:xMode val="edge"/>
          <c:yMode val="edge"/>
          <c:x val="0.28357304552177615"/>
          <c:y val="2.06706304569071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61389879236075E-2"/>
          <c:y val="0.13076609616951917"/>
          <c:w val="0.84844798591792792"/>
          <c:h val="0.4892500754031662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D5B9-4BD0-8329-669548400031}"/>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D5B9-4BD0-8329-669548400031}"/>
            </c:ext>
          </c:extLst>
        </c:ser>
        <c:dLbls>
          <c:dLblPos val="ctr"/>
          <c:showLegendKey val="0"/>
          <c:showVal val="1"/>
          <c:showCatName val="0"/>
          <c:showSerName val="0"/>
          <c:showPercent val="0"/>
          <c:showBubbleSize val="0"/>
        </c:dLbls>
        <c:gapWidth val="150"/>
        <c:overlap val="100"/>
        <c:axId val="23734239"/>
        <c:axId val="23753919"/>
      </c:barChart>
      <c:catAx>
        <c:axId val="237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3919"/>
        <c:crosses val="autoZero"/>
        <c:auto val="1"/>
        <c:lblAlgn val="ctr"/>
        <c:lblOffset val="100"/>
        <c:noMultiLvlLbl val="0"/>
      </c:catAx>
      <c:valAx>
        <c:axId val="23753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4239"/>
        <c:crosses val="autoZero"/>
        <c:crossBetween val="between"/>
      </c:valAx>
      <c:spPr>
        <a:noFill/>
        <a:ln>
          <a:noFill/>
        </a:ln>
        <a:effectLst/>
      </c:spPr>
    </c:plotArea>
    <c:legend>
      <c:legendPos val="r"/>
      <c:layout>
        <c:manualLayout>
          <c:xMode val="edge"/>
          <c:yMode val="edge"/>
          <c:x val="0.4805471205112814"/>
          <c:y val="0.12578630796150478"/>
          <c:w val="0.1499959786416832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083814523184603"/>
          <c:y val="0.3193288859725868"/>
          <c:w val="0.3778471128608924"/>
          <c:h val="0.62974518810148727"/>
        </c:manualLayout>
      </c:layout>
      <c:pie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97-47A6-B846-6D24C86830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97-47A6-B846-6D24C86830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35</c:v>
                </c:pt>
                <c:pt idx="1">
                  <c:v>22</c:v>
                </c:pt>
              </c:numCache>
            </c:numRef>
          </c:val>
          <c:extLst>
            <c:ext xmlns:c16="http://schemas.microsoft.com/office/drawing/2014/chart" uri="{C3380CC4-5D6E-409C-BE32-E72D297353CC}">
              <c16:uniqueId val="{00000000-E9BF-42AF-B97D-75A6F04E761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1118985126859139"/>
          <c:y val="0.14172389909594635"/>
          <c:w val="0.20269903762029745"/>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vanues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Top</a:t>
            </a:r>
            <a:r>
              <a:rPr lang="en-IN" sz="1050" baseline="0"/>
              <a:t> 10 Venues with most matches and winning Based on Bat First &amp; Field first</a:t>
            </a:r>
            <a:endParaRPr lang="en-IN"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765522922773339"/>
          <c:y val="0.21891881244675562"/>
          <c:w val="0.37669116360454941"/>
          <c:h val="0.7211043563086442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50F9-4455-8307-99FABECE75A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50F9-4455-8307-99FABECE75A9}"/>
            </c:ext>
          </c:extLst>
        </c:ser>
        <c:dLbls>
          <c:dLblPos val="ctr"/>
          <c:showLegendKey val="0"/>
          <c:showVal val="1"/>
          <c:showCatName val="0"/>
          <c:showSerName val="0"/>
          <c:showPercent val="0"/>
          <c:showBubbleSize val="0"/>
        </c:dLbls>
        <c:gapWidth val="150"/>
        <c:overlap val="100"/>
        <c:axId val="156968607"/>
        <c:axId val="156969567"/>
      </c:barChart>
      <c:catAx>
        <c:axId val="15696860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9567"/>
        <c:crosses val="autoZero"/>
        <c:auto val="1"/>
        <c:lblAlgn val="ctr"/>
        <c:lblOffset val="100"/>
        <c:noMultiLvlLbl val="0"/>
      </c:catAx>
      <c:valAx>
        <c:axId val="15696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8607"/>
        <c:crosses val="autoZero"/>
        <c:crossBetween val="between"/>
      </c:valAx>
      <c:spPr>
        <a:noFill/>
        <a:ln>
          <a:noFill/>
        </a:ln>
        <a:effectLst/>
      </c:spPr>
    </c:plotArea>
    <c:legend>
      <c:legendPos val="r"/>
      <c:layout>
        <c:manualLayout>
          <c:xMode val="edge"/>
          <c:yMode val="edge"/>
          <c:x val="0.38272276184455051"/>
          <c:y val="0.12996336292860206"/>
          <c:w val="0.21936570428696411"/>
          <c:h val="9.04881495816775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 based on winner'!$E$3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 based on winner'!$D$4:$D$13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 Winner based on winner'!$E$4:$E$13</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054-4DA1-8F52-71BD7C90064A}"/>
            </c:ext>
          </c:extLst>
        </c:ser>
        <c:dLbls>
          <c:dLblPos val="inBase"/>
          <c:showLegendKey val="0"/>
          <c:showVal val="1"/>
          <c:showCatName val="0"/>
          <c:showSerName val="0"/>
          <c:showPercent val="0"/>
          <c:showBubbleSize val="0"/>
        </c:dLbls>
        <c:gapWidth val="175"/>
        <c:overlap val="-27"/>
        <c:axId val="176931951"/>
        <c:axId val="176933871"/>
      </c:barChart>
      <c:catAx>
        <c:axId val="1769319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3871"/>
        <c:crosses val="autoZero"/>
        <c:auto val="1"/>
        <c:lblAlgn val="ctr"/>
        <c:lblOffset val="100"/>
        <c:noMultiLvlLbl val="0"/>
      </c:catAx>
      <c:valAx>
        <c:axId val="17693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layout>
        <c:manualLayout>
          <c:xMode val="edge"/>
          <c:yMode val="edge"/>
          <c:x val="0.28357304552177615"/>
          <c:y val="2.06706304569071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52546644137674E-2"/>
          <c:y val="0.13076615423072113"/>
          <c:w val="0.94217150908462022"/>
          <c:h val="0.5029283839520060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7EA9-4BB9-8171-201CB7A236AF}"/>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7EA9-4BB9-8171-201CB7A236AF}"/>
            </c:ext>
          </c:extLst>
        </c:ser>
        <c:dLbls>
          <c:dLblPos val="ctr"/>
          <c:showLegendKey val="0"/>
          <c:showVal val="1"/>
          <c:showCatName val="0"/>
          <c:showSerName val="0"/>
          <c:showPercent val="0"/>
          <c:showBubbleSize val="0"/>
        </c:dLbls>
        <c:gapWidth val="150"/>
        <c:overlap val="100"/>
        <c:axId val="23734239"/>
        <c:axId val="23753919"/>
      </c:barChart>
      <c:catAx>
        <c:axId val="237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3919"/>
        <c:crosses val="autoZero"/>
        <c:auto val="1"/>
        <c:lblAlgn val="ctr"/>
        <c:lblOffset val="100"/>
        <c:noMultiLvlLbl val="0"/>
      </c:catAx>
      <c:valAx>
        <c:axId val="23753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4239"/>
        <c:crosses val="autoZero"/>
        <c:crossBetween val="between"/>
      </c:valAx>
      <c:spPr>
        <a:noFill/>
        <a:ln>
          <a:noFill/>
        </a:ln>
        <a:effectLst/>
      </c:spPr>
    </c:plotArea>
    <c:legend>
      <c:legendPos val="r"/>
      <c:layout>
        <c:manualLayout>
          <c:xMode val="edge"/>
          <c:yMode val="edge"/>
          <c:x val="0.4805471205112814"/>
          <c:y val="0.12578630796150478"/>
          <c:w val="0.1499959786416832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Toss</a:t>
            </a:r>
            <a:r>
              <a:rPr lang="en-US" sz="1100" baseline="0"/>
              <a:t> Decision Based winning  </a:t>
            </a:r>
            <a:r>
              <a:rPr lang="en-US" sz="1200" baseline="0"/>
              <a:t>%</a:t>
            </a:r>
            <a:endParaRPr lang="en-US" sz="1200"/>
          </a:p>
        </c:rich>
      </c:tx>
      <c:layout>
        <c:manualLayout>
          <c:xMode val="edge"/>
          <c:yMode val="edge"/>
          <c:x val="0.13333333333333333"/>
          <c:y val="8.393285371702638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3305490529899973E-2"/>
          <c:y val="0.26830189391793652"/>
          <c:w val="0.91980474569057236"/>
          <c:h val="0.65290696576596985"/>
        </c:manualLayout>
      </c:layout>
      <c:pie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86-4BC0-BBB4-91671BD28E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86-4BC0-BBB4-91671BD28E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35</c:v>
                </c:pt>
                <c:pt idx="1">
                  <c:v>22</c:v>
                </c:pt>
              </c:numCache>
            </c:numRef>
          </c:val>
          <c:extLst>
            <c:ext xmlns:c16="http://schemas.microsoft.com/office/drawing/2014/chart" uri="{C3380CC4-5D6E-409C-BE32-E72D297353CC}">
              <c16:uniqueId val="{00000004-3A86-4BC0-BBB4-91671BD28EAB}"/>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vanues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Top</a:t>
            </a:r>
            <a:r>
              <a:rPr lang="en-IN" sz="1000" baseline="0"/>
              <a:t> 10 Venues with most matches and winning Based on Bat First &amp; Field first</a:t>
            </a:r>
            <a:endParaRPr lang="en-IN" sz="1000"/>
          </a:p>
        </c:rich>
      </c:tx>
      <c:layout>
        <c:manualLayout>
          <c:xMode val="edge"/>
          <c:yMode val="edge"/>
          <c:x val="0.132468853511215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765522922773339"/>
          <c:y val="0.1724975432573298"/>
          <c:w val="0.37669116360454941"/>
          <c:h val="0.6608426316378699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A151-4B71-A4C6-5582107D121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A151-4B71-A4C6-5582107D1213}"/>
            </c:ext>
          </c:extLst>
        </c:ser>
        <c:dLbls>
          <c:dLblPos val="ctr"/>
          <c:showLegendKey val="0"/>
          <c:showVal val="1"/>
          <c:showCatName val="0"/>
          <c:showSerName val="0"/>
          <c:showPercent val="0"/>
          <c:showBubbleSize val="0"/>
        </c:dLbls>
        <c:gapWidth val="150"/>
        <c:overlap val="100"/>
        <c:axId val="156968607"/>
        <c:axId val="156969567"/>
      </c:barChart>
      <c:catAx>
        <c:axId val="15696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9567"/>
        <c:crosses val="autoZero"/>
        <c:auto val="1"/>
        <c:lblAlgn val="ctr"/>
        <c:lblOffset val="100"/>
        <c:noMultiLvlLbl val="0"/>
      </c:catAx>
      <c:valAx>
        <c:axId val="15696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39101708902107768"/>
              <c:y val="0.913112164296998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8607"/>
        <c:crosses val="autoZero"/>
        <c:crossBetween val="between"/>
      </c:valAx>
      <c:spPr>
        <a:noFill/>
        <a:ln>
          <a:noFill/>
        </a:ln>
        <a:effectLst/>
      </c:spPr>
    </c:plotArea>
    <c:legend>
      <c:legendPos val="r"/>
      <c:layout>
        <c:manualLayout>
          <c:xMode val="edge"/>
          <c:yMode val="edge"/>
          <c:x val="0.38272276184455051"/>
          <c:y val="0.10626655968951748"/>
          <c:w val="0.21936570428696411"/>
          <c:h val="8.2589157990322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 based on winner'!$E$3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 based on winner'!$D$4:$D$13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 Winner based on winner'!$E$4:$E$13</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87E-4774-AA0F-779062070BE9}"/>
            </c:ext>
          </c:extLst>
        </c:ser>
        <c:dLbls>
          <c:dLblPos val="inBase"/>
          <c:showLegendKey val="0"/>
          <c:showVal val="1"/>
          <c:showCatName val="0"/>
          <c:showSerName val="0"/>
          <c:showPercent val="0"/>
          <c:showBubbleSize val="0"/>
        </c:dLbls>
        <c:gapWidth val="175"/>
        <c:overlap val="-27"/>
        <c:axId val="176931951"/>
        <c:axId val="176933871"/>
      </c:barChart>
      <c:catAx>
        <c:axId val="17693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3871"/>
        <c:crosses val="autoZero"/>
        <c:auto val="1"/>
        <c:lblAlgn val="ctr"/>
        <c:lblOffset val="100"/>
        <c:noMultiLvlLbl val="0"/>
      </c:catAx>
      <c:valAx>
        <c:axId val="17693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923A4E-E08F-41E3-8D87-7F8CE1FBCBC8}">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923A4E-E08F-41E3-8D87-7F8CE1FBCBC8}">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205740</xdr:colOff>
      <xdr:row>4</xdr:row>
      <xdr:rowOff>22860</xdr:rowOff>
    </xdr:from>
    <xdr:to>
      <xdr:col>19</xdr:col>
      <xdr:colOff>342900</xdr:colOff>
      <xdr:row>24</xdr:row>
      <xdr:rowOff>121920</xdr:rowOff>
    </xdr:to>
    <xdr:graphicFrame macro="">
      <xdr:nvGraphicFramePr>
        <xdr:cNvPr id="2" name="Chart 1">
          <a:extLst>
            <a:ext uri="{FF2B5EF4-FFF2-40B4-BE49-F238E27FC236}">
              <a16:creationId xmlns:a16="http://schemas.microsoft.com/office/drawing/2014/main" id="{ED99970B-F2AD-C676-FBB8-144FF93CA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636270</xdr:colOff>
      <xdr:row>6</xdr:row>
      <xdr:rowOff>76200</xdr:rowOff>
    </xdr:from>
    <xdr:to>
      <xdr:col>9</xdr:col>
      <xdr:colOff>514350</xdr:colOff>
      <xdr:row>20</xdr:row>
      <xdr:rowOff>45720</xdr:rowOff>
    </xdr:to>
    <xdr:graphicFrame macro="">
      <xdr:nvGraphicFramePr>
        <xdr:cNvPr id="2" name="Chart 1">
          <a:extLst>
            <a:ext uri="{FF2B5EF4-FFF2-40B4-BE49-F238E27FC236}">
              <a16:creationId xmlns:a16="http://schemas.microsoft.com/office/drawing/2014/main" id="{CF18504B-5FFE-C46B-3D87-DE8F47584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15</xdr:row>
      <xdr:rowOff>91440</xdr:rowOff>
    </xdr:from>
    <xdr:to>
      <xdr:col>12</xdr:col>
      <xdr:colOff>0</xdr:colOff>
      <xdr:row>35</xdr:row>
      <xdr:rowOff>190500</xdr:rowOff>
    </xdr:to>
    <xdr:graphicFrame macro="">
      <xdr:nvGraphicFramePr>
        <xdr:cNvPr id="2" name="Chart 1">
          <a:extLst>
            <a:ext uri="{FF2B5EF4-FFF2-40B4-BE49-F238E27FC236}">
              <a16:creationId xmlns:a16="http://schemas.microsoft.com/office/drawing/2014/main" id="{537A4C08-822E-CCE2-1643-EECB69877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160020</xdr:colOff>
      <xdr:row>4</xdr:row>
      <xdr:rowOff>182880</xdr:rowOff>
    </xdr:from>
    <xdr:to>
      <xdr:col>13</xdr:col>
      <xdr:colOff>647700</xdr:colOff>
      <xdr:row>18</xdr:row>
      <xdr:rowOff>104775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1C64CAFB-9C09-8A5B-075F-415FC7009A1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88880" y="9753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220980</xdr:colOff>
      <xdr:row>4</xdr:row>
      <xdr:rowOff>68580</xdr:rowOff>
    </xdr:from>
    <xdr:to>
      <xdr:col>16</xdr:col>
      <xdr:colOff>38100</xdr:colOff>
      <xdr:row>17</xdr:row>
      <xdr:rowOff>188595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60CADBD-B558-84DA-B869-EE5D47AD136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262360" y="8610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95250</xdr:colOff>
      <xdr:row>4</xdr:row>
      <xdr:rowOff>186690</xdr:rowOff>
    </xdr:from>
    <xdr:to>
      <xdr:col>12</xdr:col>
      <xdr:colOff>350520</xdr:colOff>
      <xdr:row>19</xdr:row>
      <xdr:rowOff>129540</xdr:rowOff>
    </xdr:to>
    <xdr:graphicFrame macro="">
      <xdr:nvGraphicFramePr>
        <xdr:cNvPr id="3" name="Chart 2">
          <a:extLst>
            <a:ext uri="{FF2B5EF4-FFF2-40B4-BE49-F238E27FC236}">
              <a16:creationId xmlns:a16="http://schemas.microsoft.com/office/drawing/2014/main" id="{20B1E69D-A613-0987-37DE-09DD23413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502920</xdr:colOff>
      <xdr:row>5</xdr:row>
      <xdr:rowOff>106680</xdr:rowOff>
    </xdr:from>
    <xdr:to>
      <xdr:col>11</xdr:col>
      <xdr:colOff>320040</xdr:colOff>
      <xdr:row>17</xdr:row>
      <xdr:rowOff>257175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745E55F-E8EA-5862-47AD-3619062D001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336280" y="12649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507265</xdr:colOff>
      <xdr:row>6</xdr:row>
      <xdr:rowOff>143871</xdr:rowOff>
    </xdr:from>
    <xdr:to>
      <xdr:col>5</xdr:col>
      <xdr:colOff>477351</xdr:colOff>
      <xdr:row>10</xdr:row>
      <xdr:rowOff>183788</xdr:rowOff>
    </xdr:to>
    <xdr:grpSp>
      <xdr:nvGrpSpPr>
        <xdr:cNvPr id="14" name="Group 13">
          <a:extLst>
            <a:ext uri="{FF2B5EF4-FFF2-40B4-BE49-F238E27FC236}">
              <a16:creationId xmlns:a16="http://schemas.microsoft.com/office/drawing/2014/main" id="{BFA2A108-8C41-F2C4-60E6-6F5660610B86}"/>
            </a:ext>
          </a:extLst>
        </xdr:cNvPr>
        <xdr:cNvGrpSpPr/>
      </xdr:nvGrpSpPr>
      <xdr:grpSpPr>
        <a:xfrm>
          <a:off x="3456205" y="1500231"/>
          <a:ext cx="1379786" cy="832397"/>
          <a:chOff x="3456205" y="1500231"/>
          <a:chExt cx="1379786" cy="832397"/>
        </a:xfrm>
      </xdr:grpSpPr>
      <xdr:sp macro="" textlink="">
        <xdr:nvSpPr>
          <xdr:cNvPr id="8" name="Arrow: Chevron 7">
            <a:extLst>
              <a:ext uri="{FF2B5EF4-FFF2-40B4-BE49-F238E27FC236}">
                <a16:creationId xmlns:a16="http://schemas.microsoft.com/office/drawing/2014/main" id="{80201B17-F8FC-6163-4298-887EA1B1412C}"/>
              </a:ext>
            </a:extLst>
          </xdr:cNvPr>
          <xdr:cNvSpPr/>
        </xdr:nvSpPr>
        <xdr:spPr>
          <a:xfrm>
            <a:off x="3456205" y="15002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Freeform: Shape 10">
            <a:extLst>
              <a:ext uri="{FF2B5EF4-FFF2-40B4-BE49-F238E27FC236}">
                <a16:creationId xmlns:a16="http://schemas.microsoft.com/office/drawing/2014/main" id="{26ABF3D8-76B6-27D4-4FD1-E2BAB35F410F}"/>
              </a:ext>
            </a:extLst>
          </xdr:cNvPr>
          <xdr:cNvSpPr/>
        </xdr:nvSpPr>
        <xdr:spPr>
          <a:xfrm>
            <a:off x="3699242" y="18130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7</xdr:col>
      <xdr:colOff>321944</xdr:colOff>
      <xdr:row>14</xdr:row>
      <xdr:rowOff>98514</xdr:rowOff>
    </xdr:from>
    <xdr:to>
      <xdr:col>8</xdr:col>
      <xdr:colOff>452853</xdr:colOff>
      <xdr:row>16</xdr:row>
      <xdr:rowOff>221888</xdr:rowOff>
    </xdr:to>
    <xdr:sp macro="" textlink="">
      <xdr:nvSpPr>
        <xdr:cNvPr id="13" name="Freeform: Shape 12">
          <a:extLst>
            <a:ext uri="{FF2B5EF4-FFF2-40B4-BE49-F238E27FC236}">
              <a16:creationId xmlns:a16="http://schemas.microsoft.com/office/drawing/2014/main" id="{11C79316-33C4-4282-DBB8-4605C23B0A75}"/>
            </a:ext>
          </a:extLst>
        </xdr:cNvPr>
        <xdr:cNvSpPr/>
      </xdr:nvSpPr>
      <xdr:spPr>
        <a:xfrm>
          <a:off x="7149464" y="30398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7620</xdr:rowOff>
    </xdr:from>
    <xdr:to>
      <xdr:col>4</xdr:col>
      <xdr:colOff>350520</xdr:colOff>
      <xdr:row>4</xdr:row>
      <xdr:rowOff>0</xdr:rowOff>
    </xdr:to>
    <xdr:sp macro="" textlink="">
      <xdr:nvSpPr>
        <xdr:cNvPr id="2" name="Rectangle: Rounded Corners 1">
          <a:extLst>
            <a:ext uri="{FF2B5EF4-FFF2-40B4-BE49-F238E27FC236}">
              <a16:creationId xmlns:a16="http://schemas.microsoft.com/office/drawing/2014/main" id="{AEE78794-3FC4-C42B-63DE-5AAAE700D412}"/>
            </a:ext>
          </a:extLst>
        </xdr:cNvPr>
        <xdr:cNvSpPr/>
      </xdr:nvSpPr>
      <xdr:spPr>
        <a:xfrm>
          <a:off x="0" y="7620"/>
          <a:ext cx="308610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INDIAN PREMIER LEAGUE       ANALYSIS</a:t>
          </a:r>
        </a:p>
      </xdr:txBody>
    </xdr:sp>
    <xdr:clientData/>
  </xdr:twoCellAnchor>
  <xdr:twoCellAnchor>
    <xdr:from>
      <xdr:col>4</xdr:col>
      <xdr:colOff>495299</xdr:colOff>
      <xdr:row>0</xdr:row>
      <xdr:rowOff>30481</xdr:rowOff>
    </xdr:from>
    <xdr:to>
      <xdr:col>8</xdr:col>
      <xdr:colOff>192016</xdr:colOff>
      <xdr:row>3</xdr:row>
      <xdr:rowOff>190501</xdr:rowOff>
    </xdr:to>
    <xdr:grpSp>
      <xdr:nvGrpSpPr>
        <xdr:cNvPr id="3" name="Group 2">
          <a:extLst>
            <a:ext uri="{FF2B5EF4-FFF2-40B4-BE49-F238E27FC236}">
              <a16:creationId xmlns:a16="http://schemas.microsoft.com/office/drawing/2014/main" id="{85E4D156-0085-4214-8FDC-27FE54947DEA}"/>
            </a:ext>
          </a:extLst>
        </xdr:cNvPr>
        <xdr:cNvGrpSpPr/>
      </xdr:nvGrpSpPr>
      <xdr:grpSpPr>
        <a:xfrm>
          <a:off x="3230879" y="30481"/>
          <a:ext cx="2378957" cy="754380"/>
          <a:chOff x="3456205" y="1500231"/>
          <a:chExt cx="1346150" cy="832397"/>
        </a:xfrm>
      </xdr:grpSpPr>
      <xdr:sp macro="" textlink="">
        <xdr:nvSpPr>
          <xdr:cNvPr id="4" name="Arrow: Chevron 3">
            <a:extLst>
              <a:ext uri="{FF2B5EF4-FFF2-40B4-BE49-F238E27FC236}">
                <a16:creationId xmlns:a16="http://schemas.microsoft.com/office/drawing/2014/main" id="{A7C1FB2C-9935-A45E-015D-32E53BA66789}"/>
              </a:ext>
            </a:extLst>
          </xdr:cNvPr>
          <xdr:cNvSpPr/>
        </xdr:nvSpPr>
        <xdr:spPr>
          <a:xfrm>
            <a:off x="3456205" y="15002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US" sz="1600" b="1"/>
              <a:t>Season</a:t>
            </a:r>
          </a:p>
        </xdr:txBody>
      </xdr:sp>
      <xdr:sp macro="" textlink="KPI!D4">
        <xdr:nvSpPr>
          <xdr:cNvPr id="5" name="Freeform: Shape 4">
            <a:extLst>
              <a:ext uri="{FF2B5EF4-FFF2-40B4-BE49-F238E27FC236}">
                <a16:creationId xmlns:a16="http://schemas.microsoft.com/office/drawing/2014/main" id="{46D0E98F-3EE5-C56B-9AB8-4655CC8BAAAE}"/>
              </a:ext>
            </a:extLst>
          </xdr:cNvPr>
          <xdr:cNvSpPr/>
        </xdr:nvSpPr>
        <xdr:spPr>
          <a:xfrm>
            <a:off x="3647500" y="18130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663BBF8-50B3-42A7-8F26-C383402B5F9E}"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IPL-2009</a:t>
            </a:fld>
            <a:endParaRPr lang="en-US" sz="1600" b="1" kern="1200"/>
          </a:p>
        </xdr:txBody>
      </xdr:sp>
    </xdr:grpSp>
    <xdr:clientData/>
  </xdr:twoCellAnchor>
  <xdr:twoCellAnchor>
    <xdr:from>
      <xdr:col>8</xdr:col>
      <xdr:colOff>525780</xdr:colOff>
      <xdr:row>0</xdr:row>
      <xdr:rowOff>38101</xdr:rowOff>
    </xdr:from>
    <xdr:to>
      <xdr:col>12</xdr:col>
      <xdr:colOff>296840</xdr:colOff>
      <xdr:row>4</xdr:row>
      <xdr:rowOff>15242</xdr:rowOff>
    </xdr:to>
    <xdr:grpSp>
      <xdr:nvGrpSpPr>
        <xdr:cNvPr id="6" name="Group 5">
          <a:extLst>
            <a:ext uri="{FF2B5EF4-FFF2-40B4-BE49-F238E27FC236}">
              <a16:creationId xmlns:a16="http://schemas.microsoft.com/office/drawing/2014/main" id="{93D0D375-14CA-4F60-A98C-3246AE264113}"/>
            </a:ext>
          </a:extLst>
        </xdr:cNvPr>
        <xdr:cNvGrpSpPr/>
      </xdr:nvGrpSpPr>
      <xdr:grpSpPr>
        <a:xfrm>
          <a:off x="5943600" y="38101"/>
          <a:ext cx="2453300" cy="769621"/>
          <a:chOff x="3481292" y="1500231"/>
          <a:chExt cx="1346150" cy="840722"/>
        </a:xfrm>
      </xdr:grpSpPr>
      <xdr:sp macro="" textlink="KPI!E3">
        <xdr:nvSpPr>
          <xdr:cNvPr id="7" name="Arrow: Chevron 6">
            <a:extLst>
              <a:ext uri="{FF2B5EF4-FFF2-40B4-BE49-F238E27FC236}">
                <a16:creationId xmlns:a16="http://schemas.microsoft.com/office/drawing/2014/main" id="{87C9C670-CDC5-AB38-A0C8-3EA05DE3F135}"/>
              </a:ext>
            </a:extLst>
          </xdr:cNvPr>
          <xdr:cNvSpPr/>
        </xdr:nvSpPr>
        <xdr:spPr>
          <a:xfrm>
            <a:off x="3481292" y="1500231"/>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02779E3-E1EB-4994-BCFB-94EE5B166E60}" type="TxLink">
              <a:rPr lang="en-US" sz="1400" b="1" i="0" u="none" strike="noStrike">
                <a:solidFill>
                  <a:schemeClr val="bg1"/>
                </a:solidFill>
                <a:latin typeface="Calibri"/>
                <a:ea typeface="Calibri"/>
                <a:cs typeface="Calibri"/>
              </a:rPr>
              <a:pPr algn="ctr"/>
              <a:t>Winner</a:t>
            </a:fld>
            <a:endParaRPr lang="en-IN" sz="1400">
              <a:solidFill>
                <a:schemeClr val="bg1"/>
              </a:solidFill>
            </a:endParaRPr>
          </a:p>
        </xdr:txBody>
      </xdr:sp>
      <xdr:sp macro="" textlink="KPI!E4">
        <xdr:nvSpPr>
          <xdr:cNvPr id="8" name="Freeform: Shape 7">
            <a:extLst>
              <a:ext uri="{FF2B5EF4-FFF2-40B4-BE49-F238E27FC236}">
                <a16:creationId xmlns:a16="http://schemas.microsoft.com/office/drawing/2014/main" id="{D0FA0C09-0D46-BF8F-2550-369A9D546009}"/>
              </a:ext>
            </a:extLst>
          </xdr:cNvPr>
          <xdr:cNvSpPr/>
        </xdr:nvSpPr>
        <xdr:spPr>
          <a:xfrm>
            <a:off x="3644887" y="1821337"/>
            <a:ext cx="1136749" cy="51961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13E21C0-E115-42EF-A9B4-8E77447D61C6}"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Deccan Chargers</a:t>
            </a:fld>
            <a:endParaRPr lang="en-IN" sz="1600" b="1" kern="1200"/>
          </a:p>
        </xdr:txBody>
      </xdr:sp>
    </xdr:grpSp>
    <xdr:clientData/>
  </xdr:twoCellAnchor>
  <xdr:twoCellAnchor>
    <xdr:from>
      <xdr:col>16</xdr:col>
      <xdr:colOff>624840</xdr:colOff>
      <xdr:row>0</xdr:row>
      <xdr:rowOff>30480</xdr:rowOff>
    </xdr:from>
    <xdr:to>
      <xdr:col>20</xdr:col>
      <xdr:colOff>396240</xdr:colOff>
      <xdr:row>4</xdr:row>
      <xdr:rowOff>15239</xdr:rowOff>
    </xdr:to>
    <xdr:grpSp>
      <xdr:nvGrpSpPr>
        <xdr:cNvPr id="12" name="Group 11">
          <a:extLst>
            <a:ext uri="{FF2B5EF4-FFF2-40B4-BE49-F238E27FC236}">
              <a16:creationId xmlns:a16="http://schemas.microsoft.com/office/drawing/2014/main" id="{7168AD38-DA1A-4D43-8DB1-A898AA7AE396}"/>
            </a:ext>
          </a:extLst>
        </xdr:cNvPr>
        <xdr:cNvGrpSpPr/>
      </xdr:nvGrpSpPr>
      <xdr:grpSpPr>
        <a:xfrm>
          <a:off x="11407140" y="30480"/>
          <a:ext cx="2453640" cy="777239"/>
          <a:chOff x="3456205" y="1500231"/>
          <a:chExt cx="1379786" cy="832397"/>
        </a:xfrm>
      </xdr:grpSpPr>
      <xdr:sp macro="" textlink="KPI!G3">
        <xdr:nvSpPr>
          <xdr:cNvPr id="13" name="Arrow: Chevron 12">
            <a:extLst>
              <a:ext uri="{FF2B5EF4-FFF2-40B4-BE49-F238E27FC236}">
                <a16:creationId xmlns:a16="http://schemas.microsoft.com/office/drawing/2014/main" id="{9318A8C7-F861-6B8C-8288-9F01F6F65A7C}"/>
              </a:ext>
            </a:extLst>
          </xdr:cNvPr>
          <xdr:cNvSpPr/>
        </xdr:nvSpPr>
        <xdr:spPr>
          <a:xfrm>
            <a:off x="3456205" y="15002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B458B4C-69D2-469E-B7EC-25D0B40F3B34}" type="TxLink">
              <a:rPr lang="en-US" sz="1400" b="1" i="0" u="none" strike="noStrike">
                <a:solidFill>
                  <a:schemeClr val="bg1"/>
                </a:solidFill>
                <a:latin typeface="Calibri"/>
                <a:ea typeface="Calibri"/>
                <a:cs typeface="Calibri"/>
              </a:rPr>
              <a:pPr algn="ctr"/>
              <a:t>Player of the Match</a:t>
            </a:fld>
            <a:endParaRPr lang="en-IN" sz="1400">
              <a:solidFill>
                <a:schemeClr val="bg1"/>
              </a:solidFill>
            </a:endParaRPr>
          </a:p>
        </xdr:txBody>
      </xdr:sp>
      <xdr:sp macro="" textlink="KPI!G4">
        <xdr:nvSpPr>
          <xdr:cNvPr id="14" name="Freeform: Shape 13">
            <a:extLst>
              <a:ext uri="{FF2B5EF4-FFF2-40B4-BE49-F238E27FC236}">
                <a16:creationId xmlns:a16="http://schemas.microsoft.com/office/drawing/2014/main" id="{1A1C1281-52FF-12E8-E276-C1998CF87924}"/>
              </a:ext>
            </a:extLst>
          </xdr:cNvPr>
          <xdr:cNvSpPr/>
        </xdr:nvSpPr>
        <xdr:spPr>
          <a:xfrm>
            <a:off x="3699242" y="18130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ACB7B24-2058-436F-9E8C-24786024329C}"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Anil Kumble</a:t>
            </a:fld>
            <a:endParaRPr lang="en-IN" sz="1600" b="1" kern="1200"/>
          </a:p>
        </xdr:txBody>
      </xdr:sp>
    </xdr:grpSp>
    <xdr:clientData/>
  </xdr:twoCellAnchor>
  <xdr:twoCellAnchor editAs="oneCell">
    <xdr:from>
      <xdr:col>0</xdr:col>
      <xdr:colOff>0</xdr:colOff>
      <xdr:row>4</xdr:row>
      <xdr:rowOff>7621</xdr:rowOff>
    </xdr:from>
    <xdr:to>
      <xdr:col>20</xdr:col>
      <xdr:colOff>388620</xdr:colOff>
      <xdr:row>6</xdr:row>
      <xdr:rowOff>83820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C1728774-811B-45C8-AA10-11DAF7A918A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800101"/>
              <a:ext cx="13853160" cy="472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6</xdr:row>
      <xdr:rowOff>91440</xdr:rowOff>
    </xdr:from>
    <xdr:to>
      <xdr:col>11</xdr:col>
      <xdr:colOff>640080</xdr:colOff>
      <xdr:row>22</xdr:row>
      <xdr:rowOff>121920</xdr:rowOff>
    </xdr:to>
    <xdr:graphicFrame macro="">
      <xdr:nvGraphicFramePr>
        <xdr:cNvPr id="16" name="Chart 15">
          <a:extLst>
            <a:ext uri="{FF2B5EF4-FFF2-40B4-BE49-F238E27FC236}">
              <a16:creationId xmlns:a16="http://schemas.microsoft.com/office/drawing/2014/main" id="{4C4937DC-16B3-476B-9B79-2C52F6632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6</xdr:row>
      <xdr:rowOff>99060</xdr:rowOff>
    </xdr:from>
    <xdr:to>
      <xdr:col>15</xdr:col>
      <xdr:colOff>525780</xdr:colOff>
      <xdr:row>22</xdr:row>
      <xdr:rowOff>106680</xdr:rowOff>
    </xdr:to>
    <xdr:graphicFrame macro="">
      <xdr:nvGraphicFramePr>
        <xdr:cNvPr id="18" name="Chart 17">
          <a:extLst>
            <a:ext uri="{FF2B5EF4-FFF2-40B4-BE49-F238E27FC236}">
              <a16:creationId xmlns:a16="http://schemas.microsoft.com/office/drawing/2014/main" id="{28F6F9DA-F554-485C-9E91-9ECF353FC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541020</xdr:colOff>
      <xdr:row>6</xdr:row>
      <xdr:rowOff>99060</xdr:rowOff>
    </xdr:from>
    <xdr:to>
      <xdr:col>20</xdr:col>
      <xdr:colOff>396240</xdr:colOff>
      <xdr:row>34</xdr:row>
      <xdr:rowOff>190500</xdr:rowOff>
    </xdr:to>
    <xdr:graphicFrame macro="">
      <xdr:nvGraphicFramePr>
        <xdr:cNvPr id="19" name="Chart 18">
          <a:extLst>
            <a:ext uri="{FF2B5EF4-FFF2-40B4-BE49-F238E27FC236}">
              <a16:creationId xmlns:a16="http://schemas.microsoft.com/office/drawing/2014/main" id="{4C287A0F-737B-4674-B366-8BA857A3B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22</xdr:row>
      <xdr:rowOff>144780</xdr:rowOff>
    </xdr:from>
    <xdr:to>
      <xdr:col>7</xdr:col>
      <xdr:colOff>220980</xdr:colOff>
      <xdr:row>34</xdr:row>
      <xdr:rowOff>190500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FE2458E5-47B7-47D3-863B-56D35368D3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5720" y="4503420"/>
              <a:ext cx="4922520" cy="2423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243840</xdr:colOff>
      <xdr:row>22</xdr:row>
      <xdr:rowOff>137160</xdr:rowOff>
    </xdr:from>
    <xdr:to>
      <xdr:col>15</xdr:col>
      <xdr:colOff>541020</xdr:colOff>
      <xdr:row>35</xdr:row>
      <xdr:rowOff>0</xdr:rowOff>
    </xdr:to>
    <xdr:graphicFrame macro="">
      <xdr:nvGraphicFramePr>
        <xdr:cNvPr id="21" name="Chart 20">
          <a:extLst>
            <a:ext uri="{FF2B5EF4-FFF2-40B4-BE49-F238E27FC236}">
              <a16:creationId xmlns:a16="http://schemas.microsoft.com/office/drawing/2014/main" id="{08F62D81-2916-46EE-8EDC-8E3A8915A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571500</xdr:colOff>
      <xdr:row>0</xdr:row>
      <xdr:rowOff>30480</xdr:rowOff>
    </xdr:from>
    <xdr:to>
      <xdr:col>16</xdr:col>
      <xdr:colOff>342560</xdr:colOff>
      <xdr:row>3</xdr:row>
      <xdr:rowOff>182881</xdr:rowOff>
    </xdr:to>
    <xdr:grpSp>
      <xdr:nvGrpSpPr>
        <xdr:cNvPr id="22" name="Group 21">
          <a:extLst>
            <a:ext uri="{FF2B5EF4-FFF2-40B4-BE49-F238E27FC236}">
              <a16:creationId xmlns:a16="http://schemas.microsoft.com/office/drawing/2014/main" id="{37EF450C-EE1A-4954-9BFC-43B8EC19322E}"/>
            </a:ext>
          </a:extLst>
        </xdr:cNvPr>
        <xdr:cNvGrpSpPr/>
      </xdr:nvGrpSpPr>
      <xdr:grpSpPr>
        <a:xfrm>
          <a:off x="8671560" y="30480"/>
          <a:ext cx="2453300" cy="746761"/>
          <a:chOff x="3481292" y="1500231"/>
          <a:chExt cx="1346150" cy="815750"/>
        </a:xfrm>
      </xdr:grpSpPr>
      <xdr:sp macro="" textlink="KPI!F3">
        <xdr:nvSpPr>
          <xdr:cNvPr id="23" name="Arrow: Chevron 22">
            <a:extLst>
              <a:ext uri="{FF2B5EF4-FFF2-40B4-BE49-F238E27FC236}">
                <a16:creationId xmlns:a16="http://schemas.microsoft.com/office/drawing/2014/main" id="{F2AE2824-7C40-9CC8-D4C3-582E8221E9ED}"/>
              </a:ext>
            </a:extLst>
          </xdr:cNvPr>
          <xdr:cNvSpPr/>
        </xdr:nvSpPr>
        <xdr:spPr>
          <a:xfrm>
            <a:off x="3481292" y="1500231"/>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5DDC27A-3CDA-4389-9FB1-9A598A75EA6F}"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KPI!F4">
        <xdr:nvSpPr>
          <xdr:cNvPr id="24" name="Freeform: Shape 23">
            <a:extLst>
              <a:ext uri="{FF2B5EF4-FFF2-40B4-BE49-F238E27FC236}">
                <a16:creationId xmlns:a16="http://schemas.microsoft.com/office/drawing/2014/main" id="{118AB611-0B49-B957-1FA9-B21D9349EC75}"/>
              </a:ext>
            </a:extLst>
          </xdr:cNvPr>
          <xdr:cNvSpPr/>
        </xdr:nvSpPr>
        <xdr:spPr>
          <a:xfrm>
            <a:off x="3644887" y="1796366"/>
            <a:ext cx="1136749"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7200E39-53CE-49F7-86AC-2B2FE105B64F}"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Royal Challengers Bangalore</a:t>
            </a:fld>
            <a:endParaRPr lang="en-IN" sz="1600" b="1"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163830</xdr:colOff>
      <xdr:row>2</xdr:row>
      <xdr:rowOff>171450</xdr:rowOff>
    </xdr:from>
    <xdr:to>
      <xdr:col>14</xdr:col>
      <xdr:colOff>41910</xdr:colOff>
      <xdr:row>16</xdr:row>
      <xdr:rowOff>140970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D02EE47-56B2-4B38-7145-E3A918FE66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31330" y="5676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81.54847627315" createdVersion="8" refreshedVersion="8" minRefreshableVersion="3" recordCount="696" xr:uid="{6033FFC1-D9CA-47FA-A78F-C3ACA3F659BD}">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47686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81.629211342595" createdVersion="8" refreshedVersion="8" minRefreshableVersion="3" recordCount="11" xr:uid="{E34E6453-9CA7-40F2-8772-6C3F428F00F3}">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s v="normal"/>
    <x v="0"/>
    <n v="0"/>
    <n v="8"/>
    <s v="Marais Erasmus"/>
    <s v="S Ravi"/>
  </r>
  <r>
    <n v="7952"/>
    <s v="Kolkata"/>
    <n v="2018"/>
    <x v="0"/>
    <d v="2018-05-25T00:00:00"/>
    <x v="1"/>
    <x v="1"/>
    <s v="Sunrisers Hyderabad"/>
    <s v="Kolkata Knight Riders"/>
    <x v="1"/>
    <x v="0"/>
    <s v="normal"/>
    <x v="1"/>
    <n v="14"/>
    <n v="0"/>
    <s v="Nitin Menon"/>
    <s v="Kumar Dharmasena"/>
  </r>
  <r>
    <n v="7951"/>
    <s v="Kolkata"/>
    <n v="2018"/>
    <x v="0"/>
    <d v="2018-05-23T00:00:00"/>
    <x v="2"/>
    <x v="1"/>
    <s v="Kolkata Knight Riders"/>
    <s v="Rajasthan Royals"/>
    <x v="2"/>
    <x v="0"/>
    <s v="normal"/>
    <x v="2"/>
    <n v="25"/>
    <n v="0"/>
    <s v="Nitin Menon"/>
    <s v="Anil Chaudhary"/>
  </r>
  <r>
    <n v="7950"/>
    <s v="Mumbai"/>
    <n v="2018"/>
    <x v="0"/>
    <d v="2018-05-22T00:00:00"/>
    <x v="3"/>
    <x v="0"/>
    <s v="Sunrisers Hyderabad"/>
    <s v="Chennai Super Kings"/>
    <x v="0"/>
    <x v="0"/>
    <s v="normal"/>
    <x v="0"/>
    <n v="0"/>
    <n v="2"/>
    <s v="Marais Erasmus"/>
    <s v="C Shamshuddin"/>
  </r>
  <r>
    <n v="7948"/>
    <s v="Delhi"/>
    <n v="2018"/>
    <x v="0"/>
    <d v="2018-05-20T00:00:00"/>
    <x v="4"/>
    <x v="2"/>
    <s v="Delhi Daredevils"/>
    <s v="Mumbai Indians"/>
    <x v="3"/>
    <x v="1"/>
    <s v="normal"/>
    <x v="3"/>
    <n v="11"/>
    <n v="0"/>
    <s v="Kumar Dharmasena"/>
    <s v="O Nandan"/>
  </r>
  <r>
    <n v="7949"/>
    <s v="Pune"/>
    <n v="2018"/>
    <x v="0"/>
    <d v="2018-05-20T00:00:00"/>
    <x v="5"/>
    <x v="3"/>
    <s v="Kings XI Punjab"/>
    <s v="Chennai Super Kings"/>
    <x v="0"/>
    <x v="0"/>
    <s v="normal"/>
    <x v="0"/>
    <n v="0"/>
    <n v="5"/>
    <s v="Nitin Menon"/>
    <s v="Yeshwant Barde"/>
  </r>
  <r>
    <n v="7946"/>
    <s v="Jaipur"/>
    <n v="2018"/>
    <x v="0"/>
    <d v="2018-05-19T00:00:00"/>
    <x v="6"/>
    <x v="4"/>
    <s v="Rajasthan Royals"/>
    <s v="Royal Challengers Bangalore"/>
    <x v="2"/>
    <x v="1"/>
    <s v="normal"/>
    <x v="4"/>
    <n v="30"/>
    <n v="0"/>
    <s v="Bruce Oxenford"/>
    <s v="Virender Kumar Sharma"/>
  </r>
  <r>
    <n v="7947"/>
    <s v="Hyderabad"/>
    <n v="2018"/>
    <x v="0"/>
    <d v="2018-05-19T00:00:00"/>
    <x v="7"/>
    <x v="5"/>
    <s v="Sunrisers Hyderabad"/>
    <s v="Kolkata Knight Riders"/>
    <x v="4"/>
    <x v="1"/>
    <s v="normal"/>
    <x v="2"/>
    <n v="0"/>
    <n v="5"/>
    <s v="Anil Chaudhary"/>
    <s v="S Ravi"/>
  </r>
  <r>
    <n v="7945"/>
    <s v="Delhi"/>
    <n v="2018"/>
    <x v="0"/>
    <d v="2018-05-18T00:00:00"/>
    <x v="8"/>
    <x v="2"/>
    <s v="Delhi Daredevils"/>
    <s v="Chennai Super Kings"/>
    <x v="0"/>
    <x v="0"/>
    <s v="normal"/>
    <x v="3"/>
    <n v="34"/>
    <n v="0"/>
    <s v="Kumar Dharmasena"/>
    <s v="Vineet Kulkarni"/>
  </r>
  <r>
    <n v="7944"/>
    <s v="Bengaluru"/>
    <n v="2018"/>
    <x v="0"/>
    <d v="2018-05-17T00:00:00"/>
    <x v="9"/>
    <x v="6"/>
    <s v="Royal Challengers Bangalore"/>
    <s v="Sunrisers Hyderabad"/>
    <x v="4"/>
    <x v="0"/>
    <s v="normal"/>
    <x v="5"/>
    <n v="14"/>
    <n v="0"/>
    <s v="S Ravi"/>
    <s v="Anil Dandekar"/>
  </r>
  <r>
    <n v="7943"/>
    <s v="Mumbai"/>
    <n v="2018"/>
    <x v="0"/>
    <d v="2018-05-16T00:00:00"/>
    <x v="10"/>
    <x v="0"/>
    <s v="Mumbai Indians"/>
    <s v="Kings XI Punjab"/>
    <x v="5"/>
    <x v="0"/>
    <s v="normal"/>
    <x v="6"/>
    <n v="3"/>
    <n v="0"/>
    <s v="Marais Erasmus"/>
    <s v="Nitin Menon"/>
  </r>
  <r>
    <n v="7942"/>
    <s v="Kolkata"/>
    <n v="2018"/>
    <x v="0"/>
    <d v="2018-05-15T00:00:00"/>
    <x v="11"/>
    <x v="1"/>
    <s v="Rajasthan Royals"/>
    <s v="Kolkata Knight Riders"/>
    <x v="1"/>
    <x v="0"/>
    <s v="normal"/>
    <x v="2"/>
    <n v="0"/>
    <n v="6"/>
    <s v="Kumar Dharmasena"/>
    <s v="Anil Chaudhary"/>
  </r>
  <r>
    <n v="7941"/>
    <s v="Indore"/>
    <n v="2018"/>
    <x v="0"/>
    <d v="2018-05-14T00:00:00"/>
    <x v="12"/>
    <x v="7"/>
    <s v="Kings XI Punjab"/>
    <s v="Royal Challengers Bangalore"/>
    <x v="6"/>
    <x v="0"/>
    <s v="normal"/>
    <x v="5"/>
    <n v="0"/>
    <n v="10"/>
    <s v="Bruce Oxenford"/>
    <s v="Virender Kumar Sharma"/>
  </r>
  <r>
    <n v="7939"/>
    <s v="Pune"/>
    <n v="2018"/>
    <x v="0"/>
    <d v="2018-05-13T00:00:00"/>
    <x v="13"/>
    <x v="3"/>
    <s v="Sunrisers Hyderabad"/>
    <s v="Chennai Super Kings"/>
    <x v="0"/>
    <x v="0"/>
    <s v="normal"/>
    <x v="0"/>
    <n v="0"/>
    <n v="8"/>
    <s v="Marais Erasmus"/>
    <s v="Yeshwant Barde"/>
  </r>
  <r>
    <n v="7940"/>
    <s v="Mumbai"/>
    <n v="2018"/>
    <x v="0"/>
    <d v="2018-05-13T00:00:00"/>
    <x v="14"/>
    <x v="0"/>
    <s v="Mumbai Indians"/>
    <s v="Rajasthan Royals"/>
    <x v="2"/>
    <x v="0"/>
    <s v="normal"/>
    <x v="4"/>
    <n v="0"/>
    <n v="7"/>
    <s v="Nitin Menon"/>
    <s v="S Ravi"/>
  </r>
  <r>
    <n v="7937"/>
    <s v="Indore"/>
    <n v="2018"/>
    <x v="0"/>
    <d v="2018-05-12T00:00:00"/>
    <x v="15"/>
    <x v="7"/>
    <s v="Kolkata Knight Riders"/>
    <s v="Kings XI Punjab"/>
    <x v="5"/>
    <x v="0"/>
    <s v="normal"/>
    <x v="2"/>
    <n v="31"/>
    <n v="0"/>
    <s v="O Nandan"/>
    <s v="Virender Kumar Sharma"/>
  </r>
  <r>
    <n v="7938"/>
    <s v="Delhi"/>
    <n v="2018"/>
    <x v="0"/>
    <d v="2018-05-12T00:00:00"/>
    <x v="9"/>
    <x v="2"/>
    <s v="Delhi Daredevils"/>
    <s v="Royal Challengers Bangalore"/>
    <x v="6"/>
    <x v="0"/>
    <s v="normal"/>
    <x v="5"/>
    <n v="0"/>
    <n v="5"/>
    <s v="Kumar Dharmasena"/>
    <s v="Anil Chaudhary"/>
  </r>
  <r>
    <n v="7936"/>
    <s v="Jaipur"/>
    <n v="2018"/>
    <x v="0"/>
    <d v="2018-05-11T00:00:00"/>
    <x v="14"/>
    <x v="4"/>
    <s v="Chennai Super Kings"/>
    <s v="Rajasthan Royals"/>
    <x v="0"/>
    <x v="1"/>
    <s v="normal"/>
    <x v="4"/>
    <n v="0"/>
    <n v="4"/>
    <s v="Marais Erasmus"/>
    <s v="Yeshwant Barde"/>
  </r>
  <r>
    <n v="7935"/>
    <s v="Delhi"/>
    <n v="2018"/>
    <x v="0"/>
    <d v="2018-05-10T00:00:00"/>
    <x v="16"/>
    <x v="2"/>
    <s v="Delhi Daredevils"/>
    <s v="Sunrisers Hyderabad"/>
    <x v="3"/>
    <x v="1"/>
    <s v="normal"/>
    <x v="1"/>
    <n v="0"/>
    <n v="9"/>
    <s v="C Shamshuddin"/>
    <s v="Anil Dandekar"/>
  </r>
  <r>
    <n v="7934"/>
    <s v="Kolkata"/>
    <n v="2018"/>
    <x v="0"/>
    <d v="2018-05-09T00:00:00"/>
    <x v="17"/>
    <x v="1"/>
    <s v="Mumbai Indians"/>
    <s v="Kolkata Knight Riders"/>
    <x v="1"/>
    <x v="0"/>
    <s v="normal"/>
    <x v="6"/>
    <n v="102"/>
    <n v="0"/>
    <s v="Anil Chaudhary"/>
    <s v="K Ananthapadmanabhan"/>
  </r>
  <r>
    <n v="7933"/>
    <s v="Jaipur"/>
    <n v="2018"/>
    <x v="0"/>
    <d v="2018-05-08T00:00:00"/>
    <x v="14"/>
    <x v="4"/>
    <s v="Rajasthan Royals"/>
    <s v="Kings XI Punjab"/>
    <x v="2"/>
    <x v="1"/>
    <s v="normal"/>
    <x v="4"/>
    <n v="15"/>
    <n v="0"/>
    <s v="Marais Erasmus"/>
    <s v="Nitin Menon"/>
  </r>
  <r>
    <n v="7932"/>
    <s v="Hyderabad"/>
    <n v="2018"/>
    <x v="0"/>
    <d v="2018-05-07T00:00:00"/>
    <x v="18"/>
    <x v="5"/>
    <s v="Sunrisers Hyderabad"/>
    <s v="Royal Challengers Bangalore"/>
    <x v="6"/>
    <x v="0"/>
    <s v="normal"/>
    <x v="1"/>
    <n v="5"/>
    <n v="0"/>
    <s v="Bruce Oxenford"/>
    <s v="Virender Kumar Sharma"/>
  </r>
  <r>
    <n v="7930"/>
    <s v="Mumbai"/>
    <n v="2018"/>
    <x v="0"/>
    <d v="2018-05-06T00:00:00"/>
    <x v="19"/>
    <x v="0"/>
    <s v="Mumbai Indians"/>
    <s v="Kolkata Knight Riders"/>
    <x v="1"/>
    <x v="0"/>
    <s v="normal"/>
    <x v="6"/>
    <n v="13"/>
    <n v="0"/>
    <s v="Kumar Dharmasena"/>
    <s v="A.D Deshmukh"/>
  </r>
  <r>
    <n v="7931"/>
    <s v="Indore"/>
    <n v="2018"/>
    <x v="0"/>
    <d v="2018-05-06T00:00:00"/>
    <x v="20"/>
    <x v="7"/>
    <s v="Rajasthan Royals"/>
    <s v="Kings XI Punjab"/>
    <x v="5"/>
    <x v="0"/>
    <s v="normal"/>
    <x v="7"/>
    <n v="0"/>
    <n v="6"/>
    <s v="C Shamshuddin"/>
    <s v="S Ravi"/>
  </r>
  <r>
    <n v="7928"/>
    <s v="Pune"/>
    <n v="2018"/>
    <x v="0"/>
    <d v="2018-05-05T00:00:00"/>
    <x v="21"/>
    <x v="3"/>
    <s v="Royal Challengers Bangalore"/>
    <s v="Chennai Super Kings"/>
    <x v="0"/>
    <x v="0"/>
    <s v="normal"/>
    <x v="0"/>
    <n v="0"/>
    <n v="6"/>
    <s v="Nitin Menon"/>
    <s v="Yeshwant Barde"/>
  </r>
  <r>
    <n v="7929"/>
    <s v="Hyderabad"/>
    <n v="2018"/>
    <x v="0"/>
    <d v="2018-05-05T00:00:00"/>
    <x v="1"/>
    <x v="5"/>
    <s v="Delhi Daredevils"/>
    <s v="Sunrisers Hyderabad"/>
    <x v="3"/>
    <x v="1"/>
    <s v="normal"/>
    <x v="1"/>
    <n v="0"/>
    <n v="7"/>
    <s v="Bruce Oxenford"/>
    <s v="O Nandan"/>
  </r>
  <r>
    <n v="7927"/>
    <s v="Indore"/>
    <n v="2018"/>
    <x v="0"/>
    <d v="2018-05-04T00:00:00"/>
    <x v="22"/>
    <x v="7"/>
    <s v="Kings XI Punjab"/>
    <s v="Mumbai Indians"/>
    <x v="7"/>
    <x v="0"/>
    <s v="normal"/>
    <x v="6"/>
    <n v="0"/>
    <n v="6"/>
    <s v="S Ravi"/>
    <s v="Anil Dandekar"/>
  </r>
  <r>
    <n v="7926"/>
    <s v="Kolkata"/>
    <n v="2018"/>
    <x v="0"/>
    <d v="2018-05-03T00:00:00"/>
    <x v="15"/>
    <x v="1"/>
    <s v="Chennai Super Kings"/>
    <s v="Kolkata Knight Riders"/>
    <x v="1"/>
    <x v="0"/>
    <s v="normal"/>
    <x v="2"/>
    <n v="0"/>
    <n v="6"/>
    <s v="Kumar Dharmasena"/>
    <s v="A.D Deshmukh"/>
  </r>
  <r>
    <n v="7925"/>
    <s v="Delhi"/>
    <n v="2018"/>
    <x v="0"/>
    <d v="2018-05-02T00:00:00"/>
    <x v="23"/>
    <x v="2"/>
    <s v="Delhi Daredevils"/>
    <s v="Rajasthan Royals"/>
    <x v="2"/>
    <x v="0"/>
    <s v="normal"/>
    <x v="3"/>
    <n v="4"/>
    <n v="0"/>
    <s v="O Nandan"/>
    <s v="Virender Kumar Sharma"/>
  </r>
  <r>
    <n v="7924"/>
    <s v="Bengaluru"/>
    <n v="2018"/>
    <x v="0"/>
    <d v="2018-05-01T00:00:00"/>
    <x v="24"/>
    <x v="6"/>
    <s v="Royal Challengers Bangalore"/>
    <s v="Mumbai Indians"/>
    <x v="7"/>
    <x v="0"/>
    <s v="normal"/>
    <x v="5"/>
    <n v="14"/>
    <n v="0"/>
    <s v="Marais Erasmus"/>
    <s v="Nitin Menon"/>
  </r>
  <r>
    <n v="7923"/>
    <s v="Pune"/>
    <n v="2018"/>
    <x v="0"/>
    <d v="2018-04-30T00:00:00"/>
    <x v="0"/>
    <x v="3"/>
    <s v="Chennai Super Kings"/>
    <s v="Delhi Daredevils"/>
    <x v="3"/>
    <x v="0"/>
    <s v="normal"/>
    <x v="0"/>
    <n v="13"/>
    <n v="0"/>
    <s v="C Shamshuddin"/>
    <s v="Anil Dandekar"/>
  </r>
  <r>
    <n v="7921"/>
    <s v="Jaipur"/>
    <n v="2018"/>
    <x v="0"/>
    <d v="2018-04-29T00:00:00"/>
    <x v="18"/>
    <x v="4"/>
    <s v="Sunrisers Hyderabad"/>
    <s v="Rajasthan Royals"/>
    <x v="4"/>
    <x v="1"/>
    <s v="normal"/>
    <x v="1"/>
    <n v="11"/>
    <n v="0"/>
    <s v="Bruce Oxenford"/>
    <s v="A Nanda Kishore"/>
  </r>
  <r>
    <n v="7922"/>
    <s v="Bengaluru"/>
    <n v="2018"/>
    <x v="0"/>
    <d v="2018-04-29T00:00:00"/>
    <x v="7"/>
    <x v="6"/>
    <s v="Royal Challengers Bangalore"/>
    <s v="Kolkata Knight Riders"/>
    <x v="1"/>
    <x v="0"/>
    <s v="normal"/>
    <x v="2"/>
    <n v="0"/>
    <n v="6"/>
    <s v="Nigel Llong"/>
    <s v="Anil Chaudhary"/>
  </r>
  <r>
    <n v="7920"/>
    <s v="Pune"/>
    <n v="2018"/>
    <x v="0"/>
    <d v="2018-04-28T00:00:00"/>
    <x v="25"/>
    <x v="3"/>
    <s v="Chennai Super Kings"/>
    <s v="Mumbai Indians"/>
    <x v="7"/>
    <x v="0"/>
    <s v="normal"/>
    <x v="6"/>
    <n v="0"/>
    <n v="8"/>
    <s v="Chris Gaffaney"/>
    <s v="Nitin Menon"/>
  </r>
  <r>
    <n v="7919"/>
    <s v="Delhi"/>
    <n v="2018"/>
    <x v="0"/>
    <d v="2018-04-27T00:00:00"/>
    <x v="26"/>
    <x v="2"/>
    <s v="Delhi Daredevils"/>
    <s v="Kolkata Knight Riders"/>
    <x v="1"/>
    <x v="0"/>
    <s v="normal"/>
    <x v="3"/>
    <n v="55"/>
    <n v="0"/>
    <s v="C Shamshuddin"/>
    <s v="S Ravi"/>
  </r>
  <r>
    <n v="7918"/>
    <s v="Hyderabad"/>
    <n v="2018"/>
    <x v="0"/>
    <d v="2018-04-26T00:00:00"/>
    <x v="27"/>
    <x v="5"/>
    <s v="Sunrisers Hyderabad"/>
    <s v="Kings XI Punjab"/>
    <x v="5"/>
    <x v="0"/>
    <s v="normal"/>
    <x v="1"/>
    <n v="13"/>
    <n v="0"/>
    <s v="O Nandan"/>
    <s v="Yeshwant Barde"/>
  </r>
  <r>
    <n v="7917"/>
    <s v="Bengaluru"/>
    <n v="2018"/>
    <x v="0"/>
    <d v="2018-04-25T00:00:00"/>
    <x v="28"/>
    <x v="6"/>
    <s v="Royal Challengers Bangalore"/>
    <s v="Chennai Super Kings"/>
    <x v="0"/>
    <x v="0"/>
    <s v="normal"/>
    <x v="0"/>
    <n v="0"/>
    <n v="5"/>
    <s v="Nigel Llong"/>
    <s v="Virender Kumar Sharma"/>
  </r>
  <r>
    <n v="7916"/>
    <s v="Mumbai"/>
    <n v="2018"/>
    <x v="0"/>
    <d v="2018-04-24T00:00:00"/>
    <x v="1"/>
    <x v="0"/>
    <s v="Sunrisers Hyderabad"/>
    <s v="Mumbai Indians"/>
    <x v="7"/>
    <x v="0"/>
    <s v="normal"/>
    <x v="1"/>
    <n v="31"/>
    <n v="0"/>
    <s v="C Shamshuddin"/>
    <s v="S Ravi"/>
  </r>
  <r>
    <n v="7915"/>
    <s v="Delhi"/>
    <n v="2018"/>
    <x v="0"/>
    <d v="2018-04-23T00:00:00"/>
    <x v="27"/>
    <x v="2"/>
    <s v="Kings XI Punjab"/>
    <s v="Delhi Daredevils"/>
    <x v="3"/>
    <x v="0"/>
    <s v="normal"/>
    <x v="7"/>
    <n v="4"/>
    <n v="0"/>
    <s v="O Nandan"/>
    <s v="A Nanda Kishore"/>
  </r>
  <r>
    <n v="7913"/>
    <s v="Hyderabad"/>
    <n v="2018"/>
    <x v="0"/>
    <d v="2018-04-22T00:00:00"/>
    <x v="13"/>
    <x v="5"/>
    <s v="Chennai Super Kings"/>
    <s v="Sunrisers Hyderabad"/>
    <x v="4"/>
    <x v="0"/>
    <s v="normal"/>
    <x v="0"/>
    <n v="4"/>
    <n v="0"/>
    <s v="Anil Chaudhary"/>
    <s v="Vineet Kulkarni"/>
  </r>
  <r>
    <n v="7914"/>
    <s v="Jaipur"/>
    <n v="2018"/>
    <x v="0"/>
    <d v="2018-04-22T00:00:00"/>
    <x v="29"/>
    <x v="4"/>
    <s v="Mumbai Indians"/>
    <s v="Rajasthan Royals"/>
    <x v="7"/>
    <x v="1"/>
    <s v="normal"/>
    <x v="4"/>
    <n v="0"/>
    <n v="3"/>
    <s v="Rod Tucker"/>
    <s v="K Ananthapadmanabhan"/>
  </r>
  <r>
    <n v="7911"/>
    <s v="Kolkata"/>
    <n v="2018"/>
    <x v="0"/>
    <d v="2018-04-21T00:00:00"/>
    <x v="30"/>
    <x v="1"/>
    <s v="Kolkata Knight Riders"/>
    <s v="Kings XI Punjab"/>
    <x v="5"/>
    <x v="0"/>
    <s v="normal"/>
    <x v="7"/>
    <n v="0"/>
    <n v="9"/>
    <s v="C Shamshuddin"/>
    <s v="A.D Deshmukh"/>
  </r>
  <r>
    <n v="7912"/>
    <s v="Bengaluru"/>
    <n v="2018"/>
    <x v="0"/>
    <d v="2018-04-21T00:00:00"/>
    <x v="9"/>
    <x v="6"/>
    <s v="Delhi Daredevils"/>
    <s v="Royal Challengers Bangalore"/>
    <x v="6"/>
    <x v="0"/>
    <s v="normal"/>
    <x v="5"/>
    <n v="0"/>
    <n v="6"/>
    <s v="Chris Gaffaney"/>
    <s v="O Nandan"/>
  </r>
  <r>
    <n v="7910"/>
    <s v="Pune"/>
    <n v="2018"/>
    <x v="0"/>
    <d v="2018-04-20T00:00:00"/>
    <x v="0"/>
    <x v="3"/>
    <s v="Chennai Super Kings"/>
    <s v="Rajasthan Royals"/>
    <x v="2"/>
    <x v="0"/>
    <s v="normal"/>
    <x v="0"/>
    <n v="64"/>
    <n v="0"/>
    <s v="Nitin Menon"/>
    <s v="K Ananthapadmanabhan"/>
  </r>
  <r>
    <n v="7909"/>
    <s v="Mohali"/>
    <n v="2018"/>
    <x v="0"/>
    <d v="2018-04-19T00:00:00"/>
    <x v="31"/>
    <x v="8"/>
    <s v="Kings XI Punjab"/>
    <s v="Sunrisers Hyderabad"/>
    <x v="5"/>
    <x v="1"/>
    <s v="normal"/>
    <x v="7"/>
    <n v="15"/>
    <n v="0"/>
    <s v="Nigel Llong"/>
    <s v="Anil Chaudhary"/>
  </r>
  <r>
    <n v="7908"/>
    <s v="Jaipur"/>
    <n v="2018"/>
    <x v="0"/>
    <d v="2018-04-18T00:00:00"/>
    <x v="32"/>
    <x v="4"/>
    <s v="Rajasthan Royals"/>
    <s v="Kolkata Knight Riders"/>
    <x v="1"/>
    <x v="0"/>
    <s v="normal"/>
    <x v="2"/>
    <n v="0"/>
    <n v="7"/>
    <s v="S Ravi"/>
    <s v="A.D Deshmukh"/>
  </r>
  <r>
    <n v="7907"/>
    <s v="Mumbai"/>
    <n v="2018"/>
    <x v="0"/>
    <d v="2018-04-17T00:00:00"/>
    <x v="25"/>
    <x v="0"/>
    <s v="Mumbai Indians"/>
    <s v="Royal Challengers Bangalore"/>
    <x v="6"/>
    <x v="0"/>
    <s v="normal"/>
    <x v="6"/>
    <n v="46"/>
    <n v="0"/>
    <s v="Rod Tucker"/>
    <s v="Nitin Menon"/>
  </r>
  <r>
    <n v="7906"/>
    <s v="Kolkata"/>
    <n v="2018"/>
    <x v="0"/>
    <d v="2018-04-16T00:00:00"/>
    <x v="32"/>
    <x v="1"/>
    <s v="Kolkata Knight Riders"/>
    <s v="Delhi Daredevils"/>
    <x v="3"/>
    <x v="0"/>
    <s v="normal"/>
    <x v="2"/>
    <n v="71"/>
    <n v="0"/>
    <s v="Anil Chaudhary"/>
    <s v="A Nanda Kishore"/>
  </r>
  <r>
    <n v="7904"/>
    <s v="Bengaluru"/>
    <n v="2018"/>
    <x v="0"/>
    <d v="2018-04-15T00:00:00"/>
    <x v="33"/>
    <x v="6"/>
    <s v="Rajasthan Royals"/>
    <s v="Royal Challengers Bangalore"/>
    <x v="6"/>
    <x v="0"/>
    <s v="normal"/>
    <x v="4"/>
    <n v="19"/>
    <n v="0"/>
    <s v="C Shamshuddin"/>
    <s v="S Ravi"/>
  </r>
  <r>
    <n v="7905"/>
    <s v="Mohali"/>
    <n v="2018"/>
    <x v="0"/>
    <d v="2018-04-15T00:00:00"/>
    <x v="31"/>
    <x v="8"/>
    <s v="Kings XI Punjab"/>
    <s v="Chennai Super Kings"/>
    <x v="0"/>
    <x v="0"/>
    <s v="normal"/>
    <x v="7"/>
    <n v="4"/>
    <n v="0"/>
    <s v="Vineet Kulkarni"/>
    <s v="O Nandan"/>
  </r>
  <r>
    <n v="7902"/>
    <s v="Mumbai"/>
    <n v="2018"/>
    <x v="0"/>
    <d v="2018-04-14T00:00:00"/>
    <x v="34"/>
    <x v="0"/>
    <s v="Mumbai Indians"/>
    <s v="Delhi Daredevils"/>
    <x v="3"/>
    <x v="0"/>
    <s v="normal"/>
    <x v="3"/>
    <n v="0"/>
    <n v="7"/>
    <s v="K Ananthapadmanabhan"/>
    <s v="Nitin Menon"/>
  </r>
  <r>
    <n v="7903"/>
    <s v="Kolkata"/>
    <n v="2018"/>
    <x v="0"/>
    <d v="2018-04-14T00:00:00"/>
    <x v="35"/>
    <x v="1"/>
    <s v="Kolkata Knight Riders"/>
    <s v="Sunrisers Hyderabad"/>
    <x v="4"/>
    <x v="0"/>
    <s v="normal"/>
    <x v="1"/>
    <n v="0"/>
    <n v="5"/>
    <s v="A Nanda Kishore"/>
    <s v="Anil Chaudhary"/>
  </r>
  <r>
    <n v="7901"/>
    <s v="Bengaluru"/>
    <n v="2018"/>
    <x v="0"/>
    <d v="2018-04-13T00:00:00"/>
    <x v="12"/>
    <x v="6"/>
    <s v="Kings XI Punjab"/>
    <s v="Royal Challengers Bangalore"/>
    <x v="6"/>
    <x v="0"/>
    <s v="normal"/>
    <x v="5"/>
    <n v="0"/>
    <n v="4"/>
    <s v="S Ravi"/>
    <s v="A.D Deshmukh"/>
  </r>
  <r>
    <n v="7900"/>
    <s v="Hyderabad"/>
    <n v="2018"/>
    <x v="0"/>
    <d v="2018-04-12T00:00:00"/>
    <x v="1"/>
    <x v="5"/>
    <s v="Mumbai Indians"/>
    <s v="Sunrisers Hyderabad"/>
    <x v="4"/>
    <x v="0"/>
    <s v="normal"/>
    <x v="1"/>
    <n v="0"/>
    <n v="1"/>
    <s v="O Nandan"/>
    <s v="Nigel Llong"/>
  </r>
  <r>
    <n v="7899"/>
    <s v="Jaipur"/>
    <n v="2018"/>
    <x v="0"/>
    <d v="2018-04-11T00:00:00"/>
    <x v="33"/>
    <x v="4"/>
    <s v="Rajasthan Royals"/>
    <s v="Delhi Daredevils"/>
    <x v="3"/>
    <x v="0"/>
    <s v="normal"/>
    <x v="4"/>
    <n v="10"/>
    <n v="0"/>
    <s v="K Ananthapadmanabhan"/>
    <s v="Rod Tucker"/>
  </r>
  <r>
    <n v="7898"/>
    <s v="Chennai"/>
    <n v="2018"/>
    <x v="0"/>
    <d v="2018-04-10T00:00:00"/>
    <x v="36"/>
    <x v="9"/>
    <s v="Kolkata Knight Riders"/>
    <s v="Chennai Super Kings"/>
    <x v="0"/>
    <x v="0"/>
    <s v="normal"/>
    <x v="0"/>
    <n v="0"/>
    <n v="5"/>
    <s v="Anil Chaudhary"/>
    <s v="Chris Gaffaney"/>
  </r>
  <r>
    <n v="7897"/>
    <s v="Hyderabad"/>
    <n v="2018"/>
    <x v="0"/>
    <d v="2018-04-09T00:00:00"/>
    <x v="16"/>
    <x v="5"/>
    <s v="Rajasthan Royals"/>
    <s v="Sunrisers Hyderabad"/>
    <x v="4"/>
    <x v="0"/>
    <s v="normal"/>
    <x v="1"/>
    <n v="0"/>
    <n v="9"/>
    <s v="Nigel Llong"/>
    <s v="Vineet Kulkarni"/>
  </r>
  <r>
    <n v="7895"/>
    <s v="Mohali"/>
    <n v="2018"/>
    <x v="0"/>
    <d v="2018-04-08T00:00:00"/>
    <x v="30"/>
    <x v="8"/>
    <s v="Delhi Daredevils"/>
    <s v="Kings XI Punjab"/>
    <x v="5"/>
    <x v="0"/>
    <s v="normal"/>
    <x v="7"/>
    <n v="0"/>
    <n v="6"/>
    <s v="Rod Tucker"/>
    <s v="K Ananthapadmanabhan"/>
  </r>
  <r>
    <n v="7896"/>
    <s v="Kolkata"/>
    <n v="2018"/>
    <x v="0"/>
    <d v="2018-04-08T00:00:00"/>
    <x v="15"/>
    <x v="1"/>
    <s v="Royal Challengers Bangalore"/>
    <s v="Kolkata Knight Riders"/>
    <x v="1"/>
    <x v="0"/>
    <s v="normal"/>
    <x v="2"/>
    <n v="0"/>
    <n v="4"/>
    <s v="C Shamshuddin"/>
    <s v="A.D Deshmukh"/>
  </r>
  <r>
    <n v="7894"/>
    <s v="Mumbai"/>
    <n v="2018"/>
    <x v="0"/>
    <d v="2018-04-07T00:00:00"/>
    <x v="37"/>
    <x v="0"/>
    <s v="Mumbai Indians"/>
    <s v="Chennai Super Kings"/>
    <x v="0"/>
    <x v="0"/>
    <s v="normal"/>
    <x v="0"/>
    <n v="0"/>
    <n v="1"/>
    <s v="Chris Gaffaney"/>
    <s v="A Nanda Kishore"/>
  </r>
  <r>
    <n v="59"/>
    <s v="Hyderabad"/>
    <n v="2017"/>
    <x v="1"/>
    <d v="2017-05-21T00:00:00"/>
    <x v="38"/>
    <x v="5"/>
    <s v="Mumbai Indians"/>
    <s v="Rising Pune Supergiant"/>
    <x v="7"/>
    <x v="1"/>
    <s v="normal"/>
    <x v="6"/>
    <n v="1"/>
    <n v="0"/>
    <s v="NJ Llong"/>
    <s v="S Ravi"/>
  </r>
  <r>
    <n v="58"/>
    <s v="Bangalore"/>
    <n v="2017"/>
    <x v="1"/>
    <d v="2017-05-19T00:00:00"/>
    <x v="39"/>
    <x v="6"/>
    <s v="Kolkata Knight Riders"/>
    <s v="Mumbai Indians"/>
    <x v="7"/>
    <x v="0"/>
    <s v="normal"/>
    <x v="6"/>
    <n v="0"/>
    <n v="6"/>
    <s v="NJ Llong"/>
    <s v="Nitin Menon"/>
  </r>
  <r>
    <n v="57"/>
    <s v="Bangalore"/>
    <n v="2017"/>
    <x v="1"/>
    <d v="2017-05-17T00:00:00"/>
    <x v="40"/>
    <x v="6"/>
    <s v="Sunrisers Hyderabad"/>
    <s v="Kolkata Knight Riders"/>
    <x v="1"/>
    <x v="0"/>
    <s v="normal"/>
    <x v="2"/>
    <n v="0"/>
    <n v="7"/>
    <s v="AK Chaudhary"/>
    <s v="Nitin Menon"/>
  </r>
  <r>
    <n v="56"/>
    <s v="Mumbai"/>
    <n v="2017"/>
    <x v="1"/>
    <d v="2017-05-16T00:00:00"/>
    <x v="41"/>
    <x v="0"/>
    <s v="Rising Pune Supergiant"/>
    <s v="Mumbai Indians"/>
    <x v="7"/>
    <x v="0"/>
    <s v="normal"/>
    <x v="8"/>
    <n v="20"/>
    <n v="0"/>
    <s v="S Ravi"/>
    <s v="C Shamshuddin"/>
  </r>
  <r>
    <n v="54"/>
    <s v="Pune"/>
    <n v="2017"/>
    <x v="1"/>
    <d v="2017-05-14T00:00:00"/>
    <x v="42"/>
    <x v="3"/>
    <s v="Kings XI Punjab"/>
    <s v="Rising Pune Supergiant"/>
    <x v="8"/>
    <x v="0"/>
    <s v="normal"/>
    <x v="8"/>
    <n v="0"/>
    <n v="9"/>
    <s v="AY Dandekar"/>
    <s v="A Deshmukh"/>
  </r>
  <r>
    <n v="55"/>
    <s v="Delhi"/>
    <n v="2017"/>
    <x v="1"/>
    <d v="2017-05-14T00:00:00"/>
    <x v="8"/>
    <x v="2"/>
    <s v="Royal Challengers Bangalore"/>
    <s v="Delhi Daredevils"/>
    <x v="6"/>
    <x v="1"/>
    <s v="normal"/>
    <x v="5"/>
    <n v="10"/>
    <n v="0"/>
    <s v="CK Nandan"/>
    <s v="C Shamshuddin"/>
  </r>
  <r>
    <n v="52"/>
    <s v="Kanpur"/>
    <n v="2017"/>
    <x v="1"/>
    <d v="2017-05-13T00:00:00"/>
    <x v="43"/>
    <x v="10"/>
    <s v="Gujarat Lions"/>
    <s v="Sunrisers Hyderabad"/>
    <x v="4"/>
    <x v="0"/>
    <s v="normal"/>
    <x v="1"/>
    <n v="0"/>
    <n v="8"/>
    <s v="AK Chaudhary"/>
    <s v="Nitin Menon"/>
  </r>
  <r>
    <n v="53"/>
    <s v="Kolkata"/>
    <n v="2017"/>
    <x v="1"/>
    <d v="2017-05-13T00:00:00"/>
    <x v="13"/>
    <x v="1"/>
    <s v="Mumbai Indians"/>
    <s v="Kolkata Knight Riders"/>
    <x v="1"/>
    <x v="0"/>
    <s v="normal"/>
    <x v="6"/>
    <n v="9"/>
    <n v="0"/>
    <s v="A Nand Kishore"/>
    <s v="S Ravi"/>
  </r>
  <r>
    <n v="51"/>
    <s v="Delhi"/>
    <n v="2017"/>
    <x v="1"/>
    <d v="2017-05-12T00:00:00"/>
    <x v="44"/>
    <x v="2"/>
    <s v="Delhi Daredevils"/>
    <s v="Rising Pune Supergiant"/>
    <x v="3"/>
    <x v="1"/>
    <s v="normal"/>
    <x v="3"/>
    <n v="7"/>
    <n v="0"/>
    <s v="KN Ananthapadmanabhan"/>
    <s v="CK Nandan"/>
  </r>
  <r>
    <n v="50"/>
    <s v="Mumbai"/>
    <n v="2017"/>
    <x v="1"/>
    <d v="2017-05-11T00:00:00"/>
    <x v="45"/>
    <x v="0"/>
    <s v="Kings XI Punjab"/>
    <s v="Mumbai Indians"/>
    <x v="7"/>
    <x v="0"/>
    <s v="normal"/>
    <x v="7"/>
    <n v="7"/>
    <n v="0"/>
    <s v="A Deshmukh"/>
    <s v="A Nand Kishore"/>
  </r>
  <r>
    <n v="49"/>
    <s v="Kanpur"/>
    <n v="2017"/>
    <x v="1"/>
    <d v="2017-05-10T00:00:00"/>
    <x v="26"/>
    <x v="10"/>
    <s v="Gujarat Lions"/>
    <s v="Delhi Daredevils"/>
    <x v="3"/>
    <x v="0"/>
    <s v="normal"/>
    <x v="3"/>
    <n v="0"/>
    <n v="2"/>
    <s v="YC Barde"/>
    <s v="AK Chaudhary"/>
  </r>
  <r>
    <n v="48"/>
    <s v="Chandigarh"/>
    <n v="2017"/>
    <x v="1"/>
    <d v="2017-05-09T00:00:00"/>
    <x v="46"/>
    <x v="8"/>
    <s v="Kings XI Punjab"/>
    <s v="Kolkata Knight Riders"/>
    <x v="1"/>
    <x v="0"/>
    <s v="normal"/>
    <x v="7"/>
    <n v="14"/>
    <n v="0"/>
    <s v="A Nand Kishore"/>
    <s v="S Ravi"/>
  </r>
  <r>
    <n v="47"/>
    <s v="Hyderabad"/>
    <n v="2017"/>
    <x v="1"/>
    <d v="2017-05-08T00:00:00"/>
    <x v="16"/>
    <x v="5"/>
    <s v="Mumbai Indians"/>
    <s v="Sunrisers Hyderabad"/>
    <x v="7"/>
    <x v="1"/>
    <s v="normal"/>
    <x v="1"/>
    <n v="0"/>
    <n v="7"/>
    <s v="KN Ananthapadmanabhan"/>
    <s v="M Erasmus"/>
  </r>
  <r>
    <n v="45"/>
    <s v="Bangalore"/>
    <n v="2017"/>
    <x v="1"/>
    <d v="2017-05-07T00:00:00"/>
    <x v="15"/>
    <x v="6"/>
    <s v="Royal Challengers Bangalore"/>
    <s v="Kolkata Knight Riders"/>
    <x v="1"/>
    <x v="0"/>
    <s v="normal"/>
    <x v="2"/>
    <n v="0"/>
    <n v="6"/>
    <s v="AY Dandekar"/>
    <s v="C Shamshuddin"/>
  </r>
  <r>
    <n v="46"/>
    <s v="Chandigarh"/>
    <n v="2017"/>
    <x v="1"/>
    <d v="2017-05-07T00:00:00"/>
    <x v="47"/>
    <x v="8"/>
    <s v="Kings XI Punjab"/>
    <s v="Gujarat Lions"/>
    <x v="9"/>
    <x v="0"/>
    <s v="normal"/>
    <x v="9"/>
    <n v="0"/>
    <n v="6"/>
    <s v="A Nand Kishore"/>
    <s v="VK Sharma"/>
  </r>
  <r>
    <n v="43"/>
    <s v="Hyderabad"/>
    <n v="2017"/>
    <x v="1"/>
    <d v="2017-05-06T00:00:00"/>
    <x v="42"/>
    <x v="5"/>
    <s v="Rising Pune Supergiant"/>
    <s v="Sunrisers Hyderabad"/>
    <x v="4"/>
    <x v="0"/>
    <s v="normal"/>
    <x v="8"/>
    <n v="12"/>
    <n v="0"/>
    <s v="KN Ananthapadmanabhan"/>
    <s v="AK Chaudhary"/>
  </r>
  <r>
    <n v="44"/>
    <s v="Delhi"/>
    <n v="2017"/>
    <x v="1"/>
    <d v="2017-05-06T00:00:00"/>
    <x v="48"/>
    <x v="2"/>
    <s v="Mumbai Indians"/>
    <s v="Delhi Daredevils"/>
    <x v="3"/>
    <x v="0"/>
    <s v="normal"/>
    <x v="6"/>
    <n v="146"/>
    <n v="0"/>
    <s v="Nitin Menon"/>
    <s v="CK Nandan"/>
  </r>
  <r>
    <n v="42"/>
    <s v="Bangalore"/>
    <n v="2017"/>
    <x v="1"/>
    <d v="2017-05-05T00:00:00"/>
    <x v="49"/>
    <x v="6"/>
    <s v="Kings XI Punjab"/>
    <s v="Royal Challengers Bangalore"/>
    <x v="6"/>
    <x v="0"/>
    <s v="normal"/>
    <x v="7"/>
    <n v="19"/>
    <n v="0"/>
    <s v="CB Gaffaney"/>
    <s v="C Shamshuddin"/>
  </r>
  <r>
    <n v="41"/>
    <s v="Delhi"/>
    <n v="2017"/>
    <x v="1"/>
    <d v="2017-05-04T00:00:00"/>
    <x v="23"/>
    <x v="2"/>
    <s v="Gujarat Lions"/>
    <s v="Delhi Daredevils"/>
    <x v="3"/>
    <x v="0"/>
    <s v="normal"/>
    <x v="3"/>
    <n v="0"/>
    <n v="7"/>
    <s v="M Erasmus"/>
    <s v="Nitin Menon"/>
  </r>
  <r>
    <n v="40"/>
    <s v="Kolkata"/>
    <n v="2017"/>
    <x v="1"/>
    <d v="2017-05-03T00:00:00"/>
    <x v="50"/>
    <x v="1"/>
    <s v="Kolkata Knight Riders"/>
    <s v="Rising Pune Supergiant"/>
    <x v="8"/>
    <x v="0"/>
    <s v="normal"/>
    <x v="8"/>
    <n v="0"/>
    <n v="4"/>
    <s v="KN Ananthapadmanabhan"/>
    <s v="A Nand Kishore"/>
  </r>
  <r>
    <n v="39"/>
    <s v="Delhi"/>
    <n v="2017"/>
    <x v="1"/>
    <d v="2017-05-02T00:00:00"/>
    <x v="51"/>
    <x v="2"/>
    <s v="Sunrisers Hyderabad"/>
    <s v="Delhi Daredevils"/>
    <x v="3"/>
    <x v="0"/>
    <s v="normal"/>
    <x v="3"/>
    <n v="0"/>
    <n v="6"/>
    <s v="YC Barde"/>
    <s v="Nitin Menon"/>
  </r>
  <r>
    <n v="37"/>
    <s v="Mumbai"/>
    <n v="2017"/>
    <x v="1"/>
    <d v="2017-05-01T00:00:00"/>
    <x v="25"/>
    <x v="0"/>
    <s v="Royal Challengers Bangalore"/>
    <s v="Mumbai Indians"/>
    <x v="6"/>
    <x v="1"/>
    <s v="normal"/>
    <x v="6"/>
    <n v="0"/>
    <n v="5"/>
    <s v="AK Chaudhary"/>
    <s v="CB Gaffaney"/>
  </r>
  <r>
    <n v="38"/>
    <s v="Pune"/>
    <n v="2017"/>
    <x v="1"/>
    <d v="2017-05-01T00:00:00"/>
    <x v="52"/>
    <x v="3"/>
    <s v="Gujarat Lions"/>
    <s v="Rising Pune Supergiant"/>
    <x v="8"/>
    <x v="0"/>
    <s v="normal"/>
    <x v="8"/>
    <n v="0"/>
    <n v="5"/>
    <s v="M Erasmus"/>
    <s v="C Shamshuddin"/>
  </r>
  <r>
    <n v="35"/>
    <s v="Chandigarh"/>
    <n v="2017"/>
    <x v="1"/>
    <d v="2017-04-30T00:00:00"/>
    <x v="49"/>
    <x v="8"/>
    <s v="Delhi Daredevils"/>
    <s v="Kings XI Punjab"/>
    <x v="5"/>
    <x v="0"/>
    <s v="normal"/>
    <x v="7"/>
    <n v="0"/>
    <n v="10"/>
    <s v="YC Barde"/>
    <s v="CK Nandan"/>
  </r>
  <r>
    <n v="36"/>
    <s v="Hyderabad"/>
    <n v="2017"/>
    <x v="1"/>
    <d v="2017-04-30T00:00:00"/>
    <x v="53"/>
    <x v="5"/>
    <s v="Sunrisers Hyderabad"/>
    <s v="Kolkata Knight Riders"/>
    <x v="1"/>
    <x v="0"/>
    <s v="normal"/>
    <x v="1"/>
    <n v="48"/>
    <n v="0"/>
    <s v="AY Dandekar"/>
    <s v="S Ravi"/>
  </r>
  <r>
    <n v="33"/>
    <s v="Pune"/>
    <n v="2017"/>
    <x v="1"/>
    <d v="2017-04-29T00:00:00"/>
    <x v="54"/>
    <x v="3"/>
    <s v="Rising Pune Supergiant"/>
    <s v="Royal Challengers Bangalore"/>
    <x v="6"/>
    <x v="0"/>
    <s v="normal"/>
    <x v="8"/>
    <n v="61"/>
    <n v="0"/>
    <s v="KN Ananthapadmanabhan"/>
    <s v="M Erasmus"/>
  </r>
  <r>
    <n v="34"/>
    <s v="Rajkot"/>
    <n v="2017"/>
    <x v="1"/>
    <d v="2017-04-29T00:00:00"/>
    <x v="38"/>
    <x v="11"/>
    <s v="Gujarat Lions"/>
    <s v="Mumbai Indians"/>
    <x v="9"/>
    <x v="1"/>
    <s v="tie"/>
    <x v="6"/>
    <n v="0"/>
    <n v="0"/>
    <s v="AK Chaudhary"/>
    <s v="CB Gaffaney"/>
  </r>
  <r>
    <n v="31"/>
    <s v="Kolkata"/>
    <n v="2017"/>
    <x v="1"/>
    <d v="2017-04-28T00:00:00"/>
    <x v="55"/>
    <x v="1"/>
    <s v="Delhi Daredevils"/>
    <s v="Kolkata Knight Riders"/>
    <x v="1"/>
    <x v="0"/>
    <s v="normal"/>
    <x v="2"/>
    <n v="0"/>
    <n v="7"/>
    <s v="NJ Llong"/>
    <s v="S Ravi"/>
  </r>
  <r>
    <n v="32"/>
    <s v="Chandigarh"/>
    <n v="2017"/>
    <x v="1"/>
    <d v="2017-04-28T00:00:00"/>
    <x v="1"/>
    <x v="8"/>
    <s v="Sunrisers Hyderabad"/>
    <s v="Kings XI Punjab"/>
    <x v="5"/>
    <x v="0"/>
    <s v="normal"/>
    <x v="1"/>
    <n v="26"/>
    <n v="0"/>
    <s v="Nitin Menon"/>
    <s v="CK Nandan"/>
  </r>
  <r>
    <n v="30"/>
    <s v="Bangalore"/>
    <n v="2017"/>
    <x v="1"/>
    <d v="2017-04-27T00:00:00"/>
    <x v="56"/>
    <x v="6"/>
    <s v="Royal Challengers Bangalore"/>
    <s v="Gujarat Lions"/>
    <x v="9"/>
    <x v="0"/>
    <s v="normal"/>
    <x v="9"/>
    <n v="0"/>
    <n v="7"/>
    <s v="AK Chaudhary"/>
    <s v="C Shamshuddin"/>
  </r>
  <r>
    <n v="29"/>
    <s v="Pune"/>
    <n v="2017"/>
    <x v="1"/>
    <d v="2017-04-26T00:00:00"/>
    <x v="57"/>
    <x v="3"/>
    <s v="Rising Pune Supergiant"/>
    <s v="Kolkata Knight Riders"/>
    <x v="1"/>
    <x v="0"/>
    <s v="normal"/>
    <x v="2"/>
    <n v="0"/>
    <n v="7"/>
    <s v="AY Dandekar"/>
    <s v="NJ Llong"/>
  </r>
  <r>
    <n v="28"/>
    <s v="Mumbai"/>
    <n v="2017"/>
    <x v="1"/>
    <d v="2017-04-24T00:00:00"/>
    <x v="52"/>
    <x v="0"/>
    <s v="Rising Pune Supergiant"/>
    <s v="Mumbai Indians"/>
    <x v="7"/>
    <x v="0"/>
    <s v="normal"/>
    <x v="8"/>
    <n v="3"/>
    <n v="0"/>
    <s v="A Nand Kishore"/>
    <s v="S Ravi"/>
  </r>
  <r>
    <n v="26"/>
    <s v="Rajkot"/>
    <n v="2017"/>
    <x v="1"/>
    <d v="2017-04-23T00:00:00"/>
    <x v="58"/>
    <x v="11"/>
    <s v="Kings XI Punjab"/>
    <s v="Gujarat Lions"/>
    <x v="9"/>
    <x v="0"/>
    <s v="normal"/>
    <x v="7"/>
    <n v="26"/>
    <n v="0"/>
    <s v="AK Chaudhary"/>
    <s v="M Erasmus"/>
  </r>
  <r>
    <n v="27"/>
    <s v="Kolkata"/>
    <n v="2017"/>
    <x v="1"/>
    <d v="2017-04-23T00:00:00"/>
    <x v="40"/>
    <x v="1"/>
    <s v="Kolkata Knight Riders"/>
    <s v="Royal Challengers Bangalore"/>
    <x v="6"/>
    <x v="0"/>
    <s v="normal"/>
    <x v="2"/>
    <n v="82"/>
    <n v="0"/>
    <s v="CB Gaffaney"/>
    <s v="CK Nandan"/>
  </r>
  <r>
    <n v="24"/>
    <s v="Mumbai"/>
    <n v="2017"/>
    <x v="1"/>
    <d v="2017-04-22T00:00:00"/>
    <x v="59"/>
    <x v="0"/>
    <s v="Mumbai Indians"/>
    <s v="Delhi Daredevils"/>
    <x v="3"/>
    <x v="0"/>
    <s v="normal"/>
    <x v="6"/>
    <n v="14"/>
    <n v="0"/>
    <s v="A Nand Kishore"/>
    <s v="S Ravi"/>
  </r>
  <r>
    <n v="25"/>
    <s v="Pune"/>
    <n v="2017"/>
    <x v="1"/>
    <d v="2017-04-22T00:00:00"/>
    <x v="28"/>
    <x v="3"/>
    <s v="Sunrisers Hyderabad"/>
    <s v="Rising Pune Supergiant"/>
    <x v="8"/>
    <x v="0"/>
    <s v="normal"/>
    <x v="8"/>
    <n v="0"/>
    <n v="6"/>
    <s v="AY Dandekar"/>
    <s v="A Deshmukh"/>
  </r>
  <r>
    <n v="23"/>
    <s v="Kolkata"/>
    <n v="2017"/>
    <x v="1"/>
    <d v="2017-04-21T00:00:00"/>
    <x v="60"/>
    <x v="1"/>
    <s v="Kolkata Knight Riders"/>
    <s v="Gujarat Lions"/>
    <x v="9"/>
    <x v="0"/>
    <s v="normal"/>
    <x v="9"/>
    <n v="0"/>
    <n v="4"/>
    <s v="CB Gaffaney"/>
    <s v="Nitin Menon"/>
  </r>
  <r>
    <n v="22"/>
    <s v="Indore"/>
    <n v="2017"/>
    <x v="1"/>
    <d v="2017-04-20T00:00:00"/>
    <x v="14"/>
    <x v="7"/>
    <s v="Kings XI Punjab"/>
    <s v="Mumbai Indians"/>
    <x v="7"/>
    <x v="0"/>
    <s v="normal"/>
    <x v="6"/>
    <n v="0"/>
    <n v="8"/>
    <s v="M Erasmus"/>
    <s v="C Shamshuddin"/>
  </r>
  <r>
    <n v="21"/>
    <s v="Hyderabad"/>
    <n v="2017"/>
    <x v="1"/>
    <d v="2017-04-19T00:00:00"/>
    <x v="18"/>
    <x v="5"/>
    <s v="Sunrisers Hyderabad"/>
    <s v="Delhi Daredevils"/>
    <x v="4"/>
    <x v="1"/>
    <s v="normal"/>
    <x v="1"/>
    <n v="15"/>
    <n v="0"/>
    <s v="CB Gaffaney"/>
    <s v="NJ Llong"/>
  </r>
  <r>
    <n v="20"/>
    <s v="Rajkot"/>
    <n v="2017"/>
    <x v="1"/>
    <d v="2017-04-18T00:00:00"/>
    <x v="31"/>
    <x v="11"/>
    <s v="Royal Challengers Bangalore"/>
    <s v="Gujarat Lions"/>
    <x v="9"/>
    <x v="0"/>
    <s v="normal"/>
    <x v="5"/>
    <n v="21"/>
    <n v="0"/>
    <s v="S Ravi"/>
    <s v="VK Sharma"/>
  </r>
  <r>
    <n v="18"/>
    <s v="Delhi"/>
    <n v="2017"/>
    <x v="1"/>
    <d v="2017-04-17T00:00:00"/>
    <x v="40"/>
    <x v="2"/>
    <s v="Delhi Daredevils"/>
    <s v="Kolkata Knight Riders"/>
    <x v="3"/>
    <x v="1"/>
    <s v="normal"/>
    <x v="2"/>
    <n v="0"/>
    <n v="4"/>
    <s v="Nitin Menon"/>
    <s v="CK Nandan"/>
  </r>
  <r>
    <n v="19"/>
    <s v="Hyderabad"/>
    <n v="2017"/>
    <x v="1"/>
    <d v="2017-04-17T00:00:00"/>
    <x v="61"/>
    <x v="5"/>
    <s v="Sunrisers Hyderabad"/>
    <s v="Kings XI Punjab"/>
    <x v="5"/>
    <x v="0"/>
    <s v="normal"/>
    <x v="1"/>
    <n v="5"/>
    <n v="0"/>
    <s v="AY Dandekar"/>
    <s v="A Deshmukh"/>
  </r>
  <r>
    <n v="16"/>
    <s v="Mumbai"/>
    <n v="2017"/>
    <x v="1"/>
    <d v="2017-04-16T00:00:00"/>
    <x v="32"/>
    <x v="0"/>
    <s v="Gujarat Lions"/>
    <s v="Mumbai Indians"/>
    <x v="7"/>
    <x v="0"/>
    <s v="normal"/>
    <x v="6"/>
    <n v="0"/>
    <n v="6"/>
    <s v="A Nand Kishore"/>
    <s v="S Ravi"/>
  </r>
  <r>
    <n v="17"/>
    <s v="Bangalore"/>
    <n v="2017"/>
    <x v="1"/>
    <d v="2017-04-16T00:00:00"/>
    <x v="52"/>
    <x v="6"/>
    <s v="Rising Pune Supergiant"/>
    <s v="Royal Challengers Bangalore"/>
    <x v="6"/>
    <x v="0"/>
    <s v="normal"/>
    <x v="8"/>
    <n v="27"/>
    <n v="0"/>
    <s v="KN Ananthapadmanabhan"/>
    <s v="C Shamshuddin"/>
  </r>
  <r>
    <n v="14"/>
    <s v="Kolkata"/>
    <n v="2017"/>
    <x v="1"/>
    <d v="2017-04-15T00:00:00"/>
    <x v="57"/>
    <x v="1"/>
    <s v="Kolkata Knight Riders"/>
    <s v="Sunrisers Hyderabad"/>
    <x v="4"/>
    <x v="0"/>
    <s v="normal"/>
    <x v="2"/>
    <n v="17"/>
    <n v="0"/>
    <s v="AY Dandekar"/>
    <s v="NJ Llong"/>
  </r>
  <r>
    <n v="15"/>
    <s v="Delhi"/>
    <n v="2017"/>
    <x v="1"/>
    <d v="2017-04-15T00:00:00"/>
    <x v="62"/>
    <x v="2"/>
    <s v="Delhi Daredevils"/>
    <s v="Kings XI Punjab"/>
    <x v="3"/>
    <x v="1"/>
    <s v="normal"/>
    <x v="3"/>
    <n v="51"/>
    <n v="0"/>
    <s v="YC Barde"/>
    <s v="Nitin Menon"/>
  </r>
  <r>
    <n v="12"/>
    <s v="Bangalore"/>
    <n v="2017"/>
    <x v="1"/>
    <d v="2017-04-14T00:00:00"/>
    <x v="63"/>
    <x v="6"/>
    <s v="Royal Challengers Bangalore"/>
    <s v="Mumbai Indians"/>
    <x v="7"/>
    <x v="0"/>
    <s v="normal"/>
    <x v="6"/>
    <n v="0"/>
    <n v="4"/>
    <s v="KN Ananthapadmanabhan"/>
    <s v="AK Chaudhary"/>
  </r>
  <r>
    <n v="13"/>
    <s v="Rajkot"/>
    <n v="2017"/>
    <x v="1"/>
    <d v="2017-04-14T00:00:00"/>
    <x v="56"/>
    <x v="11"/>
    <s v="Rising Pune Supergiant"/>
    <s v="Gujarat Lions"/>
    <x v="9"/>
    <x v="0"/>
    <s v="normal"/>
    <x v="9"/>
    <n v="0"/>
    <n v="7"/>
    <s v="A Nand Kishore"/>
    <s v="S Ravi"/>
  </r>
  <r>
    <n v="11"/>
    <s v="Kolkata"/>
    <n v="2017"/>
    <x v="1"/>
    <d v="2017-04-13T00:00:00"/>
    <x v="15"/>
    <x v="1"/>
    <s v="Kings XI Punjab"/>
    <s v="Kolkata Knight Riders"/>
    <x v="1"/>
    <x v="0"/>
    <s v="normal"/>
    <x v="2"/>
    <n v="0"/>
    <n v="8"/>
    <s v="A Deshmukh"/>
    <s v="NJ Llong"/>
  </r>
  <r>
    <n v="10"/>
    <s v="Mumbai"/>
    <n v="2017"/>
    <x v="1"/>
    <d v="2017-04-12T00:00:00"/>
    <x v="10"/>
    <x v="0"/>
    <s v="Sunrisers Hyderabad"/>
    <s v="Mumbai Indians"/>
    <x v="7"/>
    <x v="0"/>
    <s v="normal"/>
    <x v="6"/>
    <n v="0"/>
    <n v="4"/>
    <s v="Nitin Menon"/>
    <s v="CK Nandan"/>
  </r>
  <r>
    <n v="9"/>
    <s v="Pune"/>
    <n v="2017"/>
    <x v="1"/>
    <d v="2017-04-11T00:00:00"/>
    <x v="33"/>
    <x v="3"/>
    <s v="Delhi Daredevils"/>
    <s v="Rising Pune Supergiant"/>
    <x v="8"/>
    <x v="0"/>
    <s v="normal"/>
    <x v="3"/>
    <n v="97"/>
    <n v="0"/>
    <s v="AY Dandekar"/>
    <s v="S Ravi"/>
  </r>
  <r>
    <n v="8"/>
    <s v="Indore"/>
    <n v="2017"/>
    <x v="1"/>
    <d v="2017-04-10T00:00:00"/>
    <x v="64"/>
    <x v="7"/>
    <s v="Royal Challengers Bangalore"/>
    <s v="Kings XI Punjab"/>
    <x v="6"/>
    <x v="1"/>
    <s v="normal"/>
    <x v="7"/>
    <n v="0"/>
    <n v="8"/>
    <s v="AK Chaudhary"/>
    <s v="C Shamshuddin"/>
  </r>
  <r>
    <n v="6"/>
    <s v="Hyderabad"/>
    <n v="2017"/>
    <x v="1"/>
    <d v="2017-04-09T00:00:00"/>
    <x v="1"/>
    <x v="5"/>
    <s v="Gujarat Lions"/>
    <s v="Sunrisers Hyderabad"/>
    <x v="4"/>
    <x v="0"/>
    <s v="normal"/>
    <x v="1"/>
    <n v="0"/>
    <n v="9"/>
    <s v="A Deshmukh"/>
    <s v="NJ Llong"/>
  </r>
  <r>
    <n v="7"/>
    <s v="Mumbai"/>
    <n v="2017"/>
    <x v="1"/>
    <d v="2017-04-09T00:00:00"/>
    <x v="32"/>
    <x v="0"/>
    <s v="Kolkata Knight Riders"/>
    <s v="Mumbai Indians"/>
    <x v="7"/>
    <x v="0"/>
    <s v="normal"/>
    <x v="6"/>
    <n v="0"/>
    <n v="4"/>
    <s v="Nitin Menon"/>
    <s v="CK Nandan"/>
  </r>
  <r>
    <n v="4"/>
    <s v="Indore"/>
    <n v="2017"/>
    <x v="1"/>
    <d v="2017-04-08T00:00:00"/>
    <x v="65"/>
    <x v="7"/>
    <s v="Rising Pune Supergiant"/>
    <s v="Kings XI Punjab"/>
    <x v="5"/>
    <x v="0"/>
    <s v="normal"/>
    <x v="7"/>
    <n v="0"/>
    <n v="6"/>
    <s v="AK Chaudhary"/>
    <s v="C Shamshuddin"/>
  </r>
  <r>
    <n v="5"/>
    <s v="Bangalore"/>
    <n v="2017"/>
    <x v="1"/>
    <d v="2017-04-08T00:00:00"/>
    <x v="66"/>
    <x v="6"/>
    <s v="Royal Challengers Bangalore"/>
    <s v="Delhi Daredevils"/>
    <x v="6"/>
    <x v="1"/>
    <s v="normal"/>
    <x v="5"/>
    <n v="15"/>
    <n v="0"/>
    <m/>
    <m/>
  </r>
  <r>
    <n v="3"/>
    <s v="Rajkot"/>
    <n v="2017"/>
    <x v="1"/>
    <d v="2017-04-07T00:00:00"/>
    <x v="7"/>
    <x v="11"/>
    <s v="Gujarat Lions"/>
    <s v="Kolkata Knight Riders"/>
    <x v="1"/>
    <x v="0"/>
    <s v="normal"/>
    <x v="2"/>
    <n v="0"/>
    <n v="10"/>
    <s v="Nitin Menon"/>
    <s v="CK Nandan"/>
  </r>
  <r>
    <n v="2"/>
    <s v="Pune"/>
    <n v="2017"/>
    <x v="1"/>
    <d v="2017-04-06T00:00:00"/>
    <x v="67"/>
    <x v="3"/>
    <s v="Mumbai Indians"/>
    <s v="Rising Pune Supergiant"/>
    <x v="8"/>
    <x v="0"/>
    <s v="normal"/>
    <x v="8"/>
    <n v="0"/>
    <n v="7"/>
    <s v="A Nand Kishore"/>
    <s v="S Ravi"/>
  </r>
  <r>
    <n v="1"/>
    <s v="Hyderabad"/>
    <n v="2017"/>
    <x v="1"/>
    <d v="2017-04-05T00:00:00"/>
    <x v="68"/>
    <x v="5"/>
    <s v="Sunrisers Hyderabad"/>
    <s v="Royal Challengers Bangalore"/>
    <x v="6"/>
    <x v="0"/>
    <s v="normal"/>
    <x v="1"/>
    <n v="35"/>
    <n v="0"/>
    <s v="AY Dandekar"/>
    <s v="NJ Llong"/>
  </r>
  <r>
    <n v="636"/>
    <s v="Bangalore"/>
    <n v="2016"/>
    <x v="2"/>
    <d v="2016-05-29T00:00:00"/>
    <x v="69"/>
    <x v="6"/>
    <s v="Sunrisers Hyderabad"/>
    <s v="Royal Challengers Bangalore"/>
    <x v="4"/>
    <x v="1"/>
    <s v="normal"/>
    <x v="1"/>
    <n v="8"/>
    <n v="0"/>
    <s v="HDPK Dharmasena"/>
    <s v="BNJ Oxenford"/>
  </r>
  <r>
    <n v="635"/>
    <s v="Delhi"/>
    <n v="2016"/>
    <x v="2"/>
    <d v="2016-05-27T00:00:00"/>
    <x v="53"/>
    <x v="2"/>
    <s v="Gujarat Lions"/>
    <s v="Sunrisers Hyderabad"/>
    <x v="4"/>
    <x v="0"/>
    <s v="normal"/>
    <x v="1"/>
    <n v="0"/>
    <n v="4"/>
    <s v="M Erasmus"/>
    <s v="CK Nandan"/>
  </r>
  <r>
    <n v="634"/>
    <s v="Delhi"/>
    <n v="2016"/>
    <x v="2"/>
    <d v="2016-05-25T00:00:00"/>
    <x v="70"/>
    <x v="2"/>
    <s v="Sunrisers Hyderabad"/>
    <s v="Kolkata Knight Riders"/>
    <x v="1"/>
    <x v="0"/>
    <s v="normal"/>
    <x v="1"/>
    <n v="22"/>
    <n v="0"/>
    <s v="M Erasmus"/>
    <s v="C Shamshuddin"/>
  </r>
  <r>
    <n v="633"/>
    <s v="Bangalore"/>
    <n v="2016"/>
    <x v="2"/>
    <d v="2016-05-24T00:00:00"/>
    <x v="9"/>
    <x v="6"/>
    <s v="Gujarat Lions"/>
    <s v="Royal Challengers Bangalore"/>
    <x v="6"/>
    <x v="0"/>
    <s v="normal"/>
    <x v="5"/>
    <n v="0"/>
    <n v="4"/>
    <s v="AK Chaudhary"/>
    <s v="HDPK Dharmasena"/>
  </r>
  <r>
    <n v="631"/>
    <s v="Kolkata"/>
    <n v="2016"/>
    <x v="2"/>
    <d v="2016-05-22T00:00:00"/>
    <x v="71"/>
    <x v="1"/>
    <s v="Kolkata Knight Riders"/>
    <s v="Sunrisers Hyderabad"/>
    <x v="4"/>
    <x v="0"/>
    <s v="normal"/>
    <x v="2"/>
    <n v="22"/>
    <n v="0"/>
    <s v="KN Ananthapadmanabhan"/>
    <s v="M Erasmus"/>
  </r>
  <r>
    <n v="632"/>
    <s v="Raipur"/>
    <n v="2016"/>
    <x v="2"/>
    <d v="2016-05-22T00:00:00"/>
    <x v="72"/>
    <x v="12"/>
    <s v="Delhi Daredevils"/>
    <s v="Royal Challengers Bangalore"/>
    <x v="6"/>
    <x v="0"/>
    <s v="normal"/>
    <x v="5"/>
    <n v="0"/>
    <n v="6"/>
    <s v="A Nand Kishore"/>
    <s v="BNJ Oxenford"/>
  </r>
  <r>
    <n v="629"/>
    <s v="Visakhapatnam"/>
    <n v="2016"/>
    <x v="2"/>
    <d v="2016-05-21T00:00:00"/>
    <x v="28"/>
    <x v="13"/>
    <s v="Kings XI Punjab"/>
    <s v="Rising Pune Supergiant"/>
    <x v="5"/>
    <x v="1"/>
    <s v="normal"/>
    <x v="8"/>
    <n v="0"/>
    <n v="4"/>
    <s v="HDPK Dharmasena"/>
    <s v="Nitin Menon"/>
  </r>
  <r>
    <n v="630"/>
    <s v="Kanpur"/>
    <n v="2016"/>
    <x v="2"/>
    <d v="2016-05-21T00:00:00"/>
    <x v="60"/>
    <x v="10"/>
    <s v="Mumbai Indians"/>
    <s v="Gujarat Lions"/>
    <x v="9"/>
    <x v="0"/>
    <s v="normal"/>
    <x v="9"/>
    <n v="0"/>
    <n v="6"/>
    <s v="AK Chaudhary"/>
    <s v="CK Nandan"/>
  </r>
  <r>
    <n v="628"/>
    <s v="Raipur"/>
    <n v="2016"/>
    <x v="2"/>
    <d v="2016-05-20T00:00:00"/>
    <x v="44"/>
    <x v="12"/>
    <s v="Sunrisers Hyderabad"/>
    <s v="Delhi Daredevils"/>
    <x v="3"/>
    <x v="0"/>
    <s v="normal"/>
    <x v="3"/>
    <n v="0"/>
    <n v="6"/>
    <s v="A Nand Kishore"/>
    <s v="BNJ Oxenford"/>
  </r>
  <r>
    <n v="627"/>
    <s v="Kanpur"/>
    <n v="2016"/>
    <x v="2"/>
    <d v="2016-05-19T00:00:00"/>
    <x v="47"/>
    <x v="10"/>
    <s v="Kolkata Knight Riders"/>
    <s v="Gujarat Lions"/>
    <x v="9"/>
    <x v="0"/>
    <s v="normal"/>
    <x v="9"/>
    <n v="0"/>
    <n v="6"/>
    <s v="AK Chaudhary"/>
    <s v="CK Nandan"/>
  </r>
  <r>
    <n v="626"/>
    <s v="Bangalore"/>
    <n v="2016"/>
    <x v="2"/>
    <d v="2016-05-18T00:00:00"/>
    <x v="72"/>
    <x v="6"/>
    <s v="Royal Challengers Bangalore"/>
    <s v="Kings XI Punjab"/>
    <x v="5"/>
    <x v="0"/>
    <s v="normal"/>
    <x v="5"/>
    <n v="82"/>
    <n v="0"/>
    <s v="KN Ananthapadmanabhan"/>
    <s v="M Erasmus"/>
  </r>
  <r>
    <n v="625"/>
    <s v="Visakhapatnam"/>
    <n v="2016"/>
    <x v="2"/>
    <d v="2016-05-17T00:00:00"/>
    <x v="73"/>
    <x v="13"/>
    <s v="Delhi Daredevils"/>
    <s v="Rising Pune Supergiant"/>
    <x v="8"/>
    <x v="0"/>
    <s v="normal"/>
    <x v="8"/>
    <n v="19"/>
    <n v="0"/>
    <s v="Nitin Menon"/>
    <s v="C Shamshuddin"/>
  </r>
  <r>
    <n v="624"/>
    <s v="Kolkata"/>
    <n v="2016"/>
    <x v="2"/>
    <d v="2016-05-16T00:00:00"/>
    <x v="72"/>
    <x v="1"/>
    <s v="Kolkata Knight Riders"/>
    <s v="Royal Challengers Bangalore"/>
    <x v="6"/>
    <x v="0"/>
    <s v="normal"/>
    <x v="5"/>
    <n v="0"/>
    <n v="9"/>
    <s v="CB Gaffaney"/>
    <s v="A Nand Kishore"/>
  </r>
  <r>
    <n v="622"/>
    <s v="Chandigarh"/>
    <n v="2016"/>
    <x v="2"/>
    <d v="2016-05-15T00:00:00"/>
    <x v="58"/>
    <x v="8"/>
    <s v="Kings XI Punjab"/>
    <s v="Sunrisers Hyderabad"/>
    <x v="5"/>
    <x v="1"/>
    <s v="normal"/>
    <x v="1"/>
    <n v="0"/>
    <n v="7"/>
    <s v="KN Ananthapadmanabhan"/>
    <s v="M Erasmus"/>
  </r>
  <r>
    <n v="623"/>
    <s v="Visakhapatnam"/>
    <n v="2016"/>
    <x v="2"/>
    <d v="2016-05-15T00:00:00"/>
    <x v="38"/>
    <x v="13"/>
    <s v="Mumbai Indians"/>
    <s v="Delhi Daredevils"/>
    <x v="3"/>
    <x v="0"/>
    <s v="normal"/>
    <x v="6"/>
    <n v="80"/>
    <n v="0"/>
    <s v="Nitin Menon"/>
    <s v="CK Nandan"/>
  </r>
  <r>
    <n v="620"/>
    <s v="Bangalore"/>
    <n v="2016"/>
    <x v="2"/>
    <d v="2016-05-14T00:00:00"/>
    <x v="9"/>
    <x v="6"/>
    <s v="Royal Challengers Bangalore"/>
    <s v="Gujarat Lions"/>
    <x v="9"/>
    <x v="0"/>
    <s v="normal"/>
    <x v="5"/>
    <n v="144"/>
    <n v="0"/>
    <s v="AY Dandekar"/>
    <s v="VK Sharma"/>
  </r>
  <r>
    <n v="621"/>
    <s v="Kolkata"/>
    <n v="2016"/>
    <x v="2"/>
    <d v="2016-05-14T00:00:00"/>
    <x v="71"/>
    <x v="1"/>
    <s v="Rising Pune Supergiant"/>
    <s v="Kolkata Knight Riders"/>
    <x v="8"/>
    <x v="1"/>
    <s v="normal"/>
    <x v="2"/>
    <n v="0"/>
    <n v="8"/>
    <s v="A Nand Kishore"/>
    <s v="BNJ Oxenford"/>
  </r>
  <r>
    <n v="619"/>
    <s v="Visakhapatnam"/>
    <n v="2016"/>
    <x v="2"/>
    <d v="2016-05-13T00:00:00"/>
    <x v="74"/>
    <x v="13"/>
    <s v="Mumbai Indians"/>
    <s v="Kings XI Punjab"/>
    <x v="7"/>
    <x v="1"/>
    <s v="normal"/>
    <x v="7"/>
    <n v="0"/>
    <n v="7"/>
    <s v="HDPK Dharmasena"/>
    <s v="CK Nandan"/>
  </r>
  <r>
    <n v="618"/>
    <s v="Hyderabad"/>
    <n v="2016"/>
    <x v="2"/>
    <d v="2016-05-12T00:00:00"/>
    <x v="75"/>
    <x v="5"/>
    <s v="Sunrisers Hyderabad"/>
    <s v="Delhi Daredevils"/>
    <x v="3"/>
    <x v="0"/>
    <s v="normal"/>
    <x v="3"/>
    <n v="0"/>
    <n v="7"/>
    <s v="K Bharatan"/>
    <s v="M Erasmus"/>
  </r>
  <r>
    <n v="617"/>
    <s v="Bangalore"/>
    <n v="2016"/>
    <x v="2"/>
    <d v="2016-05-11T00:00:00"/>
    <x v="38"/>
    <x v="6"/>
    <s v="Royal Challengers Bangalore"/>
    <s v="Mumbai Indians"/>
    <x v="7"/>
    <x v="0"/>
    <s v="normal"/>
    <x v="6"/>
    <n v="0"/>
    <n v="6"/>
    <s v="AY Dandekar"/>
    <s v="C Shamshuddin"/>
  </r>
  <r>
    <n v="616"/>
    <s v="Visakhapatnam"/>
    <n v="2016"/>
    <x v="2"/>
    <d v="2016-05-10T00:00:00"/>
    <x v="76"/>
    <x v="13"/>
    <s v="Sunrisers Hyderabad"/>
    <s v="Rising Pune Supergiant"/>
    <x v="4"/>
    <x v="1"/>
    <s v="normal"/>
    <x v="1"/>
    <n v="4"/>
    <n v="0"/>
    <s v="CB Gaffaney"/>
    <s v="VK Sharma"/>
  </r>
  <r>
    <n v="615"/>
    <s v="Chandigarh"/>
    <n v="2016"/>
    <x v="2"/>
    <d v="2016-05-09T00:00:00"/>
    <x v="0"/>
    <x v="8"/>
    <s v="Royal Challengers Bangalore"/>
    <s v="Kings XI Punjab"/>
    <x v="5"/>
    <x v="0"/>
    <s v="normal"/>
    <x v="5"/>
    <n v="1"/>
    <n v="0"/>
    <s v="AK Chaudhary"/>
    <s v="HDPK Dharmasena"/>
  </r>
  <r>
    <n v="613"/>
    <s v="Visakhapatnam"/>
    <n v="2016"/>
    <x v="2"/>
    <d v="2016-05-08T00:00:00"/>
    <x v="77"/>
    <x v="13"/>
    <s v="Sunrisers Hyderabad"/>
    <s v="Mumbai Indians"/>
    <x v="7"/>
    <x v="0"/>
    <s v="normal"/>
    <x v="1"/>
    <n v="85"/>
    <n v="0"/>
    <s v="S Ravi"/>
    <s v="C Shamshuddin"/>
  </r>
  <r>
    <n v="614"/>
    <s v="Kolkata"/>
    <n v="2016"/>
    <x v="2"/>
    <d v="2016-05-08T00:00:00"/>
    <x v="78"/>
    <x v="1"/>
    <s v="Kolkata Knight Riders"/>
    <s v="Gujarat Lions"/>
    <x v="9"/>
    <x v="0"/>
    <s v="normal"/>
    <x v="9"/>
    <n v="0"/>
    <n v="5"/>
    <s v="M Erasmus"/>
    <s v="RJ Tucker"/>
  </r>
  <r>
    <n v="611"/>
    <s v="Bangalore"/>
    <n v="2016"/>
    <x v="2"/>
    <d v="2016-05-07T00:00:00"/>
    <x v="72"/>
    <x v="6"/>
    <s v="Rising Pune Supergiant"/>
    <s v="Royal Challengers Bangalore"/>
    <x v="6"/>
    <x v="0"/>
    <s v="normal"/>
    <x v="5"/>
    <n v="0"/>
    <n v="7"/>
    <s v="CB Gaffaney"/>
    <s v="BNJ Oxenford"/>
  </r>
  <r>
    <n v="612"/>
    <s v="Chandigarh"/>
    <n v="2016"/>
    <x v="2"/>
    <d v="2016-05-07T00:00:00"/>
    <x v="74"/>
    <x v="8"/>
    <s v="Kings XI Punjab"/>
    <s v="Delhi Daredevils"/>
    <x v="3"/>
    <x v="0"/>
    <s v="normal"/>
    <x v="7"/>
    <n v="9"/>
    <n v="0"/>
    <s v="HDPK Dharmasena"/>
    <s v="CK Nandan"/>
  </r>
  <r>
    <n v="610"/>
    <s v="Hyderabad"/>
    <n v="2016"/>
    <x v="2"/>
    <d v="2016-05-06T00:00:00"/>
    <x v="61"/>
    <x v="5"/>
    <s v="Gujarat Lions"/>
    <s v="Sunrisers Hyderabad"/>
    <x v="4"/>
    <x v="0"/>
    <s v="normal"/>
    <x v="1"/>
    <n v="0"/>
    <n v="5"/>
    <s v="M Erasmus"/>
    <s v="S Ravi"/>
  </r>
  <r>
    <n v="609"/>
    <s v="Delhi"/>
    <n v="2016"/>
    <x v="2"/>
    <d v="2016-05-05T00:00:00"/>
    <x v="79"/>
    <x v="2"/>
    <s v="Delhi Daredevils"/>
    <s v="Rising Pune Supergiant"/>
    <x v="8"/>
    <x v="0"/>
    <s v="normal"/>
    <x v="8"/>
    <n v="0"/>
    <n v="7"/>
    <s v="C Shamshuddin"/>
    <s v="RJ Tucker"/>
  </r>
  <r>
    <n v="608"/>
    <s v="Kolkata"/>
    <n v="2016"/>
    <x v="2"/>
    <d v="2016-05-04T00:00:00"/>
    <x v="2"/>
    <x v="1"/>
    <s v="Kolkata Knight Riders"/>
    <s v="Kings XI Punjab"/>
    <x v="5"/>
    <x v="0"/>
    <s v="normal"/>
    <x v="2"/>
    <n v="7"/>
    <n v="0"/>
    <s v="AK Chaudhary"/>
    <s v="HDPK Dharmasena"/>
  </r>
  <r>
    <n v="607"/>
    <s v="Rajkot"/>
    <n v="2016"/>
    <x v="2"/>
    <d v="2016-05-03T00:00:00"/>
    <x v="23"/>
    <x v="11"/>
    <s v="Gujarat Lions"/>
    <s v="Delhi Daredevils"/>
    <x v="3"/>
    <x v="0"/>
    <s v="normal"/>
    <x v="3"/>
    <n v="0"/>
    <n v="8"/>
    <s v="CB Gaffaney"/>
    <s v="BNJ Oxenford"/>
  </r>
  <r>
    <n v="606"/>
    <s v="Bangalore"/>
    <n v="2016"/>
    <x v="2"/>
    <d v="2016-05-02T00:00:00"/>
    <x v="2"/>
    <x v="6"/>
    <s v="Royal Challengers Bangalore"/>
    <s v="Kolkata Knight Riders"/>
    <x v="1"/>
    <x v="0"/>
    <s v="normal"/>
    <x v="2"/>
    <n v="0"/>
    <n v="5"/>
    <s v="M Erasmus"/>
    <s v="S Ravi"/>
  </r>
  <r>
    <n v="604"/>
    <s v="Rajkot"/>
    <n v="2016"/>
    <x v="2"/>
    <d v="2016-05-01T00:00:00"/>
    <x v="64"/>
    <x v="11"/>
    <s v="Kings XI Punjab"/>
    <s v="Gujarat Lions"/>
    <x v="9"/>
    <x v="0"/>
    <s v="normal"/>
    <x v="7"/>
    <n v="23"/>
    <n v="0"/>
    <s v="BNJ Oxenford"/>
    <s v="VK Sharma"/>
  </r>
  <r>
    <n v="605"/>
    <s v="Pune"/>
    <n v="2016"/>
    <x v="2"/>
    <d v="2016-05-01T00:00:00"/>
    <x v="25"/>
    <x v="3"/>
    <s v="Rising Pune Supergiant"/>
    <s v="Mumbai Indians"/>
    <x v="7"/>
    <x v="0"/>
    <s v="normal"/>
    <x v="6"/>
    <n v="0"/>
    <n v="8"/>
    <s v="AY Dandekar"/>
    <s v="RJ Tucker"/>
  </r>
  <r>
    <n v="602"/>
    <s v="Delhi"/>
    <n v="2016"/>
    <x v="2"/>
    <d v="2016-04-30T00:00:00"/>
    <x v="80"/>
    <x v="2"/>
    <s v="Delhi Daredevils"/>
    <s v="Kolkata Knight Riders"/>
    <x v="1"/>
    <x v="0"/>
    <s v="normal"/>
    <x v="3"/>
    <n v="27"/>
    <n v="0"/>
    <s v="KN Ananthapadmanabhan"/>
    <s v="M Erasmus"/>
  </r>
  <r>
    <n v="603"/>
    <s v="Hyderabad"/>
    <n v="2016"/>
    <x v="2"/>
    <d v="2016-04-30T00:00:00"/>
    <x v="53"/>
    <x v="5"/>
    <s v="Sunrisers Hyderabad"/>
    <s v="Royal Challengers Bangalore"/>
    <x v="6"/>
    <x v="0"/>
    <s v="normal"/>
    <x v="1"/>
    <n v="15"/>
    <n v="0"/>
    <s v="AK Chaudhary"/>
    <s v="HDPK Dharmasena"/>
  </r>
  <r>
    <n v="601"/>
    <s v="Pune"/>
    <n v="2016"/>
    <x v="2"/>
    <d v="2016-04-29T00:00:00"/>
    <x v="47"/>
    <x v="3"/>
    <s v="Rising Pune Supergiant"/>
    <s v="Gujarat Lions"/>
    <x v="9"/>
    <x v="0"/>
    <s v="normal"/>
    <x v="9"/>
    <n v="0"/>
    <n v="3"/>
    <s v="CB Gaffaney"/>
    <s v="BNJ Oxenford"/>
  </r>
  <r>
    <n v="600"/>
    <s v="Mumbai"/>
    <n v="2016"/>
    <x v="2"/>
    <d v="2016-04-28T00:00:00"/>
    <x v="25"/>
    <x v="0"/>
    <s v="Kolkata Knight Riders"/>
    <s v="Mumbai Indians"/>
    <x v="7"/>
    <x v="0"/>
    <s v="normal"/>
    <x v="6"/>
    <n v="0"/>
    <n v="6"/>
    <s v="Nitin Menon"/>
    <s v="RJ Tucker"/>
  </r>
  <r>
    <n v="599"/>
    <s v="Delhi"/>
    <n v="2016"/>
    <x v="2"/>
    <d v="2016-04-27T00:00:00"/>
    <x v="75"/>
    <x v="2"/>
    <s v="Gujarat Lions"/>
    <s v="Delhi Daredevils"/>
    <x v="3"/>
    <x v="0"/>
    <s v="normal"/>
    <x v="9"/>
    <n v="1"/>
    <n v="0"/>
    <s v="M Erasmus"/>
    <s v="S Ravi"/>
  </r>
  <r>
    <n v="598"/>
    <s v="Hyderabad"/>
    <n v="2016"/>
    <x v="2"/>
    <d v="2016-04-26T00:00:00"/>
    <x v="73"/>
    <x v="5"/>
    <s v="Sunrisers Hyderabad"/>
    <s v="Rising Pune Supergiant"/>
    <x v="8"/>
    <x v="0"/>
    <s v="normal"/>
    <x v="8"/>
    <n v="34"/>
    <n v="0"/>
    <s v="AY Dandekar"/>
    <s v="CK Nandan"/>
  </r>
  <r>
    <n v="597"/>
    <s v="Chandigarh"/>
    <n v="2016"/>
    <x v="2"/>
    <d v="2016-04-25T00:00:00"/>
    <x v="81"/>
    <x v="8"/>
    <s v="Mumbai Indians"/>
    <s v="Kings XI Punjab"/>
    <x v="5"/>
    <x v="0"/>
    <s v="normal"/>
    <x v="6"/>
    <n v="25"/>
    <n v="0"/>
    <s v="Nitin Menon"/>
    <s v="RJ Tucker"/>
  </r>
  <r>
    <n v="595"/>
    <s v="Rajkot"/>
    <n v="2016"/>
    <x v="2"/>
    <d v="2016-04-24T00:00:00"/>
    <x v="72"/>
    <x v="11"/>
    <s v="Royal Challengers Bangalore"/>
    <s v="Gujarat Lions"/>
    <x v="6"/>
    <x v="1"/>
    <s v="normal"/>
    <x v="9"/>
    <n v="0"/>
    <n v="6"/>
    <s v="K Bharatan"/>
    <s v="BNJ Oxenford"/>
  </r>
  <r>
    <n v="596"/>
    <s v="Pune"/>
    <n v="2016"/>
    <x v="2"/>
    <d v="2016-04-24T00:00:00"/>
    <x v="82"/>
    <x v="3"/>
    <s v="Rising Pune Supergiant"/>
    <s v="Kolkata Knight Riders"/>
    <x v="1"/>
    <x v="0"/>
    <s v="normal"/>
    <x v="2"/>
    <n v="0"/>
    <n v="2"/>
    <s v="CB Gaffaney"/>
    <s v="A Nand Kishore"/>
  </r>
  <r>
    <n v="593"/>
    <s v="Delhi"/>
    <n v="2016"/>
    <x v="2"/>
    <d v="2016-04-23T00:00:00"/>
    <x v="33"/>
    <x v="2"/>
    <s v="Delhi Daredevils"/>
    <s v="Mumbai Indians"/>
    <x v="7"/>
    <x v="0"/>
    <s v="normal"/>
    <x v="3"/>
    <n v="10"/>
    <n v="0"/>
    <s v="S Ravi"/>
    <s v="C Shamshuddin"/>
  </r>
  <r>
    <n v="594"/>
    <s v="Hyderabad"/>
    <n v="2016"/>
    <x v="2"/>
    <d v="2016-04-23T00:00:00"/>
    <x v="83"/>
    <x v="5"/>
    <s v="Kings XI Punjab"/>
    <s v="Sunrisers Hyderabad"/>
    <x v="4"/>
    <x v="0"/>
    <s v="normal"/>
    <x v="1"/>
    <n v="0"/>
    <n v="5"/>
    <s v="AK Chaudhary"/>
    <s v="CK Nandan"/>
  </r>
  <r>
    <n v="592"/>
    <s v="Pune"/>
    <n v="2016"/>
    <x v="2"/>
    <d v="2016-04-22T00:00:00"/>
    <x v="9"/>
    <x v="3"/>
    <s v="Royal Challengers Bangalore"/>
    <s v="Rising Pune Supergiant"/>
    <x v="8"/>
    <x v="0"/>
    <s v="normal"/>
    <x v="5"/>
    <n v="13"/>
    <n v="0"/>
    <s v="CB Gaffaney"/>
    <s v="VK Sharma"/>
  </r>
  <r>
    <n v="591"/>
    <s v="Rajkot"/>
    <n v="2016"/>
    <x v="2"/>
    <d v="2016-04-21T00:00:00"/>
    <x v="61"/>
    <x v="11"/>
    <s v="Gujarat Lions"/>
    <s v="Sunrisers Hyderabad"/>
    <x v="4"/>
    <x v="0"/>
    <s v="normal"/>
    <x v="1"/>
    <n v="0"/>
    <n v="10"/>
    <s v="K Bharatan"/>
    <s v="HDPK Dharmasena"/>
  </r>
  <r>
    <n v="590"/>
    <s v="Mumbai"/>
    <n v="2016"/>
    <x v="2"/>
    <d v="2016-04-20T00:00:00"/>
    <x v="25"/>
    <x v="0"/>
    <s v="Royal Challengers Bangalore"/>
    <s v="Mumbai Indians"/>
    <x v="7"/>
    <x v="0"/>
    <s v="normal"/>
    <x v="6"/>
    <n v="0"/>
    <n v="6"/>
    <s v="AK Chaudhary"/>
    <s v="CK Nandan"/>
  </r>
  <r>
    <n v="589"/>
    <s v="Chandigarh"/>
    <n v="2016"/>
    <x v="2"/>
    <d v="2016-04-19T00:00:00"/>
    <x v="57"/>
    <x v="8"/>
    <s v="Kings XI Punjab"/>
    <s v="Kolkata Knight Riders"/>
    <x v="1"/>
    <x v="0"/>
    <s v="normal"/>
    <x v="2"/>
    <n v="0"/>
    <n v="6"/>
    <s v="S Ravi"/>
    <s v="C Shamshuddin"/>
  </r>
  <r>
    <n v="588"/>
    <s v="Hyderabad"/>
    <n v="2016"/>
    <x v="2"/>
    <d v="2016-04-18T00:00:00"/>
    <x v="53"/>
    <x v="5"/>
    <s v="Mumbai Indians"/>
    <s v="Sunrisers Hyderabad"/>
    <x v="4"/>
    <x v="0"/>
    <s v="normal"/>
    <x v="1"/>
    <n v="0"/>
    <n v="7"/>
    <s v="HDPK Dharmasena"/>
    <s v="VK Sharma"/>
  </r>
  <r>
    <n v="586"/>
    <s v="Chandigarh"/>
    <n v="2016"/>
    <x v="2"/>
    <d v="2016-04-17T00:00:00"/>
    <x v="84"/>
    <x v="8"/>
    <s v="Rising Pune Supergiant"/>
    <s v="Kings XI Punjab"/>
    <x v="8"/>
    <x v="1"/>
    <s v="normal"/>
    <x v="7"/>
    <n v="0"/>
    <n v="6"/>
    <s v="S Ravi"/>
    <s v="C Shamshuddin"/>
  </r>
  <r>
    <n v="587"/>
    <s v="Bangalore"/>
    <n v="2016"/>
    <x v="2"/>
    <d v="2016-04-17T00:00:00"/>
    <x v="85"/>
    <x v="6"/>
    <s v="Royal Challengers Bangalore"/>
    <s v="Delhi Daredevils"/>
    <x v="3"/>
    <x v="0"/>
    <s v="normal"/>
    <x v="3"/>
    <n v="0"/>
    <n v="7"/>
    <s v="VA Kulkarni"/>
    <s v="A Nand Kishore"/>
  </r>
  <r>
    <n v="584"/>
    <s v="Hyderabad"/>
    <n v="2016"/>
    <x v="2"/>
    <d v="2016-04-16T00:00:00"/>
    <x v="55"/>
    <x v="5"/>
    <s v="Sunrisers Hyderabad"/>
    <s v="Kolkata Knight Riders"/>
    <x v="4"/>
    <x v="1"/>
    <s v="normal"/>
    <x v="2"/>
    <n v="0"/>
    <n v="8"/>
    <s v="AK Chaudhary"/>
    <s v="CK Nandan"/>
  </r>
  <r>
    <n v="585"/>
    <s v="Mumbai"/>
    <n v="2016"/>
    <x v="2"/>
    <d v="2016-04-16T00:00:00"/>
    <x v="86"/>
    <x v="0"/>
    <s v="Mumbai Indians"/>
    <s v="Gujarat Lions"/>
    <x v="9"/>
    <x v="0"/>
    <s v="normal"/>
    <x v="9"/>
    <n v="0"/>
    <n v="3"/>
    <s v="HDPK Dharmasena"/>
    <s v="VK Sharma"/>
  </r>
  <r>
    <n v="583"/>
    <s v="Delhi"/>
    <n v="2016"/>
    <x v="2"/>
    <d v="2016-04-15T00:00:00"/>
    <x v="4"/>
    <x v="2"/>
    <s v="Kings XI Punjab"/>
    <s v="Delhi Daredevils"/>
    <x v="3"/>
    <x v="0"/>
    <s v="normal"/>
    <x v="3"/>
    <n v="0"/>
    <n v="8"/>
    <s v="S Ravi"/>
    <s v="C Shamshuddin"/>
  </r>
  <r>
    <n v="582"/>
    <s v="Rajkot"/>
    <n v="2016"/>
    <x v="2"/>
    <d v="2016-04-14T00:00:00"/>
    <x v="86"/>
    <x v="11"/>
    <s v="Rising Pune Supergiant"/>
    <s v="Gujarat Lions"/>
    <x v="8"/>
    <x v="1"/>
    <s v="normal"/>
    <x v="9"/>
    <n v="0"/>
    <n v="7"/>
    <s v="VA Kulkarni"/>
    <s v="CK Nandan"/>
  </r>
  <r>
    <n v="581"/>
    <s v="Kolkata"/>
    <n v="2016"/>
    <x v="2"/>
    <d v="2016-04-13T00:00:00"/>
    <x v="25"/>
    <x v="1"/>
    <s v="Kolkata Knight Riders"/>
    <s v="Mumbai Indians"/>
    <x v="7"/>
    <x v="0"/>
    <s v="normal"/>
    <x v="6"/>
    <n v="0"/>
    <n v="6"/>
    <s v="Nitin Menon"/>
    <s v="S Ravi"/>
  </r>
  <r>
    <n v="580"/>
    <s v="Bangalore"/>
    <n v="2016"/>
    <x v="2"/>
    <d v="2016-04-12T00:00:00"/>
    <x v="9"/>
    <x v="6"/>
    <s v="Royal Challengers Bangalore"/>
    <s v="Sunrisers Hyderabad"/>
    <x v="4"/>
    <x v="0"/>
    <s v="normal"/>
    <x v="5"/>
    <n v="45"/>
    <n v="0"/>
    <s v="HDPK Dharmasena"/>
    <s v="VK Sharma"/>
  </r>
  <r>
    <n v="579"/>
    <s v="Chandigarh"/>
    <n v="2016"/>
    <x v="2"/>
    <d v="2016-04-11T00:00:00"/>
    <x v="86"/>
    <x v="8"/>
    <s v="Kings XI Punjab"/>
    <s v="Gujarat Lions"/>
    <x v="9"/>
    <x v="0"/>
    <s v="normal"/>
    <x v="9"/>
    <n v="0"/>
    <n v="5"/>
    <s v="AK Chaudhary"/>
    <s v="VA Kulkarni"/>
  </r>
  <r>
    <n v="578"/>
    <s v="Kolkata"/>
    <n v="2016"/>
    <x v="2"/>
    <d v="2016-04-10T00:00:00"/>
    <x v="2"/>
    <x v="1"/>
    <s v="Delhi Daredevils"/>
    <s v="Kolkata Knight Riders"/>
    <x v="1"/>
    <x v="0"/>
    <s v="normal"/>
    <x v="2"/>
    <n v="0"/>
    <n v="9"/>
    <s v="S Ravi"/>
    <s v="C Shamshuddin"/>
  </r>
  <r>
    <n v="577"/>
    <s v="Mumbai"/>
    <n v="2016"/>
    <x v="2"/>
    <d v="2016-04-09T00:00:00"/>
    <x v="79"/>
    <x v="0"/>
    <s v="Mumbai Indians"/>
    <s v="Rising Pune Supergiant"/>
    <x v="7"/>
    <x v="1"/>
    <s v="normal"/>
    <x v="8"/>
    <n v="0"/>
    <n v="9"/>
    <s v="HDPK Dharmasena"/>
    <s v="CK Nandan"/>
  </r>
  <r>
    <n v="576"/>
    <s v="Kolkata"/>
    <n v="2015"/>
    <x v="3"/>
    <d v="2015-05-24T00:00:00"/>
    <x v="25"/>
    <x v="1"/>
    <s v="Mumbai Indians"/>
    <s v="Chennai Super Kings"/>
    <x v="0"/>
    <x v="0"/>
    <s v="normal"/>
    <x v="6"/>
    <n v="41"/>
    <n v="0"/>
    <s v="HDPK Dharmasena"/>
    <s v="RK Illingworth"/>
  </r>
  <r>
    <n v="575"/>
    <s v="Ranchi"/>
    <n v="2015"/>
    <x v="3"/>
    <d v="2015-05-22T00:00:00"/>
    <x v="77"/>
    <x v="14"/>
    <s v="Royal Challengers Bangalore"/>
    <s v="Chennai Super Kings"/>
    <x v="0"/>
    <x v="0"/>
    <s v="normal"/>
    <x v="0"/>
    <n v="0"/>
    <n v="3"/>
    <s v="AK Chaudhary"/>
    <s v="CB Gaffaney"/>
  </r>
  <r>
    <n v="574"/>
    <s v="Pune"/>
    <n v="2015"/>
    <x v="3"/>
    <d v="2015-05-20T00:00:00"/>
    <x v="9"/>
    <x v="3"/>
    <s v="Royal Challengers Bangalore"/>
    <s v="Rajasthan Royals"/>
    <x v="6"/>
    <x v="1"/>
    <s v="normal"/>
    <x v="5"/>
    <n v="71"/>
    <n v="0"/>
    <s v="AK Chaudhary"/>
    <s v="C Shamshuddin"/>
  </r>
  <r>
    <n v="573"/>
    <s v="Mumbai"/>
    <n v="2015"/>
    <x v="3"/>
    <d v="2015-05-19T00:00:00"/>
    <x v="63"/>
    <x v="0"/>
    <s v="Mumbai Indians"/>
    <s v="Chennai Super Kings"/>
    <x v="7"/>
    <x v="1"/>
    <s v="normal"/>
    <x v="6"/>
    <n v="25"/>
    <n v="0"/>
    <s v="HDPK Dharmasena"/>
    <s v="RK Illingworth"/>
  </r>
  <r>
    <n v="571"/>
    <s v="Bangalore"/>
    <n v="2015"/>
    <x v="3"/>
    <d v="2015-05-17T00:00:00"/>
    <x v="87"/>
    <x v="6"/>
    <s v="Delhi Daredevils"/>
    <s v="Royal Challengers Bangalore"/>
    <x v="6"/>
    <x v="0"/>
    <s v="no result"/>
    <x v="10"/>
    <n v="0"/>
    <n v="0"/>
    <s v="HDPK Dharmasena"/>
    <s v="K Srinivasan"/>
  </r>
  <r>
    <n v="572"/>
    <s v="Hyderabad"/>
    <n v="2015"/>
    <x v="3"/>
    <d v="2015-05-17T00:00:00"/>
    <x v="59"/>
    <x v="5"/>
    <s v="Sunrisers Hyderabad"/>
    <s v="Mumbai Indians"/>
    <x v="4"/>
    <x v="1"/>
    <s v="normal"/>
    <x v="6"/>
    <n v="0"/>
    <n v="9"/>
    <s v="CB Gaffaney"/>
    <s v="K Srinath"/>
  </r>
  <r>
    <n v="569"/>
    <s v="Chandigarh"/>
    <n v="2015"/>
    <x v="3"/>
    <d v="2015-05-16T00:00:00"/>
    <x v="88"/>
    <x v="15"/>
    <s v="Kings XI Punjab"/>
    <s v="Chennai Super Kings"/>
    <x v="5"/>
    <x v="1"/>
    <s v="normal"/>
    <x v="0"/>
    <n v="0"/>
    <n v="7"/>
    <s v="CK Nandan"/>
    <s v="C Shamshuddin"/>
  </r>
  <r>
    <n v="570"/>
    <s v="Mumbai"/>
    <n v="2015"/>
    <x v="3"/>
    <d v="2015-05-16T00:00:00"/>
    <x v="0"/>
    <x v="16"/>
    <s v="Rajasthan Royals"/>
    <s v="Kolkata Knight Riders"/>
    <x v="2"/>
    <x v="1"/>
    <s v="normal"/>
    <x v="4"/>
    <n v="9"/>
    <n v="0"/>
    <s v="RM Deshpande"/>
    <s v="RK Illingworth"/>
  </r>
  <r>
    <n v="568"/>
    <s v="Hyderabad"/>
    <n v="2015"/>
    <x v="3"/>
    <d v="2015-05-15T00:00:00"/>
    <x v="72"/>
    <x v="5"/>
    <s v="Sunrisers Hyderabad"/>
    <s v="Royal Challengers Bangalore"/>
    <x v="4"/>
    <x v="1"/>
    <s v="normal"/>
    <x v="5"/>
    <n v="0"/>
    <n v="6"/>
    <s v="AK Chaudhary"/>
    <s v="HDPK Dharmasena"/>
  </r>
  <r>
    <n v="567"/>
    <s v="Mumbai"/>
    <n v="2015"/>
    <x v="3"/>
    <d v="2015-05-14T00:00:00"/>
    <x v="19"/>
    <x v="0"/>
    <s v="Mumbai Indians"/>
    <s v="Kolkata Knight Riders"/>
    <x v="1"/>
    <x v="0"/>
    <s v="normal"/>
    <x v="6"/>
    <n v="5"/>
    <n v="0"/>
    <s v="RK Illingworth"/>
    <s v="VA Kulkarni"/>
  </r>
  <r>
    <n v="566"/>
    <s v="Chandigarh"/>
    <n v="2015"/>
    <x v="3"/>
    <d v="2015-05-13T00:00:00"/>
    <x v="64"/>
    <x v="15"/>
    <s v="Kings XI Punjab"/>
    <s v="Royal Challengers Bangalore"/>
    <x v="6"/>
    <x v="0"/>
    <s v="normal"/>
    <x v="7"/>
    <n v="22"/>
    <n v="0"/>
    <s v="JD Cloete"/>
    <s v="C Shamshuddin"/>
  </r>
  <r>
    <n v="565"/>
    <s v="Raipur"/>
    <n v="2015"/>
    <x v="3"/>
    <d v="2015-05-12T00:00:00"/>
    <x v="89"/>
    <x v="12"/>
    <s v="Chennai Super Kings"/>
    <s v="Delhi Daredevils"/>
    <x v="0"/>
    <x v="1"/>
    <s v="normal"/>
    <x v="3"/>
    <n v="0"/>
    <n v="6"/>
    <s v="RK Illingworth"/>
    <s v="VA Kulkarni"/>
  </r>
  <r>
    <n v="564"/>
    <s v="Hyderabad"/>
    <n v="2015"/>
    <x v="3"/>
    <d v="2015-05-11T00:00:00"/>
    <x v="53"/>
    <x v="5"/>
    <s v="Sunrisers Hyderabad"/>
    <s v="Kings XI Punjab"/>
    <x v="4"/>
    <x v="1"/>
    <s v="normal"/>
    <x v="1"/>
    <n v="5"/>
    <n v="0"/>
    <s v="AK Chaudhary"/>
    <s v="HDPK Dharmasena"/>
  </r>
  <r>
    <n v="562"/>
    <s v="Mumbai"/>
    <n v="2015"/>
    <x v="3"/>
    <d v="2015-05-10T00:00:00"/>
    <x v="9"/>
    <x v="0"/>
    <s v="Royal Challengers Bangalore"/>
    <s v="Mumbai Indians"/>
    <x v="6"/>
    <x v="1"/>
    <s v="normal"/>
    <x v="5"/>
    <n v="39"/>
    <n v="0"/>
    <s v="JD Cloete"/>
    <s v="C Shamshuddin"/>
  </r>
  <r>
    <n v="563"/>
    <s v="Chennai"/>
    <n v="2015"/>
    <x v="3"/>
    <d v="2015-05-10T00:00:00"/>
    <x v="21"/>
    <x v="9"/>
    <s v="Chennai Super Kings"/>
    <s v="Rajasthan Royals"/>
    <x v="0"/>
    <x v="1"/>
    <s v="normal"/>
    <x v="0"/>
    <n v="12"/>
    <n v="0"/>
    <s v="M Erasmus"/>
    <s v="CK Nandan"/>
  </r>
  <r>
    <n v="560"/>
    <s v="Kolkata"/>
    <n v="2015"/>
    <x v="3"/>
    <d v="2015-05-09T00:00:00"/>
    <x v="2"/>
    <x v="1"/>
    <s v="Kings XI Punjab"/>
    <s v="Kolkata Knight Riders"/>
    <x v="5"/>
    <x v="1"/>
    <s v="normal"/>
    <x v="2"/>
    <n v="0"/>
    <n v="1"/>
    <s v="AK Chaudhary"/>
    <s v="HDPK Dharmasena"/>
  </r>
  <r>
    <n v="561"/>
    <s v="Raipur"/>
    <n v="2015"/>
    <x v="3"/>
    <d v="2015-05-09T00:00:00"/>
    <x v="70"/>
    <x v="12"/>
    <s v="Sunrisers Hyderabad"/>
    <s v="Delhi Daredevils"/>
    <x v="4"/>
    <x v="1"/>
    <s v="normal"/>
    <x v="1"/>
    <n v="6"/>
    <n v="0"/>
    <s v="VA Kulkarni"/>
    <s v="S Ravi"/>
  </r>
  <r>
    <n v="559"/>
    <s v="Chennai"/>
    <n v="2015"/>
    <x v="3"/>
    <d v="2015-05-08T00:00:00"/>
    <x v="19"/>
    <x v="9"/>
    <s v="Chennai Super Kings"/>
    <s v="Mumbai Indians"/>
    <x v="0"/>
    <x v="1"/>
    <s v="normal"/>
    <x v="6"/>
    <n v="0"/>
    <n v="6"/>
    <s v="CB Gaffaney"/>
    <s v="CK Nandan"/>
  </r>
  <r>
    <n v="545"/>
    <s v="Kolkata"/>
    <n v="2015"/>
    <x v="3"/>
    <d v="2015-05-07T00:00:00"/>
    <x v="90"/>
    <x v="1"/>
    <s v="Kolkata Knight Riders"/>
    <s v="Delhi Daredevils"/>
    <x v="1"/>
    <x v="1"/>
    <s v="normal"/>
    <x v="2"/>
    <n v="13"/>
    <n v="0"/>
    <s v="AK Chaudhary"/>
    <s v="M Erasmus"/>
  </r>
  <r>
    <n v="558"/>
    <s v="Mumbai"/>
    <n v="2015"/>
    <x v="3"/>
    <d v="2015-05-07T00:00:00"/>
    <x v="91"/>
    <x v="16"/>
    <s v="Sunrisers Hyderabad"/>
    <s v="Rajasthan Royals"/>
    <x v="2"/>
    <x v="0"/>
    <s v="normal"/>
    <x v="1"/>
    <n v="7"/>
    <n v="0"/>
    <s v="JD Cloete"/>
    <s v="C Shamshuddin"/>
  </r>
  <r>
    <n v="557"/>
    <s v="Bangalore"/>
    <n v="2015"/>
    <x v="3"/>
    <d v="2015-05-06T00:00:00"/>
    <x v="31"/>
    <x v="6"/>
    <s v="Royal Challengers Bangalore"/>
    <s v="Kings XI Punjab"/>
    <x v="5"/>
    <x v="0"/>
    <s v="normal"/>
    <x v="5"/>
    <n v="138"/>
    <n v="0"/>
    <s v="RK Illingworth"/>
    <s v="VA Kulkarni"/>
  </r>
  <r>
    <n v="556"/>
    <s v="Mumbai"/>
    <n v="2015"/>
    <x v="3"/>
    <d v="2015-05-05T00:00:00"/>
    <x v="92"/>
    <x v="0"/>
    <s v="Delhi Daredevils"/>
    <s v="Mumbai Indians"/>
    <x v="3"/>
    <x v="1"/>
    <s v="normal"/>
    <x v="6"/>
    <n v="0"/>
    <n v="5"/>
    <s v="HDPK Dharmasena"/>
    <s v="CB Gaffaney"/>
  </r>
  <r>
    <n v="554"/>
    <s v="Chennai"/>
    <n v="2015"/>
    <x v="3"/>
    <d v="2015-05-04T00:00:00"/>
    <x v="60"/>
    <x v="9"/>
    <s v="Chennai Super Kings"/>
    <s v="Royal Challengers Bangalore"/>
    <x v="0"/>
    <x v="1"/>
    <s v="normal"/>
    <x v="0"/>
    <n v="24"/>
    <n v="0"/>
    <s v="C Shamshuddin"/>
    <s v="K Srinath"/>
  </r>
  <r>
    <n v="555"/>
    <s v="Kolkata"/>
    <n v="2015"/>
    <x v="3"/>
    <d v="2015-05-04T00:00:00"/>
    <x v="12"/>
    <x v="1"/>
    <s v="Kolkata Knight Riders"/>
    <s v="Sunrisers Hyderabad"/>
    <x v="4"/>
    <x v="0"/>
    <s v="normal"/>
    <x v="2"/>
    <n v="35"/>
    <n v="0"/>
    <s v="AK Chaudhary"/>
    <s v="M Erasmus"/>
  </r>
  <r>
    <n v="552"/>
    <s v="Chandigarh"/>
    <n v="2015"/>
    <x v="3"/>
    <d v="2015-05-03T00:00:00"/>
    <x v="48"/>
    <x v="15"/>
    <s v="Mumbai Indians"/>
    <s v="Kings XI Punjab"/>
    <x v="7"/>
    <x v="1"/>
    <s v="normal"/>
    <x v="6"/>
    <n v="23"/>
    <n v="0"/>
    <s v="RK Illingworth"/>
    <s v="VA Kulkarni"/>
  </r>
  <r>
    <n v="553"/>
    <s v="Mumbai"/>
    <n v="2015"/>
    <x v="3"/>
    <d v="2015-05-03T00:00:00"/>
    <x v="79"/>
    <x v="16"/>
    <s v="Rajasthan Royals"/>
    <s v="Delhi Daredevils"/>
    <x v="3"/>
    <x v="0"/>
    <s v="normal"/>
    <x v="4"/>
    <n v="14"/>
    <n v="0"/>
    <s v="HDPK Dharmasena"/>
    <s v="CB Gaffaney"/>
  </r>
  <r>
    <n v="550"/>
    <s v="Bangalore"/>
    <n v="2015"/>
    <x v="3"/>
    <d v="2015-05-02T00:00:00"/>
    <x v="93"/>
    <x v="6"/>
    <s v="Kolkata Knight Riders"/>
    <s v="Royal Challengers Bangalore"/>
    <x v="6"/>
    <x v="0"/>
    <s v="normal"/>
    <x v="5"/>
    <n v="0"/>
    <n v="7"/>
    <s v="JD Cloete"/>
    <s v="PG Pathak"/>
  </r>
  <r>
    <n v="551"/>
    <s v="Hyderabad"/>
    <n v="2015"/>
    <x v="3"/>
    <d v="2015-05-02T00:00:00"/>
    <x v="53"/>
    <x v="5"/>
    <s v="Sunrisers Hyderabad"/>
    <s v="Chennai Super Kings"/>
    <x v="0"/>
    <x v="0"/>
    <s v="normal"/>
    <x v="1"/>
    <n v="22"/>
    <n v="0"/>
    <s v="AK Chaudhary"/>
    <s v="K Srinivasan"/>
  </r>
  <r>
    <n v="548"/>
    <s v="Delhi"/>
    <n v="2015"/>
    <x v="3"/>
    <d v="2015-05-01T00:00:00"/>
    <x v="40"/>
    <x v="2"/>
    <s v="Kings XI Punjab"/>
    <s v="Delhi Daredevils"/>
    <x v="3"/>
    <x v="0"/>
    <s v="normal"/>
    <x v="3"/>
    <n v="0"/>
    <n v="9"/>
    <s v="RK Illingworth"/>
    <s v="S Ravi"/>
  </r>
  <r>
    <n v="549"/>
    <s v="Mumbai"/>
    <n v="2015"/>
    <x v="3"/>
    <d v="2015-05-01T00:00:00"/>
    <x v="13"/>
    <x v="0"/>
    <s v="Mumbai Indians"/>
    <s v="Rajasthan Royals"/>
    <x v="2"/>
    <x v="0"/>
    <s v="normal"/>
    <x v="6"/>
    <n v="8"/>
    <n v="0"/>
    <s v="HDPK Dharmasena"/>
    <s v="CK Nandan"/>
  </r>
  <r>
    <n v="527"/>
    <s v="Kolkata"/>
    <n v="2015"/>
    <x v="3"/>
    <d v="2015-04-30T00:00:00"/>
    <x v="2"/>
    <x v="1"/>
    <s v="Chennai Super Kings"/>
    <s v="Kolkata Knight Riders"/>
    <x v="1"/>
    <x v="0"/>
    <s v="normal"/>
    <x v="2"/>
    <n v="0"/>
    <n v="7"/>
    <s v="AK Chaudhary"/>
    <s v="M Erasmus"/>
  </r>
  <r>
    <n v="546"/>
    <s v="Bangalore"/>
    <n v="2015"/>
    <x v="3"/>
    <d v="2015-04-29T00:00:00"/>
    <x v="87"/>
    <x v="6"/>
    <s v="Royal Challengers Bangalore"/>
    <s v="Rajasthan Royals"/>
    <x v="2"/>
    <x v="0"/>
    <s v="no result"/>
    <x v="10"/>
    <n v="0"/>
    <n v="0"/>
    <s v="JD Cloete"/>
    <s v="PG Pathak"/>
  </r>
  <r>
    <n v="547"/>
    <s v="Chennai"/>
    <n v="2015"/>
    <x v="3"/>
    <d v="2015-04-28T00:00:00"/>
    <x v="37"/>
    <x v="9"/>
    <s v="Chennai Super Kings"/>
    <s v="Kolkata Knight Riders"/>
    <x v="1"/>
    <x v="0"/>
    <s v="normal"/>
    <x v="0"/>
    <n v="2"/>
    <n v="0"/>
    <s v="RM Deshpande"/>
    <s v="VA Kulkarni"/>
  </r>
  <r>
    <n v="544"/>
    <s v="Chandigarh"/>
    <n v="2015"/>
    <x v="3"/>
    <d v="2015-04-27T00:00:00"/>
    <x v="94"/>
    <x v="15"/>
    <s v="Sunrisers Hyderabad"/>
    <s v="Kings XI Punjab"/>
    <x v="5"/>
    <x v="0"/>
    <s v="normal"/>
    <x v="1"/>
    <n v="20"/>
    <n v="0"/>
    <s v="HDPK Dharmasena"/>
    <s v="CB Gaffaney"/>
  </r>
  <r>
    <n v="543"/>
    <s v="Delhi"/>
    <n v="2015"/>
    <x v="3"/>
    <d v="2015-04-26T00:00:00"/>
    <x v="95"/>
    <x v="2"/>
    <s v="Delhi Daredevils"/>
    <s v="Royal Challengers Bangalore"/>
    <x v="6"/>
    <x v="0"/>
    <s v="normal"/>
    <x v="5"/>
    <n v="0"/>
    <n v="10"/>
    <s v="M Erasmus"/>
    <s v="S Ravi"/>
  </r>
  <r>
    <n v="541"/>
    <s v="Mumbai"/>
    <n v="2015"/>
    <x v="3"/>
    <d v="2015-04-25T00:00:00"/>
    <x v="96"/>
    <x v="0"/>
    <s v="Mumbai Indians"/>
    <s v="Sunrisers Hyderabad"/>
    <x v="7"/>
    <x v="1"/>
    <s v="normal"/>
    <x v="6"/>
    <n v="20"/>
    <n v="0"/>
    <s v="HDPK Dharmasena"/>
    <s v="CB Gaffaney"/>
  </r>
  <r>
    <n v="542"/>
    <s v="Chennai"/>
    <n v="2015"/>
    <x v="3"/>
    <d v="2015-04-25T00:00:00"/>
    <x v="97"/>
    <x v="9"/>
    <s v="Chennai Super Kings"/>
    <s v="Kings XI Punjab"/>
    <x v="0"/>
    <x v="1"/>
    <s v="normal"/>
    <x v="0"/>
    <n v="97"/>
    <n v="0"/>
    <s v="JD Cloete"/>
    <s v="C Shamshuddin"/>
  </r>
  <r>
    <n v="540"/>
    <s v="Ahmedabad"/>
    <n v="2015"/>
    <x v="3"/>
    <d v="2015-04-24T00:00:00"/>
    <x v="98"/>
    <x v="17"/>
    <s v="Rajasthan Royals"/>
    <s v="Royal Challengers Bangalore"/>
    <x v="6"/>
    <x v="0"/>
    <s v="normal"/>
    <x v="5"/>
    <n v="0"/>
    <n v="9"/>
    <s v="M Erasmus"/>
    <s v="S Ravi"/>
  </r>
  <r>
    <n v="539"/>
    <s v="Delhi"/>
    <n v="2015"/>
    <x v="3"/>
    <d v="2015-04-23T00:00:00"/>
    <x v="26"/>
    <x v="2"/>
    <s v="Delhi Daredevils"/>
    <s v="Mumbai Indians"/>
    <x v="7"/>
    <x v="0"/>
    <s v="normal"/>
    <x v="3"/>
    <n v="37"/>
    <n v="0"/>
    <s v="SD Fry"/>
    <s v="CK Nandan"/>
  </r>
  <r>
    <n v="537"/>
    <s v="Visakhapatnam"/>
    <n v="2015"/>
    <x v="3"/>
    <d v="2015-04-22T00:00:00"/>
    <x v="53"/>
    <x v="13"/>
    <s v="Sunrisers Hyderabad"/>
    <s v="Kolkata Knight Riders"/>
    <x v="1"/>
    <x v="0"/>
    <s v="normal"/>
    <x v="1"/>
    <n v="16"/>
    <n v="0"/>
    <s v="RK Illingworth"/>
    <s v="VA Kulkarni"/>
  </r>
  <r>
    <n v="538"/>
    <s v="Bangalore"/>
    <n v="2015"/>
    <x v="3"/>
    <d v="2015-04-22T00:00:00"/>
    <x v="60"/>
    <x v="6"/>
    <s v="Chennai Super Kings"/>
    <s v="Royal Challengers Bangalore"/>
    <x v="6"/>
    <x v="0"/>
    <s v="normal"/>
    <x v="0"/>
    <n v="27"/>
    <n v="0"/>
    <s v="JD Cloete"/>
    <s v="C Shamshuddin"/>
  </r>
  <r>
    <n v="536"/>
    <s v="Ahmedabad"/>
    <n v="2015"/>
    <x v="3"/>
    <d v="2015-04-21T00:00:00"/>
    <x v="99"/>
    <x v="17"/>
    <s v="Rajasthan Royals"/>
    <s v="Kings XI Punjab"/>
    <x v="5"/>
    <x v="0"/>
    <s v="tie"/>
    <x v="7"/>
    <n v="0"/>
    <n v="0"/>
    <s v="M Erasmus"/>
    <s v="S Ravi"/>
  </r>
  <r>
    <n v="535"/>
    <s v="Delhi"/>
    <n v="2015"/>
    <x v="3"/>
    <d v="2015-04-20T00:00:00"/>
    <x v="12"/>
    <x v="2"/>
    <s v="Delhi Daredevils"/>
    <s v="Kolkata Knight Riders"/>
    <x v="1"/>
    <x v="0"/>
    <s v="normal"/>
    <x v="2"/>
    <n v="0"/>
    <n v="6"/>
    <s v="SD Fry"/>
    <s v="CB Gaffaney"/>
  </r>
  <r>
    <n v="533"/>
    <s v="Ahmedabad"/>
    <n v="2015"/>
    <x v="3"/>
    <d v="2015-04-19T00:00:00"/>
    <x v="79"/>
    <x v="17"/>
    <s v="Chennai Super Kings"/>
    <s v="Rajasthan Royals"/>
    <x v="0"/>
    <x v="1"/>
    <s v="normal"/>
    <x v="4"/>
    <n v="0"/>
    <n v="8"/>
    <s v="AK Chaudhary"/>
    <s v="M Erasmus"/>
  </r>
  <r>
    <n v="534"/>
    <s v="Bangalore"/>
    <n v="2015"/>
    <x v="3"/>
    <d v="2015-04-19T00:00:00"/>
    <x v="92"/>
    <x v="6"/>
    <s v="Mumbai Indians"/>
    <s v="Royal Challengers Bangalore"/>
    <x v="6"/>
    <x v="0"/>
    <s v="normal"/>
    <x v="6"/>
    <n v="18"/>
    <n v="0"/>
    <s v="RK Illingworth"/>
    <s v="VA Kulkarni"/>
  </r>
  <r>
    <n v="531"/>
    <s v="Visakhapatnam"/>
    <n v="2015"/>
    <x v="3"/>
    <d v="2015-04-18T00:00:00"/>
    <x v="100"/>
    <x v="13"/>
    <s v="Delhi Daredevils"/>
    <s v="Sunrisers Hyderabad"/>
    <x v="3"/>
    <x v="1"/>
    <s v="normal"/>
    <x v="3"/>
    <n v="4"/>
    <n v="0"/>
    <s v="PG Pathak"/>
    <s v="S Ravi"/>
  </r>
  <r>
    <n v="532"/>
    <s v="Pune"/>
    <n v="2015"/>
    <x v="3"/>
    <d v="2015-04-18T00:00:00"/>
    <x v="2"/>
    <x v="3"/>
    <s v="Kings XI Punjab"/>
    <s v="Kolkata Knight Riders"/>
    <x v="1"/>
    <x v="0"/>
    <s v="normal"/>
    <x v="2"/>
    <n v="0"/>
    <n v="4"/>
    <s v="SD Fry"/>
    <s v="CK Nandan"/>
  </r>
  <r>
    <n v="530"/>
    <s v="Mumbai"/>
    <n v="2015"/>
    <x v="3"/>
    <d v="2015-04-17T00:00:00"/>
    <x v="77"/>
    <x v="0"/>
    <s v="Mumbai Indians"/>
    <s v="Chennai Super Kings"/>
    <x v="7"/>
    <x v="1"/>
    <s v="normal"/>
    <x v="0"/>
    <n v="0"/>
    <n v="6"/>
    <s v="AK Chaudhary"/>
    <s v="M Erasmus"/>
  </r>
  <r>
    <n v="529"/>
    <s v="Visakhapatnam"/>
    <n v="2015"/>
    <x v="3"/>
    <d v="2015-04-16T00:00:00"/>
    <x v="79"/>
    <x v="13"/>
    <s v="Sunrisers Hyderabad"/>
    <s v="Rajasthan Royals"/>
    <x v="2"/>
    <x v="0"/>
    <s v="normal"/>
    <x v="4"/>
    <n v="0"/>
    <n v="6"/>
    <s v="PG Pathak"/>
    <s v="S Ravi"/>
  </r>
  <r>
    <n v="528"/>
    <s v="Pune"/>
    <n v="2015"/>
    <x v="3"/>
    <d v="2015-04-15T00:00:00"/>
    <x v="101"/>
    <x v="3"/>
    <s v="Kings XI Punjab"/>
    <s v="Delhi Daredevils"/>
    <x v="5"/>
    <x v="1"/>
    <s v="normal"/>
    <x v="3"/>
    <n v="0"/>
    <n v="5"/>
    <s v="CB Gaffaney"/>
    <s v="K Srinath"/>
  </r>
  <r>
    <n v="526"/>
    <s v="Ahmedabad"/>
    <n v="2015"/>
    <x v="3"/>
    <d v="2015-04-14T00:00:00"/>
    <x v="67"/>
    <x v="17"/>
    <s v="Mumbai Indians"/>
    <s v="Rajasthan Royals"/>
    <x v="7"/>
    <x v="1"/>
    <s v="normal"/>
    <x v="4"/>
    <n v="0"/>
    <n v="7"/>
    <s v="AK Chaudhary"/>
    <s v="SD Fry"/>
  </r>
  <r>
    <n v="525"/>
    <s v="Bangalore"/>
    <n v="2015"/>
    <x v="3"/>
    <d v="2015-04-13T00:00:00"/>
    <x v="53"/>
    <x v="6"/>
    <s v="Royal Challengers Bangalore"/>
    <s v="Sunrisers Hyderabad"/>
    <x v="4"/>
    <x v="0"/>
    <s v="normal"/>
    <x v="1"/>
    <n v="0"/>
    <n v="8"/>
    <s v="RM Deshpande"/>
    <s v="RK Illingworth"/>
  </r>
  <r>
    <n v="523"/>
    <s v="Delhi"/>
    <n v="2015"/>
    <x v="3"/>
    <d v="2015-04-12T00:00:00"/>
    <x v="102"/>
    <x v="2"/>
    <s v="Delhi Daredevils"/>
    <s v="Rajasthan Royals"/>
    <x v="2"/>
    <x v="0"/>
    <s v="normal"/>
    <x v="4"/>
    <n v="0"/>
    <n v="3"/>
    <s v="SD Fry"/>
    <s v="CB Gaffaney"/>
  </r>
  <r>
    <n v="524"/>
    <s v="Mumbai"/>
    <n v="2015"/>
    <x v="3"/>
    <d v="2015-04-12T00:00:00"/>
    <x v="103"/>
    <x v="0"/>
    <s v="Kings XI Punjab"/>
    <s v="Mumbai Indians"/>
    <x v="7"/>
    <x v="0"/>
    <s v="normal"/>
    <x v="7"/>
    <n v="18"/>
    <n v="0"/>
    <s v="AK Chaudhary"/>
    <s v="K Srinivasan"/>
  </r>
  <r>
    <n v="521"/>
    <s v="Chennai"/>
    <n v="2015"/>
    <x v="3"/>
    <d v="2015-04-11T00:00:00"/>
    <x v="97"/>
    <x v="9"/>
    <s v="Chennai Super Kings"/>
    <s v="Sunrisers Hyderabad"/>
    <x v="0"/>
    <x v="1"/>
    <s v="normal"/>
    <x v="0"/>
    <n v="45"/>
    <n v="0"/>
    <s v="RK Illingworth"/>
    <s v="VA Kulkarni"/>
  </r>
  <r>
    <n v="522"/>
    <s v="Kolkata"/>
    <n v="2015"/>
    <x v="3"/>
    <d v="2015-04-11T00:00:00"/>
    <x v="31"/>
    <x v="1"/>
    <s v="Kolkata Knight Riders"/>
    <s v="Royal Challengers Bangalore"/>
    <x v="6"/>
    <x v="0"/>
    <s v="normal"/>
    <x v="5"/>
    <n v="0"/>
    <n v="3"/>
    <s v="S Ravi"/>
    <s v="C Shamshuddin"/>
  </r>
  <r>
    <n v="520"/>
    <s v="Pune"/>
    <n v="2015"/>
    <x v="3"/>
    <d v="2015-04-10T00:00:00"/>
    <x v="104"/>
    <x v="3"/>
    <s v="Rajasthan Royals"/>
    <s v="Kings XI Punjab"/>
    <x v="5"/>
    <x v="0"/>
    <s v="normal"/>
    <x v="4"/>
    <n v="26"/>
    <n v="0"/>
    <s v="SD Fry"/>
    <s v="CB Gaffaney"/>
  </r>
  <r>
    <n v="519"/>
    <s v="Chennai"/>
    <n v="2015"/>
    <x v="3"/>
    <d v="2015-04-09T00:00:00"/>
    <x v="77"/>
    <x v="9"/>
    <s v="Chennai Super Kings"/>
    <s v="Delhi Daredevils"/>
    <x v="3"/>
    <x v="0"/>
    <s v="normal"/>
    <x v="0"/>
    <n v="1"/>
    <n v="0"/>
    <s v="RK Illingworth"/>
    <s v="VA Kulkarni"/>
  </r>
  <r>
    <n v="518"/>
    <s v="Kolkata"/>
    <n v="2015"/>
    <x v="3"/>
    <d v="2015-04-08T00:00:00"/>
    <x v="105"/>
    <x v="1"/>
    <s v="Mumbai Indians"/>
    <s v="Kolkata Knight Riders"/>
    <x v="1"/>
    <x v="0"/>
    <s v="normal"/>
    <x v="2"/>
    <n v="0"/>
    <n v="7"/>
    <s v="S Ravi"/>
    <s v="C Shamshuddin"/>
  </r>
  <r>
    <n v="517"/>
    <s v="Bangalore"/>
    <n v="2014"/>
    <x v="4"/>
    <d v="2014-06-01T00:00:00"/>
    <x v="106"/>
    <x v="6"/>
    <s v="Kings XI Punjab"/>
    <s v="Kolkata Knight Riders"/>
    <x v="1"/>
    <x v="0"/>
    <s v="normal"/>
    <x v="2"/>
    <n v="0"/>
    <n v="3"/>
    <s v="HDPK Dharmasena"/>
    <s v="BNJ Oxenford"/>
  </r>
  <r>
    <n v="516"/>
    <s v="Mumbai"/>
    <n v="2014"/>
    <x v="4"/>
    <d v="2014-05-30T00:00:00"/>
    <x v="107"/>
    <x v="0"/>
    <s v="Kings XI Punjab"/>
    <s v="Chennai Super Kings"/>
    <x v="0"/>
    <x v="0"/>
    <s v="normal"/>
    <x v="7"/>
    <n v="24"/>
    <n v="0"/>
    <s v="HDPK Dharmasena"/>
    <s v="RJ Tucker"/>
  </r>
  <r>
    <n v="515"/>
    <s v="Mumbai"/>
    <n v="2014"/>
    <x v="4"/>
    <d v="2014-05-28T00:00:00"/>
    <x v="60"/>
    <x v="16"/>
    <s v="Mumbai Indians"/>
    <s v="Chennai Super Kings"/>
    <x v="0"/>
    <x v="0"/>
    <s v="normal"/>
    <x v="0"/>
    <n v="0"/>
    <n v="7"/>
    <s v="VA Kulkarni"/>
    <s v="BNJ Oxenford"/>
  </r>
  <r>
    <n v="514"/>
    <s v="Kolkata"/>
    <n v="2014"/>
    <x v="4"/>
    <d v="2014-05-27T00:00:00"/>
    <x v="12"/>
    <x v="1"/>
    <s v="Kolkata Knight Riders"/>
    <s v="Kings XI Punjab"/>
    <x v="5"/>
    <x v="0"/>
    <s v="normal"/>
    <x v="2"/>
    <n v="28"/>
    <n v="0"/>
    <s v="NJ Llong"/>
    <s v="S Ravi"/>
  </r>
  <r>
    <n v="512"/>
    <s v="Chandigarh"/>
    <n v="2014"/>
    <x v="4"/>
    <d v="2014-05-25T00:00:00"/>
    <x v="84"/>
    <x v="15"/>
    <s v="Delhi Daredevils"/>
    <s v="Kings XI Punjab"/>
    <x v="5"/>
    <x v="0"/>
    <s v="normal"/>
    <x v="7"/>
    <n v="0"/>
    <n v="7"/>
    <s v="HDPK Dharmasena"/>
    <s v="VA Kulkarni"/>
  </r>
  <r>
    <n v="513"/>
    <s v="Mumbai"/>
    <n v="2014"/>
    <x v="4"/>
    <d v="2014-05-25T00:00:00"/>
    <x v="62"/>
    <x v="0"/>
    <s v="Rajasthan Royals"/>
    <s v="Mumbai Indians"/>
    <x v="7"/>
    <x v="0"/>
    <s v="normal"/>
    <x v="6"/>
    <n v="0"/>
    <n v="5"/>
    <s v="K Srinath"/>
    <s v="RJ Tucker"/>
  </r>
  <r>
    <n v="510"/>
    <s v="Bangalore"/>
    <n v="2014"/>
    <x v="4"/>
    <d v="2014-05-24T00:00:00"/>
    <x v="28"/>
    <x v="6"/>
    <s v="Royal Challengers Bangalore"/>
    <s v="Chennai Super Kings"/>
    <x v="0"/>
    <x v="0"/>
    <s v="normal"/>
    <x v="0"/>
    <n v="0"/>
    <n v="8"/>
    <s v="AK Chaudhary"/>
    <s v="NJ Llong"/>
  </r>
  <r>
    <n v="511"/>
    <s v="Kolkata"/>
    <n v="2014"/>
    <x v="4"/>
    <d v="2014-05-24T00:00:00"/>
    <x v="71"/>
    <x v="1"/>
    <s v="Sunrisers Hyderabad"/>
    <s v="Kolkata Knight Riders"/>
    <x v="1"/>
    <x v="0"/>
    <s v="normal"/>
    <x v="2"/>
    <n v="0"/>
    <n v="4"/>
    <s v="RM Deshpande"/>
    <s v="BNJ Oxenford"/>
  </r>
  <r>
    <n v="508"/>
    <s v="Mumbai"/>
    <n v="2014"/>
    <x v="4"/>
    <d v="2014-05-23T00:00:00"/>
    <x v="108"/>
    <x v="0"/>
    <s v="Mumbai Indians"/>
    <s v="Delhi Daredevils"/>
    <x v="3"/>
    <x v="0"/>
    <s v="normal"/>
    <x v="6"/>
    <n v="15"/>
    <n v="0"/>
    <s v="S Ravi"/>
    <s v="RJ Tucker"/>
  </r>
  <r>
    <n v="509"/>
    <s v="Chandigarh"/>
    <n v="2014"/>
    <x v="4"/>
    <d v="2014-05-23T00:00:00"/>
    <x v="99"/>
    <x v="15"/>
    <s v="Kings XI Punjab"/>
    <s v="Rajasthan Royals"/>
    <x v="2"/>
    <x v="0"/>
    <s v="normal"/>
    <x v="7"/>
    <n v="16"/>
    <n v="0"/>
    <s v="HDPK Dharmasena"/>
    <s v="PG Pathak"/>
  </r>
  <r>
    <n v="506"/>
    <s v="Kolkata"/>
    <n v="2014"/>
    <x v="4"/>
    <d v="2014-05-22T00:00:00"/>
    <x v="57"/>
    <x v="1"/>
    <s v="Kolkata Knight Riders"/>
    <s v="Royal Challengers Bangalore"/>
    <x v="6"/>
    <x v="0"/>
    <s v="normal"/>
    <x v="2"/>
    <n v="30"/>
    <n v="0"/>
    <s v="AK Chaudhary"/>
    <s v="CK Nandan"/>
  </r>
  <r>
    <n v="507"/>
    <s v="Ranchi"/>
    <n v="2014"/>
    <x v="4"/>
    <d v="2014-05-22T00:00:00"/>
    <x v="53"/>
    <x v="14"/>
    <s v="Chennai Super Kings"/>
    <s v="Sunrisers Hyderabad"/>
    <x v="4"/>
    <x v="0"/>
    <s v="normal"/>
    <x v="1"/>
    <n v="0"/>
    <n v="6"/>
    <s v="BNJ Oxenford"/>
    <s v="C Shamshuddin"/>
  </r>
  <r>
    <n v="505"/>
    <s v="Chandigarh"/>
    <n v="2014"/>
    <x v="4"/>
    <d v="2014-05-21T00:00:00"/>
    <x v="48"/>
    <x v="15"/>
    <s v="Kings XI Punjab"/>
    <s v="Mumbai Indians"/>
    <x v="7"/>
    <x v="0"/>
    <s v="normal"/>
    <x v="6"/>
    <n v="0"/>
    <n v="7"/>
    <s v="HDPK Dharmasena"/>
    <s v="VA Kulkarni"/>
  </r>
  <r>
    <n v="503"/>
    <s v="Hyderabad"/>
    <n v="2014"/>
    <x v="4"/>
    <d v="2014-05-20T00:00:00"/>
    <x v="53"/>
    <x v="5"/>
    <s v="Royal Challengers Bangalore"/>
    <s v="Sunrisers Hyderabad"/>
    <x v="6"/>
    <x v="1"/>
    <s v="normal"/>
    <x v="1"/>
    <n v="0"/>
    <n v="7"/>
    <s v="AK Chaudhary"/>
    <s v="NJ Llong"/>
  </r>
  <r>
    <n v="504"/>
    <s v="Kolkata"/>
    <n v="2014"/>
    <x v="4"/>
    <d v="2014-05-20T00:00:00"/>
    <x v="57"/>
    <x v="1"/>
    <s v="Chennai Super Kings"/>
    <s v="Kolkata Knight Riders"/>
    <x v="1"/>
    <x v="0"/>
    <s v="normal"/>
    <x v="2"/>
    <n v="0"/>
    <n v="8"/>
    <s v="RM Deshpande"/>
    <s v="C Shamshuddin"/>
  </r>
  <r>
    <n v="501"/>
    <s v="Ahmedabad"/>
    <n v="2014"/>
    <x v="4"/>
    <d v="2014-05-19T00:00:00"/>
    <x v="108"/>
    <x v="17"/>
    <s v="Mumbai Indians"/>
    <s v="Rajasthan Royals"/>
    <x v="7"/>
    <x v="1"/>
    <s v="normal"/>
    <x v="6"/>
    <n v="25"/>
    <n v="0"/>
    <s v="S Ravi"/>
    <s v="RJ Tucker"/>
  </r>
  <r>
    <n v="502"/>
    <s v="Delhi"/>
    <n v="2014"/>
    <x v="4"/>
    <d v="2014-05-19T00:00:00"/>
    <x v="64"/>
    <x v="2"/>
    <s v="Delhi Daredevils"/>
    <s v="Kings XI Punjab"/>
    <x v="5"/>
    <x v="0"/>
    <s v="normal"/>
    <x v="7"/>
    <n v="0"/>
    <n v="4"/>
    <s v="HDPK Dharmasena"/>
    <s v="PG Pathak"/>
  </r>
  <r>
    <n v="499"/>
    <s v="Ranchi"/>
    <n v="2014"/>
    <x v="4"/>
    <d v="2014-05-18T00:00:00"/>
    <x v="9"/>
    <x v="14"/>
    <s v="Chennai Super Kings"/>
    <s v="Royal Challengers Bangalore"/>
    <x v="0"/>
    <x v="1"/>
    <s v="normal"/>
    <x v="5"/>
    <n v="0"/>
    <n v="5"/>
    <s v="BNJ Oxenford"/>
    <s v="C Shamshuddin"/>
  </r>
  <r>
    <n v="500"/>
    <s v="Hyderabad"/>
    <n v="2014"/>
    <x v="4"/>
    <d v="2014-05-18T00:00:00"/>
    <x v="12"/>
    <x v="5"/>
    <s v="Sunrisers Hyderabad"/>
    <s v="Kolkata Knight Riders"/>
    <x v="4"/>
    <x v="1"/>
    <s v="normal"/>
    <x v="2"/>
    <n v="0"/>
    <n v="7"/>
    <s v="NJ Llong"/>
    <s v="CK Nandan"/>
  </r>
  <r>
    <n v="498"/>
    <s v="Ahmedabad"/>
    <n v="2014"/>
    <x v="4"/>
    <d v="2014-05-15T00:00:00"/>
    <x v="79"/>
    <x v="17"/>
    <s v="Rajasthan Royals"/>
    <s v="Delhi Daredevils"/>
    <x v="3"/>
    <x v="0"/>
    <s v="normal"/>
    <x v="4"/>
    <n v="62"/>
    <n v="0"/>
    <s v="S Ravi"/>
    <s v="RJ Tucker"/>
  </r>
  <r>
    <n v="496"/>
    <s v="Hyderabad"/>
    <n v="2014"/>
    <x v="4"/>
    <d v="2014-05-14T00:00:00"/>
    <x v="45"/>
    <x v="5"/>
    <s v="Sunrisers Hyderabad"/>
    <s v="Kings XI Punjab"/>
    <x v="5"/>
    <x v="0"/>
    <s v="normal"/>
    <x v="7"/>
    <n v="0"/>
    <n v="6"/>
    <s v="VA Kulkarni"/>
    <s v="PG Pathak"/>
  </r>
  <r>
    <n v="497"/>
    <s v="Cuttack"/>
    <n v="2014"/>
    <x v="4"/>
    <d v="2014-05-14T00:00:00"/>
    <x v="57"/>
    <x v="18"/>
    <s v="Mumbai Indians"/>
    <s v="Kolkata Knight Riders"/>
    <x v="1"/>
    <x v="0"/>
    <s v="normal"/>
    <x v="2"/>
    <n v="0"/>
    <n v="6"/>
    <s v="AK Chaudhary"/>
    <s v="NJ Llong"/>
  </r>
  <r>
    <n v="494"/>
    <s v="Ranchi"/>
    <n v="2014"/>
    <x v="4"/>
    <d v="2014-05-13T00:00:00"/>
    <x v="21"/>
    <x v="14"/>
    <s v="Rajasthan Royals"/>
    <s v="Chennai Super Kings"/>
    <x v="2"/>
    <x v="1"/>
    <s v="normal"/>
    <x v="0"/>
    <n v="0"/>
    <n v="5"/>
    <s v="BNJ Oxenford"/>
    <s v="C Shamshuddin"/>
  </r>
  <r>
    <n v="495"/>
    <s v="Bangalore"/>
    <n v="2014"/>
    <x v="4"/>
    <d v="2014-05-13T00:00:00"/>
    <x v="68"/>
    <x v="6"/>
    <s v="Royal Challengers Bangalore"/>
    <s v="Delhi Daredevils"/>
    <x v="3"/>
    <x v="0"/>
    <s v="normal"/>
    <x v="5"/>
    <n v="16"/>
    <n v="0"/>
    <s v="K Srinath"/>
    <s v="RJ Tucker"/>
  </r>
  <r>
    <n v="493"/>
    <s v="Hyderabad"/>
    <n v="2014"/>
    <x v="4"/>
    <d v="2014-05-12T00:00:00"/>
    <x v="13"/>
    <x v="5"/>
    <s v="Sunrisers Hyderabad"/>
    <s v="Mumbai Indians"/>
    <x v="4"/>
    <x v="1"/>
    <s v="normal"/>
    <x v="6"/>
    <n v="0"/>
    <n v="7"/>
    <s v="HDPK Dharmasena"/>
    <s v="VA Kulkarni"/>
  </r>
  <r>
    <n v="491"/>
    <s v="Cuttack"/>
    <n v="2014"/>
    <x v="4"/>
    <d v="2014-05-11T00:00:00"/>
    <x v="55"/>
    <x v="18"/>
    <s v="Kings XI Punjab"/>
    <s v="Kolkata Knight Riders"/>
    <x v="1"/>
    <x v="0"/>
    <s v="normal"/>
    <x v="2"/>
    <n v="0"/>
    <n v="9"/>
    <s v="NJ Llong"/>
    <s v="CK Nandan"/>
  </r>
  <r>
    <n v="492"/>
    <s v="Bangalore"/>
    <n v="2014"/>
    <x v="4"/>
    <d v="2014-05-11T00:00:00"/>
    <x v="104"/>
    <x v="6"/>
    <s v="Royal Challengers Bangalore"/>
    <s v="Rajasthan Royals"/>
    <x v="6"/>
    <x v="1"/>
    <s v="normal"/>
    <x v="4"/>
    <n v="0"/>
    <n v="5"/>
    <s v="S Ravi"/>
    <s v="RJ Tucker"/>
  </r>
  <r>
    <n v="489"/>
    <s v="Delhi"/>
    <n v="2014"/>
    <x v="4"/>
    <d v="2014-05-10T00:00:00"/>
    <x v="109"/>
    <x v="2"/>
    <s v="Delhi Daredevils"/>
    <s v="Sunrisers Hyderabad"/>
    <x v="4"/>
    <x v="0"/>
    <s v="normal"/>
    <x v="1"/>
    <n v="0"/>
    <n v="8"/>
    <s v="RM Deshpande"/>
    <s v="BNJ Oxenford"/>
  </r>
  <r>
    <n v="490"/>
    <s v="Mumbai"/>
    <n v="2014"/>
    <x v="4"/>
    <d v="2014-05-10T00:00:00"/>
    <x v="47"/>
    <x v="0"/>
    <s v="Mumbai Indians"/>
    <s v="Chennai Super Kings"/>
    <x v="0"/>
    <x v="0"/>
    <s v="normal"/>
    <x v="0"/>
    <n v="0"/>
    <n v="4"/>
    <s v="HDPK Dharmasena"/>
    <s v="VA Kulkarni"/>
  </r>
  <r>
    <n v="488"/>
    <s v="Bangalore"/>
    <n v="2014"/>
    <x v="4"/>
    <d v="2014-05-09T00:00:00"/>
    <x v="49"/>
    <x v="6"/>
    <s v="Kings XI Punjab"/>
    <s v="Royal Challengers Bangalore"/>
    <x v="6"/>
    <x v="0"/>
    <s v="normal"/>
    <x v="7"/>
    <n v="32"/>
    <n v="0"/>
    <s v="S Ravi"/>
    <s v="K Srinath"/>
  </r>
  <r>
    <n v="487"/>
    <s v="Ahmedabad"/>
    <n v="2014"/>
    <x v="4"/>
    <d v="2014-05-08T00:00:00"/>
    <x v="61"/>
    <x v="17"/>
    <s v="Sunrisers Hyderabad"/>
    <s v="Rajasthan Royals"/>
    <x v="2"/>
    <x v="0"/>
    <s v="normal"/>
    <x v="1"/>
    <n v="32"/>
    <n v="0"/>
    <s v="AK Chaudhary"/>
    <s v="NJ Llong"/>
  </r>
  <r>
    <n v="485"/>
    <s v="Delhi"/>
    <n v="2014"/>
    <x v="4"/>
    <d v="2014-05-07T00:00:00"/>
    <x v="55"/>
    <x v="2"/>
    <s v="Delhi Daredevils"/>
    <s v="Kolkata Knight Riders"/>
    <x v="3"/>
    <x v="1"/>
    <s v="normal"/>
    <x v="2"/>
    <n v="0"/>
    <n v="8"/>
    <s v="BNJ Oxenford"/>
    <s v="C Shamshuddin"/>
  </r>
  <r>
    <n v="486"/>
    <s v="Cuttack"/>
    <n v="2014"/>
    <x v="4"/>
    <d v="2014-05-07T00:00:00"/>
    <x v="65"/>
    <x v="18"/>
    <s v="Kings XI Punjab"/>
    <s v="Chennai Super Kings"/>
    <x v="0"/>
    <x v="0"/>
    <s v="normal"/>
    <x v="7"/>
    <n v="44"/>
    <n v="0"/>
    <s v="HDPK Dharmasena"/>
    <s v="PG Pathak"/>
  </r>
  <r>
    <n v="484"/>
    <s v="Mumbai"/>
    <n v="2014"/>
    <x v="4"/>
    <d v="2014-05-06T00:00:00"/>
    <x v="25"/>
    <x v="0"/>
    <s v="Mumbai Indians"/>
    <s v="Royal Challengers Bangalore"/>
    <x v="6"/>
    <x v="0"/>
    <s v="normal"/>
    <x v="6"/>
    <n v="19"/>
    <n v="0"/>
    <s v="S Ravi"/>
    <s v="K Srinath"/>
  </r>
  <r>
    <n v="482"/>
    <s v="Ahmedabad"/>
    <n v="2014"/>
    <x v="4"/>
    <d v="2014-05-05T00:00:00"/>
    <x v="110"/>
    <x v="17"/>
    <s v="Rajasthan Royals"/>
    <s v="Kolkata Knight Riders"/>
    <x v="1"/>
    <x v="0"/>
    <s v="normal"/>
    <x v="4"/>
    <n v="10"/>
    <n v="0"/>
    <s v="NJ Llong"/>
    <s v="CK Nandan"/>
  </r>
  <r>
    <n v="483"/>
    <s v="Delhi"/>
    <n v="2014"/>
    <x v="4"/>
    <d v="2014-05-05T00:00:00"/>
    <x v="47"/>
    <x v="2"/>
    <s v="Delhi Daredevils"/>
    <s v="Chennai Super Kings"/>
    <x v="0"/>
    <x v="0"/>
    <s v="normal"/>
    <x v="0"/>
    <n v="0"/>
    <n v="8"/>
    <s v="RM Deshpande"/>
    <s v="BNJ Oxenford"/>
  </r>
  <r>
    <n v="481"/>
    <s v="Bangalore"/>
    <n v="2014"/>
    <x v="4"/>
    <d v="2014-05-04T00:00:00"/>
    <x v="9"/>
    <x v="6"/>
    <s v="Sunrisers Hyderabad"/>
    <s v="Royal Challengers Bangalore"/>
    <x v="6"/>
    <x v="0"/>
    <s v="normal"/>
    <x v="5"/>
    <n v="0"/>
    <n v="4"/>
    <s v="HDPK Dharmasena"/>
    <s v="VA Kulkarni"/>
  </r>
  <r>
    <n v="479"/>
    <s v="Mumbai"/>
    <n v="2014"/>
    <x v="4"/>
    <d v="2014-05-03T00:00:00"/>
    <x v="62"/>
    <x v="0"/>
    <s v="Kings XI Punjab"/>
    <s v="Mumbai Indians"/>
    <x v="5"/>
    <x v="1"/>
    <s v="normal"/>
    <x v="6"/>
    <n v="0"/>
    <n v="5"/>
    <s v="BNJ Oxenford"/>
    <s v="C Shamshuddin"/>
  </r>
  <r>
    <n v="480"/>
    <s v="Delhi"/>
    <n v="2014"/>
    <x v="4"/>
    <d v="2014-05-03T00:00:00"/>
    <x v="44"/>
    <x v="2"/>
    <s v="Delhi Daredevils"/>
    <s v="Rajasthan Royals"/>
    <x v="2"/>
    <x v="0"/>
    <s v="normal"/>
    <x v="4"/>
    <n v="0"/>
    <n v="7"/>
    <s v="SS Hazare"/>
    <s v="S Ravi"/>
  </r>
  <r>
    <n v="478"/>
    <s v="Ranchi"/>
    <n v="2014"/>
    <x v="4"/>
    <d v="2014-05-02T00:00:00"/>
    <x v="21"/>
    <x v="14"/>
    <s v="Chennai Super Kings"/>
    <s v="Kolkata Knight Riders"/>
    <x v="0"/>
    <x v="1"/>
    <s v="normal"/>
    <x v="0"/>
    <n v="34"/>
    <n v="0"/>
    <s v="AK Chaudhary"/>
    <s v="NJ Llong"/>
  </r>
  <r>
    <n v="477"/>
    <m/>
    <n v="2014"/>
    <x v="4"/>
    <d v="2014-04-30T00:00:00"/>
    <x v="61"/>
    <x v="19"/>
    <s v="Sunrisers Hyderabad"/>
    <s v="Mumbai Indians"/>
    <x v="7"/>
    <x v="0"/>
    <s v="normal"/>
    <x v="1"/>
    <n v="15"/>
    <n v="0"/>
    <s v="HDPK Dharmasena"/>
    <s v="M Erasmus"/>
  </r>
  <r>
    <n v="476"/>
    <s v="Abu Dhabi"/>
    <n v="2014"/>
    <x v="4"/>
    <d v="2014-04-29T00:00:00"/>
    <x v="104"/>
    <x v="20"/>
    <s v="Rajasthan Royals"/>
    <s v="Kolkata Knight Riders"/>
    <x v="2"/>
    <x v="1"/>
    <s v="tie"/>
    <x v="4"/>
    <n v="0"/>
    <n v="0"/>
    <s v="Aleem Dar"/>
    <s v="AK Chaudhary"/>
  </r>
  <r>
    <n v="475"/>
    <m/>
    <n v="2014"/>
    <x v="4"/>
    <d v="2014-04-28T00:00:00"/>
    <x v="49"/>
    <x v="19"/>
    <s v="Royal Challengers Bangalore"/>
    <s v="Kings XI Punjab"/>
    <x v="5"/>
    <x v="0"/>
    <s v="normal"/>
    <x v="7"/>
    <n v="0"/>
    <n v="5"/>
    <s v="BF Bowden"/>
    <s v="S Ravi"/>
  </r>
  <r>
    <n v="473"/>
    <s v="Sharjah"/>
    <n v="2014"/>
    <x v="4"/>
    <d v="2014-04-27T00:00:00"/>
    <x v="111"/>
    <x v="21"/>
    <s v="Mumbai Indians"/>
    <s v="Delhi Daredevils"/>
    <x v="7"/>
    <x v="1"/>
    <s v="normal"/>
    <x v="3"/>
    <n v="0"/>
    <n v="6"/>
    <s v="Aleem Dar"/>
    <s v="VA Kulkarni"/>
  </r>
  <r>
    <n v="474"/>
    <s v="Sharjah"/>
    <n v="2014"/>
    <x v="4"/>
    <d v="2014-04-27T00:00:00"/>
    <x v="47"/>
    <x v="21"/>
    <s v="Sunrisers Hyderabad"/>
    <s v="Chennai Super Kings"/>
    <x v="4"/>
    <x v="1"/>
    <s v="normal"/>
    <x v="0"/>
    <n v="0"/>
    <n v="5"/>
    <s v="AK Chaudhary"/>
    <s v="VA Kulkarni"/>
  </r>
  <r>
    <n v="471"/>
    <s v="Abu Dhabi"/>
    <n v="2014"/>
    <x v="4"/>
    <d v="2014-04-26T00:00:00"/>
    <x v="110"/>
    <x v="20"/>
    <s v="Royal Challengers Bangalore"/>
    <s v="Rajasthan Royals"/>
    <x v="2"/>
    <x v="0"/>
    <s v="normal"/>
    <x v="4"/>
    <n v="0"/>
    <n v="6"/>
    <s v="HDPK Dharmasena"/>
    <s v="C Shamshuddin"/>
  </r>
  <r>
    <n v="472"/>
    <s v="Abu Dhabi"/>
    <n v="2014"/>
    <x v="4"/>
    <d v="2014-04-26T00:00:00"/>
    <x v="49"/>
    <x v="20"/>
    <s v="Kings XI Punjab"/>
    <s v="Kolkata Knight Riders"/>
    <x v="1"/>
    <x v="0"/>
    <s v="normal"/>
    <x v="7"/>
    <n v="23"/>
    <n v="0"/>
    <s v="HDPK Dharmasena"/>
    <s v="RK Illingworth"/>
  </r>
  <r>
    <n v="469"/>
    <m/>
    <n v="2014"/>
    <x v="4"/>
    <d v="2014-04-25T00:00:00"/>
    <x v="86"/>
    <x v="19"/>
    <s v="Sunrisers Hyderabad"/>
    <s v="Delhi Daredevils"/>
    <x v="4"/>
    <x v="1"/>
    <s v="normal"/>
    <x v="1"/>
    <n v="4"/>
    <n v="0"/>
    <s v="M Erasmus"/>
    <s v="S Ravi"/>
  </r>
  <r>
    <n v="470"/>
    <m/>
    <n v="2014"/>
    <x v="4"/>
    <d v="2014-04-25T00:00:00"/>
    <x v="46"/>
    <x v="19"/>
    <s v="Mumbai Indians"/>
    <s v="Chennai Super Kings"/>
    <x v="7"/>
    <x v="1"/>
    <s v="normal"/>
    <x v="0"/>
    <n v="0"/>
    <n v="7"/>
    <s v="BF Bowden"/>
    <s v="M Erasmus"/>
  </r>
  <r>
    <n v="468"/>
    <s v="Sharjah"/>
    <n v="2014"/>
    <x v="4"/>
    <d v="2014-04-24T00:00:00"/>
    <x v="7"/>
    <x v="21"/>
    <s v="Kolkata Knight Riders"/>
    <s v="Royal Challengers Bangalore"/>
    <x v="6"/>
    <x v="0"/>
    <s v="normal"/>
    <x v="2"/>
    <n v="2"/>
    <n v="0"/>
    <s v="Aleem Dar"/>
    <s v="VA Kulkarni"/>
  </r>
  <r>
    <n v="467"/>
    <m/>
    <n v="2014"/>
    <x v="4"/>
    <d v="2014-04-23T00:00:00"/>
    <x v="21"/>
    <x v="19"/>
    <s v="Chennai Super Kings"/>
    <s v="Rajasthan Royals"/>
    <x v="2"/>
    <x v="0"/>
    <s v="normal"/>
    <x v="0"/>
    <n v="7"/>
    <n v="0"/>
    <s v="HDPK Dharmasena"/>
    <s v="RK Illingworth"/>
  </r>
  <r>
    <n v="466"/>
    <s v="Sharjah"/>
    <n v="2014"/>
    <x v="4"/>
    <d v="2014-04-22T00:00:00"/>
    <x v="65"/>
    <x v="21"/>
    <s v="Kings XI Punjab"/>
    <s v="Sunrisers Hyderabad"/>
    <x v="4"/>
    <x v="0"/>
    <s v="normal"/>
    <x v="7"/>
    <n v="72"/>
    <n v="0"/>
    <s v="M Erasmus"/>
    <s v="S Ravi"/>
  </r>
  <r>
    <n v="465"/>
    <s v="Abu Dhabi"/>
    <n v="2014"/>
    <x v="4"/>
    <d v="2014-04-21T00:00:00"/>
    <x v="60"/>
    <x v="20"/>
    <s v="Chennai Super Kings"/>
    <s v="Delhi Daredevils"/>
    <x v="0"/>
    <x v="1"/>
    <s v="normal"/>
    <x v="0"/>
    <n v="93"/>
    <n v="0"/>
    <s v="RK Illingworth"/>
    <s v="C Shamshuddin"/>
  </r>
  <r>
    <n v="464"/>
    <s v="Sharjah"/>
    <n v="2014"/>
    <x v="4"/>
    <d v="2014-04-20T00:00:00"/>
    <x v="65"/>
    <x v="21"/>
    <s v="Rajasthan Royals"/>
    <s v="Kings XI Punjab"/>
    <x v="5"/>
    <x v="0"/>
    <s v="normal"/>
    <x v="7"/>
    <n v="0"/>
    <n v="7"/>
    <s v="BF Bowden"/>
    <s v="M Erasmus"/>
  </r>
  <r>
    <n v="462"/>
    <m/>
    <n v="2014"/>
    <x v="4"/>
    <d v="2014-04-19T00:00:00"/>
    <x v="81"/>
    <x v="19"/>
    <s v="Mumbai Indians"/>
    <s v="Royal Challengers Bangalore"/>
    <x v="6"/>
    <x v="0"/>
    <s v="normal"/>
    <x v="5"/>
    <n v="0"/>
    <n v="7"/>
    <s v="Aleem Dar"/>
    <s v="AK Chaudhary"/>
  </r>
  <r>
    <n v="463"/>
    <m/>
    <n v="2014"/>
    <x v="4"/>
    <d v="2014-04-19T00:00:00"/>
    <x v="100"/>
    <x v="19"/>
    <s v="Kolkata Knight Riders"/>
    <s v="Delhi Daredevils"/>
    <x v="1"/>
    <x v="1"/>
    <s v="normal"/>
    <x v="3"/>
    <n v="0"/>
    <n v="4"/>
    <s v="Aleem Dar"/>
    <s v="VA Kulkarni"/>
  </r>
  <r>
    <n v="460"/>
    <s v="Abu Dhabi"/>
    <n v="2014"/>
    <x v="4"/>
    <d v="2014-04-18T00:00:00"/>
    <x v="65"/>
    <x v="20"/>
    <s v="Chennai Super Kings"/>
    <s v="Kings XI Punjab"/>
    <x v="0"/>
    <x v="1"/>
    <s v="normal"/>
    <x v="7"/>
    <n v="0"/>
    <n v="6"/>
    <s v="RK Illingworth"/>
    <s v="C Shamshuddin"/>
  </r>
  <r>
    <n v="461"/>
    <s v="Abu Dhabi"/>
    <n v="2014"/>
    <x v="4"/>
    <d v="2014-04-18T00:00:00"/>
    <x v="79"/>
    <x v="20"/>
    <s v="Sunrisers Hyderabad"/>
    <s v="Rajasthan Royals"/>
    <x v="2"/>
    <x v="0"/>
    <s v="normal"/>
    <x v="4"/>
    <n v="0"/>
    <n v="4"/>
    <s v="BF Bowden"/>
    <s v="RK Illingworth"/>
  </r>
  <r>
    <n v="459"/>
    <s v="Sharjah"/>
    <n v="2014"/>
    <x v="4"/>
    <d v="2014-04-17T00:00:00"/>
    <x v="112"/>
    <x v="21"/>
    <s v="Delhi Daredevils"/>
    <s v="Royal Challengers Bangalore"/>
    <x v="6"/>
    <x v="0"/>
    <s v="normal"/>
    <x v="5"/>
    <n v="0"/>
    <n v="8"/>
    <s v="Aleem Dar"/>
    <s v="S Ravi"/>
  </r>
  <r>
    <n v="458"/>
    <s v="Abu Dhabi"/>
    <n v="2014"/>
    <x v="4"/>
    <d v="2014-04-16T00:00:00"/>
    <x v="113"/>
    <x v="20"/>
    <s v="Kolkata Knight Riders"/>
    <s v="Mumbai Indians"/>
    <x v="1"/>
    <x v="1"/>
    <s v="normal"/>
    <x v="2"/>
    <n v="41"/>
    <n v="0"/>
    <s v="M Erasmus"/>
    <s v="RK Illingworth"/>
  </r>
  <r>
    <n v="457"/>
    <s v="Kolkata"/>
    <n v="2013"/>
    <x v="5"/>
    <d v="2013-05-26T00:00:00"/>
    <x v="63"/>
    <x v="1"/>
    <s v="Mumbai Indians"/>
    <s v="Chennai Super Kings"/>
    <x v="7"/>
    <x v="1"/>
    <s v="normal"/>
    <x v="6"/>
    <n v="23"/>
    <n v="0"/>
    <s v="HDPK Dharmasena"/>
    <s v="SJA Taufel"/>
  </r>
  <r>
    <n v="456"/>
    <s v="Kolkata"/>
    <n v="2013"/>
    <x v="5"/>
    <d v="2013-05-24T00:00:00"/>
    <x v="92"/>
    <x v="1"/>
    <s v="Rajasthan Royals"/>
    <s v="Mumbai Indians"/>
    <x v="2"/>
    <x v="1"/>
    <s v="normal"/>
    <x v="6"/>
    <n v="0"/>
    <n v="4"/>
    <s v="C Shamshuddin"/>
    <s v="SJA Taufel"/>
  </r>
  <r>
    <n v="455"/>
    <s v="Delhi"/>
    <n v="2013"/>
    <x v="5"/>
    <d v="2013-05-22T00:00:00"/>
    <x v="114"/>
    <x v="2"/>
    <s v="Sunrisers Hyderabad"/>
    <s v="Rajasthan Royals"/>
    <x v="4"/>
    <x v="1"/>
    <s v="normal"/>
    <x v="4"/>
    <n v="0"/>
    <n v="4"/>
    <s v="S Ravi"/>
    <s v="RJ Tucker"/>
  </r>
  <r>
    <n v="454"/>
    <s v="Delhi"/>
    <n v="2013"/>
    <x v="5"/>
    <d v="2013-05-21T00:00:00"/>
    <x v="108"/>
    <x v="2"/>
    <s v="Chennai Super Kings"/>
    <s v="Mumbai Indians"/>
    <x v="0"/>
    <x v="1"/>
    <s v="normal"/>
    <x v="0"/>
    <n v="48"/>
    <n v="0"/>
    <s v="NJ Llong"/>
    <s v="RJ Tucker"/>
  </r>
  <r>
    <n v="451"/>
    <s v="Pune"/>
    <n v="2013"/>
    <x v="5"/>
    <d v="2013-05-19T00:00:00"/>
    <x v="115"/>
    <x v="22"/>
    <s v="Pune Warriors"/>
    <s v="Delhi Daredevils"/>
    <x v="10"/>
    <x v="1"/>
    <s v="normal"/>
    <x v="11"/>
    <n v="38"/>
    <n v="0"/>
    <s v="NJ Llong"/>
    <s v="SJA Taufel"/>
  </r>
  <r>
    <n v="453"/>
    <s v="Hyderabad"/>
    <n v="2013"/>
    <x v="5"/>
    <d v="2013-05-19T00:00:00"/>
    <x v="81"/>
    <x v="5"/>
    <s v="Kolkata Knight Riders"/>
    <s v="Sunrisers Hyderabad"/>
    <x v="1"/>
    <x v="1"/>
    <s v="normal"/>
    <x v="1"/>
    <n v="0"/>
    <n v="5"/>
    <s v="Asad Rauf"/>
    <s v="S Asnani"/>
  </r>
  <r>
    <n v="450"/>
    <s v="Dharamsala"/>
    <n v="2013"/>
    <x v="5"/>
    <d v="2013-05-18T00:00:00"/>
    <x v="116"/>
    <x v="23"/>
    <s v="Kings XI Punjab"/>
    <s v="Mumbai Indians"/>
    <x v="7"/>
    <x v="0"/>
    <s v="normal"/>
    <x v="7"/>
    <n v="50"/>
    <n v="0"/>
    <s v="HDPK Dharmasena"/>
    <s v="CK Nandan"/>
  </r>
  <r>
    <n v="452"/>
    <s v="Bangalore"/>
    <n v="2013"/>
    <x v="5"/>
    <d v="2013-05-18T00:00:00"/>
    <x v="72"/>
    <x v="6"/>
    <s v="Royal Challengers Bangalore"/>
    <s v="Chennai Super Kings"/>
    <x v="0"/>
    <x v="0"/>
    <s v="normal"/>
    <x v="5"/>
    <n v="24"/>
    <n v="0"/>
    <s v="C Shamshuddin"/>
    <s v="RJ Tucker"/>
  </r>
  <r>
    <n v="449"/>
    <s v="Hyderabad"/>
    <n v="2013"/>
    <x v="5"/>
    <d v="2013-05-17T00:00:00"/>
    <x v="4"/>
    <x v="5"/>
    <s v="Sunrisers Hyderabad"/>
    <s v="Rajasthan Royals"/>
    <x v="4"/>
    <x v="1"/>
    <s v="normal"/>
    <x v="1"/>
    <n v="23"/>
    <n v="0"/>
    <s v="Asad Rauf"/>
    <s v="AK Chaudhary"/>
  </r>
  <r>
    <n v="412"/>
    <s v="Dharamsala"/>
    <n v="2013"/>
    <x v="5"/>
    <d v="2013-05-16T00:00:00"/>
    <x v="117"/>
    <x v="23"/>
    <s v="Kings XI Punjab"/>
    <s v="Delhi Daredevils"/>
    <x v="3"/>
    <x v="0"/>
    <s v="normal"/>
    <x v="7"/>
    <n v="7"/>
    <n v="0"/>
    <s v="HDPK Dharmasena"/>
    <s v="S Ravi"/>
  </r>
  <r>
    <n v="445"/>
    <s v="Ranchi"/>
    <n v="2013"/>
    <x v="5"/>
    <d v="2013-05-15T00:00:00"/>
    <x v="106"/>
    <x v="14"/>
    <s v="Pune Warriors"/>
    <s v="Kolkata Knight Riders"/>
    <x v="1"/>
    <x v="0"/>
    <s v="normal"/>
    <x v="11"/>
    <n v="7"/>
    <n v="0"/>
    <s v="NJ Llong"/>
    <s v="K Srinath"/>
  </r>
  <r>
    <n v="447"/>
    <s v="Mumbai"/>
    <n v="2013"/>
    <x v="5"/>
    <d v="2013-05-15T00:00:00"/>
    <x v="118"/>
    <x v="0"/>
    <s v="Mumbai Indians"/>
    <s v="Rajasthan Royals"/>
    <x v="2"/>
    <x v="0"/>
    <s v="normal"/>
    <x v="6"/>
    <n v="14"/>
    <n v="0"/>
    <s v="Asad Rauf"/>
    <s v="S Asnani"/>
  </r>
  <r>
    <n v="429"/>
    <s v="Bangalore"/>
    <n v="2013"/>
    <x v="5"/>
    <d v="2013-05-14T00:00:00"/>
    <x v="119"/>
    <x v="6"/>
    <s v="Royal Challengers Bangalore"/>
    <s v="Kings XI Punjab"/>
    <x v="5"/>
    <x v="0"/>
    <s v="normal"/>
    <x v="7"/>
    <n v="0"/>
    <n v="7"/>
    <s v="HDPK Dharmasena"/>
    <s v="S Ravi"/>
  </r>
  <r>
    <n v="446"/>
    <s v="Chennai"/>
    <n v="2013"/>
    <x v="5"/>
    <d v="2013-05-14T00:00:00"/>
    <x v="28"/>
    <x v="9"/>
    <s v="Chennai Super Kings"/>
    <s v="Delhi Daredevils"/>
    <x v="0"/>
    <x v="1"/>
    <s v="normal"/>
    <x v="0"/>
    <n v="33"/>
    <n v="0"/>
    <s v="C Shamshuddin"/>
    <s v="RJ Tucker"/>
  </r>
  <r>
    <n v="444"/>
    <s v="Mumbai"/>
    <n v="2013"/>
    <x v="5"/>
    <d v="2013-05-13T00:00:00"/>
    <x v="63"/>
    <x v="0"/>
    <s v="Sunrisers Hyderabad"/>
    <s v="Mumbai Indians"/>
    <x v="4"/>
    <x v="1"/>
    <s v="normal"/>
    <x v="6"/>
    <n v="0"/>
    <n v="7"/>
    <s v="AK Chaudhary"/>
    <s v="SJA Taufel"/>
  </r>
  <r>
    <n v="441"/>
    <s v="Ranchi"/>
    <n v="2013"/>
    <x v="5"/>
    <d v="2013-05-12T00:00:00"/>
    <x v="113"/>
    <x v="14"/>
    <s v="Royal Challengers Bangalore"/>
    <s v="Kolkata Knight Riders"/>
    <x v="1"/>
    <x v="0"/>
    <s v="normal"/>
    <x v="2"/>
    <n v="0"/>
    <n v="5"/>
    <s v="NJ Llong"/>
    <s v="K Srinath"/>
  </r>
  <r>
    <n v="442"/>
    <s v="Jaipur"/>
    <n v="2013"/>
    <x v="5"/>
    <d v="2013-05-12T00:00:00"/>
    <x v="0"/>
    <x v="4"/>
    <s v="Chennai Super Kings"/>
    <s v="Rajasthan Royals"/>
    <x v="2"/>
    <x v="0"/>
    <s v="normal"/>
    <x v="4"/>
    <n v="0"/>
    <n v="5"/>
    <s v="HDPK Dharmasena"/>
    <s v="CK Nandan"/>
  </r>
  <r>
    <n v="439"/>
    <s v="Pune"/>
    <n v="2013"/>
    <x v="5"/>
    <d v="2013-05-11T00:00:00"/>
    <x v="120"/>
    <x v="22"/>
    <s v="Pune Warriors"/>
    <s v="Mumbai Indians"/>
    <x v="10"/>
    <x v="1"/>
    <s v="normal"/>
    <x v="6"/>
    <n v="0"/>
    <n v="5"/>
    <s v="Asad Rauf"/>
    <s v="AK Chaudhary"/>
  </r>
  <r>
    <n v="440"/>
    <s v="Chandigarh"/>
    <n v="2013"/>
    <x v="5"/>
    <d v="2013-05-11T00:00:00"/>
    <x v="81"/>
    <x v="15"/>
    <s v="Sunrisers Hyderabad"/>
    <s v="Kings XI Punjab"/>
    <x v="5"/>
    <x v="0"/>
    <s v="normal"/>
    <x v="1"/>
    <n v="30"/>
    <n v="0"/>
    <s v="S Das"/>
    <s v="RJ Tucker"/>
  </r>
  <r>
    <n v="438"/>
    <s v="Delhi"/>
    <n v="2013"/>
    <x v="5"/>
    <d v="2013-05-10T00:00:00"/>
    <x v="42"/>
    <x v="2"/>
    <s v="Royal Challengers Bangalore"/>
    <s v="Delhi Daredevils"/>
    <x v="3"/>
    <x v="0"/>
    <s v="normal"/>
    <x v="5"/>
    <n v="4"/>
    <n v="0"/>
    <s v="NJ Llong"/>
    <s v="K Srinath"/>
  </r>
  <r>
    <n v="436"/>
    <s v="Chandigarh"/>
    <n v="2013"/>
    <x v="5"/>
    <d v="2013-05-09T00:00:00"/>
    <x v="121"/>
    <x v="15"/>
    <s v="Kings XI Punjab"/>
    <s v="Rajasthan Royals"/>
    <x v="2"/>
    <x v="0"/>
    <s v="normal"/>
    <x v="4"/>
    <n v="0"/>
    <n v="8"/>
    <s v="HDPK Dharmasena"/>
    <s v="S Ravi"/>
  </r>
  <r>
    <n v="437"/>
    <s v="Pune"/>
    <n v="2013"/>
    <x v="5"/>
    <d v="2013-05-09T00:00:00"/>
    <x v="55"/>
    <x v="22"/>
    <s v="Kolkata Knight Riders"/>
    <s v="Pune Warriors"/>
    <x v="1"/>
    <x v="1"/>
    <s v="normal"/>
    <x v="2"/>
    <n v="46"/>
    <n v="0"/>
    <s v="Asad Rauf"/>
    <s v="S Asnani"/>
  </r>
  <r>
    <n v="435"/>
    <s v="Hyderabad"/>
    <n v="2013"/>
    <x v="5"/>
    <d v="2013-05-08T00:00:00"/>
    <x v="60"/>
    <x v="5"/>
    <s v="Chennai Super Kings"/>
    <s v="Sunrisers Hyderabad"/>
    <x v="4"/>
    <x v="0"/>
    <s v="normal"/>
    <x v="0"/>
    <n v="77"/>
    <n v="0"/>
    <s v="S Das"/>
    <s v="NJ Llong"/>
  </r>
  <r>
    <n v="433"/>
    <s v="Jaipur"/>
    <n v="2013"/>
    <x v="5"/>
    <d v="2013-05-07T00:00:00"/>
    <x v="79"/>
    <x v="4"/>
    <s v="Delhi Daredevils"/>
    <s v="Rajasthan Royals"/>
    <x v="3"/>
    <x v="1"/>
    <s v="normal"/>
    <x v="4"/>
    <n v="0"/>
    <n v="9"/>
    <s v="Aleem Dar"/>
    <s v="RJ Tucker"/>
  </r>
  <r>
    <n v="434"/>
    <s v="Mumbai"/>
    <n v="2013"/>
    <x v="5"/>
    <d v="2013-05-07T00:00:00"/>
    <x v="122"/>
    <x v="0"/>
    <s v="Mumbai Indians"/>
    <s v="Kolkata Knight Riders"/>
    <x v="7"/>
    <x v="1"/>
    <s v="normal"/>
    <x v="6"/>
    <n v="65"/>
    <n v="0"/>
    <s v="HDPK Dharmasena"/>
    <s v="S Ravi"/>
  </r>
  <r>
    <n v="448"/>
    <s v="Chandigarh"/>
    <n v="2013"/>
    <x v="5"/>
    <d v="2013-05-06T00:00:00"/>
    <x v="117"/>
    <x v="15"/>
    <s v="Royal Challengers Bangalore"/>
    <s v="Kings XI Punjab"/>
    <x v="5"/>
    <x v="0"/>
    <s v="normal"/>
    <x v="7"/>
    <n v="0"/>
    <n v="6"/>
    <s v="VA Kulkarni"/>
    <s v="NJ Llong"/>
  </r>
  <r>
    <n v="430"/>
    <s v="Mumbai"/>
    <n v="2013"/>
    <x v="5"/>
    <d v="2013-05-05T00:00:00"/>
    <x v="120"/>
    <x v="0"/>
    <s v="Mumbai Indians"/>
    <s v="Chennai Super Kings"/>
    <x v="7"/>
    <x v="1"/>
    <s v="normal"/>
    <x v="6"/>
    <n v="60"/>
    <n v="0"/>
    <s v="HDPK Dharmasena"/>
    <s v="CK Nandan"/>
  </r>
  <r>
    <n v="431"/>
    <s v="Jaipur"/>
    <n v="2013"/>
    <x v="5"/>
    <d v="2013-05-05T00:00:00"/>
    <x v="79"/>
    <x v="4"/>
    <s v="Pune Warriors"/>
    <s v="Rajasthan Royals"/>
    <x v="10"/>
    <x v="1"/>
    <s v="normal"/>
    <x v="4"/>
    <n v="0"/>
    <n v="5"/>
    <s v="C Shamshuddin"/>
    <s v="RJ Tucker"/>
  </r>
  <r>
    <n v="428"/>
    <s v="Hyderabad"/>
    <n v="2013"/>
    <x v="5"/>
    <d v="2013-05-04T00:00:00"/>
    <x v="123"/>
    <x v="5"/>
    <s v="Delhi Daredevils"/>
    <s v="Sunrisers Hyderabad"/>
    <x v="3"/>
    <x v="1"/>
    <s v="normal"/>
    <x v="1"/>
    <n v="0"/>
    <n v="6"/>
    <s v="Asad Rauf"/>
    <s v="S Asnani"/>
  </r>
  <r>
    <n v="427"/>
    <s v="Kolkata"/>
    <n v="2013"/>
    <x v="5"/>
    <d v="2013-05-03T00:00:00"/>
    <x v="71"/>
    <x v="1"/>
    <s v="Rajasthan Royals"/>
    <s v="Kolkata Knight Riders"/>
    <x v="2"/>
    <x v="1"/>
    <s v="normal"/>
    <x v="2"/>
    <n v="0"/>
    <n v="8"/>
    <s v="HDPK Dharmasena"/>
    <s v="CK Nandan"/>
  </r>
  <r>
    <n v="425"/>
    <s v="Chennai"/>
    <n v="2013"/>
    <x v="5"/>
    <d v="2013-05-02T00:00:00"/>
    <x v="60"/>
    <x v="9"/>
    <s v="Chennai Super Kings"/>
    <s v="Kings XI Punjab"/>
    <x v="0"/>
    <x v="1"/>
    <s v="normal"/>
    <x v="0"/>
    <n v="15"/>
    <n v="0"/>
    <s v="M Erasmus"/>
    <s v="VA Kulkarni"/>
  </r>
  <r>
    <n v="426"/>
    <s v="Pune"/>
    <n v="2013"/>
    <x v="5"/>
    <d v="2013-05-02T00:00:00"/>
    <x v="9"/>
    <x v="22"/>
    <s v="Royal Challengers Bangalore"/>
    <s v="Pune Warriors"/>
    <x v="6"/>
    <x v="1"/>
    <s v="normal"/>
    <x v="5"/>
    <n v="17"/>
    <n v="0"/>
    <s v="Aleem Dar"/>
    <s v="C Shamshuddin"/>
  </r>
  <r>
    <n v="423"/>
    <s v="Hyderabad"/>
    <n v="2013"/>
    <x v="5"/>
    <d v="2013-05-01T00:00:00"/>
    <x v="124"/>
    <x v="5"/>
    <s v="Mumbai Indians"/>
    <s v="Sunrisers Hyderabad"/>
    <x v="7"/>
    <x v="1"/>
    <s v="normal"/>
    <x v="1"/>
    <n v="0"/>
    <n v="7"/>
    <s v="Asad Rauf"/>
    <s v="S Asnani"/>
  </r>
  <r>
    <n v="424"/>
    <s v="Raipur"/>
    <n v="2013"/>
    <x v="5"/>
    <d v="2013-05-01T00:00:00"/>
    <x v="53"/>
    <x v="12"/>
    <s v="Kolkata Knight Riders"/>
    <s v="Delhi Daredevils"/>
    <x v="1"/>
    <x v="1"/>
    <s v="normal"/>
    <x v="3"/>
    <n v="0"/>
    <n v="7"/>
    <s v="HDPK Dharmasena"/>
    <s v="CK Nandan"/>
  </r>
  <r>
    <n v="422"/>
    <s v="Pune"/>
    <n v="2013"/>
    <x v="5"/>
    <d v="2013-04-30T00:00:00"/>
    <x v="28"/>
    <x v="22"/>
    <s v="Chennai Super Kings"/>
    <s v="Pune Warriors"/>
    <x v="0"/>
    <x v="1"/>
    <s v="normal"/>
    <x v="0"/>
    <n v="37"/>
    <n v="0"/>
    <s v="S Das"/>
    <s v="SJA Taufel"/>
  </r>
  <r>
    <n v="420"/>
    <s v="Jaipur"/>
    <n v="2013"/>
    <x v="5"/>
    <d v="2013-04-29T00:00:00"/>
    <x v="33"/>
    <x v="4"/>
    <s v="Royal Challengers Bangalore"/>
    <s v="Rajasthan Royals"/>
    <x v="2"/>
    <x v="0"/>
    <s v="normal"/>
    <x v="4"/>
    <n v="0"/>
    <n v="4"/>
    <s v="M Erasmus"/>
    <s v="K Srinath"/>
  </r>
  <r>
    <n v="421"/>
    <s v="Mumbai"/>
    <n v="2013"/>
    <x v="5"/>
    <d v="2013-04-29T00:00:00"/>
    <x v="25"/>
    <x v="0"/>
    <s v="Mumbai Indians"/>
    <s v="Kings XI Punjab"/>
    <x v="7"/>
    <x v="1"/>
    <s v="normal"/>
    <x v="6"/>
    <n v="4"/>
    <n v="0"/>
    <s v="Asad Rauf"/>
    <s v="AK Chaudhary"/>
  </r>
  <r>
    <n v="418"/>
    <s v="Chennai"/>
    <n v="2013"/>
    <x v="5"/>
    <d v="2013-04-28T00:00:00"/>
    <x v="108"/>
    <x v="9"/>
    <s v="Chennai Super Kings"/>
    <s v="Kolkata Knight Riders"/>
    <x v="1"/>
    <x v="0"/>
    <s v="normal"/>
    <x v="0"/>
    <n v="14"/>
    <n v="0"/>
    <s v="Aleem Dar"/>
    <s v="SJA Taufel"/>
  </r>
  <r>
    <n v="419"/>
    <s v="Raipur"/>
    <n v="2013"/>
    <x v="5"/>
    <d v="2013-04-28T00:00:00"/>
    <x v="53"/>
    <x v="12"/>
    <s v="Delhi Daredevils"/>
    <s v="Pune Warriors"/>
    <x v="10"/>
    <x v="0"/>
    <s v="normal"/>
    <x v="3"/>
    <n v="15"/>
    <n v="0"/>
    <s v="CK Nandan"/>
    <s v="S Ravi"/>
  </r>
  <r>
    <n v="416"/>
    <s v="Jaipur"/>
    <n v="2013"/>
    <x v="5"/>
    <d v="2013-04-27T00:00:00"/>
    <x v="104"/>
    <x v="4"/>
    <s v="Sunrisers Hyderabad"/>
    <s v="Rajasthan Royals"/>
    <x v="4"/>
    <x v="1"/>
    <s v="normal"/>
    <x v="4"/>
    <n v="0"/>
    <n v="8"/>
    <s v="VA Kulkarni"/>
    <s v="K Srinath"/>
  </r>
  <r>
    <n v="417"/>
    <s v="Mumbai"/>
    <n v="2013"/>
    <x v="5"/>
    <d v="2013-04-27T00:00:00"/>
    <x v="47"/>
    <x v="0"/>
    <s v="Mumbai Indians"/>
    <s v="Royal Challengers Bangalore"/>
    <x v="7"/>
    <x v="1"/>
    <s v="normal"/>
    <x v="6"/>
    <n v="58"/>
    <n v="0"/>
    <s v="Asad Rauf"/>
    <s v="S Asnani"/>
  </r>
  <r>
    <n v="415"/>
    <s v="Kolkata"/>
    <n v="2013"/>
    <x v="5"/>
    <d v="2013-04-26T00:00:00"/>
    <x v="113"/>
    <x v="1"/>
    <s v="Kings XI Punjab"/>
    <s v="Kolkata Knight Riders"/>
    <x v="5"/>
    <x v="1"/>
    <s v="normal"/>
    <x v="2"/>
    <n v="0"/>
    <n v="6"/>
    <s v="CK Nandan"/>
    <s v="S Ravi"/>
  </r>
  <r>
    <n v="414"/>
    <s v="Chennai"/>
    <n v="2013"/>
    <x v="5"/>
    <d v="2013-04-25T00:00:00"/>
    <x v="28"/>
    <x v="9"/>
    <s v="Sunrisers Hyderabad"/>
    <s v="Chennai Super Kings"/>
    <x v="4"/>
    <x v="1"/>
    <s v="normal"/>
    <x v="0"/>
    <n v="0"/>
    <n v="5"/>
    <s v="Aleem Dar"/>
    <s v="S Das"/>
  </r>
  <r>
    <n v="413"/>
    <s v="Kolkata"/>
    <n v="2013"/>
    <x v="5"/>
    <d v="2013-04-24T00:00:00"/>
    <x v="47"/>
    <x v="1"/>
    <s v="Kolkata Knight Riders"/>
    <s v="Mumbai Indians"/>
    <x v="1"/>
    <x v="1"/>
    <s v="normal"/>
    <x v="6"/>
    <n v="0"/>
    <n v="5"/>
    <s v="HDPK Dharmasena"/>
    <s v="S Ravi"/>
  </r>
  <r>
    <n v="411"/>
    <s v="Bangalore"/>
    <n v="2013"/>
    <x v="5"/>
    <d v="2013-04-23T00:00:00"/>
    <x v="31"/>
    <x v="6"/>
    <s v="Royal Challengers Bangalore"/>
    <s v="Pune Warriors"/>
    <x v="10"/>
    <x v="0"/>
    <s v="normal"/>
    <x v="5"/>
    <n v="130"/>
    <n v="0"/>
    <s v="Aleem Dar"/>
    <s v="C Shamshuddin"/>
  </r>
  <r>
    <n v="443"/>
    <s v="Delhi"/>
    <n v="2013"/>
    <x v="5"/>
    <d v="2013-04-23T00:00:00"/>
    <x v="125"/>
    <x v="2"/>
    <s v="Delhi Daredevils"/>
    <s v="Kings XI Punjab"/>
    <x v="5"/>
    <x v="0"/>
    <s v="normal"/>
    <x v="7"/>
    <n v="0"/>
    <n v="5"/>
    <s v="VA Kulkarni"/>
    <s v="K Srinath"/>
  </r>
  <r>
    <n v="410"/>
    <s v="Chennai"/>
    <n v="2013"/>
    <x v="5"/>
    <d v="2013-04-22T00:00:00"/>
    <x v="108"/>
    <x v="9"/>
    <s v="Rajasthan Royals"/>
    <s v="Chennai Super Kings"/>
    <x v="2"/>
    <x v="1"/>
    <s v="normal"/>
    <x v="0"/>
    <n v="0"/>
    <n v="5"/>
    <s v="S Asnani"/>
    <s v="AK Chaudhary"/>
  </r>
  <r>
    <n v="408"/>
    <s v="Delhi"/>
    <n v="2013"/>
    <x v="5"/>
    <d v="2013-04-21T00:00:00"/>
    <x v="107"/>
    <x v="2"/>
    <s v="Mumbai Indians"/>
    <s v="Delhi Daredevils"/>
    <x v="7"/>
    <x v="1"/>
    <s v="normal"/>
    <x v="3"/>
    <n v="0"/>
    <n v="9"/>
    <s v="HDPK Dharmasena"/>
    <s v="S Ravi"/>
  </r>
  <r>
    <n v="409"/>
    <s v="Chandigarh"/>
    <n v="2013"/>
    <x v="5"/>
    <d v="2013-04-21T00:00:00"/>
    <x v="117"/>
    <x v="15"/>
    <s v="Pune Warriors"/>
    <s v="Kings XI Punjab"/>
    <x v="5"/>
    <x v="0"/>
    <s v="normal"/>
    <x v="7"/>
    <n v="0"/>
    <n v="7"/>
    <s v="M Erasmus"/>
    <s v="K Srinath"/>
  </r>
  <r>
    <n v="406"/>
    <s v="Kolkata"/>
    <n v="2013"/>
    <x v="5"/>
    <d v="2013-04-20T00:00:00"/>
    <x v="21"/>
    <x v="1"/>
    <s v="Kolkata Knight Riders"/>
    <s v="Chennai Super Kings"/>
    <x v="1"/>
    <x v="1"/>
    <s v="normal"/>
    <x v="0"/>
    <n v="0"/>
    <n v="4"/>
    <s v="Asad Rauf"/>
    <s v="AK Chaudhary"/>
  </r>
  <r>
    <n v="407"/>
    <s v="Bangalore"/>
    <n v="2013"/>
    <x v="5"/>
    <d v="2013-04-20T00:00:00"/>
    <x v="126"/>
    <x v="6"/>
    <s v="Rajasthan Royals"/>
    <s v="Royal Challengers Bangalore"/>
    <x v="6"/>
    <x v="0"/>
    <s v="normal"/>
    <x v="5"/>
    <n v="0"/>
    <n v="7"/>
    <s v="Aleem Dar"/>
    <s v="C Shamshuddin"/>
  </r>
  <r>
    <n v="405"/>
    <s v="Hyderabad"/>
    <n v="2013"/>
    <x v="5"/>
    <d v="2013-04-19T00:00:00"/>
    <x v="127"/>
    <x v="5"/>
    <s v="Kings XI Punjab"/>
    <s v="Sunrisers Hyderabad"/>
    <x v="5"/>
    <x v="1"/>
    <s v="normal"/>
    <x v="1"/>
    <n v="0"/>
    <n v="5"/>
    <s v="HDPK Dharmasena"/>
    <s v="CK Nandan"/>
  </r>
  <r>
    <n v="404"/>
    <s v="Delhi"/>
    <n v="2013"/>
    <x v="5"/>
    <d v="2013-04-18T00:00:00"/>
    <x v="108"/>
    <x v="2"/>
    <s v="Chennai Super Kings"/>
    <s v="Delhi Daredevils"/>
    <x v="0"/>
    <x v="1"/>
    <s v="normal"/>
    <x v="0"/>
    <n v="86"/>
    <n v="0"/>
    <s v="M Erasmus"/>
    <s v="VA Kulkarni"/>
  </r>
  <r>
    <n v="402"/>
    <s v="Pune"/>
    <n v="2013"/>
    <x v="5"/>
    <d v="2013-04-17T00:00:00"/>
    <x v="4"/>
    <x v="22"/>
    <s v="Sunrisers Hyderabad"/>
    <s v="Pune Warriors"/>
    <x v="10"/>
    <x v="0"/>
    <s v="normal"/>
    <x v="1"/>
    <n v="11"/>
    <n v="0"/>
    <s v="Asad Rauf"/>
    <s v="AK Chaudhary"/>
  </r>
  <r>
    <n v="403"/>
    <s v="Jaipur"/>
    <n v="2013"/>
    <x v="5"/>
    <d v="2013-04-17T00:00:00"/>
    <x v="79"/>
    <x v="4"/>
    <s v="Rajasthan Royals"/>
    <s v="Mumbai Indians"/>
    <x v="2"/>
    <x v="1"/>
    <s v="normal"/>
    <x v="4"/>
    <n v="87"/>
    <n v="0"/>
    <s v="Aleem Dar"/>
    <s v="C Shamshuddin"/>
  </r>
  <r>
    <n v="400"/>
    <s v="Chandigarh"/>
    <n v="2013"/>
    <x v="5"/>
    <d v="2013-04-16T00:00:00"/>
    <x v="128"/>
    <x v="15"/>
    <s v="Kings XI Punjab"/>
    <s v="Kolkata Knight Riders"/>
    <x v="1"/>
    <x v="0"/>
    <s v="normal"/>
    <x v="7"/>
    <n v="4"/>
    <n v="0"/>
    <s v="CK Nandan"/>
    <s v="SJA Taufel"/>
  </r>
  <r>
    <n v="401"/>
    <s v="Bangalore"/>
    <n v="2013"/>
    <x v="5"/>
    <d v="2013-04-16T00:00:00"/>
    <x v="72"/>
    <x v="6"/>
    <s v="Delhi Daredevils"/>
    <s v="Royal Challengers Bangalore"/>
    <x v="6"/>
    <x v="0"/>
    <s v="tie"/>
    <x v="5"/>
    <n v="0"/>
    <n v="0"/>
    <s v="M Erasmus"/>
    <s v="VA Kulkarni"/>
  </r>
  <r>
    <n v="399"/>
    <s v="Chennai"/>
    <n v="2013"/>
    <x v="5"/>
    <d v="2013-04-15T00:00:00"/>
    <x v="67"/>
    <x v="9"/>
    <s v="Pune Warriors"/>
    <s v="Chennai Super Kings"/>
    <x v="10"/>
    <x v="1"/>
    <s v="normal"/>
    <x v="11"/>
    <n v="24"/>
    <n v="0"/>
    <s v="Asad Rauf"/>
    <s v="AK Chaudhary"/>
  </r>
  <r>
    <n v="397"/>
    <s v="Kolkata"/>
    <n v="2013"/>
    <x v="5"/>
    <d v="2013-04-14T00:00:00"/>
    <x v="55"/>
    <x v="1"/>
    <s v="Kolkata Knight Riders"/>
    <s v="Sunrisers Hyderabad"/>
    <x v="1"/>
    <x v="1"/>
    <s v="normal"/>
    <x v="2"/>
    <n v="48"/>
    <n v="0"/>
    <s v="M Erasmus"/>
    <s v="VA Kulkarni"/>
  </r>
  <r>
    <n v="398"/>
    <s v="Jaipur"/>
    <n v="2013"/>
    <x v="5"/>
    <d v="2013-04-14T00:00:00"/>
    <x v="104"/>
    <x v="4"/>
    <s v="Kings XI Punjab"/>
    <s v="Rajasthan Royals"/>
    <x v="2"/>
    <x v="0"/>
    <s v="normal"/>
    <x v="4"/>
    <n v="0"/>
    <n v="6"/>
    <s v="Aleem Dar"/>
    <s v="C Shamshuddin"/>
  </r>
  <r>
    <n v="395"/>
    <s v="Mumbai"/>
    <n v="2013"/>
    <x v="5"/>
    <d v="2013-04-13T00:00:00"/>
    <x v="25"/>
    <x v="0"/>
    <s v="Mumbai Indians"/>
    <s v="Pune Warriors"/>
    <x v="7"/>
    <x v="1"/>
    <s v="normal"/>
    <x v="6"/>
    <n v="41"/>
    <n v="0"/>
    <s v="S Ravi"/>
    <s v="SJA Taufel"/>
  </r>
  <r>
    <n v="396"/>
    <s v="Chennai"/>
    <n v="2013"/>
    <x v="5"/>
    <d v="2013-04-13T00:00:00"/>
    <x v="21"/>
    <x v="9"/>
    <s v="Royal Challengers Bangalore"/>
    <s v="Chennai Super Kings"/>
    <x v="0"/>
    <x v="0"/>
    <s v="normal"/>
    <x v="0"/>
    <n v="0"/>
    <n v="4"/>
    <s v="Asad Rauf"/>
    <s v="AK Chaudhary"/>
  </r>
  <r>
    <n v="394"/>
    <s v="Delhi"/>
    <n v="2013"/>
    <x v="5"/>
    <d v="2013-04-12T00:00:00"/>
    <x v="4"/>
    <x v="2"/>
    <s v="Delhi Daredevils"/>
    <s v="Sunrisers Hyderabad"/>
    <x v="3"/>
    <x v="1"/>
    <s v="normal"/>
    <x v="1"/>
    <n v="0"/>
    <n v="3"/>
    <s v="Aleem Dar"/>
    <s v="Subroto Das"/>
  </r>
  <r>
    <n v="392"/>
    <s v="Bangalore"/>
    <n v="2013"/>
    <x v="5"/>
    <d v="2013-04-11T00:00:00"/>
    <x v="31"/>
    <x v="6"/>
    <s v="Kolkata Knight Riders"/>
    <s v="Royal Challengers Bangalore"/>
    <x v="6"/>
    <x v="0"/>
    <s v="normal"/>
    <x v="5"/>
    <n v="0"/>
    <n v="8"/>
    <s v="Asad Rauf"/>
    <s v="AK Chaudhary"/>
  </r>
  <r>
    <n v="393"/>
    <s v="Pune"/>
    <n v="2013"/>
    <x v="5"/>
    <d v="2013-04-11T00:00:00"/>
    <x v="86"/>
    <x v="22"/>
    <s v="Rajasthan Royals"/>
    <s v="Pune Warriors"/>
    <x v="2"/>
    <x v="1"/>
    <s v="normal"/>
    <x v="11"/>
    <n v="0"/>
    <n v="7"/>
    <s v="M Erasmus"/>
    <s v="K Srinath"/>
  </r>
  <r>
    <n v="391"/>
    <s v="Chandigarh"/>
    <n v="2013"/>
    <x v="5"/>
    <d v="2013-04-10T00:00:00"/>
    <x v="108"/>
    <x v="15"/>
    <s v="Kings XI Punjab"/>
    <s v="Chennai Super Kings"/>
    <x v="0"/>
    <x v="0"/>
    <s v="normal"/>
    <x v="0"/>
    <n v="0"/>
    <n v="10"/>
    <s v="Aleem Dar"/>
    <s v="C Shamshuddin"/>
  </r>
  <r>
    <n v="390"/>
    <s v="Mumbai"/>
    <n v="2013"/>
    <x v="5"/>
    <d v="2013-04-09T00:00:00"/>
    <x v="129"/>
    <x v="0"/>
    <s v="Mumbai Indians"/>
    <s v="Delhi Daredevils"/>
    <x v="7"/>
    <x v="1"/>
    <s v="normal"/>
    <x v="6"/>
    <n v="44"/>
    <n v="0"/>
    <s v="M Erasmus"/>
    <s v="VA Kulkarni"/>
  </r>
  <r>
    <n v="432"/>
    <s v="Bangalore"/>
    <n v="2013"/>
    <x v="5"/>
    <d v="2013-04-09T00:00:00"/>
    <x v="72"/>
    <x v="6"/>
    <s v="Sunrisers Hyderabad"/>
    <s v="Royal Challengers Bangalore"/>
    <x v="4"/>
    <x v="1"/>
    <s v="normal"/>
    <x v="5"/>
    <n v="0"/>
    <n v="7"/>
    <s v="S Ravi"/>
    <s v="SJA Taufel"/>
  </r>
  <r>
    <n v="389"/>
    <s v="Jaipur"/>
    <n v="2013"/>
    <x v="5"/>
    <d v="2013-04-08T00:00:00"/>
    <x v="130"/>
    <x v="4"/>
    <s v="Rajasthan Royals"/>
    <s v="Kolkata Knight Riders"/>
    <x v="1"/>
    <x v="0"/>
    <s v="normal"/>
    <x v="4"/>
    <n v="19"/>
    <n v="0"/>
    <s v="Aleem Dar"/>
    <s v="S Das"/>
  </r>
  <r>
    <n v="387"/>
    <s v="Pune"/>
    <n v="2013"/>
    <x v="5"/>
    <d v="2013-04-07T00:00:00"/>
    <x v="84"/>
    <x v="22"/>
    <s v="Pune Warriors"/>
    <s v="Kings XI Punjab"/>
    <x v="10"/>
    <x v="1"/>
    <s v="normal"/>
    <x v="7"/>
    <n v="0"/>
    <n v="8"/>
    <s v="S Asnani"/>
    <s v="SJA Taufel"/>
  </r>
  <r>
    <n v="388"/>
    <s v="Hyderabad"/>
    <n v="2013"/>
    <x v="5"/>
    <d v="2013-04-07T00:00:00"/>
    <x v="127"/>
    <x v="5"/>
    <s v="Royal Challengers Bangalore"/>
    <s v="Sunrisers Hyderabad"/>
    <x v="6"/>
    <x v="1"/>
    <s v="tie"/>
    <x v="1"/>
    <n v="0"/>
    <n v="0"/>
    <s v="AK Chaudhary"/>
    <s v="S Ravi"/>
  </r>
  <r>
    <n v="385"/>
    <s v="Delhi"/>
    <n v="2013"/>
    <x v="5"/>
    <d v="2013-04-06T00:00:00"/>
    <x v="131"/>
    <x v="2"/>
    <s v="Rajasthan Royals"/>
    <s v="Delhi Daredevils"/>
    <x v="2"/>
    <x v="1"/>
    <s v="normal"/>
    <x v="4"/>
    <n v="5"/>
    <n v="0"/>
    <s v="S Das"/>
    <s v="C Shamshuddin"/>
  </r>
  <r>
    <n v="386"/>
    <s v="Chennai"/>
    <n v="2013"/>
    <x v="5"/>
    <d v="2013-04-06T00:00:00"/>
    <x v="63"/>
    <x v="9"/>
    <s v="Mumbai Indians"/>
    <s v="Chennai Super Kings"/>
    <x v="7"/>
    <x v="1"/>
    <s v="normal"/>
    <x v="6"/>
    <n v="9"/>
    <n v="0"/>
    <s v="M Erasmus"/>
    <s v="VA Kulkarni"/>
  </r>
  <r>
    <n v="384"/>
    <s v="Hyderabad"/>
    <n v="2013"/>
    <x v="5"/>
    <d v="2013-04-05T00:00:00"/>
    <x v="4"/>
    <x v="5"/>
    <s v="Sunrisers Hyderabad"/>
    <s v="Pune Warriors"/>
    <x v="10"/>
    <x v="0"/>
    <s v="normal"/>
    <x v="1"/>
    <n v="22"/>
    <n v="0"/>
    <s v="S Ravi"/>
    <s v="SJA Taufel"/>
  </r>
  <r>
    <n v="383"/>
    <s v="Bangalore"/>
    <n v="2013"/>
    <x v="5"/>
    <d v="2013-04-04T00:00:00"/>
    <x v="31"/>
    <x v="6"/>
    <s v="Royal Challengers Bangalore"/>
    <s v="Mumbai Indians"/>
    <x v="7"/>
    <x v="0"/>
    <s v="normal"/>
    <x v="5"/>
    <n v="2"/>
    <n v="0"/>
    <s v="VA Kulkarni"/>
    <s v="C Shamshuddin"/>
  </r>
  <r>
    <n v="382"/>
    <s v="Kolkata"/>
    <n v="2013"/>
    <x v="5"/>
    <d v="2013-04-03T00:00:00"/>
    <x v="15"/>
    <x v="1"/>
    <s v="Delhi Daredevils"/>
    <s v="Kolkata Knight Riders"/>
    <x v="1"/>
    <x v="0"/>
    <s v="normal"/>
    <x v="2"/>
    <n v="0"/>
    <n v="6"/>
    <s v="S Ravi"/>
    <s v="SJA Taufel"/>
  </r>
  <r>
    <n v="381"/>
    <s v="Chennai"/>
    <n v="2012"/>
    <x v="6"/>
    <d v="2012-05-27T00:00:00"/>
    <x v="132"/>
    <x v="9"/>
    <s v="Chennai Super Kings"/>
    <s v="Kolkata Knight Riders"/>
    <x v="0"/>
    <x v="1"/>
    <s v="normal"/>
    <x v="2"/>
    <n v="0"/>
    <n v="5"/>
    <s v="BF Bowden"/>
    <s v="SJA Taufel"/>
  </r>
  <r>
    <n v="380"/>
    <s v="Chennai"/>
    <n v="2012"/>
    <x v="6"/>
    <d v="2012-05-25T00:00:00"/>
    <x v="111"/>
    <x v="9"/>
    <s v="Chennai Super Kings"/>
    <s v="Delhi Daredevils"/>
    <x v="3"/>
    <x v="0"/>
    <s v="normal"/>
    <x v="0"/>
    <n v="86"/>
    <n v="0"/>
    <s v="BR Doctrove"/>
    <s v="SJA Taufel"/>
  </r>
  <r>
    <n v="379"/>
    <s v="Bangalore"/>
    <n v="2012"/>
    <x v="6"/>
    <d v="2012-05-23T00:00:00"/>
    <x v="28"/>
    <x v="6"/>
    <s v="Chennai Super Kings"/>
    <s v="Mumbai Indians"/>
    <x v="7"/>
    <x v="0"/>
    <s v="normal"/>
    <x v="0"/>
    <n v="38"/>
    <n v="0"/>
    <s v="BF Bowden"/>
    <s v="HDPK Dharmasena"/>
  </r>
  <r>
    <n v="378"/>
    <s v="Pune"/>
    <n v="2012"/>
    <x v="6"/>
    <d v="2012-05-22T00:00:00"/>
    <x v="71"/>
    <x v="22"/>
    <s v="Kolkata Knight Riders"/>
    <s v="Delhi Daredevils"/>
    <x v="1"/>
    <x v="1"/>
    <s v="normal"/>
    <x v="2"/>
    <n v="18"/>
    <n v="0"/>
    <s v="BR Doctrove"/>
    <s v="SJA Taufel"/>
  </r>
  <r>
    <n v="376"/>
    <s v="Hyderabad"/>
    <n v="2012"/>
    <x v="6"/>
    <d v="2012-05-20T00:00:00"/>
    <x v="109"/>
    <x v="5"/>
    <s v="Deccan Chargers"/>
    <s v="Royal Challengers Bangalore"/>
    <x v="6"/>
    <x v="0"/>
    <s v="normal"/>
    <x v="12"/>
    <n v="9"/>
    <n v="0"/>
    <s v="S Ravi"/>
    <s v="SJA Taufel"/>
  </r>
  <r>
    <n v="377"/>
    <s v="Jaipur"/>
    <n v="2012"/>
    <x v="6"/>
    <d v="2012-05-20T00:00:00"/>
    <x v="47"/>
    <x v="4"/>
    <s v="Rajasthan Royals"/>
    <s v="Mumbai Indians"/>
    <x v="2"/>
    <x v="1"/>
    <s v="normal"/>
    <x v="6"/>
    <n v="0"/>
    <n v="10"/>
    <s v="HDPK Dharmasena"/>
    <s v="C Shamshuddin"/>
  </r>
  <r>
    <n v="374"/>
    <s v="Dharamsala"/>
    <n v="2012"/>
    <x v="6"/>
    <d v="2012-05-19T00:00:00"/>
    <x v="12"/>
    <x v="23"/>
    <s v="Kings XI Punjab"/>
    <s v="Delhi Daredevils"/>
    <x v="3"/>
    <x v="0"/>
    <s v="normal"/>
    <x v="3"/>
    <n v="0"/>
    <n v="6"/>
    <s v="BF Bowden"/>
    <s v="VA Kulkarni"/>
  </r>
  <r>
    <n v="375"/>
    <s v="Pune"/>
    <n v="2012"/>
    <x v="6"/>
    <d v="2012-05-19T00:00:00"/>
    <x v="133"/>
    <x v="22"/>
    <s v="Kolkata Knight Riders"/>
    <s v="Pune Warriors"/>
    <x v="1"/>
    <x v="1"/>
    <s v="normal"/>
    <x v="2"/>
    <n v="34"/>
    <n v="0"/>
    <s v="S Asnani"/>
    <s v="BR Doctrove"/>
  </r>
  <r>
    <n v="373"/>
    <s v="Hyderabad"/>
    <n v="2012"/>
    <x v="6"/>
    <d v="2012-05-18T00:00:00"/>
    <x v="109"/>
    <x v="5"/>
    <s v="Rajasthan Royals"/>
    <s v="Deccan Chargers"/>
    <x v="2"/>
    <x v="1"/>
    <s v="normal"/>
    <x v="12"/>
    <n v="0"/>
    <n v="5"/>
    <s v="S Ravi"/>
    <s v="SJA Taufel"/>
  </r>
  <r>
    <n v="371"/>
    <s v="Dharamsala"/>
    <n v="2012"/>
    <x v="6"/>
    <d v="2012-05-17T00:00:00"/>
    <x v="119"/>
    <x v="23"/>
    <s v="Chennai Super Kings"/>
    <s v="Kings XI Punjab"/>
    <x v="5"/>
    <x v="0"/>
    <s v="normal"/>
    <x v="7"/>
    <n v="0"/>
    <n v="6"/>
    <s v="VA Kulkarni"/>
    <s v="SK Tarapore"/>
  </r>
  <r>
    <n v="372"/>
    <s v="Delhi"/>
    <n v="2012"/>
    <x v="6"/>
    <d v="2012-05-17T00:00:00"/>
    <x v="31"/>
    <x v="2"/>
    <s v="Royal Challengers Bangalore"/>
    <s v="Delhi Daredevils"/>
    <x v="3"/>
    <x v="0"/>
    <s v="normal"/>
    <x v="5"/>
    <n v="21"/>
    <n v="0"/>
    <s v="HDPK Dharmasena"/>
    <s v="C Shamshuddin"/>
  </r>
  <r>
    <n v="370"/>
    <s v="Mumbai"/>
    <n v="2012"/>
    <x v="6"/>
    <d v="2012-05-16T00:00:00"/>
    <x v="15"/>
    <x v="0"/>
    <s v="Kolkata Knight Riders"/>
    <s v="Mumbai Indians"/>
    <x v="7"/>
    <x v="0"/>
    <s v="normal"/>
    <x v="2"/>
    <n v="32"/>
    <n v="0"/>
    <s v="S Das"/>
    <s v="BR Doctrove"/>
  </r>
  <r>
    <n v="369"/>
    <s v="Delhi"/>
    <n v="2012"/>
    <x v="6"/>
    <d v="2012-05-15T00:00:00"/>
    <x v="12"/>
    <x v="2"/>
    <s v="Kings XI Punjab"/>
    <s v="Delhi Daredevils"/>
    <x v="5"/>
    <x v="1"/>
    <s v="normal"/>
    <x v="3"/>
    <n v="0"/>
    <n v="5"/>
    <s v="HDPK Dharmasena"/>
    <s v="BNJ Oxenford"/>
  </r>
  <r>
    <n v="367"/>
    <s v="Bangalore"/>
    <n v="2012"/>
    <x v="6"/>
    <d v="2012-05-14T00:00:00"/>
    <x v="13"/>
    <x v="6"/>
    <s v="Royal Challengers Bangalore"/>
    <s v="Mumbai Indians"/>
    <x v="7"/>
    <x v="0"/>
    <s v="normal"/>
    <x v="6"/>
    <n v="0"/>
    <n v="5"/>
    <s v="S Das"/>
    <s v="BR Doctrove"/>
  </r>
  <r>
    <n v="368"/>
    <s v="Kolkata"/>
    <n v="2012"/>
    <x v="6"/>
    <d v="2012-05-14T00:00:00"/>
    <x v="108"/>
    <x v="1"/>
    <s v="Kolkata Knight Riders"/>
    <s v="Chennai Super Kings"/>
    <x v="0"/>
    <x v="0"/>
    <s v="normal"/>
    <x v="0"/>
    <n v="0"/>
    <n v="5"/>
    <s v="JD Cloete"/>
    <s v="SJA Taufel"/>
  </r>
  <r>
    <n v="365"/>
    <s v="Jaipur"/>
    <n v="2012"/>
    <x v="6"/>
    <d v="2012-05-13T00:00:00"/>
    <x v="134"/>
    <x v="4"/>
    <s v="Rajasthan Royals"/>
    <s v="Pune Warriors"/>
    <x v="2"/>
    <x v="1"/>
    <s v="normal"/>
    <x v="4"/>
    <n v="45"/>
    <n v="0"/>
    <s v="BF Bowden"/>
    <s v="SK Tarapore"/>
  </r>
  <r>
    <n v="366"/>
    <s v="Chandigarh"/>
    <n v="2012"/>
    <x v="6"/>
    <d v="2012-05-13T00:00:00"/>
    <x v="135"/>
    <x v="15"/>
    <s v="Deccan Chargers"/>
    <s v="Kings XI Punjab"/>
    <x v="11"/>
    <x v="1"/>
    <s v="normal"/>
    <x v="7"/>
    <n v="0"/>
    <n v="4"/>
    <s v="HDPK Dharmasena"/>
    <s v="BNJ Oxenford"/>
  </r>
  <r>
    <n v="363"/>
    <s v="Kolkata"/>
    <n v="2012"/>
    <x v="6"/>
    <d v="2012-05-12T00:00:00"/>
    <x v="25"/>
    <x v="1"/>
    <s v="Mumbai Indians"/>
    <s v="Kolkata Knight Riders"/>
    <x v="7"/>
    <x v="1"/>
    <s v="normal"/>
    <x v="6"/>
    <n v="27"/>
    <n v="0"/>
    <s v="S Ravi"/>
    <s v="SJA Taufel"/>
  </r>
  <r>
    <n v="364"/>
    <s v="Chennai"/>
    <n v="2012"/>
    <x v="6"/>
    <d v="2012-05-12T00:00:00"/>
    <x v="136"/>
    <x v="9"/>
    <s v="Delhi Daredevils"/>
    <s v="Chennai Super Kings"/>
    <x v="0"/>
    <x v="0"/>
    <s v="normal"/>
    <x v="0"/>
    <n v="0"/>
    <n v="9"/>
    <s v="S Das"/>
    <s v="BR Doctrove"/>
  </r>
  <r>
    <n v="362"/>
    <s v="Pune"/>
    <n v="2012"/>
    <x v="6"/>
    <d v="2012-05-11T00:00:00"/>
    <x v="31"/>
    <x v="22"/>
    <s v="Royal Challengers Bangalore"/>
    <s v="Pune Warriors"/>
    <x v="10"/>
    <x v="0"/>
    <s v="normal"/>
    <x v="5"/>
    <n v="35"/>
    <n v="0"/>
    <s v="BF Bowden"/>
    <s v="SK Tarapore"/>
  </r>
  <r>
    <n v="331"/>
    <s v="Hyderabad"/>
    <n v="2012"/>
    <x v="6"/>
    <d v="2012-05-10T00:00:00"/>
    <x v="53"/>
    <x v="5"/>
    <s v="Deccan Chargers"/>
    <s v="Delhi Daredevils"/>
    <x v="11"/>
    <x v="1"/>
    <s v="normal"/>
    <x v="3"/>
    <n v="0"/>
    <n v="9"/>
    <s v="JD Cloete"/>
    <s v="SJA Taufel"/>
  </r>
  <r>
    <n v="361"/>
    <s v="Jaipur"/>
    <n v="2012"/>
    <x v="6"/>
    <d v="2012-05-10T00:00:00"/>
    <x v="136"/>
    <x v="4"/>
    <s v="Rajasthan Royals"/>
    <s v="Chennai Super Kings"/>
    <x v="0"/>
    <x v="0"/>
    <s v="normal"/>
    <x v="0"/>
    <n v="0"/>
    <n v="4"/>
    <s v="BNJ Oxenford"/>
    <s v="C Shamshuddin"/>
  </r>
  <r>
    <n v="360"/>
    <s v="Mumbai"/>
    <n v="2012"/>
    <x v="6"/>
    <d v="2012-05-09T00:00:00"/>
    <x v="31"/>
    <x v="0"/>
    <s v="Mumbai Indians"/>
    <s v="Royal Challengers Bangalore"/>
    <x v="6"/>
    <x v="0"/>
    <s v="normal"/>
    <x v="5"/>
    <n v="0"/>
    <n v="9"/>
    <s v="BF Bowden"/>
    <s v="VA Kulkarni"/>
  </r>
  <r>
    <n v="358"/>
    <s v="Pune"/>
    <n v="2012"/>
    <x v="6"/>
    <d v="2012-05-08T00:00:00"/>
    <x v="0"/>
    <x v="22"/>
    <s v="Pune Warriors"/>
    <s v="Rajasthan Royals"/>
    <x v="10"/>
    <x v="1"/>
    <s v="normal"/>
    <x v="4"/>
    <n v="0"/>
    <n v="7"/>
    <s v="Asad Rauf"/>
    <s v="BR Doctrove"/>
  </r>
  <r>
    <n v="359"/>
    <s v="Hyderabad"/>
    <n v="2012"/>
    <x v="6"/>
    <d v="2012-05-08T00:00:00"/>
    <x v="93"/>
    <x v="5"/>
    <s v="Kings XI Punjab"/>
    <s v="Deccan Chargers"/>
    <x v="11"/>
    <x v="0"/>
    <s v="normal"/>
    <x v="7"/>
    <n v="25"/>
    <n v="0"/>
    <s v="HDPK Dharmasena"/>
    <s v="BNJ Oxenford"/>
  </r>
  <r>
    <n v="357"/>
    <s v="Delhi"/>
    <n v="2012"/>
    <x v="6"/>
    <d v="2012-05-07T00:00:00"/>
    <x v="113"/>
    <x v="2"/>
    <s v="Delhi Daredevils"/>
    <s v="Kolkata Knight Riders"/>
    <x v="3"/>
    <x v="1"/>
    <s v="normal"/>
    <x v="2"/>
    <n v="0"/>
    <n v="6"/>
    <s v="JD Cloete"/>
    <s v="S Ravi"/>
  </r>
  <r>
    <n v="355"/>
    <s v="Mumbai"/>
    <n v="2012"/>
    <x v="6"/>
    <d v="2012-05-06T00:00:00"/>
    <x v="47"/>
    <x v="0"/>
    <s v="Chennai Super Kings"/>
    <s v="Mumbai Indians"/>
    <x v="7"/>
    <x v="0"/>
    <s v="normal"/>
    <x v="6"/>
    <n v="0"/>
    <n v="2"/>
    <s v="Asad Rauf"/>
    <s v="S Asnani"/>
  </r>
  <r>
    <n v="356"/>
    <s v="Bangalore"/>
    <n v="2012"/>
    <x v="6"/>
    <d v="2012-05-06T00:00:00"/>
    <x v="9"/>
    <x v="6"/>
    <s v="Deccan Chargers"/>
    <s v="Royal Challengers Bangalore"/>
    <x v="6"/>
    <x v="0"/>
    <s v="normal"/>
    <x v="5"/>
    <n v="0"/>
    <n v="5"/>
    <s v="HDPK Dharmasena"/>
    <s v="BNJ Oxenford"/>
  </r>
  <r>
    <n v="353"/>
    <s v="Kolkata"/>
    <n v="2012"/>
    <x v="6"/>
    <d v="2012-05-05T00:00:00"/>
    <x v="15"/>
    <x v="1"/>
    <s v="Kolkata Knight Riders"/>
    <s v="Pune Warriors"/>
    <x v="1"/>
    <x v="1"/>
    <s v="normal"/>
    <x v="2"/>
    <n v="7"/>
    <n v="0"/>
    <s v="BF Bowden"/>
    <s v="SK Tarapore"/>
  </r>
  <r>
    <n v="354"/>
    <s v="Chandigarh"/>
    <n v="2012"/>
    <x v="6"/>
    <d v="2012-05-05T00:00:00"/>
    <x v="0"/>
    <x v="15"/>
    <s v="Rajasthan Royals"/>
    <s v="Kings XI Punjab"/>
    <x v="2"/>
    <x v="1"/>
    <s v="normal"/>
    <x v="4"/>
    <n v="43"/>
    <n v="0"/>
    <s v="JD Cloete"/>
    <s v="SJA Taufel"/>
  </r>
  <r>
    <n v="352"/>
    <s v="Chennai"/>
    <n v="2012"/>
    <x v="6"/>
    <d v="2012-05-04T00:00:00"/>
    <x v="60"/>
    <x v="9"/>
    <s v="Chennai Super Kings"/>
    <s v="Deccan Chargers"/>
    <x v="0"/>
    <x v="1"/>
    <s v="normal"/>
    <x v="0"/>
    <n v="10"/>
    <n v="0"/>
    <s v="HDPK Dharmasena"/>
    <s v="BNJ Oxenford"/>
  </r>
  <r>
    <n v="351"/>
    <s v="Pune"/>
    <n v="2012"/>
    <x v="6"/>
    <d v="2012-05-03T00:00:00"/>
    <x v="96"/>
    <x v="22"/>
    <s v="Mumbai Indians"/>
    <s v="Pune Warriors"/>
    <x v="7"/>
    <x v="1"/>
    <s v="normal"/>
    <x v="6"/>
    <n v="1"/>
    <n v="0"/>
    <s v="Asad Rauf"/>
    <s v="S Asnani"/>
  </r>
  <r>
    <n v="350"/>
    <s v="Bangalore"/>
    <n v="2012"/>
    <x v="6"/>
    <d v="2012-05-02T00:00:00"/>
    <x v="116"/>
    <x v="6"/>
    <s v="Royal Challengers Bangalore"/>
    <s v="Kings XI Punjab"/>
    <x v="5"/>
    <x v="0"/>
    <s v="normal"/>
    <x v="7"/>
    <n v="0"/>
    <n v="4"/>
    <s v="BF Bowden"/>
    <s v="C Shamshuddin"/>
  </r>
  <r>
    <n v="348"/>
    <s v="Cuttack"/>
    <n v="2012"/>
    <x v="6"/>
    <d v="2012-05-01T00:00:00"/>
    <x v="137"/>
    <x v="18"/>
    <s v="Deccan Chargers"/>
    <s v="Pune Warriors"/>
    <x v="11"/>
    <x v="1"/>
    <s v="normal"/>
    <x v="12"/>
    <n v="13"/>
    <n v="0"/>
    <s v="Aleem Dar"/>
    <s v="AK Chaudhary"/>
  </r>
  <r>
    <n v="349"/>
    <s v="Jaipur"/>
    <n v="2012"/>
    <x v="6"/>
    <d v="2012-05-01T00:00:00"/>
    <x v="88"/>
    <x v="4"/>
    <s v="Rajasthan Royals"/>
    <s v="Delhi Daredevils"/>
    <x v="2"/>
    <x v="1"/>
    <s v="normal"/>
    <x v="3"/>
    <n v="0"/>
    <n v="6"/>
    <s v="JD Cloete"/>
    <s v="SJA Taufel"/>
  </r>
  <r>
    <n v="347"/>
    <s v="Chennai"/>
    <n v="2012"/>
    <x v="6"/>
    <d v="2012-04-30T00:00:00"/>
    <x v="55"/>
    <x v="9"/>
    <s v="Chennai Super Kings"/>
    <s v="Kolkata Knight Riders"/>
    <x v="0"/>
    <x v="1"/>
    <s v="normal"/>
    <x v="2"/>
    <n v="0"/>
    <n v="5"/>
    <s v="BF Bowden"/>
    <s v="C Shamshuddin"/>
  </r>
  <r>
    <n v="345"/>
    <s v="Delhi"/>
    <n v="2012"/>
    <x v="6"/>
    <d v="2012-04-29T00:00:00"/>
    <x v="107"/>
    <x v="2"/>
    <s v="Delhi Daredevils"/>
    <s v="Rajasthan Royals"/>
    <x v="3"/>
    <x v="1"/>
    <s v="normal"/>
    <x v="3"/>
    <n v="1"/>
    <n v="0"/>
    <s v="S Ravi"/>
    <s v="RJ Tucker"/>
  </r>
  <r>
    <n v="346"/>
    <s v="Mumbai"/>
    <n v="2012"/>
    <x v="6"/>
    <d v="2012-04-29T00:00:00"/>
    <x v="109"/>
    <x v="0"/>
    <s v="Deccan Chargers"/>
    <s v="Mumbai Indians"/>
    <x v="7"/>
    <x v="0"/>
    <s v="normal"/>
    <x v="6"/>
    <n v="0"/>
    <n v="5"/>
    <s v="AK Chaudhary"/>
    <s v="BNJ Oxenford"/>
  </r>
  <r>
    <n v="343"/>
    <s v="Chennai"/>
    <n v="2012"/>
    <x v="6"/>
    <d v="2012-04-28T00:00:00"/>
    <x v="93"/>
    <x v="9"/>
    <s v="Kings XI Punjab"/>
    <s v="Chennai Super Kings"/>
    <x v="5"/>
    <x v="1"/>
    <s v="normal"/>
    <x v="7"/>
    <n v="7"/>
    <n v="0"/>
    <s v="BF Bowden"/>
    <s v="SK Tarapore"/>
  </r>
  <r>
    <n v="344"/>
    <s v="Kolkata"/>
    <n v="2012"/>
    <x v="6"/>
    <d v="2012-04-28T00:00:00"/>
    <x v="55"/>
    <x v="1"/>
    <s v="Kolkata Knight Riders"/>
    <s v="Royal Challengers Bangalore"/>
    <x v="1"/>
    <x v="1"/>
    <s v="normal"/>
    <x v="2"/>
    <n v="47"/>
    <n v="0"/>
    <s v="Asad Rauf"/>
    <s v="BR Doctrove"/>
  </r>
  <r>
    <n v="342"/>
    <s v="Delhi"/>
    <n v="2012"/>
    <x v="6"/>
    <d v="2012-04-27T00:00:00"/>
    <x v="107"/>
    <x v="2"/>
    <s v="Delhi Daredevils"/>
    <s v="Mumbai Indians"/>
    <x v="7"/>
    <x v="0"/>
    <s v="normal"/>
    <x v="3"/>
    <n v="37"/>
    <n v="0"/>
    <s v="Aleem Dar"/>
    <s v="BNJ Oxenford"/>
  </r>
  <r>
    <n v="341"/>
    <s v="Pune"/>
    <n v="2012"/>
    <x v="6"/>
    <d v="2012-04-26T00:00:00"/>
    <x v="138"/>
    <x v="22"/>
    <s v="Deccan Chargers"/>
    <s v="Pune Warriors"/>
    <x v="11"/>
    <x v="1"/>
    <s v="normal"/>
    <x v="12"/>
    <n v="18"/>
    <n v="0"/>
    <s v="S Ravi"/>
    <s v="RJ Tucker"/>
  </r>
  <r>
    <n v="340"/>
    <s v="Chandigarh"/>
    <n v="2012"/>
    <x v="6"/>
    <d v="2012-04-25T00:00:00"/>
    <x v="13"/>
    <x v="15"/>
    <s v="Kings XI Punjab"/>
    <s v="Mumbai Indians"/>
    <x v="5"/>
    <x v="1"/>
    <s v="normal"/>
    <x v="6"/>
    <n v="0"/>
    <n v="4"/>
    <s v="Aleem Dar"/>
    <s v="BNJ Oxenford"/>
  </r>
  <r>
    <n v="339"/>
    <s v="Pune"/>
    <n v="2012"/>
    <x v="6"/>
    <d v="2012-04-24T00:00:00"/>
    <x v="107"/>
    <x v="22"/>
    <s v="Pune Warriors"/>
    <s v="Delhi Daredevils"/>
    <x v="10"/>
    <x v="1"/>
    <s v="normal"/>
    <x v="3"/>
    <n v="0"/>
    <n v="8"/>
    <s v="S Ravi"/>
    <s v="RJ Tucker"/>
  </r>
  <r>
    <n v="338"/>
    <s v="Jaipur"/>
    <n v="2012"/>
    <x v="6"/>
    <d v="2012-04-23T00:00:00"/>
    <x v="9"/>
    <x v="4"/>
    <s v="Royal Challengers Bangalore"/>
    <s v="Rajasthan Royals"/>
    <x v="2"/>
    <x v="0"/>
    <s v="normal"/>
    <x v="5"/>
    <n v="46"/>
    <n v="0"/>
    <s v="Asad Rauf"/>
    <s v="S Asnani"/>
  </r>
  <r>
    <n v="336"/>
    <s v="Mumbai"/>
    <n v="2012"/>
    <x v="6"/>
    <d v="2012-04-22T00:00:00"/>
    <x v="99"/>
    <x v="0"/>
    <s v="Mumbai Indians"/>
    <s v="Kings XI Punjab"/>
    <x v="7"/>
    <x v="1"/>
    <s v="normal"/>
    <x v="7"/>
    <n v="0"/>
    <n v="6"/>
    <s v="S Ravi"/>
    <s v="RJ Tucker"/>
  </r>
  <r>
    <n v="337"/>
    <s v="Cuttack"/>
    <n v="2012"/>
    <x v="6"/>
    <d v="2012-04-22T00:00:00"/>
    <x v="139"/>
    <x v="18"/>
    <s v="Deccan Chargers"/>
    <s v="Kolkata Knight Riders"/>
    <x v="1"/>
    <x v="0"/>
    <s v="normal"/>
    <x v="2"/>
    <n v="0"/>
    <n v="5"/>
    <s v="BF Bowden"/>
    <s v="SK Tarapore"/>
  </r>
  <r>
    <n v="334"/>
    <s v="Chennai"/>
    <n v="2012"/>
    <x v="6"/>
    <d v="2012-04-21T00:00:00"/>
    <x v="3"/>
    <x v="9"/>
    <s v="Rajasthan Royals"/>
    <s v="Chennai Super Kings"/>
    <x v="2"/>
    <x v="1"/>
    <s v="normal"/>
    <x v="0"/>
    <n v="0"/>
    <n v="7"/>
    <s v="Aleem Dar"/>
    <s v="BNJ Oxenford"/>
  </r>
  <r>
    <n v="335"/>
    <s v="Delhi"/>
    <n v="2012"/>
    <x v="6"/>
    <d v="2012-04-21T00:00:00"/>
    <x v="140"/>
    <x v="2"/>
    <s v="Pune Warriors"/>
    <s v="Delhi Daredevils"/>
    <x v="3"/>
    <x v="0"/>
    <s v="normal"/>
    <x v="11"/>
    <n v="20"/>
    <n v="0"/>
    <s v="Asad Rauf"/>
    <s v="S Das"/>
  </r>
  <r>
    <n v="333"/>
    <s v="Chandigarh"/>
    <n v="2012"/>
    <x v="6"/>
    <d v="2012-04-20T00:00:00"/>
    <x v="31"/>
    <x v="15"/>
    <s v="Kings XI Punjab"/>
    <s v="Royal Challengers Bangalore"/>
    <x v="6"/>
    <x v="0"/>
    <s v="normal"/>
    <x v="5"/>
    <n v="0"/>
    <n v="5"/>
    <s v="S Ravi"/>
    <s v="RJ Tucker"/>
  </r>
  <r>
    <n v="323"/>
    <s v="Delhi"/>
    <n v="2012"/>
    <x v="6"/>
    <d v="2012-04-19T00:00:00"/>
    <x v="141"/>
    <x v="2"/>
    <s v="Deccan Chargers"/>
    <s v="Delhi Daredevils"/>
    <x v="11"/>
    <x v="1"/>
    <s v="normal"/>
    <x v="3"/>
    <n v="0"/>
    <n v="5"/>
    <s v="BF Bowden"/>
    <s v="SK Tarapore"/>
  </r>
  <r>
    <n v="332"/>
    <s v="Chennai"/>
    <n v="2012"/>
    <x v="6"/>
    <d v="2012-04-19T00:00:00"/>
    <x v="142"/>
    <x v="9"/>
    <s v="Chennai Super Kings"/>
    <s v="Pune Warriors"/>
    <x v="10"/>
    <x v="0"/>
    <s v="normal"/>
    <x v="0"/>
    <n v="13"/>
    <n v="0"/>
    <s v="Asad Rauf"/>
    <s v="S Das"/>
  </r>
  <r>
    <n v="330"/>
    <s v="Chandigarh"/>
    <n v="2012"/>
    <x v="6"/>
    <d v="2012-04-18T00:00:00"/>
    <x v="55"/>
    <x v="15"/>
    <s v="Kings XI Punjab"/>
    <s v="Kolkata Knight Riders"/>
    <x v="5"/>
    <x v="1"/>
    <s v="normal"/>
    <x v="2"/>
    <n v="0"/>
    <n v="8"/>
    <s v="JD Cloete"/>
    <s v="RJ Tucker"/>
  </r>
  <r>
    <n v="328"/>
    <s v="Jaipur"/>
    <n v="2012"/>
    <x v="6"/>
    <d v="2012-04-17T00:00:00"/>
    <x v="114"/>
    <x v="4"/>
    <s v="Deccan Chargers"/>
    <s v="Rajasthan Royals"/>
    <x v="11"/>
    <x v="1"/>
    <s v="normal"/>
    <x v="4"/>
    <n v="0"/>
    <n v="5"/>
    <s v="Aleem Dar"/>
    <s v="BNJ Oxenford"/>
  </r>
  <r>
    <n v="329"/>
    <s v="Bangalore"/>
    <n v="2012"/>
    <x v="6"/>
    <d v="2012-04-17T00:00:00"/>
    <x v="31"/>
    <x v="6"/>
    <s v="Pune Warriors"/>
    <s v="Royal Challengers Bangalore"/>
    <x v="10"/>
    <x v="1"/>
    <s v="normal"/>
    <x v="5"/>
    <n v="0"/>
    <n v="6"/>
    <s v="S Asnani"/>
    <s v="S Das"/>
  </r>
  <r>
    <n v="327"/>
    <s v="Mumbai"/>
    <n v="2012"/>
    <x v="6"/>
    <d v="2012-04-16T00:00:00"/>
    <x v="143"/>
    <x v="0"/>
    <s v="Mumbai Indians"/>
    <s v="Delhi Daredevils"/>
    <x v="3"/>
    <x v="0"/>
    <s v="normal"/>
    <x v="3"/>
    <n v="0"/>
    <n v="7"/>
    <s v="BF Bowden"/>
    <s v="SK Tarapore"/>
  </r>
  <r>
    <n v="325"/>
    <s v="Kolkata"/>
    <n v="2012"/>
    <x v="6"/>
    <d v="2012-04-15T00:00:00"/>
    <x v="15"/>
    <x v="1"/>
    <s v="Kings XI Punjab"/>
    <s v="Kolkata Knight Riders"/>
    <x v="1"/>
    <x v="0"/>
    <s v="normal"/>
    <x v="7"/>
    <n v="2"/>
    <n v="0"/>
    <s v="Asad Rauf"/>
    <s v="S Asnani"/>
  </r>
  <r>
    <n v="326"/>
    <s v="Bangalore"/>
    <n v="2012"/>
    <x v="6"/>
    <d v="2012-04-15T00:00:00"/>
    <x v="79"/>
    <x v="6"/>
    <s v="Rajasthan Royals"/>
    <s v="Royal Challengers Bangalore"/>
    <x v="2"/>
    <x v="1"/>
    <s v="normal"/>
    <x v="4"/>
    <n v="59"/>
    <n v="0"/>
    <s v="JD Cloete"/>
    <s v="RJ Tucker"/>
  </r>
  <r>
    <n v="324"/>
    <s v="Pune"/>
    <n v="2012"/>
    <x v="6"/>
    <d v="2012-04-14T00:00:00"/>
    <x v="144"/>
    <x v="22"/>
    <s v="Chennai Super Kings"/>
    <s v="Pune Warriors"/>
    <x v="0"/>
    <x v="1"/>
    <s v="normal"/>
    <x v="11"/>
    <n v="0"/>
    <n v="7"/>
    <s v="Aleem Dar"/>
    <s v="BNJ Oxenford"/>
  </r>
  <r>
    <n v="322"/>
    <s v="Kolkata"/>
    <n v="2012"/>
    <x v="6"/>
    <d v="2012-04-13T00:00:00"/>
    <x v="133"/>
    <x v="1"/>
    <s v="Rajasthan Royals"/>
    <s v="Kolkata Knight Riders"/>
    <x v="2"/>
    <x v="1"/>
    <s v="normal"/>
    <x v="2"/>
    <n v="0"/>
    <n v="5"/>
    <s v="Asad Rauf"/>
    <s v="S Asnani"/>
  </r>
  <r>
    <n v="320"/>
    <s v="Chennai"/>
    <n v="2012"/>
    <x v="6"/>
    <d v="2012-04-12T00:00:00"/>
    <x v="3"/>
    <x v="9"/>
    <s v="Royal Challengers Bangalore"/>
    <s v="Chennai Super Kings"/>
    <x v="6"/>
    <x v="1"/>
    <s v="normal"/>
    <x v="0"/>
    <n v="0"/>
    <n v="5"/>
    <s v="HDPK Dharmasena"/>
    <s v="RJ Tucker"/>
  </r>
  <r>
    <n v="321"/>
    <s v="Chandigarh"/>
    <n v="2012"/>
    <x v="6"/>
    <d v="2012-04-12T00:00:00"/>
    <x v="145"/>
    <x v="15"/>
    <s v="Pune Warriors"/>
    <s v="Kings XI Punjab"/>
    <x v="5"/>
    <x v="0"/>
    <s v="normal"/>
    <x v="7"/>
    <n v="0"/>
    <n v="7"/>
    <s v="VA Kulkarni"/>
    <s v="SK Tarapore"/>
  </r>
  <r>
    <n v="319"/>
    <s v="Mumbai"/>
    <n v="2012"/>
    <x v="6"/>
    <d v="2012-04-11T00:00:00"/>
    <x v="63"/>
    <x v="0"/>
    <s v="Mumbai Indians"/>
    <s v="Rajasthan Royals"/>
    <x v="2"/>
    <x v="0"/>
    <s v="normal"/>
    <x v="6"/>
    <n v="27"/>
    <n v="0"/>
    <s v="Aleem Dar"/>
    <s v="BNJ Oxenford"/>
  </r>
  <r>
    <n v="317"/>
    <s v="Bangalore"/>
    <n v="2012"/>
    <x v="6"/>
    <d v="2012-04-10T00:00:00"/>
    <x v="146"/>
    <x v="6"/>
    <s v="Kolkata Knight Riders"/>
    <s v="Royal Challengers Bangalore"/>
    <x v="6"/>
    <x v="0"/>
    <s v="normal"/>
    <x v="2"/>
    <n v="42"/>
    <n v="0"/>
    <s v="S Ravi"/>
    <s v="RJ Tucker"/>
  </r>
  <r>
    <n v="318"/>
    <s v="Delhi"/>
    <n v="2012"/>
    <x v="6"/>
    <d v="2012-04-10T00:00:00"/>
    <x v="105"/>
    <x v="2"/>
    <s v="Chennai Super Kings"/>
    <s v="Delhi Daredevils"/>
    <x v="3"/>
    <x v="0"/>
    <s v="normal"/>
    <x v="3"/>
    <n v="0"/>
    <n v="8"/>
    <s v="Asad Rauf"/>
    <s v="SK Tarapore"/>
  </r>
  <r>
    <n v="316"/>
    <s v="Visakhapatnam"/>
    <n v="2012"/>
    <x v="6"/>
    <d v="2012-04-09T00:00:00"/>
    <x v="25"/>
    <x v="13"/>
    <s v="Deccan Chargers"/>
    <s v="Mumbai Indians"/>
    <x v="11"/>
    <x v="1"/>
    <s v="normal"/>
    <x v="6"/>
    <n v="0"/>
    <n v="5"/>
    <s v="AK Chaudhary"/>
    <s v="JD Cloete"/>
  </r>
  <r>
    <n v="314"/>
    <s v="Jaipur"/>
    <n v="2012"/>
    <x v="6"/>
    <d v="2012-04-08T00:00:00"/>
    <x v="114"/>
    <x v="4"/>
    <s v="Rajasthan Royals"/>
    <s v="Kolkata Knight Riders"/>
    <x v="1"/>
    <x v="0"/>
    <s v="normal"/>
    <x v="4"/>
    <n v="22"/>
    <n v="0"/>
    <s v="BF Bowden"/>
    <s v="VA Kulkarni"/>
  </r>
  <r>
    <n v="315"/>
    <s v="Pune"/>
    <n v="2012"/>
    <x v="6"/>
    <d v="2012-04-08T00:00:00"/>
    <x v="147"/>
    <x v="22"/>
    <s v="Pune Warriors"/>
    <s v="Kings XI Punjab"/>
    <x v="10"/>
    <x v="1"/>
    <s v="normal"/>
    <x v="11"/>
    <n v="22"/>
    <n v="0"/>
    <s v="S Das"/>
    <s v="SJA Taufel"/>
  </r>
  <r>
    <n v="312"/>
    <s v="Bangalore"/>
    <n v="2012"/>
    <x v="6"/>
    <d v="2012-04-07T00:00:00"/>
    <x v="9"/>
    <x v="6"/>
    <s v="Royal Challengers Bangalore"/>
    <s v="Delhi Daredevils"/>
    <x v="3"/>
    <x v="0"/>
    <s v="normal"/>
    <x v="5"/>
    <n v="20"/>
    <n v="0"/>
    <s v="S Asnani"/>
    <s v="S Ravi"/>
  </r>
  <r>
    <n v="313"/>
    <s v="Visakhapatnam"/>
    <n v="2012"/>
    <x v="6"/>
    <d v="2012-04-07T00:00:00"/>
    <x v="21"/>
    <x v="13"/>
    <s v="Chennai Super Kings"/>
    <s v="Deccan Chargers"/>
    <x v="11"/>
    <x v="0"/>
    <s v="normal"/>
    <x v="0"/>
    <n v="74"/>
    <n v="0"/>
    <s v="JD Cloete"/>
    <s v="HDPK Dharmasena"/>
  </r>
  <r>
    <n v="310"/>
    <s v="Mumbai"/>
    <n v="2012"/>
    <x v="6"/>
    <d v="2012-04-06T00:00:00"/>
    <x v="67"/>
    <x v="0"/>
    <s v="Pune Warriors"/>
    <s v="Mumbai Indians"/>
    <x v="7"/>
    <x v="0"/>
    <s v="normal"/>
    <x v="11"/>
    <n v="28"/>
    <n v="0"/>
    <s v="AK Chaudhary"/>
    <s v="SJA Taufel"/>
  </r>
  <r>
    <n v="311"/>
    <s v="Jaipur"/>
    <n v="2012"/>
    <x v="6"/>
    <d v="2012-04-06T00:00:00"/>
    <x v="79"/>
    <x v="4"/>
    <s v="Rajasthan Royals"/>
    <s v="Kings XI Punjab"/>
    <x v="5"/>
    <x v="0"/>
    <s v="normal"/>
    <x v="4"/>
    <n v="31"/>
    <n v="0"/>
    <s v="BF Bowden"/>
    <s v="SK Tarapore"/>
  </r>
  <r>
    <n v="309"/>
    <s v="Kolkata"/>
    <n v="2012"/>
    <x v="6"/>
    <d v="2012-04-05T00:00:00"/>
    <x v="148"/>
    <x v="1"/>
    <s v="Kolkata Knight Riders"/>
    <s v="Delhi Daredevils"/>
    <x v="3"/>
    <x v="0"/>
    <s v="normal"/>
    <x v="3"/>
    <n v="0"/>
    <n v="8"/>
    <s v="S Asnani"/>
    <s v="HDPK Dharmasena"/>
  </r>
  <r>
    <n v="308"/>
    <s v="Chennai"/>
    <n v="2012"/>
    <x v="6"/>
    <d v="2012-04-04T00:00:00"/>
    <x v="149"/>
    <x v="9"/>
    <s v="Chennai Super Kings"/>
    <s v="Mumbai Indians"/>
    <x v="7"/>
    <x v="0"/>
    <s v="normal"/>
    <x v="6"/>
    <n v="0"/>
    <n v="8"/>
    <s v="JD Cloete"/>
    <s v="SJA Taufel"/>
  </r>
  <r>
    <n v="307"/>
    <s v="Chennai"/>
    <n v="2011"/>
    <x v="7"/>
    <d v="2011-05-28T00:00:00"/>
    <x v="111"/>
    <x v="9"/>
    <s v="Chennai Super Kings"/>
    <s v="Royal Challengers Bangalore"/>
    <x v="0"/>
    <x v="1"/>
    <s v="normal"/>
    <x v="0"/>
    <n v="58"/>
    <n v="0"/>
    <s v="Asad Rauf"/>
    <s v="SJA Taufel"/>
  </r>
  <r>
    <n v="306"/>
    <s v="Chennai"/>
    <n v="2011"/>
    <x v="7"/>
    <d v="2011-05-27T00:00:00"/>
    <x v="31"/>
    <x v="9"/>
    <s v="Royal Challengers Bangalore"/>
    <s v="Mumbai Indians"/>
    <x v="7"/>
    <x v="0"/>
    <s v="normal"/>
    <x v="5"/>
    <n v="43"/>
    <n v="0"/>
    <s v="Asad Rauf"/>
    <s v="SJA Taufel"/>
  </r>
  <r>
    <n v="305"/>
    <s v="Mumbai"/>
    <n v="2011"/>
    <x v="7"/>
    <d v="2011-05-25T00:00:00"/>
    <x v="150"/>
    <x v="0"/>
    <s v="Kolkata Knight Riders"/>
    <s v="Mumbai Indians"/>
    <x v="7"/>
    <x v="0"/>
    <s v="normal"/>
    <x v="6"/>
    <n v="0"/>
    <n v="4"/>
    <s v="Asad Rauf"/>
    <s v="SJA Taufel"/>
  </r>
  <r>
    <n v="304"/>
    <s v="Mumbai"/>
    <n v="2011"/>
    <x v="7"/>
    <d v="2011-05-24T00:00:00"/>
    <x v="60"/>
    <x v="0"/>
    <s v="Royal Challengers Bangalore"/>
    <s v="Chennai Super Kings"/>
    <x v="0"/>
    <x v="0"/>
    <s v="normal"/>
    <x v="0"/>
    <n v="0"/>
    <n v="6"/>
    <s v="Asad Rauf"/>
    <s v="SJA Taufel"/>
  </r>
  <r>
    <n v="302"/>
    <s v="Bangalore"/>
    <n v="2011"/>
    <x v="7"/>
    <d v="2011-05-22T00:00:00"/>
    <x v="31"/>
    <x v="6"/>
    <s v="Chennai Super Kings"/>
    <s v="Royal Challengers Bangalore"/>
    <x v="6"/>
    <x v="0"/>
    <s v="normal"/>
    <x v="5"/>
    <n v="0"/>
    <n v="8"/>
    <s v="K Hariharan"/>
    <s v="RE Koertzen"/>
  </r>
  <r>
    <n v="303"/>
    <s v="Kolkata"/>
    <n v="2011"/>
    <x v="7"/>
    <d v="2011-05-22T00:00:00"/>
    <x v="151"/>
    <x v="1"/>
    <s v="Kolkata Knight Riders"/>
    <s v="Mumbai Indians"/>
    <x v="7"/>
    <x v="0"/>
    <s v="normal"/>
    <x v="6"/>
    <n v="0"/>
    <n v="5"/>
    <s v="SK Tarapore"/>
    <s v="SJA Taufel"/>
  </r>
  <r>
    <n v="300"/>
    <s v="Dharamsala"/>
    <n v="2011"/>
    <x v="7"/>
    <d v="2011-05-21T00:00:00"/>
    <x v="16"/>
    <x v="23"/>
    <s v="Deccan Chargers"/>
    <s v="Kings XI Punjab"/>
    <x v="5"/>
    <x v="0"/>
    <s v="normal"/>
    <x v="12"/>
    <n v="82"/>
    <n v="0"/>
    <s v="Asad Rauf"/>
    <s v="AM Saheba"/>
  </r>
  <r>
    <n v="301"/>
    <s v="Delhi"/>
    <n v="2011"/>
    <x v="7"/>
    <d v="2011-05-21T00:00:00"/>
    <x v="87"/>
    <x v="2"/>
    <s v="Delhi Daredevils"/>
    <s v="Pune Warriors"/>
    <x v="3"/>
    <x v="1"/>
    <s v="no result"/>
    <x v="10"/>
    <n v="0"/>
    <n v="0"/>
    <s v="SS Hazare"/>
    <s v="RJ Tucker"/>
  </r>
  <r>
    <n v="299"/>
    <s v="Mumbai"/>
    <n v="2011"/>
    <x v="7"/>
    <d v="2011-05-20T00:00:00"/>
    <x v="0"/>
    <x v="0"/>
    <s v="Mumbai Indians"/>
    <s v="Rajasthan Royals"/>
    <x v="7"/>
    <x v="1"/>
    <s v="normal"/>
    <x v="4"/>
    <n v="0"/>
    <n v="10"/>
    <s v="RE Koertzen"/>
    <s v="PR Reiffel"/>
  </r>
  <r>
    <n v="298"/>
    <s v="Mumbai"/>
    <n v="2011"/>
    <x v="7"/>
    <d v="2011-05-19T00:00:00"/>
    <x v="71"/>
    <x v="24"/>
    <s v="Pune Warriors"/>
    <s v="Kolkata Knight Riders"/>
    <x v="1"/>
    <x v="0"/>
    <s v="normal"/>
    <x v="2"/>
    <n v="0"/>
    <n v="7"/>
    <s v="S Ravi"/>
    <s v="SJA Taufel"/>
  </r>
  <r>
    <n v="297"/>
    <s v="Chennai"/>
    <n v="2011"/>
    <x v="7"/>
    <d v="2011-05-18T00:00:00"/>
    <x v="45"/>
    <x v="9"/>
    <s v="Chennai Super Kings"/>
    <s v="Kochi Tuskers Kerala"/>
    <x v="0"/>
    <x v="1"/>
    <s v="normal"/>
    <x v="0"/>
    <n v="11"/>
    <n v="0"/>
    <s v="HDPK Dharmasena"/>
    <s v="RE Koertzen"/>
  </r>
  <r>
    <n v="296"/>
    <s v="Dharamsala"/>
    <n v="2011"/>
    <x v="7"/>
    <d v="2011-05-17T00:00:00"/>
    <x v="119"/>
    <x v="23"/>
    <s v="Kings XI Punjab"/>
    <s v="Royal Challengers Bangalore"/>
    <x v="5"/>
    <x v="1"/>
    <s v="normal"/>
    <x v="7"/>
    <n v="111"/>
    <n v="0"/>
    <s v="Asad Rauf"/>
    <s v="AM Saheba"/>
  </r>
  <r>
    <n v="295"/>
    <s v="Mumbai"/>
    <n v="2011"/>
    <x v="7"/>
    <d v="2011-05-16T00:00:00"/>
    <x v="4"/>
    <x v="24"/>
    <s v="Pune Warriors"/>
    <s v="Deccan Chargers"/>
    <x v="11"/>
    <x v="0"/>
    <s v="normal"/>
    <x v="12"/>
    <n v="0"/>
    <n v="6"/>
    <s v="S Ravi"/>
    <s v="SK Tarapore"/>
  </r>
  <r>
    <n v="293"/>
    <s v="Dharamsala"/>
    <n v="2011"/>
    <x v="7"/>
    <d v="2011-05-15T00:00:00"/>
    <x v="90"/>
    <x v="23"/>
    <s v="Kings XI Punjab"/>
    <s v="Delhi Daredevils"/>
    <x v="3"/>
    <x v="0"/>
    <s v="normal"/>
    <x v="7"/>
    <n v="29"/>
    <n v="0"/>
    <s v="Asad Rauf"/>
    <s v="SL Shastri"/>
  </r>
  <r>
    <n v="294"/>
    <s v="Indore"/>
    <n v="2011"/>
    <x v="7"/>
    <d v="2011-05-15T00:00:00"/>
    <x v="114"/>
    <x v="7"/>
    <s v="Rajasthan Royals"/>
    <s v="Kochi Tuskers Kerala"/>
    <x v="12"/>
    <x v="0"/>
    <s v="normal"/>
    <x v="13"/>
    <n v="0"/>
    <n v="8"/>
    <s v="PR Reiffel"/>
    <s v="RJ Tucker"/>
  </r>
  <r>
    <n v="291"/>
    <s v="Bangalore"/>
    <n v="2011"/>
    <x v="7"/>
    <d v="2011-05-14T00:00:00"/>
    <x v="31"/>
    <x v="6"/>
    <s v="Kolkata Knight Riders"/>
    <s v="Royal Challengers Bangalore"/>
    <x v="6"/>
    <x v="0"/>
    <s v="normal"/>
    <x v="5"/>
    <n v="0"/>
    <n v="4"/>
    <s v="RE Koertzen"/>
    <s v="RB Tiffin"/>
  </r>
  <r>
    <n v="292"/>
    <s v="Mumbai"/>
    <n v="2011"/>
    <x v="7"/>
    <d v="2011-05-14T00:00:00"/>
    <x v="4"/>
    <x v="0"/>
    <s v="Deccan Chargers"/>
    <s v="Mumbai Indians"/>
    <x v="11"/>
    <x v="1"/>
    <s v="normal"/>
    <x v="12"/>
    <n v="10"/>
    <n v="0"/>
    <s v="S Ravi"/>
    <s v="SK Tarapore"/>
  </r>
  <r>
    <n v="290"/>
    <s v="Indore"/>
    <n v="2011"/>
    <x v="7"/>
    <d v="2011-05-13T00:00:00"/>
    <x v="129"/>
    <x v="7"/>
    <s v="Kochi Tuskers Kerala"/>
    <s v="Kings XI Punjab"/>
    <x v="5"/>
    <x v="0"/>
    <s v="normal"/>
    <x v="7"/>
    <n v="0"/>
    <n v="6"/>
    <s v="S Asnani"/>
    <s v="RJ Tucker"/>
  </r>
  <r>
    <n v="289"/>
    <s v="Chennai"/>
    <n v="2011"/>
    <x v="7"/>
    <d v="2011-05-12T00:00:00"/>
    <x v="28"/>
    <x v="9"/>
    <s v="Chennai Super Kings"/>
    <s v="Delhi Daredevils"/>
    <x v="0"/>
    <x v="1"/>
    <s v="normal"/>
    <x v="0"/>
    <n v="18"/>
    <n v="0"/>
    <s v="AM Saheba"/>
    <s v="SL Shastri"/>
  </r>
  <r>
    <n v="288"/>
    <s v="Jaipur"/>
    <n v="2011"/>
    <x v="7"/>
    <d v="2011-05-11T00:00:00"/>
    <x v="152"/>
    <x v="4"/>
    <s v="Rajasthan Royals"/>
    <s v="Royal Challengers Bangalore"/>
    <x v="6"/>
    <x v="0"/>
    <s v="normal"/>
    <x v="5"/>
    <n v="0"/>
    <n v="9"/>
    <s v="HDPK Dharmasena"/>
    <s v="K Hariharan"/>
  </r>
  <r>
    <n v="286"/>
    <s v="Hyderabad"/>
    <n v="2011"/>
    <x v="7"/>
    <d v="2011-05-10T00:00:00"/>
    <x v="153"/>
    <x v="5"/>
    <s v="Deccan Chargers"/>
    <s v="Pune Warriors"/>
    <x v="11"/>
    <x v="1"/>
    <s v="normal"/>
    <x v="11"/>
    <n v="0"/>
    <n v="6"/>
    <s v="Asad Rauf"/>
    <s v="AM Saheba"/>
  </r>
  <r>
    <n v="287"/>
    <s v="Chandigarh"/>
    <n v="2011"/>
    <x v="7"/>
    <d v="2011-05-10T00:00:00"/>
    <x v="154"/>
    <x v="15"/>
    <s v="Kings XI Punjab"/>
    <s v="Mumbai Indians"/>
    <x v="7"/>
    <x v="0"/>
    <s v="normal"/>
    <x v="7"/>
    <n v="76"/>
    <n v="0"/>
    <s v="SK Tarapore"/>
    <s v="RJ Tucker"/>
  </r>
  <r>
    <n v="285"/>
    <s v="Jaipur"/>
    <n v="2011"/>
    <x v="7"/>
    <d v="2011-05-09T00:00:00"/>
    <x v="111"/>
    <x v="4"/>
    <s v="Chennai Super Kings"/>
    <s v="Rajasthan Royals"/>
    <x v="2"/>
    <x v="0"/>
    <s v="normal"/>
    <x v="0"/>
    <n v="63"/>
    <n v="0"/>
    <s v="K Hariharan"/>
    <s v="SJA Taufel"/>
  </r>
  <r>
    <n v="283"/>
    <s v="Bangalore"/>
    <n v="2011"/>
    <x v="7"/>
    <d v="2011-05-08T00:00:00"/>
    <x v="31"/>
    <x v="6"/>
    <s v="Kochi Tuskers Kerala"/>
    <s v="Royal Challengers Bangalore"/>
    <x v="12"/>
    <x v="1"/>
    <s v="normal"/>
    <x v="5"/>
    <n v="0"/>
    <n v="9"/>
    <s v="Aleem Dar"/>
    <s v="SS Hazare"/>
  </r>
  <r>
    <n v="284"/>
    <s v="Chandigarh"/>
    <n v="2011"/>
    <x v="7"/>
    <d v="2011-05-08T00:00:00"/>
    <x v="155"/>
    <x v="15"/>
    <s v="Kings XI Punjab"/>
    <s v="Pune Warriors"/>
    <x v="5"/>
    <x v="1"/>
    <s v="normal"/>
    <x v="11"/>
    <n v="0"/>
    <n v="5"/>
    <s v="SK Tarapore"/>
    <s v="RJ Tucker"/>
  </r>
  <r>
    <n v="281"/>
    <s v="Kolkata"/>
    <n v="2011"/>
    <x v="7"/>
    <d v="2011-05-07T00:00:00"/>
    <x v="156"/>
    <x v="1"/>
    <s v="Chennai Super Kings"/>
    <s v="Kolkata Knight Riders"/>
    <x v="0"/>
    <x v="1"/>
    <s v="normal"/>
    <x v="2"/>
    <n v="10"/>
    <n v="0"/>
    <s v="Asad Rauf"/>
    <s v="PR Reiffel"/>
  </r>
  <r>
    <n v="282"/>
    <s v="Mumbai"/>
    <n v="2011"/>
    <x v="7"/>
    <d v="2011-05-07T00:00:00"/>
    <x v="13"/>
    <x v="0"/>
    <s v="Mumbai Indians"/>
    <s v="Delhi Daredevils"/>
    <x v="3"/>
    <x v="0"/>
    <s v="normal"/>
    <x v="6"/>
    <n v="32"/>
    <n v="0"/>
    <s v="K Hariharan"/>
    <s v="SJA Taufel"/>
  </r>
  <r>
    <n v="280"/>
    <s v="Bangalore"/>
    <n v="2011"/>
    <x v="7"/>
    <d v="2011-05-06T00:00:00"/>
    <x v="31"/>
    <x v="6"/>
    <s v="Royal Challengers Bangalore"/>
    <s v="Kings XI Punjab"/>
    <x v="5"/>
    <x v="0"/>
    <s v="normal"/>
    <x v="5"/>
    <n v="85"/>
    <n v="0"/>
    <s v="Aleem Dar"/>
    <s v="RB Tiffin"/>
  </r>
  <r>
    <n v="278"/>
    <s v="Kochi"/>
    <n v="2011"/>
    <x v="7"/>
    <d v="2011-05-05T00:00:00"/>
    <x v="114"/>
    <x v="25"/>
    <s v="Kochi Tuskers Kerala"/>
    <s v="Kolkata Knight Riders"/>
    <x v="1"/>
    <x v="0"/>
    <s v="normal"/>
    <x v="13"/>
    <n v="17"/>
    <n v="0"/>
    <s v="S Ravi"/>
    <s v="RJ Tucker"/>
  </r>
  <r>
    <n v="279"/>
    <s v="Hyderabad"/>
    <n v="2011"/>
    <x v="7"/>
    <d v="2011-05-05T00:00:00"/>
    <x v="107"/>
    <x v="5"/>
    <s v="Deccan Chargers"/>
    <s v="Delhi Daredevils"/>
    <x v="3"/>
    <x v="0"/>
    <s v="normal"/>
    <x v="3"/>
    <n v="0"/>
    <n v="4"/>
    <s v="Asad Rauf"/>
    <s v="AM Saheba"/>
  </r>
  <r>
    <n v="276"/>
    <s v="Chennai"/>
    <n v="2011"/>
    <x v="7"/>
    <d v="2011-05-04T00:00:00"/>
    <x v="108"/>
    <x v="9"/>
    <s v="Rajasthan Royals"/>
    <s v="Chennai Super Kings"/>
    <x v="2"/>
    <x v="1"/>
    <s v="normal"/>
    <x v="0"/>
    <n v="0"/>
    <n v="8"/>
    <s v="SS Hazare"/>
    <s v="RB Tiffin"/>
  </r>
  <r>
    <n v="277"/>
    <s v="Mumbai"/>
    <n v="2011"/>
    <x v="7"/>
    <d v="2011-05-04T00:00:00"/>
    <x v="155"/>
    <x v="24"/>
    <s v="Mumbai Indians"/>
    <s v="Pune Warriors"/>
    <x v="10"/>
    <x v="0"/>
    <s v="normal"/>
    <x v="6"/>
    <n v="21"/>
    <n v="0"/>
    <s v="HDPK Dharmasena"/>
    <s v="SJA Taufel"/>
  </r>
  <r>
    <n v="275"/>
    <s v="Hyderabad"/>
    <n v="2011"/>
    <x v="7"/>
    <d v="2011-05-03T00:00:00"/>
    <x v="71"/>
    <x v="5"/>
    <s v="Kolkata Knight Riders"/>
    <s v="Deccan Chargers"/>
    <x v="11"/>
    <x v="0"/>
    <s v="normal"/>
    <x v="2"/>
    <n v="20"/>
    <n v="0"/>
    <s v="S Asnani"/>
    <s v="RJ Tucker"/>
  </r>
  <r>
    <n v="273"/>
    <s v="Mumbai"/>
    <n v="2011"/>
    <x v="7"/>
    <d v="2011-05-02T00:00:00"/>
    <x v="63"/>
    <x v="0"/>
    <s v="Mumbai Indians"/>
    <s v="Kings XI Punjab"/>
    <x v="5"/>
    <x v="0"/>
    <s v="normal"/>
    <x v="6"/>
    <n v="23"/>
    <n v="0"/>
    <s v="HDPK Dharmasena"/>
    <s v="PR Reiffel"/>
  </r>
  <r>
    <n v="274"/>
    <s v="Delhi"/>
    <n v="2011"/>
    <x v="7"/>
    <d v="2011-05-02T00:00:00"/>
    <x v="157"/>
    <x v="2"/>
    <s v="Delhi Daredevils"/>
    <s v="Kochi Tuskers Kerala"/>
    <x v="12"/>
    <x v="0"/>
    <s v="normal"/>
    <x v="13"/>
    <n v="0"/>
    <n v="7"/>
    <s v="Asad Rauf"/>
    <s v="SL Shastri"/>
  </r>
  <r>
    <n v="271"/>
    <s v="Jaipur"/>
    <n v="2011"/>
    <x v="7"/>
    <d v="2011-05-01T00:00:00"/>
    <x v="158"/>
    <x v="4"/>
    <s v="Pune Warriors"/>
    <s v="Rajasthan Royals"/>
    <x v="2"/>
    <x v="0"/>
    <s v="normal"/>
    <x v="4"/>
    <n v="0"/>
    <n v="6"/>
    <s v="SK Tarapore"/>
    <s v="SJA Taufel"/>
  </r>
  <r>
    <n v="272"/>
    <s v="Chennai"/>
    <n v="2011"/>
    <x v="7"/>
    <d v="2011-05-01T00:00:00"/>
    <x v="159"/>
    <x v="9"/>
    <s v="Chennai Super Kings"/>
    <s v="Deccan Chargers"/>
    <x v="0"/>
    <x v="1"/>
    <s v="normal"/>
    <x v="0"/>
    <n v="19"/>
    <n v="0"/>
    <s v="Aleem Dar"/>
    <s v="RB Tiffin"/>
  </r>
  <r>
    <n v="269"/>
    <s v="Kochi"/>
    <n v="2011"/>
    <x v="7"/>
    <d v="2011-04-30T00:00:00"/>
    <x v="107"/>
    <x v="25"/>
    <s v="Delhi Daredevils"/>
    <s v="Kochi Tuskers Kerala"/>
    <x v="3"/>
    <x v="1"/>
    <s v="normal"/>
    <x v="3"/>
    <n v="38"/>
    <n v="0"/>
    <s v="HDPK Dharmasena"/>
    <s v="AL Hill"/>
  </r>
  <r>
    <n v="270"/>
    <s v="Kolkata"/>
    <n v="2011"/>
    <x v="7"/>
    <d v="2011-04-30T00:00:00"/>
    <x v="156"/>
    <x v="1"/>
    <s v="Kings XI Punjab"/>
    <s v="Kolkata Knight Riders"/>
    <x v="1"/>
    <x v="0"/>
    <s v="normal"/>
    <x v="2"/>
    <n v="0"/>
    <n v="8"/>
    <s v="AM Saheba"/>
    <s v="SL Shastri"/>
  </r>
  <r>
    <n v="267"/>
    <s v="Jaipur"/>
    <n v="2011"/>
    <x v="7"/>
    <d v="2011-04-29T00:00:00"/>
    <x v="160"/>
    <x v="4"/>
    <s v="Mumbai Indians"/>
    <s v="Rajasthan Royals"/>
    <x v="2"/>
    <x v="0"/>
    <s v="normal"/>
    <x v="4"/>
    <n v="0"/>
    <n v="7"/>
    <s v="Asad Rauf"/>
    <s v="SK Tarapore"/>
  </r>
  <r>
    <n v="268"/>
    <s v="Bangalore"/>
    <n v="2011"/>
    <x v="7"/>
    <d v="2011-04-29T00:00:00"/>
    <x v="72"/>
    <x v="6"/>
    <s v="Royal Challengers Bangalore"/>
    <s v="Pune Warriors"/>
    <x v="10"/>
    <x v="0"/>
    <s v="normal"/>
    <x v="5"/>
    <n v="26"/>
    <n v="0"/>
    <s v="Aleem Dar"/>
    <s v="SS Hazare"/>
  </r>
  <r>
    <n v="266"/>
    <s v="Delhi"/>
    <n v="2011"/>
    <x v="7"/>
    <d v="2011-04-28T00:00:00"/>
    <x v="161"/>
    <x v="2"/>
    <s v="Kolkata Knight Riders"/>
    <s v="Delhi Daredevils"/>
    <x v="3"/>
    <x v="0"/>
    <s v="normal"/>
    <x v="2"/>
    <n v="17"/>
    <n v="0"/>
    <s v="PR Reiffel"/>
    <s v="RJ Tucker"/>
  </r>
  <r>
    <n v="264"/>
    <s v="Mumbai"/>
    <n v="2011"/>
    <x v="7"/>
    <d v="2011-04-27T00:00:00"/>
    <x v="162"/>
    <x v="24"/>
    <s v="Pune Warriors"/>
    <s v="Chennai Super Kings"/>
    <x v="10"/>
    <x v="1"/>
    <s v="normal"/>
    <x v="0"/>
    <n v="0"/>
    <n v="8"/>
    <s v="Asad Rauf"/>
    <s v="SL Shastri"/>
  </r>
  <r>
    <n v="265"/>
    <s v="Kochi"/>
    <n v="2011"/>
    <x v="7"/>
    <d v="2011-04-27T00:00:00"/>
    <x v="124"/>
    <x v="25"/>
    <s v="Deccan Chargers"/>
    <s v="Kochi Tuskers Kerala"/>
    <x v="12"/>
    <x v="0"/>
    <s v="normal"/>
    <x v="12"/>
    <n v="55"/>
    <n v="0"/>
    <s v="HDPK Dharmasena"/>
    <s v="AL Hill"/>
  </r>
  <r>
    <n v="263"/>
    <s v="Delhi"/>
    <n v="2011"/>
    <x v="7"/>
    <d v="2011-04-26T00:00:00"/>
    <x v="72"/>
    <x v="2"/>
    <s v="Delhi Daredevils"/>
    <s v="Royal Challengers Bangalore"/>
    <x v="6"/>
    <x v="0"/>
    <s v="normal"/>
    <x v="5"/>
    <n v="0"/>
    <n v="3"/>
    <s v="S Asnani"/>
    <s v="RJ Tucker"/>
  </r>
  <r>
    <n v="262"/>
    <s v="Chennai"/>
    <n v="2011"/>
    <x v="7"/>
    <d v="2011-04-25T00:00:00"/>
    <x v="108"/>
    <x v="9"/>
    <s v="Chennai Super Kings"/>
    <s v="Pune Warriors"/>
    <x v="10"/>
    <x v="0"/>
    <s v="normal"/>
    <x v="0"/>
    <n v="25"/>
    <n v="0"/>
    <s v="Aleem Dar"/>
    <s v="RB Tiffin"/>
  </r>
  <r>
    <n v="260"/>
    <s v="Hyderabad"/>
    <n v="2011"/>
    <x v="7"/>
    <d v="2011-04-24T00:00:00"/>
    <x v="96"/>
    <x v="5"/>
    <s v="Mumbai Indians"/>
    <s v="Deccan Chargers"/>
    <x v="11"/>
    <x v="0"/>
    <s v="normal"/>
    <x v="6"/>
    <n v="37"/>
    <n v="0"/>
    <s v="HDPK Dharmasena"/>
    <s v="AL Hill"/>
  </r>
  <r>
    <n v="261"/>
    <s v="Jaipur"/>
    <n v="2011"/>
    <x v="7"/>
    <d v="2011-04-24T00:00:00"/>
    <x v="163"/>
    <x v="4"/>
    <s v="Kochi Tuskers Kerala"/>
    <s v="Rajasthan Royals"/>
    <x v="2"/>
    <x v="0"/>
    <s v="normal"/>
    <x v="4"/>
    <n v="0"/>
    <n v="8"/>
    <s v="BR Doctrove"/>
    <s v="SK Tarapore"/>
  </r>
  <r>
    <n v="259"/>
    <s v="Delhi"/>
    <n v="2011"/>
    <x v="7"/>
    <d v="2011-04-23T00:00:00"/>
    <x v="53"/>
    <x v="2"/>
    <s v="Delhi Daredevils"/>
    <s v="Kings XI Punjab"/>
    <x v="5"/>
    <x v="0"/>
    <s v="normal"/>
    <x v="3"/>
    <n v="29"/>
    <n v="0"/>
    <s v="S Asnani"/>
    <s v="RE Koertzen"/>
  </r>
  <r>
    <n v="257"/>
    <s v="Mumbai"/>
    <n v="2011"/>
    <x v="7"/>
    <d v="2011-04-22T00:00:00"/>
    <x v="92"/>
    <x v="0"/>
    <s v="Mumbai Indians"/>
    <s v="Chennai Super Kings"/>
    <x v="0"/>
    <x v="0"/>
    <s v="normal"/>
    <x v="6"/>
    <n v="8"/>
    <n v="0"/>
    <s v="Asad Rauf"/>
    <s v="AM Saheba"/>
  </r>
  <r>
    <n v="258"/>
    <s v="Kolkata"/>
    <n v="2011"/>
    <x v="7"/>
    <d v="2011-04-22T00:00:00"/>
    <x v="31"/>
    <x v="1"/>
    <s v="Kolkata Knight Riders"/>
    <s v="Royal Challengers Bangalore"/>
    <x v="6"/>
    <x v="0"/>
    <s v="normal"/>
    <x v="5"/>
    <n v="0"/>
    <n v="9"/>
    <s v="SS Hazare"/>
    <s v="RB Tiffin"/>
  </r>
  <r>
    <n v="256"/>
    <s v="Chandigarh"/>
    <n v="2011"/>
    <x v="7"/>
    <d v="2011-04-21T00:00:00"/>
    <x v="99"/>
    <x v="15"/>
    <s v="Kings XI Punjab"/>
    <s v="Rajasthan Royals"/>
    <x v="2"/>
    <x v="0"/>
    <s v="normal"/>
    <x v="7"/>
    <n v="48"/>
    <n v="0"/>
    <s v="S Asnani"/>
    <s v="PR Reiffel"/>
  </r>
  <r>
    <n v="254"/>
    <s v="Mumbai"/>
    <n v="2011"/>
    <x v="7"/>
    <d v="2011-04-20T00:00:00"/>
    <x v="150"/>
    <x v="0"/>
    <s v="Pune Warriors"/>
    <s v="Mumbai Indians"/>
    <x v="10"/>
    <x v="1"/>
    <s v="normal"/>
    <x v="6"/>
    <n v="0"/>
    <n v="7"/>
    <s v="Asad Rauf"/>
    <s v="AM Saheba"/>
  </r>
  <r>
    <n v="255"/>
    <s v="Kolkata"/>
    <n v="2011"/>
    <x v="7"/>
    <d v="2011-04-20T00:00:00"/>
    <x v="164"/>
    <x v="1"/>
    <s v="Kochi Tuskers Kerala"/>
    <s v="Kolkata Knight Riders"/>
    <x v="1"/>
    <x v="0"/>
    <s v="normal"/>
    <x v="13"/>
    <n v="6"/>
    <n v="0"/>
    <s v="Aleem Dar"/>
    <s v="RB Tiffin"/>
  </r>
  <r>
    <n v="253"/>
    <s v="Delhi"/>
    <n v="2011"/>
    <x v="7"/>
    <d v="2011-04-19T00:00:00"/>
    <x v="165"/>
    <x v="2"/>
    <s v="Deccan Chargers"/>
    <s v="Delhi Daredevils"/>
    <x v="11"/>
    <x v="1"/>
    <s v="normal"/>
    <x v="12"/>
    <n v="16"/>
    <n v="0"/>
    <s v="PR Reiffel"/>
    <s v="RJ Tucker"/>
  </r>
  <r>
    <n v="252"/>
    <s v="Kochi"/>
    <n v="2011"/>
    <x v="7"/>
    <d v="2011-04-18T00:00:00"/>
    <x v="97"/>
    <x v="25"/>
    <s v="Chennai Super Kings"/>
    <s v="Kochi Tuskers Kerala"/>
    <x v="12"/>
    <x v="0"/>
    <s v="normal"/>
    <x v="13"/>
    <n v="0"/>
    <n v="7"/>
    <s v="K Hariharan"/>
    <s v="AL Hill"/>
  </r>
  <r>
    <n v="250"/>
    <s v="Mumbai"/>
    <n v="2011"/>
    <x v="7"/>
    <d v="2011-04-17T00:00:00"/>
    <x v="68"/>
    <x v="24"/>
    <s v="Pune Warriors"/>
    <s v="Delhi Daredevils"/>
    <x v="3"/>
    <x v="0"/>
    <s v="normal"/>
    <x v="3"/>
    <n v="0"/>
    <n v="3"/>
    <s v="Asad Rauf"/>
    <s v="AM Saheba"/>
  </r>
  <r>
    <n v="251"/>
    <s v="Kolkata"/>
    <n v="2011"/>
    <x v="7"/>
    <d v="2011-04-17T00:00:00"/>
    <x v="146"/>
    <x v="1"/>
    <s v="Rajasthan Royals"/>
    <s v="Kolkata Knight Riders"/>
    <x v="1"/>
    <x v="0"/>
    <s v="normal"/>
    <x v="2"/>
    <n v="0"/>
    <n v="8"/>
    <s v="Aleem Dar"/>
    <s v="RB Tiffin"/>
  </r>
  <r>
    <n v="248"/>
    <s v="Chennai"/>
    <n v="2011"/>
    <x v="7"/>
    <d v="2011-04-16T00:00:00"/>
    <x v="108"/>
    <x v="9"/>
    <s v="Chennai Super Kings"/>
    <s v="Royal Challengers Bangalore"/>
    <x v="0"/>
    <x v="1"/>
    <s v="normal"/>
    <x v="0"/>
    <n v="21"/>
    <n v="0"/>
    <s v="HDPK Dharmasena"/>
    <s v="AL Hill"/>
  </r>
  <r>
    <n v="249"/>
    <s v="Hyderabad"/>
    <n v="2011"/>
    <x v="7"/>
    <d v="2011-04-16T00:00:00"/>
    <x v="166"/>
    <x v="5"/>
    <s v="Deccan Chargers"/>
    <s v="Kings XI Punjab"/>
    <x v="5"/>
    <x v="0"/>
    <s v="normal"/>
    <x v="7"/>
    <n v="0"/>
    <n v="8"/>
    <s v="RE Koertzen"/>
    <s v="S Ravi"/>
  </r>
  <r>
    <n v="246"/>
    <s v="Jaipur"/>
    <n v="2011"/>
    <x v="7"/>
    <d v="2011-04-15T00:00:00"/>
    <x v="55"/>
    <x v="4"/>
    <s v="Rajasthan Royals"/>
    <s v="Kolkata Knight Riders"/>
    <x v="1"/>
    <x v="0"/>
    <s v="normal"/>
    <x v="2"/>
    <n v="0"/>
    <n v="9"/>
    <s v="Aleem Dar"/>
    <s v="SS Hazare"/>
  </r>
  <r>
    <n v="247"/>
    <s v="Mumbai"/>
    <n v="2011"/>
    <x v="7"/>
    <d v="2011-04-15T00:00:00"/>
    <x v="97"/>
    <x v="0"/>
    <s v="Mumbai Indians"/>
    <s v="Kochi Tuskers Kerala"/>
    <x v="12"/>
    <x v="0"/>
    <s v="normal"/>
    <x v="13"/>
    <n v="0"/>
    <n v="8"/>
    <s v="BR Doctrove"/>
    <s v="PR Reiffel"/>
  </r>
  <r>
    <n v="245"/>
    <s v="Hyderabad"/>
    <n v="2011"/>
    <x v="7"/>
    <d v="2011-04-14T00:00:00"/>
    <x v="109"/>
    <x v="5"/>
    <s v="Deccan Chargers"/>
    <s v="Royal Challengers Bangalore"/>
    <x v="6"/>
    <x v="0"/>
    <s v="normal"/>
    <x v="12"/>
    <n v="33"/>
    <n v="0"/>
    <s v="RE Koertzen"/>
    <s v="S Ravi"/>
  </r>
  <r>
    <n v="243"/>
    <s v="Chandigarh"/>
    <n v="2011"/>
    <x v="7"/>
    <d v="2011-04-13T00:00:00"/>
    <x v="166"/>
    <x v="15"/>
    <s v="Chennai Super Kings"/>
    <s v="Kings XI Punjab"/>
    <x v="5"/>
    <x v="0"/>
    <s v="normal"/>
    <x v="7"/>
    <n v="0"/>
    <n v="6"/>
    <s v="Asad Rauf"/>
    <s v="SL Shastri"/>
  </r>
  <r>
    <n v="244"/>
    <s v="Mumbai"/>
    <n v="2011"/>
    <x v="7"/>
    <d v="2011-04-13T00:00:00"/>
    <x v="167"/>
    <x v="24"/>
    <s v="Kochi Tuskers Kerala"/>
    <s v="Pune Warriors"/>
    <x v="12"/>
    <x v="1"/>
    <s v="normal"/>
    <x v="11"/>
    <n v="0"/>
    <n v="4"/>
    <s v="S Asnani"/>
    <s v="PR Reiffel"/>
  </r>
  <r>
    <n v="241"/>
    <s v="Jaipur"/>
    <n v="2011"/>
    <x v="7"/>
    <d v="2011-04-12T00:00:00"/>
    <x v="163"/>
    <x v="4"/>
    <s v="Delhi Daredevils"/>
    <s v="Rajasthan Royals"/>
    <x v="3"/>
    <x v="1"/>
    <s v="normal"/>
    <x v="4"/>
    <n v="0"/>
    <n v="6"/>
    <s v="Aleem Dar"/>
    <s v="RB Tiffin"/>
  </r>
  <r>
    <n v="242"/>
    <s v="Bangalore"/>
    <n v="2011"/>
    <x v="7"/>
    <d v="2011-04-12T00:00:00"/>
    <x v="122"/>
    <x v="6"/>
    <s v="Royal Challengers Bangalore"/>
    <s v="Mumbai Indians"/>
    <x v="7"/>
    <x v="0"/>
    <s v="normal"/>
    <x v="6"/>
    <n v="0"/>
    <n v="9"/>
    <s v="HDPK Dharmasena"/>
    <s v="AL Hill"/>
  </r>
  <r>
    <n v="240"/>
    <s v="Kolkata"/>
    <n v="2011"/>
    <x v="7"/>
    <d v="2011-04-11T00:00:00"/>
    <x v="113"/>
    <x v="1"/>
    <s v="Kolkata Knight Riders"/>
    <s v="Deccan Chargers"/>
    <x v="1"/>
    <x v="1"/>
    <s v="normal"/>
    <x v="2"/>
    <n v="9"/>
    <n v="0"/>
    <s v="RE Koertzen"/>
    <s v="SK Tarapore"/>
  </r>
  <r>
    <n v="238"/>
    <s v="Delhi"/>
    <n v="2011"/>
    <x v="7"/>
    <d v="2011-04-10T00:00:00"/>
    <x v="96"/>
    <x v="2"/>
    <s v="Delhi Daredevils"/>
    <s v="Mumbai Indians"/>
    <x v="3"/>
    <x v="1"/>
    <s v="normal"/>
    <x v="6"/>
    <n v="0"/>
    <n v="8"/>
    <s v="AM Saheba"/>
    <s v="RB Tiffin"/>
  </r>
  <r>
    <n v="239"/>
    <s v="Mumbai"/>
    <n v="2011"/>
    <x v="7"/>
    <d v="2011-04-10T00:00:00"/>
    <x v="168"/>
    <x v="24"/>
    <s v="Kings XI Punjab"/>
    <s v="Pune Warriors"/>
    <x v="5"/>
    <x v="1"/>
    <s v="normal"/>
    <x v="11"/>
    <n v="0"/>
    <n v="7"/>
    <s v="BR Doctrove"/>
    <s v="PR Reiffel"/>
  </r>
  <r>
    <n v="236"/>
    <s v="Hyderabad"/>
    <n v="2011"/>
    <x v="7"/>
    <d v="2011-04-09T00:00:00"/>
    <x v="130"/>
    <x v="5"/>
    <s v="Deccan Chargers"/>
    <s v="Rajasthan Royals"/>
    <x v="2"/>
    <x v="0"/>
    <s v="normal"/>
    <x v="4"/>
    <n v="0"/>
    <n v="8"/>
    <s v="RE Koertzen"/>
    <s v="SK Tarapore"/>
  </r>
  <r>
    <n v="237"/>
    <s v="Kochi"/>
    <n v="2011"/>
    <x v="7"/>
    <d v="2011-04-09T00:00:00"/>
    <x v="9"/>
    <x v="25"/>
    <s v="Kochi Tuskers Kerala"/>
    <s v="Royal Challengers Bangalore"/>
    <x v="12"/>
    <x v="1"/>
    <s v="normal"/>
    <x v="5"/>
    <n v="0"/>
    <n v="6"/>
    <s v="HDPK Dharmasena"/>
    <s v="K Hariharan"/>
  </r>
  <r>
    <n v="235"/>
    <s v="Chennai"/>
    <n v="2011"/>
    <x v="7"/>
    <d v="2011-04-08T00:00:00"/>
    <x v="169"/>
    <x v="9"/>
    <s v="Chennai Super Kings"/>
    <s v="Kolkata Knight Riders"/>
    <x v="0"/>
    <x v="1"/>
    <s v="normal"/>
    <x v="0"/>
    <n v="2"/>
    <n v="0"/>
    <s v="BR Doctrove"/>
    <s v="PR Reiffel"/>
  </r>
  <r>
    <n v="234"/>
    <s v="Mumbai"/>
    <n v="2010"/>
    <x v="8"/>
    <d v="2010-04-25T00:00:00"/>
    <x v="60"/>
    <x v="24"/>
    <s v="Chennai Super Kings"/>
    <s v="Mumbai Indians"/>
    <x v="0"/>
    <x v="1"/>
    <s v="normal"/>
    <x v="0"/>
    <n v="22"/>
    <n v="0"/>
    <s v="RE Koertzen"/>
    <s v="SJA Taufel"/>
  </r>
  <r>
    <n v="233"/>
    <s v="Mumbai"/>
    <n v="2010"/>
    <x v="8"/>
    <d v="2010-04-24T00:00:00"/>
    <x v="170"/>
    <x v="24"/>
    <s v="Deccan Chargers"/>
    <s v="Royal Challengers Bangalore"/>
    <x v="11"/>
    <x v="1"/>
    <s v="normal"/>
    <x v="5"/>
    <n v="0"/>
    <n v="9"/>
    <s v="RE Koertzen"/>
    <s v="SJA Taufel"/>
  </r>
  <r>
    <n v="232"/>
    <s v="Mumbai"/>
    <n v="2010"/>
    <x v="8"/>
    <d v="2010-04-22T00:00:00"/>
    <x v="162"/>
    <x v="24"/>
    <s v="Chennai Super Kings"/>
    <s v="Deccan Chargers"/>
    <x v="0"/>
    <x v="1"/>
    <s v="normal"/>
    <x v="0"/>
    <n v="38"/>
    <n v="0"/>
    <s v="BR Doctrove"/>
    <s v="RB Tiffin"/>
  </r>
  <r>
    <n v="231"/>
    <s v="Mumbai"/>
    <n v="2010"/>
    <x v="8"/>
    <d v="2010-04-21T00:00:00"/>
    <x v="63"/>
    <x v="24"/>
    <s v="Mumbai Indians"/>
    <s v="Royal Challengers Bangalore"/>
    <x v="7"/>
    <x v="1"/>
    <s v="normal"/>
    <x v="6"/>
    <n v="35"/>
    <n v="0"/>
    <s v="BR Doctrove"/>
    <s v="RB Tiffin"/>
  </r>
  <r>
    <n v="230"/>
    <s v="Kolkata"/>
    <n v="2010"/>
    <x v="8"/>
    <d v="2010-04-19T00:00:00"/>
    <x v="171"/>
    <x v="1"/>
    <s v="Mumbai Indians"/>
    <s v="Kolkata Knight Riders"/>
    <x v="7"/>
    <x v="1"/>
    <s v="normal"/>
    <x v="2"/>
    <n v="0"/>
    <n v="9"/>
    <s v="BG Jerling"/>
    <s v="RE Koertzen"/>
  </r>
  <r>
    <n v="228"/>
    <s v="Dharamsala"/>
    <n v="2010"/>
    <x v="8"/>
    <d v="2010-04-18T00:00:00"/>
    <x v="28"/>
    <x v="23"/>
    <s v="Kings XI Punjab"/>
    <s v="Chennai Super Kings"/>
    <x v="0"/>
    <x v="0"/>
    <s v="normal"/>
    <x v="0"/>
    <n v="0"/>
    <n v="6"/>
    <s v="BF Bowden"/>
    <s v="AM Saheba"/>
  </r>
  <r>
    <n v="229"/>
    <s v="Delhi"/>
    <n v="2010"/>
    <x v="8"/>
    <d v="2010-04-18T00:00:00"/>
    <x v="172"/>
    <x v="2"/>
    <s v="Deccan Chargers"/>
    <s v="Delhi Daredevils"/>
    <x v="11"/>
    <x v="1"/>
    <s v="normal"/>
    <x v="12"/>
    <n v="11"/>
    <n v="0"/>
    <s v="BR Doctrove"/>
    <s v="SK Tarapore"/>
  </r>
  <r>
    <n v="226"/>
    <s v="Bangalore"/>
    <n v="2010"/>
    <x v="8"/>
    <d v="2010-04-17T00:00:00"/>
    <x v="173"/>
    <x v="6"/>
    <s v="Mumbai Indians"/>
    <s v="Royal Challengers Bangalore"/>
    <x v="6"/>
    <x v="0"/>
    <s v="normal"/>
    <x v="6"/>
    <n v="57"/>
    <n v="0"/>
    <s v="HDPK Dharmasena"/>
    <s v="SJA Taufel"/>
  </r>
  <r>
    <n v="227"/>
    <s v="Kolkata"/>
    <n v="2010"/>
    <x v="8"/>
    <d v="2010-04-17T00:00:00"/>
    <x v="42"/>
    <x v="1"/>
    <s v="Rajasthan Royals"/>
    <s v="Kolkata Knight Riders"/>
    <x v="2"/>
    <x v="1"/>
    <s v="normal"/>
    <x v="2"/>
    <n v="0"/>
    <n v="8"/>
    <s v="BG Jerling"/>
    <s v="RB Tiffin"/>
  </r>
  <r>
    <n v="225"/>
    <s v="Dharamsala"/>
    <n v="2010"/>
    <x v="8"/>
    <d v="2010-04-16T00:00:00"/>
    <x v="25"/>
    <x v="23"/>
    <s v="Kings XI Punjab"/>
    <s v="Deccan Chargers"/>
    <x v="11"/>
    <x v="0"/>
    <s v="normal"/>
    <x v="12"/>
    <n v="0"/>
    <n v="5"/>
    <s v="M Erasmus"/>
    <s v="AM Saheba"/>
  </r>
  <r>
    <n v="224"/>
    <s v="Chennai"/>
    <n v="2010"/>
    <x v="8"/>
    <d v="2010-04-15T00:00:00"/>
    <x v="55"/>
    <x v="9"/>
    <s v="Chennai Super Kings"/>
    <s v="Delhi Daredevils"/>
    <x v="0"/>
    <x v="1"/>
    <s v="normal"/>
    <x v="3"/>
    <n v="0"/>
    <n v="6"/>
    <s v="HDPK Dharmasena"/>
    <s v="SS Hazare"/>
  </r>
  <r>
    <n v="223"/>
    <s v="Jaipur"/>
    <n v="2010"/>
    <x v="8"/>
    <d v="2010-04-14T00:00:00"/>
    <x v="141"/>
    <x v="4"/>
    <s v="Rajasthan Royals"/>
    <s v="Royal Challengers Bangalore"/>
    <x v="2"/>
    <x v="1"/>
    <s v="normal"/>
    <x v="5"/>
    <n v="0"/>
    <n v="5"/>
    <s v="BR Doctrove"/>
    <s v="S Ravi"/>
  </r>
  <r>
    <n v="221"/>
    <s v="Mumbai"/>
    <n v="2010"/>
    <x v="8"/>
    <d v="2010-04-13T00:00:00"/>
    <x v="63"/>
    <x v="16"/>
    <s v="Mumbai Indians"/>
    <s v="Delhi Daredevils"/>
    <x v="7"/>
    <x v="1"/>
    <s v="normal"/>
    <x v="6"/>
    <n v="39"/>
    <n v="0"/>
    <s v="S Asnani"/>
    <s v="DJ Harper"/>
  </r>
  <r>
    <n v="222"/>
    <s v="Chennai"/>
    <n v="2010"/>
    <x v="8"/>
    <d v="2010-04-13T00:00:00"/>
    <x v="174"/>
    <x v="9"/>
    <s v="Kolkata Knight Riders"/>
    <s v="Chennai Super Kings"/>
    <x v="1"/>
    <x v="1"/>
    <s v="normal"/>
    <x v="0"/>
    <n v="0"/>
    <n v="9"/>
    <s v="SS Hazare"/>
    <s v="SJA Taufel"/>
  </r>
  <r>
    <n v="220"/>
    <s v="Nagpur"/>
    <n v="2010"/>
    <x v="8"/>
    <d v="2010-04-12T00:00:00"/>
    <x v="125"/>
    <x v="26"/>
    <s v="Deccan Chargers"/>
    <s v="Royal Challengers Bangalore"/>
    <x v="6"/>
    <x v="0"/>
    <s v="normal"/>
    <x v="12"/>
    <n v="13"/>
    <n v="0"/>
    <s v="RE Koertzen"/>
    <s v="RB Tiffin"/>
  </r>
  <r>
    <n v="218"/>
    <s v="Delhi"/>
    <n v="2010"/>
    <x v="8"/>
    <d v="2010-04-11T00:00:00"/>
    <x v="90"/>
    <x v="2"/>
    <s v="Delhi Daredevils"/>
    <s v="Kings XI Punjab"/>
    <x v="3"/>
    <x v="1"/>
    <s v="normal"/>
    <x v="7"/>
    <n v="0"/>
    <n v="7"/>
    <s v="BF Bowden"/>
    <s v="AM Saheba"/>
  </r>
  <r>
    <n v="219"/>
    <s v="Jaipur"/>
    <n v="2010"/>
    <x v="8"/>
    <d v="2010-04-11T00:00:00"/>
    <x v="122"/>
    <x v="4"/>
    <s v="Mumbai Indians"/>
    <s v="Rajasthan Royals"/>
    <x v="2"/>
    <x v="0"/>
    <s v="normal"/>
    <x v="6"/>
    <n v="37"/>
    <n v="0"/>
    <s v="BR Doctrove"/>
    <s v="SK Tarapore"/>
  </r>
  <r>
    <n v="216"/>
    <s v="Nagpur"/>
    <n v="2010"/>
    <x v="8"/>
    <d v="2010-04-10T00:00:00"/>
    <x v="175"/>
    <x v="26"/>
    <s v="Chennai Super Kings"/>
    <s v="Deccan Chargers"/>
    <x v="0"/>
    <x v="1"/>
    <s v="normal"/>
    <x v="12"/>
    <n v="0"/>
    <n v="6"/>
    <s v="HDPK Dharmasena"/>
    <s v="SJA Taufel"/>
  </r>
  <r>
    <n v="217"/>
    <s v="Bangalore"/>
    <n v="2010"/>
    <x v="8"/>
    <d v="2010-04-10T00:00:00"/>
    <x v="126"/>
    <x v="6"/>
    <s v="Kolkata Knight Riders"/>
    <s v="Royal Challengers Bangalore"/>
    <x v="6"/>
    <x v="0"/>
    <s v="normal"/>
    <x v="5"/>
    <n v="0"/>
    <n v="7"/>
    <s v="K Hariharan"/>
    <s v="DJ Harper"/>
  </r>
  <r>
    <n v="215"/>
    <s v="Chandigarh"/>
    <n v="2010"/>
    <x v="8"/>
    <d v="2010-04-09T00:00:00"/>
    <x v="137"/>
    <x v="15"/>
    <s v="Mumbai Indians"/>
    <s v="Kings XI Punjab"/>
    <x v="7"/>
    <x v="1"/>
    <s v="normal"/>
    <x v="7"/>
    <n v="0"/>
    <n v="6"/>
    <s v="M Erasmus"/>
    <s v="AM Saheba"/>
  </r>
  <r>
    <n v="214"/>
    <s v="Bangalore"/>
    <n v="2010"/>
    <x v="8"/>
    <d v="2010-04-08T00:00:00"/>
    <x v="176"/>
    <x v="6"/>
    <s v="Royal Challengers Bangalore"/>
    <s v="Deccan Chargers"/>
    <x v="11"/>
    <x v="0"/>
    <s v="normal"/>
    <x v="12"/>
    <n v="0"/>
    <n v="7"/>
    <s v="S Asnani"/>
    <s v="DJ Harper"/>
  </r>
  <r>
    <n v="212"/>
    <s v="Jaipur"/>
    <n v="2010"/>
    <x v="8"/>
    <d v="2010-04-07T00:00:00"/>
    <x v="177"/>
    <x v="4"/>
    <s v="Kings XI Punjab"/>
    <s v="Rajasthan Royals"/>
    <x v="5"/>
    <x v="1"/>
    <s v="normal"/>
    <x v="4"/>
    <n v="0"/>
    <n v="9"/>
    <s v="S Ravi"/>
    <s v="SK Tarapore"/>
  </r>
  <r>
    <n v="213"/>
    <s v="Kolkata"/>
    <n v="2010"/>
    <x v="8"/>
    <d v="2010-04-07T00:00:00"/>
    <x v="140"/>
    <x v="1"/>
    <s v="Kolkata Knight Riders"/>
    <s v="Delhi Daredevils"/>
    <x v="1"/>
    <x v="1"/>
    <s v="normal"/>
    <x v="2"/>
    <n v="14"/>
    <n v="0"/>
    <s v="BG Jerling"/>
    <s v="RE Koertzen"/>
  </r>
  <r>
    <n v="211"/>
    <s v="Chennai"/>
    <n v="2010"/>
    <x v="8"/>
    <d v="2010-04-06T00:00:00"/>
    <x v="60"/>
    <x v="9"/>
    <s v="Chennai Super Kings"/>
    <s v="Mumbai Indians"/>
    <x v="0"/>
    <x v="1"/>
    <s v="normal"/>
    <x v="0"/>
    <n v="24"/>
    <n v="0"/>
    <s v="S Asnani"/>
    <s v="DJ Harper"/>
  </r>
  <r>
    <n v="210"/>
    <s v="Nagpur"/>
    <n v="2010"/>
    <x v="8"/>
    <d v="2010-04-05T00:00:00"/>
    <x v="163"/>
    <x v="26"/>
    <s v="Rajasthan Royals"/>
    <s v="Deccan Chargers"/>
    <x v="2"/>
    <x v="1"/>
    <s v="normal"/>
    <x v="4"/>
    <n v="2"/>
    <n v="0"/>
    <s v="HDPK Dharmasena"/>
    <s v="SJA Taufel"/>
  </r>
  <r>
    <n v="208"/>
    <s v="Kolkata"/>
    <n v="2010"/>
    <x v="8"/>
    <d v="2010-04-04T00:00:00"/>
    <x v="164"/>
    <x v="1"/>
    <s v="Kolkata Knight Riders"/>
    <s v="Kings XI Punjab"/>
    <x v="1"/>
    <x v="1"/>
    <s v="normal"/>
    <x v="7"/>
    <n v="0"/>
    <n v="8"/>
    <s v="S Asnani"/>
    <s v="DJ Harper"/>
  </r>
  <r>
    <n v="209"/>
    <s v="Delhi"/>
    <n v="2010"/>
    <x v="8"/>
    <d v="2010-04-04T00:00:00"/>
    <x v="178"/>
    <x v="2"/>
    <s v="Delhi Daredevils"/>
    <s v="Royal Challengers Bangalore"/>
    <x v="3"/>
    <x v="1"/>
    <s v="normal"/>
    <x v="3"/>
    <n v="37"/>
    <n v="0"/>
    <s v="BF Bowden"/>
    <s v="M Erasmus"/>
  </r>
  <r>
    <n v="206"/>
    <s v="Chennai"/>
    <n v="2010"/>
    <x v="8"/>
    <d v="2010-04-03T00:00:00"/>
    <x v="111"/>
    <x v="9"/>
    <s v="Chennai Super Kings"/>
    <s v="Rajasthan Royals"/>
    <x v="0"/>
    <x v="1"/>
    <s v="normal"/>
    <x v="0"/>
    <n v="23"/>
    <n v="0"/>
    <s v="RE Koertzen"/>
    <s v="RB Tiffin"/>
  </r>
  <r>
    <n v="207"/>
    <s v="Mumbai"/>
    <n v="2010"/>
    <x v="8"/>
    <d v="2010-04-03T00:00:00"/>
    <x v="13"/>
    <x v="16"/>
    <s v="Mumbai Indians"/>
    <s v="Deccan Chargers"/>
    <x v="7"/>
    <x v="1"/>
    <s v="normal"/>
    <x v="6"/>
    <n v="63"/>
    <n v="0"/>
    <s v="BR Doctrove"/>
    <s v="S Ravi"/>
  </r>
  <r>
    <n v="205"/>
    <s v="Chandigarh"/>
    <n v="2010"/>
    <x v="8"/>
    <d v="2010-04-02T00:00:00"/>
    <x v="141"/>
    <x v="15"/>
    <s v="Kings XI Punjab"/>
    <s v="Royal Challengers Bangalore"/>
    <x v="5"/>
    <x v="1"/>
    <s v="normal"/>
    <x v="5"/>
    <n v="0"/>
    <n v="6"/>
    <s v="BF Bowden"/>
    <s v="M Erasmus"/>
  </r>
  <r>
    <n v="204"/>
    <s v="Kolkata"/>
    <n v="2010"/>
    <x v="8"/>
    <d v="2010-04-01T00:00:00"/>
    <x v="140"/>
    <x v="1"/>
    <s v="Kolkata Knight Riders"/>
    <s v="Deccan Chargers"/>
    <x v="1"/>
    <x v="1"/>
    <s v="normal"/>
    <x v="2"/>
    <n v="24"/>
    <n v="0"/>
    <s v="K Hariharan"/>
    <s v="DJ Harper"/>
  </r>
  <r>
    <n v="202"/>
    <s v="Chennai"/>
    <n v="2010"/>
    <x v="8"/>
    <d v="2010-03-31T00:00:00"/>
    <x v="111"/>
    <x v="9"/>
    <s v="Royal Challengers Bangalore"/>
    <s v="Chennai Super Kings"/>
    <x v="6"/>
    <x v="1"/>
    <s v="normal"/>
    <x v="0"/>
    <n v="0"/>
    <n v="5"/>
    <s v="BG Jerling"/>
    <s v="RE Koertzen"/>
  </r>
  <r>
    <n v="203"/>
    <s v="Delhi"/>
    <n v="2010"/>
    <x v="8"/>
    <d v="2010-03-31T00:00:00"/>
    <x v="129"/>
    <x v="2"/>
    <s v="Delhi Daredevils"/>
    <s v="Rajasthan Royals"/>
    <x v="3"/>
    <x v="1"/>
    <s v="normal"/>
    <x v="3"/>
    <n v="67"/>
    <n v="0"/>
    <s v="HDPK Dharmasena"/>
    <s v="SJA Taufel"/>
  </r>
  <r>
    <n v="201"/>
    <s v="Mumbai"/>
    <n v="2010"/>
    <x v="8"/>
    <d v="2010-03-30T00:00:00"/>
    <x v="96"/>
    <x v="16"/>
    <s v="Kings XI Punjab"/>
    <s v="Mumbai Indians"/>
    <x v="7"/>
    <x v="0"/>
    <s v="normal"/>
    <x v="6"/>
    <n v="0"/>
    <n v="4"/>
    <s v="BR Doctrove"/>
    <s v="SK Tarapore"/>
  </r>
  <r>
    <n v="200"/>
    <s v="Delhi"/>
    <n v="2010"/>
    <x v="8"/>
    <d v="2010-03-29T00:00:00"/>
    <x v="53"/>
    <x v="2"/>
    <s v="Delhi Daredevils"/>
    <s v="Kolkata Knight Riders"/>
    <x v="3"/>
    <x v="1"/>
    <s v="normal"/>
    <x v="3"/>
    <n v="40"/>
    <n v="0"/>
    <s v="SS Hazare"/>
    <s v="SJA Taufel"/>
  </r>
  <r>
    <n v="198"/>
    <s v="Ahmedabad"/>
    <n v="2010"/>
    <x v="8"/>
    <d v="2010-03-28T00:00:00"/>
    <x v="179"/>
    <x v="17"/>
    <s v="Rajasthan Royals"/>
    <s v="Chennai Super Kings"/>
    <x v="2"/>
    <x v="1"/>
    <s v="normal"/>
    <x v="4"/>
    <n v="17"/>
    <n v="0"/>
    <s v="SS Hazare"/>
    <s v="SJA Taufel"/>
  </r>
  <r>
    <n v="199"/>
    <s v="Mumbai"/>
    <n v="2010"/>
    <x v="8"/>
    <d v="2010-03-28T00:00:00"/>
    <x v="92"/>
    <x v="24"/>
    <s v="Mumbai Indians"/>
    <s v="Deccan Chargers"/>
    <x v="11"/>
    <x v="0"/>
    <s v="normal"/>
    <x v="6"/>
    <n v="41"/>
    <n v="0"/>
    <s v="S Das"/>
    <s v="K Hariharan"/>
  </r>
  <r>
    <n v="196"/>
    <s v="Chandigarh"/>
    <n v="2010"/>
    <x v="8"/>
    <d v="2010-03-27T00:00:00"/>
    <x v="161"/>
    <x v="15"/>
    <s v="Kolkata Knight Riders"/>
    <s v="Kings XI Punjab"/>
    <x v="1"/>
    <x v="1"/>
    <s v="normal"/>
    <x v="2"/>
    <n v="39"/>
    <n v="0"/>
    <s v="BR Doctrove"/>
    <s v="S Ravi"/>
  </r>
  <r>
    <n v="195"/>
    <s v="Ahmedabad"/>
    <n v="2010"/>
    <x v="8"/>
    <d v="2010-03-26T00:00:00"/>
    <x v="71"/>
    <x v="17"/>
    <s v="Deccan Chargers"/>
    <s v="Rajasthan Royals"/>
    <x v="11"/>
    <x v="1"/>
    <s v="normal"/>
    <x v="4"/>
    <n v="0"/>
    <n v="8"/>
    <s v="HDPK Dharmasena"/>
    <s v="SJA Taufel"/>
  </r>
  <r>
    <n v="194"/>
    <s v="Mumbai"/>
    <n v="2010"/>
    <x v="8"/>
    <d v="2010-03-25T00:00:00"/>
    <x v="122"/>
    <x v="16"/>
    <s v="Chennai Super Kings"/>
    <s v="Mumbai Indians"/>
    <x v="7"/>
    <x v="0"/>
    <s v="normal"/>
    <x v="6"/>
    <n v="0"/>
    <n v="5"/>
    <s v="BF Bowden"/>
    <s v="AM Saheba"/>
  </r>
  <r>
    <n v="197"/>
    <s v="Bangalore"/>
    <n v="2010"/>
    <x v="8"/>
    <d v="2010-03-25T00:00:00"/>
    <x v="66"/>
    <x v="6"/>
    <s v="Delhi Daredevils"/>
    <s v="Royal Challengers Bangalore"/>
    <x v="6"/>
    <x v="0"/>
    <s v="normal"/>
    <x v="3"/>
    <n v="17"/>
    <n v="0"/>
    <s v="BG Jerling"/>
    <s v="RE Koertzen"/>
  </r>
  <r>
    <n v="193"/>
    <s v="Chandigarh"/>
    <n v="2010"/>
    <x v="8"/>
    <d v="2010-03-24T00:00:00"/>
    <x v="180"/>
    <x v="15"/>
    <s v="Rajasthan Royals"/>
    <s v="Kings XI Punjab"/>
    <x v="5"/>
    <x v="0"/>
    <s v="normal"/>
    <x v="4"/>
    <n v="31"/>
    <n v="0"/>
    <s v="BR Doctrove"/>
    <s v="SK Tarapore"/>
  </r>
  <r>
    <n v="192"/>
    <s v="Bangalore"/>
    <n v="2010"/>
    <x v="8"/>
    <d v="2010-03-23T00:00:00"/>
    <x v="57"/>
    <x v="6"/>
    <s v="Royal Challengers Bangalore"/>
    <s v="Chennai Super Kings"/>
    <x v="0"/>
    <x v="0"/>
    <s v="normal"/>
    <x v="5"/>
    <n v="36"/>
    <n v="0"/>
    <s v="RE Koertzen"/>
    <s v="RB Tiffin"/>
  </r>
  <r>
    <n v="191"/>
    <s v="Mumbai"/>
    <n v="2010"/>
    <x v="8"/>
    <d v="2010-03-22T00:00:00"/>
    <x v="122"/>
    <x v="16"/>
    <s v="Kolkata Knight Riders"/>
    <s v="Mumbai Indians"/>
    <x v="1"/>
    <x v="1"/>
    <s v="normal"/>
    <x v="6"/>
    <n v="0"/>
    <n v="7"/>
    <s v="SS Hazare"/>
    <s v="SJA Taufel"/>
  </r>
  <r>
    <n v="189"/>
    <s v="Cuttack"/>
    <n v="2010"/>
    <x v="8"/>
    <d v="2010-03-21T00:00:00"/>
    <x v="172"/>
    <x v="18"/>
    <s v="Deccan Chargers"/>
    <s v="Delhi Daredevils"/>
    <x v="11"/>
    <x v="1"/>
    <s v="normal"/>
    <x v="12"/>
    <n v="10"/>
    <n v="0"/>
    <s v="BF Bowden"/>
    <s v="M Erasmus"/>
  </r>
  <r>
    <n v="190"/>
    <s v="Chennai"/>
    <n v="2010"/>
    <x v="8"/>
    <d v="2010-03-21T00:00:00"/>
    <x v="181"/>
    <x v="9"/>
    <s v="Kings XI Punjab"/>
    <s v="Chennai Super Kings"/>
    <x v="0"/>
    <x v="0"/>
    <s v="tie"/>
    <x v="7"/>
    <n v="0"/>
    <n v="0"/>
    <s v="K Hariharan"/>
    <s v="DJ Harper"/>
  </r>
  <r>
    <n v="187"/>
    <s v="Ahmedabad"/>
    <n v="2010"/>
    <x v="8"/>
    <d v="2010-03-20T00:00:00"/>
    <x v="182"/>
    <x v="17"/>
    <s v="Rajasthan Royals"/>
    <s v="Kolkata Knight Riders"/>
    <x v="2"/>
    <x v="1"/>
    <s v="normal"/>
    <x v="4"/>
    <n v="34"/>
    <n v="0"/>
    <s v="RE Koertzen"/>
    <s v="RB Tiffin"/>
  </r>
  <r>
    <n v="188"/>
    <s v="Mumbai"/>
    <n v="2010"/>
    <x v="8"/>
    <d v="2010-03-20T00:00:00"/>
    <x v="113"/>
    <x v="16"/>
    <s v="Mumbai Indians"/>
    <s v="Royal Challengers Bangalore"/>
    <x v="7"/>
    <x v="1"/>
    <s v="normal"/>
    <x v="5"/>
    <n v="0"/>
    <n v="7"/>
    <s v="HDPK Dharmasena"/>
    <s v="SS Hazare"/>
  </r>
  <r>
    <n v="185"/>
    <s v="Delhi"/>
    <n v="2010"/>
    <x v="8"/>
    <d v="2010-03-19T00:00:00"/>
    <x v="183"/>
    <x v="2"/>
    <s v="Delhi Daredevils"/>
    <s v="Chennai Super Kings"/>
    <x v="3"/>
    <x v="1"/>
    <s v="normal"/>
    <x v="0"/>
    <n v="0"/>
    <n v="5"/>
    <s v="BR Doctrove"/>
    <s v="SK Tarapore"/>
  </r>
  <r>
    <n v="186"/>
    <s v="Cuttack"/>
    <n v="2010"/>
    <x v="8"/>
    <d v="2010-03-19T00:00:00"/>
    <x v="172"/>
    <x v="18"/>
    <s v="Deccan Chargers"/>
    <s v="Kings XI Punjab"/>
    <x v="5"/>
    <x v="0"/>
    <s v="normal"/>
    <x v="12"/>
    <n v="6"/>
    <n v="0"/>
    <s v="BF Bowden"/>
    <s v="M Erasmus"/>
  </r>
  <r>
    <n v="184"/>
    <s v="Bangalore"/>
    <n v="2010"/>
    <x v="8"/>
    <d v="2010-03-18T00:00:00"/>
    <x v="113"/>
    <x v="6"/>
    <s v="Rajasthan Royals"/>
    <s v="Royal Challengers Bangalore"/>
    <x v="6"/>
    <x v="0"/>
    <s v="normal"/>
    <x v="5"/>
    <n v="0"/>
    <n v="10"/>
    <s v="K Hariharan"/>
    <s v="DJ Harper"/>
  </r>
  <r>
    <n v="183"/>
    <s v="Delhi"/>
    <n v="2010"/>
    <x v="8"/>
    <d v="2010-03-17T00:00:00"/>
    <x v="122"/>
    <x v="2"/>
    <s v="Mumbai Indians"/>
    <s v="Delhi Daredevils"/>
    <x v="3"/>
    <x v="0"/>
    <s v="normal"/>
    <x v="6"/>
    <n v="98"/>
    <n v="0"/>
    <s v="BR Doctrove"/>
    <s v="SK Tarapore"/>
  </r>
  <r>
    <n v="181"/>
    <s v="Bangalore"/>
    <n v="2010"/>
    <x v="8"/>
    <d v="2010-03-16T00:00:00"/>
    <x v="113"/>
    <x v="6"/>
    <s v="Kings XI Punjab"/>
    <s v="Royal Challengers Bangalore"/>
    <x v="5"/>
    <x v="1"/>
    <s v="normal"/>
    <x v="5"/>
    <n v="0"/>
    <n v="8"/>
    <s v="S Das"/>
    <s v="DJ Harper"/>
  </r>
  <r>
    <n v="182"/>
    <s v="Kolkata"/>
    <n v="2010"/>
    <x v="8"/>
    <d v="2010-03-16T00:00:00"/>
    <x v="28"/>
    <x v="1"/>
    <s v="Chennai Super Kings"/>
    <s v="Kolkata Knight Riders"/>
    <x v="0"/>
    <x v="1"/>
    <s v="normal"/>
    <x v="0"/>
    <n v="55"/>
    <n v="0"/>
    <s v="HDPK Dharmasena"/>
    <s v="AM Saheba"/>
  </r>
  <r>
    <n v="180"/>
    <s v="Ahmedabad"/>
    <n v="2010"/>
    <x v="8"/>
    <d v="2010-03-15T00:00:00"/>
    <x v="107"/>
    <x v="17"/>
    <s v="Rajasthan Royals"/>
    <s v="Delhi Daredevils"/>
    <x v="3"/>
    <x v="0"/>
    <s v="normal"/>
    <x v="3"/>
    <n v="0"/>
    <n v="6"/>
    <s v="BG Jerling"/>
    <s v="RE Koertzen"/>
  </r>
  <r>
    <n v="178"/>
    <s v="Kolkata"/>
    <n v="2010"/>
    <x v="8"/>
    <d v="2010-03-14T00:00:00"/>
    <x v="161"/>
    <x v="1"/>
    <s v="Royal Challengers Bangalore"/>
    <s v="Kolkata Knight Riders"/>
    <x v="1"/>
    <x v="0"/>
    <s v="normal"/>
    <x v="2"/>
    <n v="0"/>
    <n v="7"/>
    <s v="HDPK Dharmasena"/>
    <s v="AM Saheba"/>
  </r>
  <r>
    <n v="179"/>
    <s v="Chennai"/>
    <n v="2010"/>
    <x v="8"/>
    <d v="2010-03-14T00:00:00"/>
    <x v="184"/>
    <x v="9"/>
    <s v="Deccan Chargers"/>
    <s v="Chennai Super Kings"/>
    <x v="11"/>
    <x v="1"/>
    <s v="normal"/>
    <x v="12"/>
    <n v="31"/>
    <n v="0"/>
    <s v="K Hariharan"/>
    <s v="DJ Harper"/>
  </r>
  <r>
    <n v="176"/>
    <s v="Mumbai"/>
    <n v="2010"/>
    <x v="8"/>
    <d v="2010-03-13T00:00:00"/>
    <x v="71"/>
    <x v="16"/>
    <s v="Mumbai Indians"/>
    <s v="Rajasthan Royals"/>
    <x v="7"/>
    <x v="1"/>
    <s v="normal"/>
    <x v="6"/>
    <n v="4"/>
    <n v="0"/>
    <s v="RE Koertzen"/>
    <s v="RB Tiffin"/>
  </r>
  <r>
    <n v="177"/>
    <s v="Chandigarh"/>
    <n v="2010"/>
    <x v="8"/>
    <d v="2010-03-13T00:00:00"/>
    <x v="55"/>
    <x v="15"/>
    <s v="Kings XI Punjab"/>
    <s v="Delhi Daredevils"/>
    <x v="3"/>
    <x v="0"/>
    <s v="normal"/>
    <x v="3"/>
    <n v="0"/>
    <n v="5"/>
    <s v="BR Doctrove"/>
    <s v="S Ravi"/>
  </r>
  <r>
    <n v="175"/>
    <s v="Mumbai"/>
    <n v="2010"/>
    <x v="8"/>
    <d v="2010-03-12T00:00:00"/>
    <x v="185"/>
    <x v="24"/>
    <s v="Kolkata Knight Riders"/>
    <s v="Deccan Chargers"/>
    <x v="11"/>
    <x v="0"/>
    <s v="normal"/>
    <x v="2"/>
    <n v="11"/>
    <n v="0"/>
    <s v="RE Koertzen"/>
    <s v="RB Tiffin"/>
  </r>
  <r>
    <n v="174"/>
    <s v="Johannesburg"/>
    <n v="2009"/>
    <x v="9"/>
    <d v="2009-05-24T00:00:00"/>
    <x v="170"/>
    <x v="27"/>
    <s v="Deccan Chargers"/>
    <s v="Royal Challengers Bangalore"/>
    <x v="6"/>
    <x v="0"/>
    <s v="normal"/>
    <x v="12"/>
    <n v="6"/>
    <n v="0"/>
    <s v="RE Koertzen"/>
    <s v="SJA Taufel"/>
  </r>
  <r>
    <n v="173"/>
    <s v="Johannesburg"/>
    <n v="2009"/>
    <x v="9"/>
    <d v="2009-05-23T00:00:00"/>
    <x v="106"/>
    <x v="27"/>
    <s v="Chennai Super Kings"/>
    <s v="Royal Challengers Bangalore"/>
    <x v="6"/>
    <x v="0"/>
    <s v="normal"/>
    <x v="5"/>
    <n v="0"/>
    <n v="6"/>
    <s v="RE Koertzen"/>
    <s v="SJA Taufel"/>
  </r>
  <r>
    <n v="172"/>
    <s v="Centurion"/>
    <n v="2009"/>
    <x v="9"/>
    <d v="2009-05-22T00:00:00"/>
    <x v="119"/>
    <x v="28"/>
    <s v="Delhi Daredevils"/>
    <s v="Deccan Chargers"/>
    <x v="11"/>
    <x v="0"/>
    <s v="normal"/>
    <x v="12"/>
    <n v="0"/>
    <n v="6"/>
    <s v="BR Doctrove"/>
    <s v="DJ Harper"/>
  </r>
  <r>
    <n v="170"/>
    <s v="Centurion"/>
    <n v="2009"/>
    <x v="9"/>
    <d v="2009-05-21T00:00:00"/>
    <x v="107"/>
    <x v="28"/>
    <s v="Mumbai Indians"/>
    <s v="Delhi Daredevils"/>
    <x v="3"/>
    <x v="0"/>
    <s v="normal"/>
    <x v="3"/>
    <n v="0"/>
    <n v="4"/>
    <s v="IL Howell"/>
    <s v="S Ravi"/>
  </r>
  <r>
    <n v="171"/>
    <s v="Centurion"/>
    <n v="2009"/>
    <x v="9"/>
    <d v="2009-05-21T00:00:00"/>
    <x v="106"/>
    <x v="28"/>
    <s v="Royal Challengers Bangalore"/>
    <s v="Deccan Chargers"/>
    <x v="6"/>
    <x v="1"/>
    <s v="normal"/>
    <x v="5"/>
    <n v="12"/>
    <n v="0"/>
    <s v="IL Howell"/>
    <s v="S Ravi"/>
  </r>
  <r>
    <n v="168"/>
    <s v="Durban"/>
    <n v="2009"/>
    <x v="9"/>
    <d v="2009-05-20T00:00:00"/>
    <x v="186"/>
    <x v="29"/>
    <s v="Rajasthan Royals"/>
    <s v="Kolkata Knight Riders"/>
    <x v="1"/>
    <x v="0"/>
    <s v="normal"/>
    <x v="2"/>
    <n v="0"/>
    <n v="4"/>
    <s v="BG Jerling"/>
    <s v="SJA Taufel"/>
  </r>
  <r>
    <n v="169"/>
    <s v="Durban"/>
    <n v="2009"/>
    <x v="9"/>
    <d v="2009-05-20T00:00:00"/>
    <x v="187"/>
    <x v="29"/>
    <s v="Chennai Super Kings"/>
    <s v="Kings XI Punjab"/>
    <x v="0"/>
    <x v="1"/>
    <s v="normal"/>
    <x v="0"/>
    <n v="24"/>
    <n v="0"/>
    <s v="BG Jerling"/>
    <s v="SJA Taufel"/>
  </r>
  <r>
    <n v="167"/>
    <s v="Johannesburg"/>
    <n v="2009"/>
    <x v="9"/>
    <d v="2009-05-19T00:00:00"/>
    <x v="113"/>
    <x v="27"/>
    <s v="Delhi Daredevils"/>
    <s v="Royal Challengers Bangalore"/>
    <x v="3"/>
    <x v="1"/>
    <s v="normal"/>
    <x v="5"/>
    <n v="0"/>
    <n v="7"/>
    <s v="IL Howell"/>
    <s v="RB Tiffin"/>
  </r>
  <r>
    <n v="166"/>
    <s v="Centurion"/>
    <n v="2009"/>
    <x v="9"/>
    <d v="2009-05-18T00:00:00"/>
    <x v="114"/>
    <x v="28"/>
    <s v="Chennai Super Kings"/>
    <s v="Kolkata Knight Riders"/>
    <x v="0"/>
    <x v="1"/>
    <s v="normal"/>
    <x v="2"/>
    <n v="0"/>
    <n v="7"/>
    <s v="SJA Taufel"/>
    <s v="RB Tiffin"/>
  </r>
  <r>
    <n v="164"/>
    <s v="Johannesburg"/>
    <n v="2009"/>
    <x v="9"/>
    <d v="2009-05-17T00:00:00"/>
    <x v="68"/>
    <x v="27"/>
    <s v="Kings XI Punjab"/>
    <s v="Deccan Chargers"/>
    <x v="11"/>
    <x v="0"/>
    <s v="normal"/>
    <x v="7"/>
    <n v="1"/>
    <n v="0"/>
    <s v="S Ravi"/>
    <s v="RB Tiffin"/>
  </r>
  <r>
    <n v="165"/>
    <s v="Bloemfontein"/>
    <n v="2009"/>
    <x v="9"/>
    <d v="2009-05-17T00:00:00"/>
    <x v="9"/>
    <x v="30"/>
    <s v="Delhi Daredevils"/>
    <s v="Rajasthan Royals"/>
    <x v="3"/>
    <x v="1"/>
    <s v="normal"/>
    <x v="3"/>
    <n v="14"/>
    <n v="0"/>
    <s v="SS Hazare"/>
    <s v="IL Howell"/>
  </r>
  <r>
    <n v="162"/>
    <s v="Port Elizabeth"/>
    <n v="2009"/>
    <x v="9"/>
    <d v="2009-05-16T00:00:00"/>
    <x v="183"/>
    <x v="31"/>
    <s v="Mumbai Indians"/>
    <s v="Chennai Super Kings"/>
    <x v="7"/>
    <x v="1"/>
    <s v="normal"/>
    <x v="0"/>
    <n v="0"/>
    <n v="7"/>
    <s v="SK Tarapore"/>
    <s v="SJA Taufel"/>
  </r>
  <r>
    <n v="163"/>
    <s v="Johannesburg"/>
    <n v="2009"/>
    <x v="9"/>
    <d v="2009-05-16T00:00:00"/>
    <x v="25"/>
    <x v="27"/>
    <s v="Kolkata Knight Riders"/>
    <s v="Deccan Chargers"/>
    <x v="11"/>
    <x v="0"/>
    <s v="normal"/>
    <x v="12"/>
    <n v="0"/>
    <n v="6"/>
    <s v="RE Koertzen"/>
    <s v="S Ravi"/>
  </r>
  <r>
    <n v="161"/>
    <s v="Bloemfontein"/>
    <n v="2009"/>
    <x v="9"/>
    <d v="2009-05-15T00:00:00"/>
    <x v="139"/>
    <x v="30"/>
    <s v="Delhi Daredevils"/>
    <s v="Kings XI Punjab"/>
    <x v="5"/>
    <x v="0"/>
    <s v="normal"/>
    <x v="7"/>
    <n v="0"/>
    <n v="6"/>
    <s v="HDPK Dharmasena"/>
    <s v="IL Howell"/>
  </r>
  <r>
    <n v="159"/>
    <s v="Durban"/>
    <n v="2009"/>
    <x v="9"/>
    <d v="2009-05-14T00:00:00"/>
    <x v="158"/>
    <x v="29"/>
    <s v="Chennai Super Kings"/>
    <s v="Royal Challengers Bangalore"/>
    <x v="0"/>
    <x v="1"/>
    <s v="normal"/>
    <x v="5"/>
    <n v="0"/>
    <n v="2"/>
    <s v="BR Doctrove"/>
    <s v="DJ Harper"/>
  </r>
  <r>
    <n v="160"/>
    <s v="Durban"/>
    <n v="2009"/>
    <x v="9"/>
    <d v="2009-05-14T00:00:00"/>
    <x v="163"/>
    <x v="29"/>
    <s v="Rajasthan Royals"/>
    <s v="Mumbai Indians"/>
    <x v="2"/>
    <x v="1"/>
    <s v="normal"/>
    <x v="4"/>
    <n v="2"/>
    <n v="0"/>
    <s v="BR Doctrove"/>
    <s v="DJ Harper"/>
  </r>
  <r>
    <n v="158"/>
    <s v="Durban"/>
    <n v="2009"/>
    <x v="9"/>
    <d v="2009-05-13T00:00:00"/>
    <x v="188"/>
    <x v="29"/>
    <s v="Delhi Daredevils"/>
    <s v="Deccan Chargers"/>
    <x v="11"/>
    <x v="0"/>
    <s v="normal"/>
    <x v="3"/>
    <n v="12"/>
    <n v="0"/>
    <s v="DJ Harper"/>
    <s v="SL Shastri"/>
  </r>
  <r>
    <n v="156"/>
    <s v="Centurion"/>
    <n v="2009"/>
    <x v="9"/>
    <d v="2009-05-12T00:00:00"/>
    <x v="158"/>
    <x v="28"/>
    <s v="Kolkata Knight Riders"/>
    <s v="Royal Challengers Bangalore"/>
    <x v="6"/>
    <x v="0"/>
    <s v="normal"/>
    <x v="5"/>
    <n v="0"/>
    <n v="6"/>
    <s v="M Erasmus"/>
    <s v="SS Hazare"/>
  </r>
  <r>
    <n v="157"/>
    <s v="Centurion"/>
    <n v="2009"/>
    <x v="9"/>
    <d v="2009-05-12T00:00:00"/>
    <x v="92"/>
    <x v="28"/>
    <s v="Kings XI Punjab"/>
    <s v="Mumbai Indians"/>
    <x v="5"/>
    <x v="1"/>
    <s v="normal"/>
    <x v="6"/>
    <n v="0"/>
    <n v="8"/>
    <s v="SS Hazare"/>
    <s v="RE Koertzen"/>
  </r>
  <r>
    <n v="155"/>
    <s v="Kimberley"/>
    <n v="2009"/>
    <x v="9"/>
    <d v="2009-05-11T00:00:00"/>
    <x v="47"/>
    <x v="32"/>
    <s v="Deccan Chargers"/>
    <s v="Rajasthan Royals"/>
    <x v="11"/>
    <x v="1"/>
    <s v="normal"/>
    <x v="12"/>
    <n v="53"/>
    <n v="0"/>
    <s v="GAV Baxter"/>
    <s v="HDPK Dharmasena"/>
  </r>
  <r>
    <n v="153"/>
    <s v="Port Elizabeth"/>
    <n v="2009"/>
    <x v="9"/>
    <d v="2009-05-10T00:00:00"/>
    <x v="100"/>
    <x v="31"/>
    <s v="Mumbai Indians"/>
    <s v="Royal Challengers Bangalore"/>
    <x v="7"/>
    <x v="1"/>
    <s v="normal"/>
    <x v="6"/>
    <n v="16"/>
    <n v="0"/>
    <s v="BR Doctrove"/>
    <s v="BG Jerling"/>
  </r>
  <r>
    <n v="154"/>
    <s v="Johannesburg"/>
    <n v="2009"/>
    <x v="9"/>
    <d v="2009-05-10T00:00:00"/>
    <x v="4"/>
    <x v="27"/>
    <s v="Kolkata Knight Riders"/>
    <s v="Delhi Daredevils"/>
    <x v="3"/>
    <x v="0"/>
    <s v="normal"/>
    <x v="3"/>
    <n v="0"/>
    <n v="7"/>
    <s v="SL Shastri"/>
    <s v="RB Tiffin"/>
  </r>
  <r>
    <n v="151"/>
    <s v="Kimberley"/>
    <n v="2009"/>
    <x v="9"/>
    <d v="2009-05-09T00:00:00"/>
    <x v="164"/>
    <x v="32"/>
    <s v="Deccan Chargers"/>
    <s v="Kings XI Punjab"/>
    <x v="5"/>
    <x v="0"/>
    <s v="normal"/>
    <x v="7"/>
    <n v="0"/>
    <n v="3"/>
    <s v="GAV Baxter"/>
    <s v="AM Saheba"/>
  </r>
  <r>
    <n v="152"/>
    <s v="Kimberley"/>
    <n v="2009"/>
    <x v="9"/>
    <d v="2009-05-09T00:00:00"/>
    <x v="189"/>
    <x v="32"/>
    <s v="Rajasthan Royals"/>
    <s v="Chennai Super Kings"/>
    <x v="2"/>
    <x v="1"/>
    <s v="normal"/>
    <x v="0"/>
    <n v="0"/>
    <n v="7"/>
    <s v="GAV Baxter"/>
    <s v="HDPK Dharmasena"/>
  </r>
  <r>
    <n v="150"/>
    <s v="East London"/>
    <n v="2009"/>
    <x v="9"/>
    <d v="2009-05-08T00:00:00"/>
    <x v="77"/>
    <x v="33"/>
    <s v="Mumbai Indians"/>
    <s v="Delhi Daredevils"/>
    <x v="7"/>
    <x v="1"/>
    <s v="normal"/>
    <x v="3"/>
    <n v="0"/>
    <n v="7"/>
    <s v="M Erasmus"/>
    <s v="SK Tarapore"/>
  </r>
  <r>
    <n v="148"/>
    <s v="Centurion"/>
    <n v="2009"/>
    <x v="9"/>
    <d v="2009-05-07T00:00:00"/>
    <x v="190"/>
    <x v="28"/>
    <s v="Royal Challengers Bangalore"/>
    <s v="Rajasthan Royals"/>
    <x v="2"/>
    <x v="0"/>
    <s v="normal"/>
    <x v="4"/>
    <n v="0"/>
    <n v="7"/>
    <s v="K Hariharan"/>
    <s v="DJ Harper"/>
  </r>
  <r>
    <n v="149"/>
    <s v="Centurion"/>
    <n v="2009"/>
    <x v="9"/>
    <d v="2009-05-07T00:00:00"/>
    <x v="183"/>
    <x v="28"/>
    <s v="Chennai Super Kings"/>
    <s v="Kings XI Punjab"/>
    <x v="0"/>
    <x v="1"/>
    <s v="normal"/>
    <x v="0"/>
    <n v="12"/>
    <n v="0"/>
    <s v="DJ Harper"/>
    <s v="TH Wijewardene"/>
  </r>
  <r>
    <n v="147"/>
    <s v="Centurion"/>
    <n v="2009"/>
    <x v="9"/>
    <d v="2009-05-06T00:00:00"/>
    <x v="25"/>
    <x v="28"/>
    <s v="Deccan Chargers"/>
    <s v="Mumbai Indians"/>
    <x v="11"/>
    <x v="1"/>
    <s v="normal"/>
    <x v="12"/>
    <n v="19"/>
    <n v="0"/>
    <s v="MR Benson"/>
    <s v="HDPK Dharmasena"/>
  </r>
  <r>
    <n v="145"/>
    <s v="Durban"/>
    <n v="2009"/>
    <x v="9"/>
    <d v="2009-05-05T00:00:00"/>
    <x v="191"/>
    <x v="29"/>
    <s v="Rajasthan Royals"/>
    <s v="Kings XI Punjab"/>
    <x v="5"/>
    <x v="0"/>
    <s v="normal"/>
    <x v="4"/>
    <n v="78"/>
    <n v="0"/>
    <s v="SS Hazare"/>
    <s v="IL Howell"/>
  </r>
  <r>
    <n v="146"/>
    <s v="Durban"/>
    <n v="2009"/>
    <x v="9"/>
    <d v="2009-05-05T00:00:00"/>
    <x v="55"/>
    <x v="29"/>
    <s v="Kolkata Knight Riders"/>
    <s v="Delhi Daredevils"/>
    <x v="1"/>
    <x v="1"/>
    <s v="normal"/>
    <x v="3"/>
    <n v="0"/>
    <n v="9"/>
    <s v="GAV Baxter"/>
    <s v="IL Howell"/>
  </r>
  <r>
    <n v="144"/>
    <s v="East London"/>
    <n v="2009"/>
    <x v="9"/>
    <d v="2009-05-04T00:00:00"/>
    <x v="28"/>
    <x v="33"/>
    <s v="Chennai Super Kings"/>
    <s v="Deccan Chargers"/>
    <x v="0"/>
    <x v="1"/>
    <s v="normal"/>
    <x v="0"/>
    <n v="78"/>
    <n v="0"/>
    <s v="BR Doctrove"/>
    <s v="M Erasmus"/>
  </r>
  <r>
    <n v="142"/>
    <s v="Port Elizabeth"/>
    <n v="2009"/>
    <x v="9"/>
    <d v="2009-05-03T00:00:00"/>
    <x v="164"/>
    <x v="31"/>
    <s v="Kolkata Knight Riders"/>
    <s v="Kings XI Punjab"/>
    <x v="1"/>
    <x v="1"/>
    <s v="normal"/>
    <x v="7"/>
    <n v="0"/>
    <n v="6"/>
    <s v="S Asnani"/>
    <s v="MR Benson"/>
  </r>
  <r>
    <n v="143"/>
    <s v="Johannesburg"/>
    <n v="2009"/>
    <x v="9"/>
    <d v="2009-05-03T00:00:00"/>
    <x v="113"/>
    <x v="27"/>
    <s v="Mumbai Indians"/>
    <s v="Royal Challengers Bangalore"/>
    <x v="7"/>
    <x v="1"/>
    <s v="normal"/>
    <x v="5"/>
    <n v="0"/>
    <n v="9"/>
    <s v="RE Koertzen"/>
    <s v="TH Wijewardene"/>
  </r>
  <r>
    <n v="140"/>
    <s v="Port Elizabeth"/>
    <n v="2009"/>
    <x v="9"/>
    <d v="2009-05-02T00:00:00"/>
    <x v="71"/>
    <x v="31"/>
    <s v="Deccan Chargers"/>
    <s v="Rajasthan Royals"/>
    <x v="11"/>
    <x v="1"/>
    <s v="normal"/>
    <x v="4"/>
    <n v="0"/>
    <n v="3"/>
    <s v="S Asnani"/>
    <s v="BG Jerling"/>
  </r>
  <r>
    <n v="141"/>
    <s v="Johannesburg"/>
    <n v="2009"/>
    <x v="9"/>
    <d v="2009-05-02T00:00:00"/>
    <x v="192"/>
    <x v="27"/>
    <s v="Chennai Super Kings"/>
    <s v="Delhi Daredevils"/>
    <x v="3"/>
    <x v="0"/>
    <s v="normal"/>
    <x v="0"/>
    <n v="18"/>
    <n v="0"/>
    <s v="DJ Harper"/>
    <s v="RE Koertzen"/>
  </r>
  <r>
    <n v="138"/>
    <s v="East London"/>
    <n v="2009"/>
    <x v="9"/>
    <d v="2009-05-01T00:00:00"/>
    <x v="100"/>
    <x v="33"/>
    <s v="Mumbai Indians"/>
    <s v="Kolkata Knight Riders"/>
    <x v="7"/>
    <x v="1"/>
    <s v="normal"/>
    <x v="6"/>
    <n v="9"/>
    <n v="0"/>
    <s v="M Erasmus"/>
    <s v="SK Tarapore"/>
  </r>
  <r>
    <n v="139"/>
    <s v="Durban"/>
    <n v="2009"/>
    <x v="9"/>
    <d v="2009-05-01T00:00:00"/>
    <x v="68"/>
    <x v="29"/>
    <s v="Royal Challengers Bangalore"/>
    <s v="Kings XI Punjab"/>
    <x v="6"/>
    <x v="1"/>
    <s v="normal"/>
    <x v="5"/>
    <n v="8"/>
    <n v="0"/>
    <s v="HDPK Dharmasena"/>
    <s v="S Ravi"/>
  </r>
  <r>
    <n v="136"/>
    <s v="Centurion"/>
    <n v="2009"/>
    <x v="9"/>
    <d v="2009-04-30T00:00:00"/>
    <x v="193"/>
    <x v="28"/>
    <s v="Deccan Chargers"/>
    <s v="Delhi Daredevils"/>
    <x v="3"/>
    <x v="0"/>
    <s v="normal"/>
    <x v="3"/>
    <n v="0"/>
    <n v="6"/>
    <s v="GAV Baxter"/>
    <s v="AM Saheba"/>
  </r>
  <r>
    <n v="137"/>
    <s v="Centurion"/>
    <n v="2009"/>
    <x v="9"/>
    <d v="2009-04-30T00:00:00"/>
    <x v="60"/>
    <x v="28"/>
    <s v="Chennai Super Kings"/>
    <s v="Rajasthan Royals"/>
    <x v="2"/>
    <x v="0"/>
    <s v="normal"/>
    <x v="0"/>
    <n v="38"/>
    <n v="0"/>
    <s v="GAV Baxter"/>
    <s v="RE Koertzen"/>
  </r>
  <r>
    <n v="134"/>
    <s v="Durban"/>
    <n v="2009"/>
    <x v="9"/>
    <d v="2009-04-29T00:00:00"/>
    <x v="194"/>
    <x v="29"/>
    <s v="Kolkata Knight Riders"/>
    <s v="Royal Challengers Bangalore"/>
    <x v="1"/>
    <x v="1"/>
    <s v="normal"/>
    <x v="5"/>
    <n v="0"/>
    <n v="5"/>
    <s v="MR Benson"/>
    <s v="TH Wijewardene"/>
  </r>
  <r>
    <n v="135"/>
    <s v="Durban"/>
    <n v="2009"/>
    <x v="9"/>
    <d v="2009-04-29T00:00:00"/>
    <x v="137"/>
    <x v="29"/>
    <s v="Kings XI Punjab"/>
    <s v="Mumbai Indians"/>
    <x v="5"/>
    <x v="1"/>
    <s v="normal"/>
    <x v="7"/>
    <n v="3"/>
    <n v="0"/>
    <s v="MR Benson"/>
    <s v="SL Shastri"/>
  </r>
  <r>
    <n v="133"/>
    <s v="Centurion"/>
    <n v="2009"/>
    <x v="9"/>
    <d v="2009-04-28T00:00:00"/>
    <x v="71"/>
    <x v="28"/>
    <s v="Delhi Daredevils"/>
    <s v="Rajasthan Royals"/>
    <x v="3"/>
    <x v="1"/>
    <s v="normal"/>
    <x v="4"/>
    <n v="0"/>
    <n v="5"/>
    <s v="GAV Baxter"/>
    <s v="RE Koertzen"/>
  </r>
  <r>
    <n v="131"/>
    <s v="Durban"/>
    <n v="2009"/>
    <x v="9"/>
    <d v="2009-04-27T00:00:00"/>
    <x v="195"/>
    <x v="29"/>
    <s v="Chennai Super Kings"/>
    <s v="Deccan Chargers"/>
    <x v="11"/>
    <x v="0"/>
    <s v="normal"/>
    <x v="12"/>
    <n v="0"/>
    <n v="6"/>
    <s v="IL Howell"/>
    <s v="TH Wijewardene"/>
  </r>
  <r>
    <n v="132"/>
    <s v="Port Elizabeth"/>
    <n v="2009"/>
    <x v="9"/>
    <d v="2009-04-27T00:00:00"/>
    <x v="122"/>
    <x v="31"/>
    <s v="Mumbai Indians"/>
    <s v="Kolkata Knight Riders"/>
    <x v="7"/>
    <x v="1"/>
    <s v="normal"/>
    <x v="6"/>
    <n v="92"/>
    <n v="0"/>
    <s v="BG Jerling"/>
    <s v="RB Tiffin"/>
  </r>
  <r>
    <n v="129"/>
    <s v="Port Elizabeth"/>
    <n v="2009"/>
    <x v="9"/>
    <d v="2009-04-26T00:00:00"/>
    <x v="196"/>
    <x v="31"/>
    <s v="Royal Challengers Bangalore"/>
    <s v="Delhi Daredevils"/>
    <x v="6"/>
    <x v="1"/>
    <s v="normal"/>
    <x v="3"/>
    <n v="0"/>
    <n v="6"/>
    <s v="S Asnani"/>
    <s v="BG Jerling"/>
  </r>
  <r>
    <n v="130"/>
    <s v="Cape Town"/>
    <n v="2009"/>
    <x v="9"/>
    <d v="2009-04-26T00:00:00"/>
    <x v="137"/>
    <x v="34"/>
    <s v="Kings XI Punjab"/>
    <s v="Rajasthan Royals"/>
    <x v="5"/>
    <x v="1"/>
    <s v="normal"/>
    <x v="7"/>
    <n v="27"/>
    <n v="0"/>
    <s v="M Erasmus"/>
    <s v="K Hariharan"/>
  </r>
  <r>
    <n v="128"/>
    <s v="Durban"/>
    <n v="2009"/>
    <x v="9"/>
    <d v="2009-04-25T00:00:00"/>
    <x v="197"/>
    <x v="29"/>
    <s v="Deccan Chargers"/>
    <s v="Mumbai Indians"/>
    <x v="11"/>
    <x v="1"/>
    <s v="normal"/>
    <x v="12"/>
    <n v="12"/>
    <n v="0"/>
    <s v="HDPK Dharmasena"/>
    <s v="SJA Taufel"/>
  </r>
  <r>
    <n v="127"/>
    <s v="Durban"/>
    <n v="2009"/>
    <x v="9"/>
    <d v="2009-04-24T00:00:00"/>
    <x v="198"/>
    <x v="29"/>
    <s v="Royal Challengers Bangalore"/>
    <s v="Kings XI Punjab"/>
    <x v="6"/>
    <x v="1"/>
    <s v="normal"/>
    <x v="7"/>
    <n v="0"/>
    <n v="7"/>
    <s v="BR Doctrove"/>
    <s v="TH Wijewardene"/>
  </r>
  <r>
    <n v="125"/>
    <s v="Durban"/>
    <n v="2009"/>
    <x v="9"/>
    <d v="2009-04-23T00:00:00"/>
    <x v="9"/>
    <x v="29"/>
    <s v="Delhi Daredevils"/>
    <s v="Chennai Super Kings"/>
    <x v="3"/>
    <x v="1"/>
    <s v="normal"/>
    <x v="3"/>
    <n v="9"/>
    <n v="0"/>
    <s v="BR Doctrove"/>
    <s v="SJA Taufel"/>
  </r>
  <r>
    <n v="126"/>
    <s v="Cape Town"/>
    <n v="2009"/>
    <x v="9"/>
    <d v="2009-04-23T00:00:00"/>
    <x v="71"/>
    <x v="34"/>
    <s v="Rajasthan Royals"/>
    <s v="Kolkata Knight Riders"/>
    <x v="1"/>
    <x v="0"/>
    <s v="tie"/>
    <x v="4"/>
    <n v="0"/>
    <n v="0"/>
    <s v="MR Benson"/>
    <s v="M Erasmus"/>
  </r>
  <r>
    <n v="124"/>
    <s v="Cape Town"/>
    <n v="2009"/>
    <x v="9"/>
    <d v="2009-04-22T00:00:00"/>
    <x v="119"/>
    <x v="34"/>
    <s v="Deccan Chargers"/>
    <s v="Royal Challengers Bangalore"/>
    <x v="11"/>
    <x v="1"/>
    <s v="normal"/>
    <x v="12"/>
    <n v="24"/>
    <n v="0"/>
    <s v="M Erasmus"/>
    <s v="AM Saheba"/>
  </r>
  <r>
    <n v="123"/>
    <s v="Durban"/>
    <n v="2009"/>
    <x v="9"/>
    <d v="2009-04-21T00:00:00"/>
    <x v="31"/>
    <x v="29"/>
    <s v="Kings XI Punjab"/>
    <s v="Kolkata Knight Riders"/>
    <x v="1"/>
    <x v="0"/>
    <s v="normal"/>
    <x v="2"/>
    <n v="11"/>
    <n v="0"/>
    <s v="DJ Harper"/>
    <s v="SD Ranade"/>
  </r>
  <r>
    <n v="122"/>
    <s v="Port Elizabeth"/>
    <n v="2009"/>
    <x v="9"/>
    <d v="2009-04-20T00:00:00"/>
    <x v="187"/>
    <x v="31"/>
    <s v="Chennai Super Kings"/>
    <s v="Royal Challengers Bangalore"/>
    <x v="0"/>
    <x v="1"/>
    <s v="normal"/>
    <x v="0"/>
    <n v="92"/>
    <n v="0"/>
    <s v="BG Jerling"/>
    <s v="SJA Taufel"/>
  </r>
  <r>
    <n v="120"/>
    <s v="Cape Town"/>
    <n v="2009"/>
    <x v="9"/>
    <d v="2009-04-19T00:00:00"/>
    <x v="199"/>
    <x v="34"/>
    <s v="Kings XI Punjab"/>
    <s v="Delhi Daredevils"/>
    <x v="3"/>
    <x v="0"/>
    <s v="normal"/>
    <x v="3"/>
    <n v="0"/>
    <n v="10"/>
    <s v="MR Benson"/>
    <s v="SD Ranade"/>
  </r>
  <r>
    <n v="121"/>
    <s v="Cape Town"/>
    <n v="2009"/>
    <x v="9"/>
    <d v="2009-04-19T00:00:00"/>
    <x v="200"/>
    <x v="34"/>
    <s v="Kolkata Knight Riders"/>
    <s v="Deccan Chargers"/>
    <x v="1"/>
    <x v="1"/>
    <s v="normal"/>
    <x v="12"/>
    <n v="0"/>
    <n v="8"/>
    <s v="MR Benson"/>
    <s v="BR Doctrove"/>
  </r>
  <r>
    <n v="118"/>
    <s v="Cape Town"/>
    <n v="2009"/>
    <x v="9"/>
    <d v="2009-04-18T00:00:00"/>
    <x v="122"/>
    <x v="34"/>
    <s v="Mumbai Indians"/>
    <s v="Chennai Super Kings"/>
    <x v="0"/>
    <x v="0"/>
    <s v="normal"/>
    <x v="6"/>
    <n v="19"/>
    <n v="0"/>
    <s v="BR Doctrove"/>
    <s v="K Hariharan"/>
  </r>
  <r>
    <n v="119"/>
    <s v="Cape Town"/>
    <n v="2009"/>
    <x v="9"/>
    <d v="2009-04-18T00:00:00"/>
    <x v="131"/>
    <x v="34"/>
    <s v="Royal Challengers Bangalore"/>
    <s v="Rajasthan Royals"/>
    <x v="6"/>
    <x v="1"/>
    <s v="normal"/>
    <x v="5"/>
    <n v="75"/>
    <n v="0"/>
    <s v="BR Doctrove"/>
    <s v="RB Tiffin"/>
  </r>
  <r>
    <n v="117"/>
    <s v="Mumbai"/>
    <n v="2008"/>
    <x v="10"/>
    <d v="2008-06-01T00:00:00"/>
    <x v="71"/>
    <x v="24"/>
    <s v="Chennai Super Kings"/>
    <s v="Rajasthan Royals"/>
    <x v="2"/>
    <x v="0"/>
    <s v="normal"/>
    <x v="4"/>
    <n v="0"/>
    <n v="3"/>
    <s v="BF Bowden"/>
    <s v="RE Koertzen"/>
  </r>
  <r>
    <n v="116"/>
    <s v="Mumbai"/>
    <n v="2008"/>
    <x v="10"/>
    <d v="2008-05-31T00:00:00"/>
    <x v="201"/>
    <x v="0"/>
    <s v="Kings XI Punjab"/>
    <s v="Chennai Super Kings"/>
    <x v="5"/>
    <x v="1"/>
    <s v="normal"/>
    <x v="0"/>
    <n v="0"/>
    <n v="9"/>
    <s v="Asad Rauf"/>
    <s v="DJ Harper"/>
  </r>
  <r>
    <n v="115"/>
    <s v="Mumbai"/>
    <n v="2008"/>
    <x v="10"/>
    <d v="2008-05-30T00:00:00"/>
    <x v="0"/>
    <x v="0"/>
    <s v="Rajasthan Royals"/>
    <s v="Delhi Daredevils"/>
    <x v="3"/>
    <x v="0"/>
    <s v="normal"/>
    <x v="4"/>
    <n v="105"/>
    <n v="0"/>
    <s v="BF Bowden"/>
    <s v="RE Koertzen"/>
  </r>
  <r>
    <n v="90"/>
    <s v="Bangalore"/>
    <n v="2008"/>
    <x v="10"/>
    <d v="2008-05-28T00:00:00"/>
    <x v="202"/>
    <x v="6"/>
    <s v="Royal Challengers Bangalore"/>
    <s v="Mumbai Indians"/>
    <x v="7"/>
    <x v="0"/>
    <s v="normal"/>
    <x v="6"/>
    <n v="0"/>
    <n v="9"/>
    <s v="BF Bowden"/>
    <s v="AV Jayaprakash"/>
  </r>
  <r>
    <n v="97"/>
    <s v="Chandigarh"/>
    <n v="2008"/>
    <x v="10"/>
    <d v="2008-05-28T00:00:00"/>
    <x v="99"/>
    <x v="15"/>
    <s v="Kings XI Punjab"/>
    <s v="Rajasthan Royals"/>
    <x v="2"/>
    <x v="0"/>
    <s v="normal"/>
    <x v="7"/>
    <n v="41"/>
    <n v="0"/>
    <s v="SJ Davis"/>
    <s v="K Hariharan"/>
  </r>
  <r>
    <n v="114"/>
    <s v="Hyderabad"/>
    <n v="2008"/>
    <x v="10"/>
    <d v="2008-05-27T00:00:00"/>
    <x v="60"/>
    <x v="5"/>
    <s v="Deccan Chargers"/>
    <s v="Chennai Super Kings"/>
    <x v="11"/>
    <x v="1"/>
    <s v="normal"/>
    <x v="0"/>
    <n v="0"/>
    <n v="7"/>
    <s v="BG Jerling"/>
    <s v="AM Saheba"/>
  </r>
  <r>
    <n v="113"/>
    <s v="Jaipur"/>
    <n v="2008"/>
    <x v="10"/>
    <d v="2008-05-26T00:00:00"/>
    <x v="203"/>
    <x v="4"/>
    <s v="Mumbai Indians"/>
    <s v="Rajasthan Royals"/>
    <x v="2"/>
    <x v="0"/>
    <s v="normal"/>
    <x v="4"/>
    <n v="0"/>
    <n v="5"/>
    <s v="BF Bowden"/>
    <s v="K Hariharan"/>
  </r>
  <r>
    <n v="80"/>
    <s v="Hyderabad"/>
    <n v="2008"/>
    <x v="10"/>
    <d v="2008-05-25T00:00:00"/>
    <x v="126"/>
    <x v="5"/>
    <s v="Deccan Chargers"/>
    <s v="Royal Challengers Bangalore"/>
    <x v="11"/>
    <x v="1"/>
    <s v="normal"/>
    <x v="5"/>
    <n v="0"/>
    <n v="5"/>
    <s v="Asad Rauf"/>
    <s v="RE Koertzen"/>
  </r>
  <r>
    <n v="112"/>
    <s v="Kolkata"/>
    <n v="2008"/>
    <x v="10"/>
    <d v="2008-05-25T00:00:00"/>
    <x v="204"/>
    <x v="1"/>
    <s v="Kings XI Punjab"/>
    <s v="Kolkata Knight Riders"/>
    <x v="5"/>
    <x v="1"/>
    <s v="normal"/>
    <x v="2"/>
    <n v="0"/>
    <n v="3"/>
    <s v="SJ Davis"/>
    <s v="I Shivram"/>
  </r>
  <r>
    <n v="109"/>
    <s v="Delhi"/>
    <n v="2008"/>
    <x v="10"/>
    <d v="2008-05-24T00:00:00"/>
    <x v="129"/>
    <x v="2"/>
    <s v="Mumbai Indians"/>
    <s v="Delhi Daredevils"/>
    <x v="3"/>
    <x v="0"/>
    <s v="normal"/>
    <x v="3"/>
    <n v="0"/>
    <n v="5"/>
    <s v="BF Bowden"/>
    <s v="K Hariharan"/>
  </r>
  <r>
    <n v="110"/>
    <s v="Chennai"/>
    <n v="2008"/>
    <x v="10"/>
    <d v="2008-05-24T00:00:00"/>
    <x v="159"/>
    <x v="9"/>
    <s v="Rajasthan Royals"/>
    <s v="Chennai Super Kings"/>
    <x v="2"/>
    <x v="1"/>
    <s v="normal"/>
    <x v="4"/>
    <n v="10"/>
    <n v="0"/>
    <s v="DJ Harper"/>
    <s v="SL Shastri"/>
  </r>
  <r>
    <n v="108"/>
    <s v="Chandigarh"/>
    <n v="2008"/>
    <x v="10"/>
    <d v="2008-05-23T00:00:00"/>
    <x v="99"/>
    <x v="15"/>
    <s v="Deccan Chargers"/>
    <s v="Kings XI Punjab"/>
    <x v="5"/>
    <x v="0"/>
    <s v="normal"/>
    <x v="7"/>
    <n v="0"/>
    <n v="6"/>
    <s v="Asad Rauf"/>
    <s v="SJ Davis"/>
  </r>
  <r>
    <n v="106"/>
    <s v="Mumbai"/>
    <n v="2008"/>
    <x v="10"/>
    <d v="2008-05-21T00:00:00"/>
    <x v="99"/>
    <x v="0"/>
    <s v="Kings XI Punjab"/>
    <s v="Mumbai Indians"/>
    <x v="7"/>
    <x v="0"/>
    <s v="normal"/>
    <x v="7"/>
    <n v="1"/>
    <n v="0"/>
    <s v="BF Bowden"/>
    <s v="GA Pratapkumar"/>
  </r>
  <r>
    <n v="107"/>
    <s v="Chennai"/>
    <n v="2008"/>
    <x v="10"/>
    <d v="2008-05-21T00:00:00"/>
    <x v="170"/>
    <x v="9"/>
    <s v="Royal Challengers Bangalore"/>
    <s v="Chennai Super Kings"/>
    <x v="6"/>
    <x v="1"/>
    <s v="normal"/>
    <x v="5"/>
    <n v="14"/>
    <n v="0"/>
    <s v="DJ Harper"/>
    <s v="I Shivram"/>
  </r>
  <r>
    <n v="105"/>
    <s v="Kolkata"/>
    <n v="2008"/>
    <x v="10"/>
    <d v="2008-05-20T00:00:00"/>
    <x v="71"/>
    <x v="1"/>
    <s v="Kolkata Knight Riders"/>
    <s v="Rajasthan Royals"/>
    <x v="2"/>
    <x v="0"/>
    <s v="normal"/>
    <x v="4"/>
    <n v="0"/>
    <n v="6"/>
    <s v="BG Jerling"/>
    <s v="RE Koertzen"/>
  </r>
  <r>
    <n v="104"/>
    <s v="Bangalore"/>
    <n v="2008"/>
    <x v="10"/>
    <d v="2008-05-19T00:00:00"/>
    <x v="205"/>
    <x v="6"/>
    <s v="Royal Challengers Bangalore"/>
    <s v="Delhi Daredevils"/>
    <x v="3"/>
    <x v="0"/>
    <s v="normal"/>
    <x v="3"/>
    <n v="0"/>
    <n v="5"/>
    <s v="SJ Davis"/>
    <s v="GA Pratapkumar"/>
  </r>
  <r>
    <n v="102"/>
    <s v="Hyderabad"/>
    <n v="2008"/>
    <x v="10"/>
    <d v="2008-05-18T00:00:00"/>
    <x v="37"/>
    <x v="5"/>
    <s v="Mumbai Indians"/>
    <s v="Deccan Chargers"/>
    <x v="11"/>
    <x v="0"/>
    <s v="normal"/>
    <x v="6"/>
    <n v="25"/>
    <n v="0"/>
    <s v="BR Doctrove"/>
    <s v="DJ Harper"/>
  </r>
  <r>
    <n v="103"/>
    <s v="Kolkata"/>
    <n v="2008"/>
    <x v="10"/>
    <d v="2008-05-18T00:00:00"/>
    <x v="201"/>
    <x v="1"/>
    <s v="Kolkata Knight Riders"/>
    <s v="Chennai Super Kings"/>
    <x v="1"/>
    <x v="1"/>
    <s v="normal"/>
    <x v="0"/>
    <n v="3"/>
    <n v="0"/>
    <s v="Asad Rauf"/>
    <s v="K Hariharan"/>
  </r>
  <r>
    <n v="100"/>
    <s v="Delhi"/>
    <n v="2008"/>
    <x v="10"/>
    <d v="2008-05-17T00:00:00"/>
    <x v="164"/>
    <x v="2"/>
    <s v="Delhi Daredevils"/>
    <s v="Kings XI Punjab"/>
    <x v="3"/>
    <x v="1"/>
    <s v="normal"/>
    <x v="7"/>
    <n v="6"/>
    <n v="0"/>
    <s v="AV Jayaprakash"/>
    <s v="RE Koertzen"/>
  </r>
  <r>
    <n v="101"/>
    <s v="Jaipur"/>
    <n v="2008"/>
    <x v="10"/>
    <d v="2008-05-17T00:00:00"/>
    <x v="191"/>
    <x v="4"/>
    <s v="Rajasthan Royals"/>
    <s v="Royal Challengers Bangalore"/>
    <x v="6"/>
    <x v="0"/>
    <s v="normal"/>
    <x v="4"/>
    <n v="65"/>
    <n v="0"/>
    <s v="BF Bowden"/>
    <s v="SL Shastri"/>
  </r>
  <r>
    <n v="99"/>
    <s v="Mumbai"/>
    <n v="2008"/>
    <x v="10"/>
    <d v="2008-05-16T00:00:00"/>
    <x v="206"/>
    <x v="0"/>
    <s v="Kolkata Knight Riders"/>
    <s v="Mumbai Indians"/>
    <x v="7"/>
    <x v="0"/>
    <s v="normal"/>
    <x v="6"/>
    <n v="0"/>
    <n v="8"/>
    <s v="BR Doctrove"/>
    <s v="DJ Harper"/>
  </r>
  <r>
    <n v="98"/>
    <s v="Delhi"/>
    <n v="2008"/>
    <x v="10"/>
    <d v="2008-05-15T00:00:00"/>
    <x v="4"/>
    <x v="2"/>
    <s v="Delhi Daredevils"/>
    <s v="Deccan Chargers"/>
    <x v="11"/>
    <x v="0"/>
    <s v="normal"/>
    <x v="3"/>
    <n v="12"/>
    <n v="0"/>
    <s v="BG Jerling"/>
    <s v="GA Pratapkumar"/>
  </r>
  <r>
    <n v="96"/>
    <s v="Mumbai"/>
    <n v="2008"/>
    <x v="10"/>
    <d v="2008-05-14T00:00:00"/>
    <x v="207"/>
    <x v="0"/>
    <s v="Chennai Super Kings"/>
    <s v="Mumbai Indians"/>
    <x v="7"/>
    <x v="0"/>
    <s v="normal"/>
    <x v="6"/>
    <n v="0"/>
    <n v="9"/>
    <s v="BR Doctrove"/>
    <s v="AM Saheba"/>
  </r>
  <r>
    <n v="95"/>
    <s v="Kolkata"/>
    <n v="2008"/>
    <x v="10"/>
    <d v="2008-05-13T00:00:00"/>
    <x v="208"/>
    <x v="1"/>
    <s v="Kolkata Knight Riders"/>
    <s v="Delhi Daredevils"/>
    <x v="1"/>
    <x v="1"/>
    <s v="normal"/>
    <x v="2"/>
    <n v="23"/>
    <n v="0"/>
    <s v="Asad Rauf"/>
    <s v="IL Howell"/>
  </r>
  <r>
    <n v="94"/>
    <s v="Chandigarh"/>
    <n v="2008"/>
    <x v="10"/>
    <d v="2008-05-12T00:00:00"/>
    <x v="99"/>
    <x v="15"/>
    <s v="Royal Challengers Bangalore"/>
    <s v="Kings XI Punjab"/>
    <x v="6"/>
    <x v="1"/>
    <s v="normal"/>
    <x v="7"/>
    <n v="0"/>
    <n v="9"/>
    <s v="BR Doctrove"/>
    <s v="I Shivram"/>
  </r>
  <r>
    <n v="92"/>
    <s v="Hyderabad"/>
    <n v="2008"/>
    <x v="10"/>
    <d v="2008-05-11T00:00:00"/>
    <x v="140"/>
    <x v="5"/>
    <s v="Kolkata Knight Riders"/>
    <s v="Deccan Chargers"/>
    <x v="1"/>
    <x v="1"/>
    <s v="normal"/>
    <x v="2"/>
    <n v="23"/>
    <n v="0"/>
    <s v="IL Howell"/>
    <s v="AM Saheba"/>
  </r>
  <r>
    <n v="93"/>
    <s v="Jaipur"/>
    <n v="2008"/>
    <x v="10"/>
    <d v="2008-05-11T00:00:00"/>
    <x v="0"/>
    <x v="4"/>
    <s v="Delhi Daredevils"/>
    <s v="Rajasthan Royals"/>
    <x v="2"/>
    <x v="0"/>
    <s v="normal"/>
    <x v="4"/>
    <n v="0"/>
    <n v="3"/>
    <s v="SJ Davis"/>
    <s v="RE Koertzen"/>
  </r>
  <r>
    <n v="91"/>
    <s v="Chennai"/>
    <n v="2008"/>
    <x v="10"/>
    <d v="2008-05-10T00:00:00"/>
    <x v="146"/>
    <x v="9"/>
    <s v="Chennai Super Kings"/>
    <s v="Kings XI Punjab"/>
    <x v="5"/>
    <x v="0"/>
    <s v="normal"/>
    <x v="0"/>
    <n v="18"/>
    <n v="0"/>
    <s v="AV Jayaprakash"/>
    <s v="BG Jerling"/>
  </r>
  <r>
    <n v="89"/>
    <s v="Jaipur"/>
    <n v="2008"/>
    <x v="10"/>
    <d v="2008-05-09T00:00:00"/>
    <x v="71"/>
    <x v="4"/>
    <s v="Deccan Chargers"/>
    <s v="Rajasthan Royals"/>
    <x v="2"/>
    <x v="0"/>
    <s v="normal"/>
    <x v="4"/>
    <n v="0"/>
    <n v="8"/>
    <s v="MR Benson"/>
    <s v="AM Saheba"/>
  </r>
  <r>
    <n v="87"/>
    <s v="Delhi"/>
    <n v="2008"/>
    <x v="10"/>
    <d v="2008-05-08T00:00:00"/>
    <x v="28"/>
    <x v="2"/>
    <s v="Delhi Daredevils"/>
    <s v="Chennai Super Kings"/>
    <x v="0"/>
    <x v="0"/>
    <s v="normal"/>
    <x v="0"/>
    <n v="0"/>
    <n v="4"/>
    <s v="Aleem Dar"/>
    <s v="RB Tiffin"/>
  </r>
  <r>
    <n v="88"/>
    <s v="Kolkata"/>
    <n v="2008"/>
    <x v="10"/>
    <d v="2008-05-08T00:00:00"/>
    <x v="140"/>
    <x v="1"/>
    <s v="Kolkata Knight Riders"/>
    <s v="Royal Challengers Bangalore"/>
    <x v="1"/>
    <x v="1"/>
    <s v="normal"/>
    <x v="2"/>
    <n v="5"/>
    <n v="0"/>
    <s v="Asad Rauf"/>
    <s v="IL Howell"/>
  </r>
  <r>
    <n v="86"/>
    <s v="Mumbai"/>
    <n v="2008"/>
    <x v="10"/>
    <d v="2008-05-07T00:00:00"/>
    <x v="77"/>
    <x v="24"/>
    <s v="Rajasthan Royals"/>
    <s v="Mumbai Indians"/>
    <x v="7"/>
    <x v="0"/>
    <s v="normal"/>
    <x v="6"/>
    <n v="0"/>
    <n v="7"/>
    <s v="DJ Harper"/>
    <s v="RE Koertzen"/>
  </r>
  <r>
    <n v="85"/>
    <s v="Chennai"/>
    <n v="2008"/>
    <x v="10"/>
    <d v="2008-05-06T00:00:00"/>
    <x v="119"/>
    <x v="9"/>
    <s v="Chennai Super Kings"/>
    <s v="Deccan Chargers"/>
    <x v="11"/>
    <x v="0"/>
    <s v="normal"/>
    <x v="12"/>
    <n v="0"/>
    <n v="7"/>
    <s v="MR Benson"/>
    <s v="RB Tiffin"/>
  </r>
  <r>
    <n v="84"/>
    <s v="Bangalore"/>
    <n v="2008"/>
    <x v="10"/>
    <d v="2008-05-05T00:00:00"/>
    <x v="209"/>
    <x v="6"/>
    <s v="Royal Challengers Bangalore"/>
    <s v="Kings XI Punjab"/>
    <x v="5"/>
    <x v="0"/>
    <s v="normal"/>
    <x v="7"/>
    <n v="0"/>
    <n v="6"/>
    <s v="SJ Davis"/>
    <s v="BR Doctrove"/>
  </r>
  <r>
    <n v="82"/>
    <s v="Mumbai"/>
    <n v="2008"/>
    <x v="10"/>
    <d v="2008-05-04T00:00:00"/>
    <x v="206"/>
    <x v="24"/>
    <s v="Mumbai Indians"/>
    <s v="Delhi Daredevils"/>
    <x v="3"/>
    <x v="0"/>
    <s v="normal"/>
    <x v="6"/>
    <n v="29"/>
    <n v="0"/>
    <s v="IL Howell"/>
    <s v="RE Koertzen"/>
  </r>
  <r>
    <n v="83"/>
    <s v="Jaipur"/>
    <n v="2008"/>
    <x v="10"/>
    <d v="2008-05-04T00:00:00"/>
    <x v="203"/>
    <x v="4"/>
    <s v="Chennai Super Kings"/>
    <s v="Rajasthan Royals"/>
    <x v="0"/>
    <x v="1"/>
    <s v="normal"/>
    <x v="4"/>
    <n v="0"/>
    <n v="8"/>
    <s v="Asad Rauf"/>
    <s v="AV Jayaprakash"/>
  </r>
  <r>
    <n v="81"/>
    <s v="Chandigarh"/>
    <n v="2008"/>
    <x v="10"/>
    <d v="2008-05-03T00:00:00"/>
    <x v="148"/>
    <x v="15"/>
    <s v="Kings XI Punjab"/>
    <s v="Kolkata Knight Riders"/>
    <x v="5"/>
    <x v="1"/>
    <s v="normal"/>
    <x v="7"/>
    <n v="9"/>
    <n v="0"/>
    <s v="DJ Harper"/>
    <s v="I Shivram"/>
  </r>
  <r>
    <n v="111"/>
    <s v="Bangalore"/>
    <n v="2008"/>
    <x v="10"/>
    <d v="2008-05-03T00:00:00"/>
    <x v="78"/>
    <x v="6"/>
    <s v="Royal Challengers Bangalore"/>
    <s v="Deccan Chargers"/>
    <x v="11"/>
    <x v="0"/>
    <s v="normal"/>
    <x v="5"/>
    <n v="3"/>
    <n v="0"/>
    <s v="BR Doctrove"/>
    <s v="SL Shastri"/>
  </r>
  <r>
    <n v="79"/>
    <s v="Chennai"/>
    <n v="2008"/>
    <x v="10"/>
    <d v="2008-05-02T00:00:00"/>
    <x v="107"/>
    <x v="9"/>
    <s v="Chennai Super Kings"/>
    <s v="Delhi Daredevils"/>
    <x v="0"/>
    <x v="1"/>
    <s v="normal"/>
    <x v="3"/>
    <n v="0"/>
    <n v="8"/>
    <s v="BF Bowden"/>
    <s v="K Hariharan"/>
  </r>
  <r>
    <n v="77"/>
    <s v="Hyderabad"/>
    <n v="2008"/>
    <x v="10"/>
    <d v="2008-05-01T00:00:00"/>
    <x v="99"/>
    <x v="5"/>
    <s v="Deccan Chargers"/>
    <s v="Kings XI Punjab"/>
    <x v="5"/>
    <x v="0"/>
    <s v="normal"/>
    <x v="7"/>
    <n v="0"/>
    <n v="7"/>
    <s v="BR Doctrove"/>
    <s v="RB Tiffin"/>
  </r>
  <r>
    <n v="78"/>
    <s v="Jaipur"/>
    <n v="2008"/>
    <x v="10"/>
    <d v="2008-05-01T00:00:00"/>
    <x v="210"/>
    <x v="4"/>
    <s v="Rajasthan Royals"/>
    <s v="Kolkata Knight Riders"/>
    <x v="2"/>
    <x v="1"/>
    <s v="normal"/>
    <x v="4"/>
    <n v="45"/>
    <n v="0"/>
    <s v="RE Koertzen"/>
    <s v="GA Pratapkumar"/>
  </r>
  <r>
    <n v="76"/>
    <s v="Delhi"/>
    <n v="2008"/>
    <x v="10"/>
    <d v="2008-04-30T00:00:00"/>
    <x v="211"/>
    <x v="2"/>
    <s v="Delhi Daredevils"/>
    <s v="Royal Challengers Bangalore"/>
    <x v="6"/>
    <x v="0"/>
    <s v="normal"/>
    <x v="3"/>
    <n v="10"/>
    <n v="0"/>
    <s v="Aleem Dar"/>
    <s v="I Shivram"/>
  </r>
  <r>
    <n v="75"/>
    <s v="Kolkata"/>
    <n v="2008"/>
    <x v="10"/>
    <d v="2008-04-29T00:00:00"/>
    <x v="207"/>
    <x v="1"/>
    <s v="Kolkata Knight Riders"/>
    <s v="Mumbai Indians"/>
    <x v="1"/>
    <x v="1"/>
    <s v="normal"/>
    <x v="6"/>
    <n v="0"/>
    <n v="7"/>
    <s v="BF Bowden"/>
    <s v="AV Jayaprakash"/>
  </r>
  <r>
    <n v="74"/>
    <s v="Bangalore"/>
    <n v="2008"/>
    <x v="10"/>
    <d v="2008-04-28T00:00:00"/>
    <x v="28"/>
    <x v="6"/>
    <s v="Chennai Super Kings"/>
    <s v="Royal Challengers Bangalore"/>
    <x v="0"/>
    <x v="1"/>
    <s v="normal"/>
    <x v="0"/>
    <n v="13"/>
    <n v="0"/>
    <s v="BR Doctrove"/>
    <s v="RB Tiffin"/>
  </r>
  <r>
    <n v="72"/>
    <s v="Mumbai"/>
    <n v="2008"/>
    <x v="10"/>
    <d v="2008-04-27T00:00:00"/>
    <x v="119"/>
    <x v="24"/>
    <s v="Mumbai Indians"/>
    <s v="Deccan Chargers"/>
    <x v="11"/>
    <x v="0"/>
    <s v="normal"/>
    <x v="12"/>
    <n v="0"/>
    <n v="10"/>
    <s v="Asad Rauf"/>
    <s v="SL Shastri"/>
  </r>
  <r>
    <n v="73"/>
    <s v="Chandigarh"/>
    <n v="2008"/>
    <x v="10"/>
    <d v="2008-04-27T00:00:00"/>
    <x v="212"/>
    <x v="15"/>
    <s v="Delhi Daredevils"/>
    <s v="Kings XI Punjab"/>
    <x v="3"/>
    <x v="1"/>
    <s v="normal"/>
    <x v="7"/>
    <n v="0"/>
    <n v="4"/>
    <s v="RE Koertzen"/>
    <s v="I Shivram"/>
  </r>
  <r>
    <n v="70"/>
    <s v="Bangalore"/>
    <n v="2008"/>
    <x v="10"/>
    <d v="2008-04-26T00:00:00"/>
    <x v="0"/>
    <x v="6"/>
    <s v="Royal Challengers Bangalore"/>
    <s v="Rajasthan Royals"/>
    <x v="2"/>
    <x v="0"/>
    <s v="normal"/>
    <x v="4"/>
    <n v="0"/>
    <n v="7"/>
    <s v="MR Benson"/>
    <s v="IL Howell"/>
  </r>
  <r>
    <n v="71"/>
    <s v="Chennai"/>
    <n v="2008"/>
    <x v="10"/>
    <d v="2008-04-26T00:00:00"/>
    <x v="213"/>
    <x v="9"/>
    <s v="Kolkata Knight Riders"/>
    <s v="Chennai Super Kings"/>
    <x v="1"/>
    <x v="1"/>
    <s v="normal"/>
    <x v="0"/>
    <n v="0"/>
    <n v="9"/>
    <s v="BF Bowden"/>
    <s v="AV Jayaprakash"/>
  </r>
  <r>
    <n v="69"/>
    <s v="Chandigarh"/>
    <n v="2008"/>
    <x v="10"/>
    <d v="2008-04-25T00:00:00"/>
    <x v="137"/>
    <x v="15"/>
    <s v="Kings XI Punjab"/>
    <s v="Mumbai Indians"/>
    <x v="7"/>
    <x v="0"/>
    <s v="normal"/>
    <x v="7"/>
    <n v="66"/>
    <n v="0"/>
    <s v="Aleem Dar"/>
    <s v="AM Saheba"/>
  </r>
  <r>
    <n v="68"/>
    <s v="Hyderabad"/>
    <n v="2008"/>
    <x v="10"/>
    <d v="2008-04-24T00:00:00"/>
    <x v="71"/>
    <x v="5"/>
    <s v="Deccan Chargers"/>
    <s v="Rajasthan Royals"/>
    <x v="2"/>
    <x v="0"/>
    <s v="normal"/>
    <x v="4"/>
    <n v="0"/>
    <n v="3"/>
    <s v="Asad Rauf"/>
    <s v="MR Benson"/>
  </r>
  <r>
    <n v="67"/>
    <s v="Chennai"/>
    <n v="2008"/>
    <x v="10"/>
    <d v="2008-04-23T00:00:00"/>
    <x v="183"/>
    <x v="9"/>
    <s v="Chennai Super Kings"/>
    <s v="Mumbai Indians"/>
    <x v="7"/>
    <x v="0"/>
    <s v="normal"/>
    <x v="0"/>
    <n v="6"/>
    <n v="0"/>
    <s v="DJ Harper"/>
    <s v="GA Pratapkumar"/>
  </r>
  <r>
    <n v="66"/>
    <s v="Hyderabad"/>
    <n v="2008"/>
    <x v="10"/>
    <d v="2008-04-22T00:00:00"/>
    <x v="107"/>
    <x v="5"/>
    <s v="Deccan Chargers"/>
    <s v="Delhi Daredevils"/>
    <x v="11"/>
    <x v="1"/>
    <s v="normal"/>
    <x v="3"/>
    <n v="0"/>
    <n v="9"/>
    <s v="IL Howell"/>
    <s v="AM Saheba"/>
  </r>
  <r>
    <n v="65"/>
    <s v="Jaipur"/>
    <n v="2008"/>
    <x v="10"/>
    <d v="2008-04-21T00:00:00"/>
    <x v="0"/>
    <x v="4"/>
    <s v="Kings XI Punjab"/>
    <s v="Rajasthan Royals"/>
    <x v="5"/>
    <x v="1"/>
    <s v="normal"/>
    <x v="4"/>
    <n v="0"/>
    <n v="6"/>
    <s v="Aleem Dar"/>
    <s v="RB Tiffin"/>
  </r>
  <r>
    <n v="63"/>
    <s v="Mumbai"/>
    <n v="2008"/>
    <x v="10"/>
    <d v="2008-04-20T00:00:00"/>
    <x v="194"/>
    <x v="0"/>
    <s v="Mumbai Indians"/>
    <s v="Royal Challengers Bangalore"/>
    <x v="7"/>
    <x v="1"/>
    <s v="normal"/>
    <x v="5"/>
    <n v="0"/>
    <n v="5"/>
    <s v="SJ Davis"/>
    <s v="DJ Harper"/>
  </r>
  <r>
    <n v="64"/>
    <s v="Kolkata"/>
    <n v="2008"/>
    <x v="10"/>
    <d v="2008-04-20T00:00:00"/>
    <x v="135"/>
    <x v="1"/>
    <s v="Deccan Chargers"/>
    <s v="Kolkata Knight Riders"/>
    <x v="11"/>
    <x v="1"/>
    <s v="normal"/>
    <x v="2"/>
    <n v="0"/>
    <n v="5"/>
    <s v="BF Bowden"/>
    <s v="K Hariharan"/>
  </r>
  <r>
    <n v="61"/>
    <s v="Chandigarh"/>
    <n v="2008"/>
    <x v="10"/>
    <d v="2008-04-19T00:00:00"/>
    <x v="108"/>
    <x v="15"/>
    <s v="Chennai Super Kings"/>
    <s v="Kings XI Punjab"/>
    <x v="0"/>
    <x v="1"/>
    <s v="normal"/>
    <x v="0"/>
    <n v="33"/>
    <n v="0"/>
    <s v="MR Benson"/>
    <s v="SL Shastri"/>
  </r>
  <r>
    <n v="62"/>
    <s v="Delhi"/>
    <n v="2008"/>
    <x v="10"/>
    <d v="2008-04-19T00:00:00"/>
    <x v="214"/>
    <x v="2"/>
    <s v="Rajasthan Royals"/>
    <s v="Delhi Daredevils"/>
    <x v="2"/>
    <x v="1"/>
    <s v="normal"/>
    <x v="3"/>
    <n v="0"/>
    <n v="9"/>
    <s v="Aleem Dar"/>
    <s v="GA Pratapkumar"/>
  </r>
  <r>
    <n v="60"/>
    <s v="Bangalore"/>
    <n v="2008"/>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FBE5A-4D3C-48FC-BC99-98F388676F18}"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7">
    <pivotField showAll="0"/>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9">
    <i>
      <x v="2"/>
    </i>
    <i>
      <x v="12"/>
    </i>
    <i>
      <x v="1"/>
    </i>
    <i>
      <x/>
    </i>
    <i>
      <x v="4"/>
    </i>
    <i>
      <x v="10"/>
    </i>
    <i>
      <x v="7"/>
    </i>
    <i>
      <x v="6"/>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AA595-BDBF-4C04-8305-7C82645E4E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7">
    <pivotField showAll="0"/>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0" count="1" selected="0">
            <x v="0"/>
          </reference>
        </references>
      </pivotArea>
    </chartFormat>
    <chartFormat chart="7"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2517B-FEA9-4610-B2CE-CD7531D75D3F}" name="Top 10 va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7">
    <pivotField showAll="0"/>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axis="axisRow" showAll="0" measureFilter="1" sortType="ascending">
      <items count="36">
        <item x="0"/>
        <item x="26"/>
        <item x="28"/>
        <item x="22"/>
        <item x="31"/>
        <item x="20"/>
        <item x="21"/>
        <item x="12"/>
        <item x="4"/>
        <item x="11"/>
        <item x="17"/>
        <item x="5"/>
        <item x="15"/>
        <item x="8"/>
        <item x="30"/>
        <item x="34"/>
        <item x="27"/>
        <item x="25"/>
        <item x="3"/>
        <item x="9"/>
        <item x="6"/>
        <item x="29"/>
        <item x="14"/>
        <item x="7"/>
        <item x="23"/>
        <item x="10"/>
        <item x="2"/>
        <item x="1"/>
        <item x="19"/>
        <item x="13"/>
        <item x="24"/>
        <item x="32"/>
        <item x="33"/>
        <item x="16"/>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9">
    <i>
      <x v="14"/>
    </i>
    <i>
      <x v="32"/>
    </i>
    <i>
      <x v="31"/>
    </i>
    <i>
      <x v="15"/>
    </i>
    <i>
      <x v="4"/>
    </i>
    <i>
      <x v="16"/>
    </i>
    <i>
      <x v="2"/>
    </i>
    <i>
      <x v="21"/>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15AD32-8A2C-4C48-A1E6-4574E67EF0D3}"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7">
    <pivotField showAll="0"/>
    <pivotField showAll="0"/>
    <pivotField showAll="0"/>
    <pivotField showAll="0">
      <items count="12">
        <item h="1" x="10"/>
        <item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3">
    <i>
      <x v="210"/>
    </i>
    <i>
      <x v="103"/>
    </i>
    <i>
      <x v="159"/>
    </i>
    <i>
      <x v="121"/>
    </i>
    <i>
      <x v="10"/>
    </i>
    <i>
      <x v="212"/>
    </i>
    <i>
      <x v="49"/>
    </i>
    <i>
      <x v="106"/>
    </i>
    <i>
      <x v="79"/>
    </i>
    <i>
      <x v="123"/>
    </i>
    <i>
      <x v="82"/>
    </i>
    <i>
      <x v="8"/>
    </i>
    <i>
      <x v="192"/>
    </i>
    <i>
      <x v="85"/>
    </i>
    <i>
      <x v="151"/>
    </i>
    <i>
      <x v="54"/>
    </i>
    <i>
      <x v="167"/>
    </i>
    <i>
      <x v="60"/>
    </i>
    <i>
      <x v="146"/>
    </i>
    <i>
      <x v="62"/>
    </i>
    <i>
      <x v="161"/>
    </i>
    <i>
      <x v="2"/>
    </i>
    <i>
      <x v="182"/>
    </i>
    <i>
      <x v="3"/>
    </i>
    <i>
      <x v="205"/>
    </i>
    <i>
      <x v="25"/>
    </i>
    <i>
      <x v="150"/>
    </i>
    <i>
      <x v="31"/>
    </i>
    <i>
      <x v="50"/>
    </i>
    <i>
      <x v="34"/>
    </i>
    <i>
      <x v="163"/>
    </i>
    <i>
      <x v="47"/>
    </i>
    <i>
      <x v="176"/>
    </i>
    <i>
      <x v="48"/>
    </i>
    <i>
      <x v="184"/>
    </i>
    <i>
      <x v="4"/>
    </i>
    <i>
      <x v="201"/>
    </i>
    <i>
      <x v="132"/>
    </i>
    <i>
      <x v="55"/>
    </i>
    <i>
      <x v="135"/>
    </i>
    <i>
      <x v="1"/>
    </i>
    <i>
      <x v="102"/>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365CF4-6843-4368-AC9D-7122B76C128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1D036E-F3F5-4980-9D2A-4F71F832B8C6}"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93F3D14F-1653-49A4-B4C0-8031F24AE711}" sourceName="Season">
  <pivotTables>
    <pivotTable tabId="12" name="PivotTable8"/>
    <pivotTable tabId="3" name="Matches Win"/>
    <pivotTable tabId="8" name="mom"/>
    <pivotTable tabId="7" name="Top 10 vanues"/>
    <pivotTable tabId="5" name="PivotTable2"/>
  </pivotTables>
  <data>
    <tabular pivotCacheId="647686481">
      <items count="11">
        <i x="10"/>
        <i x="9" s="1"/>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9AC5F94-B7A3-4AF1-AD3B-4446E2A4C386}"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01855C1-2115-420C-AB22-364C4B882B52}"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6396F6D-774B-4122-9DCC-412D783638AA}" cache="Slicer_Season2" caption="Seas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E751BD15-1D99-4E02-94B3-429C480C408F}"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E779A-B0DB-4573-88E9-8D83BB397A67}" name="Table2" displayName="Table2" ref="A1:Q36" totalsRowShown="0">
  <autoFilter ref="A1:Q36" xr:uid="{8C8E779A-B0DB-4573-88E9-8D83BB397A67}"/>
  <tableColumns count="17">
    <tableColumn id="1" xr3:uid="{8FD2A066-69B4-458D-ABE2-4D95B8519960}" name="id"/>
    <tableColumn id="2" xr3:uid="{6D1F860F-8E69-4124-8564-D59E495BD162}" name="city"/>
    <tableColumn id="3" xr3:uid="{561199B0-03AB-40EE-A459-125AAA17F152}" name="Year"/>
    <tableColumn id="4" xr3:uid="{FF9FC364-2A35-4F37-A5B4-4E3C9A9C9A36}" name="Season"/>
    <tableColumn id="5" xr3:uid="{0BBA65A5-E3C9-4332-A4EB-5CBA52BD3AEE}" name="date" dataDxfId="22"/>
    <tableColumn id="6" xr3:uid="{66F5BD67-BF16-436E-90AB-35B7CAB29462}" name="player_of_match"/>
    <tableColumn id="7" xr3:uid="{3DB6EB4A-DCC3-4D54-B32D-ABD280C41C1F}" name="venue"/>
    <tableColumn id="8" xr3:uid="{8DC82B10-B373-4DCC-9113-A26C7F43DF49}" name="team1"/>
    <tableColumn id="9" xr3:uid="{825B62C9-5D62-4C97-8681-2254AC7C9354}" name="team2"/>
    <tableColumn id="10" xr3:uid="{6C1FE7BA-39F9-4854-AF33-8D2FCF2407FA}" name="toss_winner"/>
    <tableColumn id="11" xr3:uid="{6FE5F478-3D74-4CA8-800C-EF7EFEF8765E}" name="toss_decision"/>
    <tableColumn id="12" xr3:uid="{0E32C40F-D221-455C-9BAF-BBFEC939317D}" name="result"/>
    <tableColumn id="13" xr3:uid="{9A5BA66D-8251-414C-818D-2DB3F9F27811}" name="winner"/>
    <tableColumn id="14" xr3:uid="{8CE560A0-7DC0-42E1-B338-6A4DE4B80B0C}" name="win_by_runs"/>
    <tableColumn id="15" xr3:uid="{57F73668-3EF9-410D-8577-FAA5F0EE9E8C}" name="win_by_wickets"/>
    <tableColumn id="16" xr3:uid="{940284AB-54E9-4BF6-8D20-48ABE9CCB9EA}" name="umpire1"/>
    <tableColumn id="17" xr3:uid="{0B0FC47A-1133-4BF6-B8F5-F439C5237DD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5C94C8-0626-4CEC-879A-6AE7A8D352B0}" name="Table1" displayName="Table1" ref="A1:Q697" totalsRowShown="0" headerRowDxfId="21" dataDxfId="19" headerRowBorderDxfId="20" tableBorderDxfId="18" totalsRowBorderDxfId="17">
  <autoFilter ref="A1:Q697" xr:uid="{5F5C94C8-0626-4CEC-879A-6AE7A8D352B0}"/>
  <tableColumns count="17">
    <tableColumn id="1" xr3:uid="{3D13C2E2-E5DB-4383-860D-0D665C68AF0D}" name="id" dataDxfId="16"/>
    <tableColumn id="2" xr3:uid="{F583A905-505E-4E38-97F9-254F03FD45D7}" name="city" dataDxfId="15"/>
    <tableColumn id="3" xr3:uid="{8ED78BBE-E551-41AA-8BFE-A6931179EF95}" name="Year" dataDxfId="14">
      <calculatedColumnFormula>YEAR(E2)</calculatedColumnFormula>
    </tableColumn>
    <tableColumn id="4" xr3:uid="{8F648761-6B5B-49C7-A603-05FC992518DA}" name="Season" dataDxfId="13"/>
    <tableColumn id="5" xr3:uid="{A9039922-31F7-4565-848D-C4BC40A61AFD}" name="date" dataDxfId="12"/>
    <tableColumn id="6" xr3:uid="{391F7398-DEBE-40B1-9566-E294368FB832}" name="player_of_match" dataDxfId="11"/>
    <tableColumn id="7" xr3:uid="{E1BE4E5D-7DC7-4FD4-8316-4EF88066AD99}" name="venue" dataDxfId="10"/>
    <tableColumn id="8" xr3:uid="{D597DC13-2DE6-40AF-9A6D-805BC79379D3}" name="team1" dataDxfId="9"/>
    <tableColumn id="9" xr3:uid="{8B8F3DA6-A014-4977-9025-23F3539D5DAE}" name="team2" dataDxfId="8"/>
    <tableColumn id="10" xr3:uid="{AB1DC316-79BE-4AFE-976D-17DDC0B560B1}" name="toss_winner" dataDxfId="7"/>
    <tableColumn id="11" xr3:uid="{860E94ED-9079-4DCA-BE0E-353B0F1F28C2}" name="toss_decision" dataDxfId="6"/>
    <tableColumn id="12" xr3:uid="{8A7F156D-E548-4262-9048-691CC0559104}" name="result" dataDxfId="5"/>
    <tableColumn id="13" xr3:uid="{62B717B7-1A8B-4D34-AECD-D1049B66BE93}" name="winner" dataDxfId="4"/>
    <tableColumn id="14" xr3:uid="{BF35E29E-1049-4E2A-80C6-F57E32BB7688}" name="win_by_runs" dataDxfId="3"/>
    <tableColumn id="15" xr3:uid="{6690CD8C-6724-46F4-91EA-361BE96C2109}" name="win_by_wickets" dataDxfId="2"/>
    <tableColumn id="16" xr3:uid="{76B19627-1664-4AF1-8B98-AD73F03A419B}" name="umpire1" dataDxfId="1"/>
    <tableColumn id="17" xr3:uid="{2206D274-4227-4653-A1D7-7B6F6B68BE4C}" name="umpire2"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10D70-72C2-439C-A2C5-6050E6678178}">
  <dimension ref="A1:Q36"/>
  <sheetViews>
    <sheetView workbookViewId="0">
      <selection activeCell="I13" sqref="I13"/>
    </sheetView>
  </sheetViews>
  <sheetFormatPr defaultRowHeight="15.6" x14ac:dyDescent="0.3"/>
  <cols>
    <col min="6" max="6" width="16.69921875" customWidth="1"/>
    <col min="10" max="10" width="12.8984375" customWidth="1"/>
    <col min="11" max="11" width="13.8984375" customWidth="1"/>
    <col min="14" max="14" width="13.3984375" customWidth="1"/>
    <col min="15" max="15" width="16" customWidth="1"/>
    <col min="16" max="17" width="9.59765625" customWidth="1"/>
  </cols>
  <sheetData>
    <row r="1" spans="1:17" x14ac:dyDescent="0.3">
      <c r="A1" t="s">
        <v>0</v>
      </c>
      <c r="B1" t="s">
        <v>1</v>
      </c>
      <c r="C1" t="s">
        <v>420</v>
      </c>
      <c r="D1" t="s">
        <v>384</v>
      </c>
      <c r="E1" t="s">
        <v>2</v>
      </c>
      <c r="F1" t="s">
        <v>3</v>
      </c>
      <c r="G1" t="s">
        <v>4</v>
      </c>
      <c r="H1" t="s">
        <v>5</v>
      </c>
      <c r="I1" t="s">
        <v>6</v>
      </c>
      <c r="J1" t="s">
        <v>7</v>
      </c>
      <c r="K1" t="s">
        <v>8</v>
      </c>
      <c r="L1" t="s">
        <v>9</v>
      </c>
      <c r="M1" t="s">
        <v>10</v>
      </c>
      <c r="N1" t="s">
        <v>11</v>
      </c>
      <c r="O1" t="s">
        <v>12</v>
      </c>
      <c r="P1" t="s">
        <v>13</v>
      </c>
      <c r="Q1" t="s">
        <v>14</v>
      </c>
    </row>
    <row r="2" spans="1:17" x14ac:dyDescent="0.3">
      <c r="A2">
        <v>64</v>
      </c>
      <c r="B2" t="s">
        <v>24</v>
      </c>
      <c r="C2">
        <v>2008</v>
      </c>
      <c r="D2" t="s">
        <v>418</v>
      </c>
      <c r="E2" s="23">
        <v>39558</v>
      </c>
      <c r="F2" t="s">
        <v>264</v>
      </c>
      <c r="G2" t="s">
        <v>26</v>
      </c>
      <c r="H2" t="s">
        <v>260</v>
      </c>
      <c r="I2" t="s">
        <v>27</v>
      </c>
      <c r="J2" t="s">
        <v>260</v>
      </c>
      <c r="K2" t="s">
        <v>40</v>
      </c>
      <c r="L2" t="s">
        <v>21</v>
      </c>
      <c r="M2" t="s">
        <v>27</v>
      </c>
      <c r="N2">
        <v>0</v>
      </c>
      <c r="O2">
        <v>5</v>
      </c>
      <c r="P2" t="s">
        <v>225</v>
      </c>
      <c r="Q2" t="s">
        <v>280</v>
      </c>
    </row>
    <row r="3" spans="1:17" x14ac:dyDescent="0.3">
      <c r="A3">
        <v>88</v>
      </c>
      <c r="B3" t="s">
        <v>24</v>
      </c>
      <c r="C3">
        <v>2008</v>
      </c>
      <c r="D3" t="s">
        <v>418</v>
      </c>
      <c r="E3" s="23">
        <v>39576</v>
      </c>
      <c r="F3" t="s">
        <v>269</v>
      </c>
      <c r="G3" t="s">
        <v>26</v>
      </c>
      <c r="H3" t="s">
        <v>27</v>
      </c>
      <c r="I3" t="s">
        <v>50</v>
      </c>
      <c r="J3" t="s">
        <v>27</v>
      </c>
      <c r="K3" t="s">
        <v>40</v>
      </c>
      <c r="L3" t="s">
        <v>21</v>
      </c>
      <c r="M3" t="s">
        <v>27</v>
      </c>
      <c r="N3">
        <v>5</v>
      </c>
      <c r="O3">
        <v>0</v>
      </c>
      <c r="P3" t="s">
        <v>236</v>
      </c>
      <c r="Q3" t="s">
        <v>334</v>
      </c>
    </row>
    <row r="4" spans="1:17" x14ac:dyDescent="0.3">
      <c r="A4">
        <v>92</v>
      </c>
      <c r="B4" t="s">
        <v>53</v>
      </c>
      <c r="C4">
        <v>2008</v>
      </c>
      <c r="D4" t="s">
        <v>418</v>
      </c>
      <c r="E4" s="23">
        <v>39579</v>
      </c>
      <c r="F4" t="s">
        <v>269</v>
      </c>
      <c r="G4" t="s">
        <v>55</v>
      </c>
      <c r="H4" t="s">
        <v>27</v>
      </c>
      <c r="I4" t="s">
        <v>260</v>
      </c>
      <c r="J4" t="s">
        <v>27</v>
      </c>
      <c r="K4" t="s">
        <v>40</v>
      </c>
      <c r="L4" t="s">
        <v>21</v>
      </c>
      <c r="M4" t="s">
        <v>27</v>
      </c>
      <c r="N4">
        <v>23</v>
      </c>
      <c r="O4">
        <v>0</v>
      </c>
      <c r="P4" t="s">
        <v>334</v>
      </c>
      <c r="Q4" t="s">
        <v>283</v>
      </c>
    </row>
    <row r="5" spans="1:17" x14ac:dyDescent="0.3">
      <c r="A5">
        <v>95</v>
      </c>
      <c r="B5" t="s">
        <v>24</v>
      </c>
      <c r="C5">
        <v>2008</v>
      </c>
      <c r="D5" t="s">
        <v>418</v>
      </c>
      <c r="E5" s="23">
        <v>39581</v>
      </c>
      <c r="F5" t="s">
        <v>377</v>
      </c>
      <c r="G5" t="s">
        <v>26</v>
      </c>
      <c r="H5" t="s">
        <v>27</v>
      </c>
      <c r="I5" t="s">
        <v>38</v>
      </c>
      <c r="J5" t="s">
        <v>27</v>
      </c>
      <c r="K5" t="s">
        <v>40</v>
      </c>
      <c r="L5" t="s">
        <v>21</v>
      </c>
      <c r="M5" t="s">
        <v>27</v>
      </c>
      <c r="N5">
        <v>23</v>
      </c>
      <c r="O5">
        <v>0</v>
      </c>
      <c r="P5" t="s">
        <v>236</v>
      </c>
      <c r="Q5" t="s">
        <v>334</v>
      </c>
    </row>
    <row r="6" spans="1:17" x14ac:dyDescent="0.3">
      <c r="A6">
        <v>112</v>
      </c>
      <c r="B6" t="s">
        <v>24</v>
      </c>
      <c r="C6">
        <v>2008</v>
      </c>
      <c r="D6" t="s">
        <v>418</v>
      </c>
      <c r="E6" s="23">
        <v>39593</v>
      </c>
      <c r="F6" t="s">
        <v>371</v>
      </c>
      <c r="G6" t="s">
        <v>26</v>
      </c>
      <c r="H6" t="s">
        <v>45</v>
      </c>
      <c r="I6" t="s">
        <v>27</v>
      </c>
      <c r="J6" t="s">
        <v>45</v>
      </c>
      <c r="K6" t="s">
        <v>40</v>
      </c>
      <c r="L6" t="s">
        <v>21</v>
      </c>
      <c r="M6" t="s">
        <v>27</v>
      </c>
      <c r="N6">
        <v>0</v>
      </c>
      <c r="O6">
        <v>3</v>
      </c>
      <c r="P6" t="s">
        <v>369</v>
      </c>
      <c r="Q6" t="s">
        <v>372</v>
      </c>
    </row>
    <row r="7" spans="1:17" x14ac:dyDescent="0.3">
      <c r="A7">
        <v>166</v>
      </c>
      <c r="B7" t="s">
        <v>332</v>
      </c>
      <c r="C7">
        <v>2009</v>
      </c>
      <c r="D7" t="s">
        <v>415</v>
      </c>
      <c r="E7" s="23">
        <v>39951</v>
      </c>
      <c r="F7" t="s">
        <v>232</v>
      </c>
      <c r="G7" t="s">
        <v>333</v>
      </c>
      <c r="H7" t="s">
        <v>19</v>
      </c>
      <c r="I7" t="s">
        <v>27</v>
      </c>
      <c r="J7" t="s">
        <v>19</v>
      </c>
      <c r="K7" t="s">
        <v>40</v>
      </c>
      <c r="L7" t="s">
        <v>21</v>
      </c>
      <c r="M7" t="s">
        <v>27</v>
      </c>
      <c r="N7">
        <v>0</v>
      </c>
      <c r="O7">
        <v>7</v>
      </c>
      <c r="P7" t="s">
        <v>231</v>
      </c>
      <c r="Q7" t="s">
        <v>288</v>
      </c>
    </row>
    <row r="8" spans="1:17" x14ac:dyDescent="0.3">
      <c r="A8">
        <v>196</v>
      </c>
      <c r="B8" t="s">
        <v>123</v>
      </c>
      <c r="C8">
        <v>2010</v>
      </c>
      <c r="D8" t="s">
        <v>412</v>
      </c>
      <c r="E8" s="23">
        <v>40264</v>
      </c>
      <c r="F8" t="s">
        <v>301</v>
      </c>
      <c r="G8" t="s">
        <v>188</v>
      </c>
      <c r="H8" t="s">
        <v>27</v>
      </c>
      <c r="I8" t="s">
        <v>45</v>
      </c>
      <c r="J8" t="s">
        <v>27</v>
      </c>
      <c r="K8" t="s">
        <v>40</v>
      </c>
      <c r="L8" t="s">
        <v>21</v>
      </c>
      <c r="M8" t="s">
        <v>27</v>
      </c>
      <c r="N8">
        <v>39</v>
      </c>
      <c r="O8">
        <v>0</v>
      </c>
      <c r="P8" t="s">
        <v>259</v>
      </c>
      <c r="Q8" t="s">
        <v>23</v>
      </c>
    </row>
    <row r="9" spans="1:17" x14ac:dyDescent="0.3">
      <c r="A9">
        <v>7947</v>
      </c>
      <c r="B9" t="s">
        <v>53</v>
      </c>
      <c r="C9">
        <v>2018</v>
      </c>
      <c r="D9" t="s">
        <v>390</v>
      </c>
      <c r="E9" s="23">
        <v>43239</v>
      </c>
      <c r="F9" t="s">
        <v>54</v>
      </c>
      <c r="G9" t="s">
        <v>55</v>
      </c>
      <c r="H9" t="s">
        <v>18</v>
      </c>
      <c r="I9" t="s">
        <v>27</v>
      </c>
      <c r="J9" t="s">
        <v>18</v>
      </c>
      <c r="K9" t="s">
        <v>40</v>
      </c>
      <c r="L9" t="s">
        <v>21</v>
      </c>
      <c r="M9" t="s">
        <v>27</v>
      </c>
      <c r="N9">
        <v>0</v>
      </c>
      <c r="O9">
        <v>5</v>
      </c>
      <c r="P9" t="s">
        <v>32</v>
      </c>
      <c r="Q9" t="s">
        <v>23</v>
      </c>
    </row>
    <row r="10" spans="1:17" x14ac:dyDescent="0.3">
      <c r="A10">
        <v>204</v>
      </c>
      <c r="B10" t="s">
        <v>24</v>
      </c>
      <c r="C10">
        <v>2010</v>
      </c>
      <c r="D10" t="s">
        <v>412</v>
      </c>
      <c r="E10" s="23">
        <v>40269</v>
      </c>
      <c r="F10" t="s">
        <v>269</v>
      </c>
      <c r="G10" t="s">
        <v>26</v>
      </c>
      <c r="H10" t="s">
        <v>27</v>
      </c>
      <c r="I10" t="s">
        <v>260</v>
      </c>
      <c r="J10" t="s">
        <v>27</v>
      </c>
      <c r="K10" t="s">
        <v>40</v>
      </c>
      <c r="L10" t="s">
        <v>21</v>
      </c>
      <c r="M10" t="s">
        <v>27</v>
      </c>
      <c r="N10">
        <v>24</v>
      </c>
      <c r="O10">
        <v>0</v>
      </c>
      <c r="P10" t="s">
        <v>280</v>
      </c>
      <c r="Q10" t="s">
        <v>315</v>
      </c>
    </row>
    <row r="11" spans="1:17" x14ac:dyDescent="0.3">
      <c r="A11">
        <v>213</v>
      </c>
      <c r="B11" t="s">
        <v>24</v>
      </c>
      <c r="C11">
        <v>2010</v>
      </c>
      <c r="D11" t="s">
        <v>412</v>
      </c>
      <c r="E11" s="23">
        <v>40275</v>
      </c>
      <c r="F11" t="s">
        <v>269</v>
      </c>
      <c r="G11" t="s">
        <v>26</v>
      </c>
      <c r="H11" t="s">
        <v>27</v>
      </c>
      <c r="I11" t="s">
        <v>38</v>
      </c>
      <c r="J11" t="s">
        <v>27</v>
      </c>
      <c r="K11" t="s">
        <v>40</v>
      </c>
      <c r="L11" t="s">
        <v>21</v>
      </c>
      <c r="M11" t="s">
        <v>27</v>
      </c>
      <c r="N11">
        <v>14</v>
      </c>
      <c r="O11">
        <v>0</v>
      </c>
      <c r="P11" t="s">
        <v>312</v>
      </c>
      <c r="Q11" t="s">
        <v>281</v>
      </c>
    </row>
    <row r="12" spans="1:17" x14ac:dyDescent="0.3">
      <c r="A12">
        <v>227</v>
      </c>
      <c r="B12" t="s">
        <v>24</v>
      </c>
      <c r="C12">
        <v>2010</v>
      </c>
      <c r="D12" t="s">
        <v>412</v>
      </c>
      <c r="E12" s="23">
        <v>40285</v>
      </c>
      <c r="F12" t="s">
        <v>110</v>
      </c>
      <c r="G12" t="s">
        <v>26</v>
      </c>
      <c r="H12" t="s">
        <v>31</v>
      </c>
      <c r="I12" t="s">
        <v>27</v>
      </c>
      <c r="J12" t="s">
        <v>31</v>
      </c>
      <c r="K12" t="s">
        <v>40</v>
      </c>
      <c r="L12" t="s">
        <v>21</v>
      </c>
      <c r="M12" t="s">
        <v>27</v>
      </c>
      <c r="N12">
        <v>0</v>
      </c>
      <c r="O12">
        <v>8</v>
      </c>
      <c r="P12" t="s">
        <v>312</v>
      </c>
      <c r="Q12" t="s">
        <v>288</v>
      </c>
    </row>
    <row r="13" spans="1:17" x14ac:dyDescent="0.3">
      <c r="A13">
        <v>230</v>
      </c>
      <c r="B13" t="s">
        <v>24</v>
      </c>
      <c r="C13">
        <v>2010</v>
      </c>
      <c r="D13" t="s">
        <v>412</v>
      </c>
      <c r="E13" s="23">
        <v>40287</v>
      </c>
      <c r="F13" t="s">
        <v>311</v>
      </c>
      <c r="G13" t="s">
        <v>26</v>
      </c>
      <c r="H13" t="s">
        <v>39</v>
      </c>
      <c r="I13" t="s">
        <v>27</v>
      </c>
      <c r="J13" t="s">
        <v>39</v>
      </c>
      <c r="K13" t="s">
        <v>40</v>
      </c>
      <c r="L13" t="s">
        <v>21</v>
      </c>
      <c r="M13" t="s">
        <v>27</v>
      </c>
      <c r="N13">
        <v>0</v>
      </c>
      <c r="O13">
        <v>9</v>
      </c>
      <c r="P13" t="s">
        <v>312</v>
      </c>
      <c r="Q13" t="s">
        <v>281</v>
      </c>
    </row>
    <row r="14" spans="1:17" x14ac:dyDescent="0.3">
      <c r="A14">
        <v>240</v>
      </c>
      <c r="B14" t="s">
        <v>24</v>
      </c>
      <c r="C14">
        <v>2011</v>
      </c>
      <c r="D14" t="s">
        <v>409</v>
      </c>
      <c r="E14" s="23">
        <v>40644</v>
      </c>
      <c r="F14" t="s">
        <v>230</v>
      </c>
      <c r="G14" t="s">
        <v>26</v>
      </c>
      <c r="H14" t="s">
        <v>27</v>
      </c>
      <c r="I14" t="s">
        <v>260</v>
      </c>
      <c r="J14" t="s">
        <v>27</v>
      </c>
      <c r="K14" t="s">
        <v>40</v>
      </c>
      <c r="L14" t="s">
        <v>21</v>
      </c>
      <c r="M14" t="s">
        <v>27</v>
      </c>
      <c r="N14">
        <v>9</v>
      </c>
      <c r="O14">
        <v>0</v>
      </c>
      <c r="P14" t="s">
        <v>281</v>
      </c>
      <c r="Q14" t="s">
        <v>262</v>
      </c>
    </row>
    <row r="15" spans="1:17" x14ac:dyDescent="0.3">
      <c r="A15">
        <v>281</v>
      </c>
      <c r="B15" t="s">
        <v>24</v>
      </c>
      <c r="C15">
        <v>2011</v>
      </c>
      <c r="D15" t="s">
        <v>409</v>
      </c>
      <c r="E15" s="23">
        <v>40670</v>
      </c>
      <c r="F15" t="s">
        <v>293</v>
      </c>
      <c r="G15" t="s">
        <v>26</v>
      </c>
      <c r="H15" t="s">
        <v>19</v>
      </c>
      <c r="I15" t="s">
        <v>27</v>
      </c>
      <c r="J15" t="s">
        <v>19</v>
      </c>
      <c r="K15" t="s">
        <v>40</v>
      </c>
      <c r="L15" t="s">
        <v>21</v>
      </c>
      <c r="M15" t="s">
        <v>27</v>
      </c>
      <c r="N15">
        <v>10</v>
      </c>
      <c r="O15">
        <v>0</v>
      </c>
      <c r="P15" t="s">
        <v>236</v>
      </c>
      <c r="Q15" t="s">
        <v>284</v>
      </c>
    </row>
    <row r="16" spans="1:17" x14ac:dyDescent="0.3">
      <c r="A16">
        <v>322</v>
      </c>
      <c r="B16" t="s">
        <v>24</v>
      </c>
      <c r="C16">
        <v>2012</v>
      </c>
      <c r="D16" t="s">
        <v>407</v>
      </c>
      <c r="E16" s="23">
        <v>41012</v>
      </c>
      <c r="F16" t="s">
        <v>261</v>
      </c>
      <c r="G16" t="s">
        <v>26</v>
      </c>
      <c r="H16" t="s">
        <v>31</v>
      </c>
      <c r="I16" t="s">
        <v>27</v>
      </c>
      <c r="J16" t="s">
        <v>31</v>
      </c>
      <c r="K16" t="s">
        <v>40</v>
      </c>
      <c r="L16" t="s">
        <v>21</v>
      </c>
      <c r="M16" t="s">
        <v>27</v>
      </c>
      <c r="N16">
        <v>0</v>
      </c>
      <c r="O16">
        <v>5</v>
      </c>
      <c r="P16" t="s">
        <v>236</v>
      </c>
      <c r="Q16" t="s">
        <v>237</v>
      </c>
    </row>
    <row r="17" spans="1:17" x14ac:dyDescent="0.3">
      <c r="A17">
        <v>330</v>
      </c>
      <c r="B17" t="s">
        <v>123</v>
      </c>
      <c r="C17">
        <v>2012</v>
      </c>
      <c r="D17" t="s">
        <v>407</v>
      </c>
      <c r="E17" s="23">
        <v>41017</v>
      </c>
      <c r="F17" t="s">
        <v>139</v>
      </c>
      <c r="G17" t="s">
        <v>188</v>
      </c>
      <c r="H17" t="s">
        <v>45</v>
      </c>
      <c r="I17" t="s">
        <v>27</v>
      </c>
      <c r="J17" t="s">
        <v>45</v>
      </c>
      <c r="K17" t="s">
        <v>40</v>
      </c>
      <c r="L17" t="s">
        <v>21</v>
      </c>
      <c r="M17" t="s">
        <v>27</v>
      </c>
      <c r="N17">
        <v>0</v>
      </c>
      <c r="O17">
        <v>8</v>
      </c>
      <c r="P17" t="s">
        <v>191</v>
      </c>
      <c r="Q17" t="s">
        <v>170</v>
      </c>
    </row>
    <row r="18" spans="1:17" x14ac:dyDescent="0.3">
      <c r="A18">
        <v>344</v>
      </c>
      <c r="B18" t="s">
        <v>24</v>
      </c>
      <c r="C18">
        <v>2012</v>
      </c>
      <c r="D18" t="s">
        <v>407</v>
      </c>
      <c r="E18" s="23">
        <v>41027</v>
      </c>
      <c r="F18" t="s">
        <v>139</v>
      </c>
      <c r="G18" t="s">
        <v>26</v>
      </c>
      <c r="H18" t="s">
        <v>27</v>
      </c>
      <c r="I18" t="s">
        <v>50</v>
      </c>
      <c r="J18" t="s">
        <v>27</v>
      </c>
      <c r="K18" t="s">
        <v>40</v>
      </c>
      <c r="L18" t="s">
        <v>21</v>
      </c>
      <c r="M18" t="s">
        <v>27</v>
      </c>
      <c r="N18">
        <v>47</v>
      </c>
      <c r="O18">
        <v>0</v>
      </c>
      <c r="P18" t="s">
        <v>236</v>
      </c>
      <c r="Q18" t="s">
        <v>259</v>
      </c>
    </row>
    <row r="19" spans="1:17" x14ac:dyDescent="0.3">
      <c r="A19">
        <v>347</v>
      </c>
      <c r="B19" t="s">
        <v>98</v>
      </c>
      <c r="C19">
        <v>2012</v>
      </c>
      <c r="D19" t="s">
        <v>407</v>
      </c>
      <c r="E19" s="23">
        <v>41029</v>
      </c>
      <c r="F19" t="s">
        <v>139</v>
      </c>
      <c r="G19" t="s">
        <v>100</v>
      </c>
      <c r="H19" t="s">
        <v>19</v>
      </c>
      <c r="I19" t="s">
        <v>27</v>
      </c>
      <c r="J19" t="s">
        <v>19</v>
      </c>
      <c r="K19" t="s">
        <v>40</v>
      </c>
      <c r="L19" t="s">
        <v>21</v>
      </c>
      <c r="M19" t="s">
        <v>27</v>
      </c>
      <c r="N19">
        <v>0</v>
      </c>
      <c r="O19">
        <v>5</v>
      </c>
      <c r="P19" t="s">
        <v>225</v>
      </c>
      <c r="Q19" t="s">
        <v>34</v>
      </c>
    </row>
    <row r="20" spans="1:17" x14ac:dyDescent="0.3">
      <c r="A20">
        <v>353</v>
      </c>
      <c r="B20" t="s">
        <v>24</v>
      </c>
      <c r="C20">
        <v>2012</v>
      </c>
      <c r="D20" t="s">
        <v>407</v>
      </c>
      <c r="E20" s="23">
        <v>41034</v>
      </c>
      <c r="F20" t="s">
        <v>69</v>
      </c>
      <c r="G20" t="s">
        <v>26</v>
      </c>
      <c r="H20" t="s">
        <v>27</v>
      </c>
      <c r="I20" t="s">
        <v>235</v>
      </c>
      <c r="J20" t="s">
        <v>27</v>
      </c>
      <c r="K20" t="s">
        <v>40</v>
      </c>
      <c r="L20" t="s">
        <v>21</v>
      </c>
      <c r="M20" t="s">
        <v>27</v>
      </c>
      <c r="N20">
        <v>7</v>
      </c>
      <c r="O20">
        <v>0</v>
      </c>
      <c r="P20" t="s">
        <v>225</v>
      </c>
      <c r="Q20" t="s">
        <v>262</v>
      </c>
    </row>
    <row r="21" spans="1:17" x14ac:dyDescent="0.3">
      <c r="A21">
        <v>357</v>
      </c>
      <c r="B21" t="s">
        <v>35</v>
      </c>
      <c r="C21">
        <v>2012</v>
      </c>
      <c r="D21" t="s">
        <v>407</v>
      </c>
      <c r="E21" s="23">
        <v>41036</v>
      </c>
      <c r="F21" t="s">
        <v>230</v>
      </c>
      <c r="G21" t="s">
        <v>37</v>
      </c>
      <c r="H21" t="s">
        <v>38</v>
      </c>
      <c r="I21" t="s">
        <v>27</v>
      </c>
      <c r="J21" t="s">
        <v>38</v>
      </c>
      <c r="K21" t="s">
        <v>40</v>
      </c>
      <c r="L21" t="s">
        <v>21</v>
      </c>
      <c r="M21" t="s">
        <v>27</v>
      </c>
      <c r="N21">
        <v>0</v>
      </c>
      <c r="O21">
        <v>6</v>
      </c>
      <c r="P21" t="s">
        <v>191</v>
      </c>
      <c r="Q21" t="s">
        <v>23</v>
      </c>
    </row>
    <row r="22" spans="1:17" x14ac:dyDescent="0.3">
      <c r="A22">
        <v>375</v>
      </c>
      <c r="B22" t="s">
        <v>42</v>
      </c>
      <c r="C22">
        <v>2012</v>
      </c>
      <c r="D22" t="s">
        <v>407</v>
      </c>
      <c r="E22" s="23">
        <v>41048</v>
      </c>
      <c r="F22" t="s">
        <v>261</v>
      </c>
      <c r="G22" t="s">
        <v>234</v>
      </c>
      <c r="H22" t="s">
        <v>27</v>
      </c>
      <c r="I22" t="s">
        <v>235</v>
      </c>
      <c r="J22" t="s">
        <v>27</v>
      </c>
      <c r="K22" t="s">
        <v>40</v>
      </c>
      <c r="L22" t="s">
        <v>21</v>
      </c>
      <c r="M22" t="s">
        <v>27</v>
      </c>
      <c r="N22">
        <v>34</v>
      </c>
      <c r="O22">
        <v>0</v>
      </c>
      <c r="P22" t="s">
        <v>237</v>
      </c>
      <c r="Q22" t="s">
        <v>259</v>
      </c>
    </row>
    <row r="23" spans="1:17" x14ac:dyDescent="0.3">
      <c r="A23">
        <v>378</v>
      </c>
      <c r="B23" t="s">
        <v>42</v>
      </c>
      <c r="C23">
        <v>2012</v>
      </c>
      <c r="D23" t="s">
        <v>407</v>
      </c>
      <c r="E23" s="23">
        <v>41051</v>
      </c>
      <c r="F23" t="s">
        <v>157</v>
      </c>
      <c r="G23" t="s">
        <v>234</v>
      </c>
      <c r="H23" t="s">
        <v>27</v>
      </c>
      <c r="I23" t="s">
        <v>38</v>
      </c>
      <c r="J23" t="s">
        <v>27</v>
      </c>
      <c r="K23" t="s">
        <v>40</v>
      </c>
      <c r="L23" t="s">
        <v>21</v>
      </c>
      <c r="M23" t="s">
        <v>27</v>
      </c>
      <c r="N23">
        <v>18</v>
      </c>
      <c r="O23">
        <v>0</v>
      </c>
      <c r="P23" t="s">
        <v>259</v>
      </c>
      <c r="Q23" t="s">
        <v>231</v>
      </c>
    </row>
    <row r="24" spans="1:17" x14ac:dyDescent="0.3">
      <c r="A24">
        <v>381</v>
      </c>
      <c r="B24" t="s">
        <v>98</v>
      </c>
      <c r="C24">
        <v>2012</v>
      </c>
      <c r="D24" t="s">
        <v>407</v>
      </c>
      <c r="E24" s="23">
        <v>41056</v>
      </c>
      <c r="F24" t="s">
        <v>258</v>
      </c>
      <c r="G24" t="s">
        <v>100</v>
      </c>
      <c r="H24" t="s">
        <v>19</v>
      </c>
      <c r="I24" t="s">
        <v>27</v>
      </c>
      <c r="J24" t="s">
        <v>19</v>
      </c>
      <c r="K24" t="s">
        <v>40</v>
      </c>
      <c r="L24" t="s">
        <v>21</v>
      </c>
      <c r="M24" t="s">
        <v>27</v>
      </c>
      <c r="N24">
        <v>0</v>
      </c>
      <c r="O24">
        <v>5</v>
      </c>
      <c r="P24" t="s">
        <v>225</v>
      </c>
      <c r="Q24" t="s">
        <v>231</v>
      </c>
    </row>
    <row r="25" spans="1:17" x14ac:dyDescent="0.3">
      <c r="A25">
        <v>397</v>
      </c>
      <c r="B25" t="s">
        <v>24</v>
      </c>
      <c r="C25">
        <v>2013</v>
      </c>
      <c r="D25" t="s">
        <v>405</v>
      </c>
      <c r="E25" s="23">
        <v>41378</v>
      </c>
      <c r="F25" t="s">
        <v>139</v>
      </c>
      <c r="G25" t="s">
        <v>26</v>
      </c>
      <c r="H25" t="s">
        <v>27</v>
      </c>
      <c r="I25" t="s">
        <v>18</v>
      </c>
      <c r="J25" t="s">
        <v>27</v>
      </c>
      <c r="K25" t="s">
        <v>40</v>
      </c>
      <c r="L25" t="s">
        <v>21</v>
      </c>
      <c r="M25" t="s">
        <v>27</v>
      </c>
      <c r="N25">
        <v>48</v>
      </c>
      <c r="O25">
        <v>0</v>
      </c>
      <c r="P25" t="s">
        <v>125</v>
      </c>
      <c r="Q25" t="s">
        <v>178</v>
      </c>
    </row>
    <row r="26" spans="1:17" x14ac:dyDescent="0.3">
      <c r="A26">
        <v>415</v>
      </c>
      <c r="B26" t="s">
        <v>24</v>
      </c>
      <c r="C26">
        <v>2013</v>
      </c>
      <c r="D26" t="s">
        <v>405</v>
      </c>
      <c r="E26" s="23">
        <v>41390</v>
      </c>
      <c r="F26" t="s">
        <v>230</v>
      </c>
      <c r="G26" t="s">
        <v>26</v>
      </c>
      <c r="H26" t="s">
        <v>45</v>
      </c>
      <c r="I26" t="s">
        <v>27</v>
      </c>
      <c r="J26" t="s">
        <v>45</v>
      </c>
      <c r="K26" t="s">
        <v>40</v>
      </c>
      <c r="L26" t="s">
        <v>21</v>
      </c>
      <c r="M26" t="s">
        <v>27</v>
      </c>
      <c r="N26">
        <v>0</v>
      </c>
      <c r="O26">
        <v>6</v>
      </c>
      <c r="P26" t="s">
        <v>113</v>
      </c>
      <c r="Q26" t="s">
        <v>23</v>
      </c>
    </row>
    <row r="27" spans="1:17" x14ac:dyDescent="0.3">
      <c r="A27">
        <v>427</v>
      </c>
      <c r="B27" t="s">
        <v>24</v>
      </c>
      <c r="C27">
        <v>2013</v>
      </c>
      <c r="D27" t="s">
        <v>405</v>
      </c>
      <c r="E27" s="23">
        <v>41397</v>
      </c>
      <c r="F27" t="s">
        <v>157</v>
      </c>
      <c r="G27" t="s">
        <v>26</v>
      </c>
      <c r="H27" t="s">
        <v>31</v>
      </c>
      <c r="I27" t="s">
        <v>27</v>
      </c>
      <c r="J27" t="s">
        <v>31</v>
      </c>
      <c r="K27" t="s">
        <v>40</v>
      </c>
      <c r="L27" t="s">
        <v>21</v>
      </c>
      <c r="M27" t="s">
        <v>27</v>
      </c>
      <c r="N27">
        <v>0</v>
      </c>
      <c r="O27">
        <v>8</v>
      </c>
      <c r="P27" t="s">
        <v>154</v>
      </c>
      <c r="Q27" t="s">
        <v>113</v>
      </c>
    </row>
    <row r="28" spans="1:17" x14ac:dyDescent="0.3">
      <c r="A28">
        <v>437</v>
      </c>
      <c r="B28" t="s">
        <v>42</v>
      </c>
      <c r="C28">
        <v>2013</v>
      </c>
      <c r="D28" t="s">
        <v>405</v>
      </c>
      <c r="E28" s="23">
        <v>41403</v>
      </c>
      <c r="F28" t="s">
        <v>139</v>
      </c>
      <c r="G28" t="s">
        <v>234</v>
      </c>
      <c r="H28" t="s">
        <v>27</v>
      </c>
      <c r="I28" t="s">
        <v>235</v>
      </c>
      <c r="J28" t="s">
        <v>27</v>
      </c>
      <c r="K28" t="s">
        <v>40</v>
      </c>
      <c r="L28" t="s">
        <v>21</v>
      </c>
      <c r="M28" t="s">
        <v>27</v>
      </c>
      <c r="N28">
        <v>46</v>
      </c>
      <c r="O28">
        <v>0</v>
      </c>
      <c r="P28" t="s">
        <v>236</v>
      </c>
      <c r="Q28" t="s">
        <v>237</v>
      </c>
    </row>
    <row r="29" spans="1:17" x14ac:dyDescent="0.3">
      <c r="A29">
        <v>458</v>
      </c>
      <c r="B29" t="s">
        <v>222</v>
      </c>
      <c r="C29">
        <v>2014</v>
      </c>
      <c r="D29" t="s">
        <v>402</v>
      </c>
      <c r="E29" s="23">
        <v>41745</v>
      </c>
      <c r="F29" t="s">
        <v>230</v>
      </c>
      <c r="G29" t="s">
        <v>223</v>
      </c>
      <c r="H29" t="s">
        <v>27</v>
      </c>
      <c r="I29" t="s">
        <v>39</v>
      </c>
      <c r="J29" t="s">
        <v>27</v>
      </c>
      <c r="K29" t="s">
        <v>40</v>
      </c>
      <c r="L29" t="s">
        <v>21</v>
      </c>
      <c r="M29" t="s">
        <v>27</v>
      </c>
      <c r="N29">
        <v>41</v>
      </c>
      <c r="O29">
        <v>0</v>
      </c>
      <c r="P29" t="s">
        <v>125</v>
      </c>
      <c r="Q29" t="s">
        <v>180</v>
      </c>
    </row>
    <row r="30" spans="1:17" x14ac:dyDescent="0.3">
      <c r="A30">
        <v>485</v>
      </c>
      <c r="B30" t="s">
        <v>35</v>
      </c>
      <c r="C30">
        <v>2014</v>
      </c>
      <c r="D30" t="s">
        <v>402</v>
      </c>
      <c r="E30" s="23">
        <v>41766</v>
      </c>
      <c r="F30" t="s">
        <v>139</v>
      </c>
      <c r="G30" t="s">
        <v>37</v>
      </c>
      <c r="H30" t="s">
        <v>38</v>
      </c>
      <c r="I30" t="s">
        <v>27</v>
      </c>
      <c r="J30" t="s">
        <v>38</v>
      </c>
      <c r="K30" t="s">
        <v>40</v>
      </c>
      <c r="L30" t="s">
        <v>21</v>
      </c>
      <c r="M30" t="s">
        <v>27</v>
      </c>
      <c r="N30">
        <v>0</v>
      </c>
      <c r="O30">
        <v>8</v>
      </c>
      <c r="P30" t="s">
        <v>155</v>
      </c>
      <c r="Q30" t="s">
        <v>34</v>
      </c>
    </row>
    <row r="31" spans="1:17" x14ac:dyDescent="0.3">
      <c r="A31">
        <v>500</v>
      </c>
      <c r="B31" t="s">
        <v>53</v>
      </c>
      <c r="C31">
        <v>2014</v>
      </c>
      <c r="D31" t="s">
        <v>402</v>
      </c>
      <c r="E31" s="23">
        <v>41777</v>
      </c>
      <c r="F31" t="s">
        <v>65</v>
      </c>
      <c r="G31" t="s">
        <v>55</v>
      </c>
      <c r="H31" t="s">
        <v>18</v>
      </c>
      <c r="I31" t="s">
        <v>27</v>
      </c>
      <c r="J31" t="s">
        <v>18</v>
      </c>
      <c r="K31" t="s">
        <v>40</v>
      </c>
      <c r="L31" t="s">
        <v>21</v>
      </c>
      <c r="M31" t="s">
        <v>27</v>
      </c>
      <c r="N31">
        <v>0</v>
      </c>
      <c r="O31">
        <v>7</v>
      </c>
      <c r="P31" t="s">
        <v>104</v>
      </c>
      <c r="Q31" t="s">
        <v>113</v>
      </c>
    </row>
    <row r="32" spans="1:17" x14ac:dyDescent="0.3">
      <c r="A32">
        <v>545</v>
      </c>
      <c r="B32" t="s">
        <v>24</v>
      </c>
      <c r="C32">
        <v>2015</v>
      </c>
      <c r="D32" t="s">
        <v>400</v>
      </c>
      <c r="E32" s="23">
        <v>42131</v>
      </c>
      <c r="F32" t="s">
        <v>193</v>
      </c>
      <c r="G32" t="s">
        <v>26</v>
      </c>
      <c r="H32" t="s">
        <v>27</v>
      </c>
      <c r="I32" t="s">
        <v>38</v>
      </c>
      <c r="J32" t="s">
        <v>27</v>
      </c>
      <c r="K32" t="s">
        <v>40</v>
      </c>
      <c r="L32" t="s">
        <v>21</v>
      </c>
      <c r="M32" t="s">
        <v>27</v>
      </c>
      <c r="N32">
        <v>13</v>
      </c>
      <c r="O32">
        <v>0</v>
      </c>
      <c r="P32" t="s">
        <v>108</v>
      </c>
      <c r="Q32" t="s">
        <v>125</v>
      </c>
    </row>
    <row r="33" spans="1:17" x14ac:dyDescent="0.3">
      <c r="A33">
        <v>560</v>
      </c>
      <c r="B33" t="s">
        <v>24</v>
      </c>
      <c r="C33">
        <v>2015</v>
      </c>
      <c r="D33" t="s">
        <v>400</v>
      </c>
      <c r="E33" s="23">
        <v>42133</v>
      </c>
      <c r="F33" t="s">
        <v>30</v>
      </c>
      <c r="G33" t="s">
        <v>26</v>
      </c>
      <c r="H33" t="s">
        <v>45</v>
      </c>
      <c r="I33" t="s">
        <v>27</v>
      </c>
      <c r="J33" t="s">
        <v>45</v>
      </c>
      <c r="K33" t="s">
        <v>40</v>
      </c>
      <c r="L33" t="s">
        <v>21</v>
      </c>
      <c r="M33" t="s">
        <v>27</v>
      </c>
      <c r="N33">
        <v>0</v>
      </c>
      <c r="O33">
        <v>1</v>
      </c>
      <c r="P33" t="s">
        <v>108</v>
      </c>
      <c r="Q33" t="s">
        <v>154</v>
      </c>
    </row>
    <row r="34" spans="1:17" x14ac:dyDescent="0.3">
      <c r="A34">
        <v>584</v>
      </c>
      <c r="B34" t="s">
        <v>53</v>
      </c>
      <c r="C34">
        <v>2016</v>
      </c>
      <c r="D34" t="s">
        <v>397</v>
      </c>
      <c r="E34" s="23">
        <v>42476</v>
      </c>
      <c r="F34" t="s">
        <v>139</v>
      </c>
      <c r="G34" t="s">
        <v>55</v>
      </c>
      <c r="H34" t="s">
        <v>18</v>
      </c>
      <c r="I34" t="s">
        <v>27</v>
      </c>
      <c r="J34" t="s">
        <v>18</v>
      </c>
      <c r="K34" t="s">
        <v>40</v>
      </c>
      <c r="L34" t="s">
        <v>21</v>
      </c>
      <c r="M34" t="s">
        <v>27</v>
      </c>
      <c r="N34">
        <v>0</v>
      </c>
      <c r="O34">
        <v>8</v>
      </c>
      <c r="P34" t="s">
        <v>108</v>
      </c>
      <c r="Q34" t="s">
        <v>113</v>
      </c>
    </row>
    <row r="35" spans="1:17" x14ac:dyDescent="0.3">
      <c r="A35">
        <v>621</v>
      </c>
      <c r="B35" t="s">
        <v>24</v>
      </c>
      <c r="C35">
        <v>2016</v>
      </c>
      <c r="D35" t="s">
        <v>397</v>
      </c>
      <c r="E35" s="23">
        <v>42504</v>
      </c>
      <c r="F35" t="s">
        <v>157</v>
      </c>
      <c r="G35" t="s">
        <v>26</v>
      </c>
      <c r="H35" t="s">
        <v>103</v>
      </c>
      <c r="I35" t="s">
        <v>27</v>
      </c>
      <c r="J35" t="s">
        <v>103</v>
      </c>
      <c r="K35" t="s">
        <v>40</v>
      </c>
      <c r="L35" t="s">
        <v>21</v>
      </c>
      <c r="M35" t="s">
        <v>27</v>
      </c>
      <c r="N35">
        <v>0</v>
      </c>
      <c r="O35">
        <v>8</v>
      </c>
      <c r="P35" t="s">
        <v>118</v>
      </c>
      <c r="Q35" t="s">
        <v>155</v>
      </c>
    </row>
    <row r="36" spans="1:17" x14ac:dyDescent="0.3">
      <c r="A36">
        <v>18</v>
      </c>
      <c r="B36" t="s">
        <v>35</v>
      </c>
      <c r="C36">
        <v>2017</v>
      </c>
      <c r="D36" t="s">
        <v>393</v>
      </c>
      <c r="E36" s="23">
        <v>42842</v>
      </c>
      <c r="F36" t="s">
        <v>107</v>
      </c>
      <c r="G36" t="s">
        <v>37</v>
      </c>
      <c r="H36" t="s">
        <v>38</v>
      </c>
      <c r="I36" t="s">
        <v>27</v>
      </c>
      <c r="J36" t="s">
        <v>38</v>
      </c>
      <c r="K36" t="s">
        <v>40</v>
      </c>
      <c r="L36" t="s">
        <v>21</v>
      </c>
      <c r="M36" t="s">
        <v>27</v>
      </c>
      <c r="N36">
        <v>0</v>
      </c>
      <c r="O36">
        <v>4</v>
      </c>
      <c r="P36" t="s">
        <v>28</v>
      </c>
      <c r="Q36" t="s">
        <v>113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69D68-C62D-4525-8339-B891B5EBA5D1}">
  <dimension ref="A3:D13"/>
  <sheetViews>
    <sheetView workbookViewId="0">
      <selection activeCell="D5" sqref="D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423</v>
      </c>
      <c r="B3" s="21" t="s">
        <v>424</v>
      </c>
    </row>
    <row r="4" spans="1:4" x14ac:dyDescent="0.3">
      <c r="A4" s="21" t="s">
        <v>421</v>
      </c>
      <c r="B4" t="s">
        <v>40</v>
      </c>
      <c r="C4" t="s">
        <v>20</v>
      </c>
      <c r="D4" t="s">
        <v>422</v>
      </c>
    </row>
    <row r="5" spans="1:4" x14ac:dyDescent="0.3">
      <c r="A5" s="22" t="s">
        <v>38</v>
      </c>
      <c r="B5" s="25">
        <v>5</v>
      </c>
      <c r="C5" s="25">
        <v>5</v>
      </c>
      <c r="D5" s="25">
        <v>10</v>
      </c>
    </row>
    <row r="6" spans="1:4" x14ac:dyDescent="0.3">
      <c r="A6" s="22" t="s">
        <v>50</v>
      </c>
      <c r="B6" s="25">
        <v>7</v>
      </c>
      <c r="C6" s="25">
        <v>2</v>
      </c>
      <c r="D6" s="25">
        <v>9</v>
      </c>
    </row>
    <row r="7" spans="1:4" x14ac:dyDescent="0.3">
      <c r="A7" s="22" t="s">
        <v>260</v>
      </c>
      <c r="B7" s="25">
        <v>5</v>
      </c>
      <c r="C7" s="25">
        <v>4</v>
      </c>
      <c r="D7" s="25">
        <v>9</v>
      </c>
    </row>
    <row r="8" spans="1:4" x14ac:dyDescent="0.3">
      <c r="A8" s="22" t="s">
        <v>19</v>
      </c>
      <c r="B8" s="25">
        <v>6</v>
      </c>
      <c r="C8" s="25">
        <v>2</v>
      </c>
      <c r="D8" s="25">
        <v>8</v>
      </c>
    </row>
    <row r="9" spans="1:4" x14ac:dyDescent="0.3">
      <c r="A9" s="22" t="s">
        <v>45</v>
      </c>
      <c r="B9" s="25">
        <v>4</v>
      </c>
      <c r="C9" s="25">
        <v>3</v>
      </c>
      <c r="D9" s="25">
        <v>7</v>
      </c>
    </row>
    <row r="10" spans="1:4" x14ac:dyDescent="0.3">
      <c r="A10" s="22" t="s">
        <v>31</v>
      </c>
      <c r="B10" s="25">
        <v>3</v>
      </c>
      <c r="C10" s="25">
        <v>3</v>
      </c>
      <c r="D10" s="25">
        <v>6</v>
      </c>
    </row>
    <row r="11" spans="1:4" x14ac:dyDescent="0.3">
      <c r="A11" s="22" t="s">
        <v>39</v>
      </c>
      <c r="B11" s="25">
        <v>4</v>
      </c>
      <c r="C11" s="25">
        <v>1</v>
      </c>
      <c r="D11" s="25">
        <v>5</v>
      </c>
    </row>
    <row r="12" spans="1:4" x14ac:dyDescent="0.3">
      <c r="A12" s="22" t="s">
        <v>27</v>
      </c>
      <c r="B12" s="25">
        <v>1</v>
      </c>
      <c r="C12" s="25">
        <v>2</v>
      </c>
      <c r="D12" s="25">
        <v>3</v>
      </c>
    </row>
    <row r="13" spans="1:4" x14ac:dyDescent="0.3">
      <c r="A13" s="22" t="s">
        <v>422</v>
      </c>
      <c r="B13" s="25">
        <v>35</v>
      </c>
      <c r="C13" s="25">
        <v>22</v>
      </c>
      <c r="D13" s="25">
        <v>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E8E68-7F44-4372-AF11-DF43BEA5E897}">
  <dimension ref="A3:B6"/>
  <sheetViews>
    <sheetView workbookViewId="0">
      <selection activeCell="I16" sqref="I16"/>
    </sheetView>
  </sheetViews>
  <sheetFormatPr defaultRowHeight="15.6" x14ac:dyDescent="0.3"/>
  <cols>
    <col min="1" max="1" width="12.296875" bestFit="1" customWidth="1"/>
    <col min="2" max="2" width="14.69921875" bestFit="1" customWidth="1"/>
  </cols>
  <sheetData>
    <row r="3" spans="1:2" x14ac:dyDescent="0.3">
      <c r="A3" s="21" t="s">
        <v>421</v>
      </c>
      <c r="B3" t="s">
        <v>425</v>
      </c>
    </row>
    <row r="4" spans="1:2" x14ac:dyDescent="0.3">
      <c r="A4" s="22" t="s">
        <v>40</v>
      </c>
      <c r="B4" s="25">
        <v>35</v>
      </c>
    </row>
    <row r="5" spans="1:2" x14ac:dyDescent="0.3">
      <c r="A5" s="22" t="s">
        <v>20</v>
      </c>
      <c r="B5" s="25">
        <v>22</v>
      </c>
    </row>
    <row r="6" spans="1:2" x14ac:dyDescent="0.3">
      <c r="A6" s="22" t="s">
        <v>422</v>
      </c>
      <c r="B6" s="25">
        <v>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BD41-0508-4571-A861-E14C7034381C}">
  <dimension ref="A3:D13"/>
  <sheetViews>
    <sheetView topLeftCell="A15" workbookViewId="0">
      <selection activeCell="D5" sqref="D5"/>
    </sheetView>
  </sheetViews>
  <sheetFormatPr defaultRowHeight="15.6" x14ac:dyDescent="0.3"/>
  <cols>
    <col min="1" max="1" width="22" bestFit="1" customWidth="1"/>
    <col min="2" max="2" width="15.19921875" bestFit="1" customWidth="1"/>
    <col min="3" max="3" width="4.59765625" bestFit="1" customWidth="1"/>
    <col min="4" max="4" width="10.8984375" bestFit="1" customWidth="1"/>
  </cols>
  <sheetData>
    <row r="3" spans="1:4" x14ac:dyDescent="0.3">
      <c r="A3" s="21" t="s">
        <v>425</v>
      </c>
      <c r="B3" s="21" t="s">
        <v>424</v>
      </c>
    </row>
    <row r="4" spans="1:4" x14ac:dyDescent="0.3">
      <c r="A4" s="21" t="s">
        <v>421</v>
      </c>
      <c r="B4" t="s">
        <v>40</v>
      </c>
      <c r="C4" t="s">
        <v>20</v>
      </c>
      <c r="D4" t="s">
        <v>422</v>
      </c>
    </row>
    <row r="5" spans="1:4" x14ac:dyDescent="0.3">
      <c r="A5" s="22" t="s">
        <v>340</v>
      </c>
      <c r="B5" s="25">
        <v>1</v>
      </c>
      <c r="C5" s="25">
        <v>1</v>
      </c>
      <c r="D5" s="25">
        <v>2</v>
      </c>
    </row>
    <row r="6" spans="1:4" x14ac:dyDescent="0.3">
      <c r="A6" s="22" t="s">
        <v>349</v>
      </c>
      <c r="B6" s="25">
        <v>3</v>
      </c>
      <c r="C6" s="25"/>
      <c r="D6" s="25">
        <v>3</v>
      </c>
    </row>
    <row r="7" spans="1:4" x14ac:dyDescent="0.3">
      <c r="A7" s="22" t="s">
        <v>345</v>
      </c>
      <c r="B7" s="25">
        <v>2</v>
      </c>
      <c r="C7" s="25">
        <v>1</v>
      </c>
      <c r="D7" s="25">
        <v>3</v>
      </c>
    </row>
    <row r="8" spans="1:4" x14ac:dyDescent="0.3">
      <c r="A8" s="22" t="s">
        <v>360</v>
      </c>
      <c r="B8" s="25">
        <v>4</v>
      </c>
      <c r="C8" s="25">
        <v>3</v>
      </c>
      <c r="D8" s="25">
        <v>7</v>
      </c>
    </row>
    <row r="9" spans="1:4" x14ac:dyDescent="0.3">
      <c r="A9" s="22" t="s">
        <v>342</v>
      </c>
      <c r="B9" s="25">
        <v>7</v>
      </c>
      <c r="C9" s="25"/>
      <c r="D9" s="25">
        <v>7</v>
      </c>
    </row>
    <row r="10" spans="1:4" x14ac:dyDescent="0.3">
      <c r="A10" s="22" t="s">
        <v>331</v>
      </c>
      <c r="B10" s="25">
        <v>2</v>
      </c>
      <c r="C10" s="25">
        <v>6</v>
      </c>
      <c r="D10" s="25">
        <v>8</v>
      </c>
    </row>
    <row r="11" spans="1:4" x14ac:dyDescent="0.3">
      <c r="A11" s="22" t="s">
        <v>333</v>
      </c>
      <c r="B11" s="25">
        <v>6</v>
      </c>
      <c r="C11" s="25">
        <v>6</v>
      </c>
      <c r="D11" s="25">
        <v>12</v>
      </c>
    </row>
    <row r="12" spans="1:4" x14ac:dyDescent="0.3">
      <c r="A12" s="22" t="s">
        <v>337</v>
      </c>
      <c r="B12" s="25">
        <v>10</v>
      </c>
      <c r="C12" s="25">
        <v>5</v>
      </c>
      <c r="D12" s="25">
        <v>15</v>
      </c>
    </row>
    <row r="13" spans="1:4" x14ac:dyDescent="0.3">
      <c r="A13" s="22" t="s">
        <v>422</v>
      </c>
      <c r="B13" s="25">
        <v>35</v>
      </c>
      <c r="C13" s="25">
        <v>22</v>
      </c>
      <c r="D13" s="25">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15048-06EC-4F20-A6F6-9E0C5EBCCFAC}">
  <dimension ref="A3:E46"/>
  <sheetViews>
    <sheetView workbookViewId="0">
      <selection activeCell="D19" sqref="D19"/>
    </sheetView>
  </sheetViews>
  <sheetFormatPr defaultRowHeight="15.6" x14ac:dyDescent="0.3"/>
  <cols>
    <col min="1" max="1" width="17.5" bestFit="1" customWidth="1"/>
    <col min="2" max="2" width="23.09765625" bestFit="1" customWidth="1"/>
    <col min="4" max="4" width="14.5" customWidth="1"/>
    <col min="5" max="5" width="10.59765625" customWidth="1"/>
  </cols>
  <sheetData>
    <row r="3" spans="1:5" x14ac:dyDescent="0.3">
      <c r="A3" s="21" t="s">
        <v>421</v>
      </c>
      <c r="B3" t="s">
        <v>426</v>
      </c>
      <c r="D3" t="s">
        <v>427</v>
      </c>
      <c r="E3" t="s">
        <v>428</v>
      </c>
    </row>
    <row r="4" spans="1:5" x14ac:dyDescent="0.3">
      <c r="A4" s="22" t="s">
        <v>157</v>
      </c>
      <c r="B4" s="25">
        <v>3</v>
      </c>
      <c r="D4" t="str">
        <f>A4</f>
        <v>YK Pathan</v>
      </c>
      <c r="E4">
        <f>GETPIVOTDATA("player_of_match",$A$3,"player_of_match",A4)</f>
        <v>3</v>
      </c>
    </row>
    <row r="5" spans="1:5" x14ac:dyDescent="0.3">
      <c r="A5" s="22" t="s">
        <v>297</v>
      </c>
      <c r="B5" s="25">
        <v>2</v>
      </c>
      <c r="D5" t="str">
        <f t="shared" ref="D5:D13" si="0">A5</f>
        <v>LRPL Taylor</v>
      </c>
      <c r="E5">
        <f t="shared" ref="E5:E13" si="1">GETPIVOTDATA("player_of_match",$A$3,"player_of_match",A5)</f>
        <v>2</v>
      </c>
    </row>
    <row r="6" spans="1:5" x14ac:dyDescent="0.3">
      <c r="A6" s="22" t="s">
        <v>83</v>
      </c>
      <c r="B6" s="25">
        <v>2</v>
      </c>
      <c r="D6" t="str">
        <f t="shared" si="0"/>
        <v>RG Sharma</v>
      </c>
      <c r="E6">
        <f t="shared" si="1"/>
        <v>2</v>
      </c>
    </row>
    <row r="7" spans="1:5" x14ac:dyDescent="0.3">
      <c r="A7" s="22" t="s">
        <v>213</v>
      </c>
      <c r="B7" s="25">
        <v>2</v>
      </c>
      <c r="D7" t="str">
        <f t="shared" si="0"/>
        <v>MK Pandey</v>
      </c>
      <c r="E7">
        <f t="shared" si="1"/>
        <v>2</v>
      </c>
    </row>
    <row r="8" spans="1:5" x14ac:dyDescent="0.3">
      <c r="A8" s="22" t="s">
        <v>243</v>
      </c>
      <c r="B8" s="25">
        <v>2</v>
      </c>
      <c r="D8" t="str">
        <f t="shared" si="0"/>
        <v>AC Gilchrist</v>
      </c>
      <c r="E8">
        <f t="shared" si="1"/>
        <v>2</v>
      </c>
    </row>
    <row r="9" spans="1:5" x14ac:dyDescent="0.3">
      <c r="A9" s="22" t="s">
        <v>152</v>
      </c>
      <c r="B9" s="25">
        <v>2</v>
      </c>
      <c r="D9" t="str">
        <f t="shared" si="0"/>
        <v>Yuvraj Singh</v>
      </c>
      <c r="E9">
        <f t="shared" si="1"/>
        <v>2</v>
      </c>
    </row>
    <row r="10" spans="1:5" x14ac:dyDescent="0.3">
      <c r="A10" s="22" t="s">
        <v>304</v>
      </c>
      <c r="B10" s="25">
        <v>2</v>
      </c>
      <c r="D10" t="str">
        <f t="shared" si="0"/>
        <v>DPMD Jayawardene</v>
      </c>
      <c r="E10">
        <f t="shared" si="1"/>
        <v>2</v>
      </c>
    </row>
    <row r="11" spans="1:5" x14ac:dyDescent="0.3">
      <c r="A11" s="22" t="s">
        <v>338</v>
      </c>
      <c r="B11" s="25">
        <v>2</v>
      </c>
      <c r="D11" t="str">
        <f t="shared" si="0"/>
        <v>M Muralitharan</v>
      </c>
      <c r="E11">
        <f t="shared" si="1"/>
        <v>2</v>
      </c>
    </row>
    <row r="12" spans="1:5" x14ac:dyDescent="0.3">
      <c r="A12" s="22" t="s">
        <v>230</v>
      </c>
      <c r="B12" s="25">
        <v>2</v>
      </c>
      <c r="D12" t="str">
        <f t="shared" si="0"/>
        <v>JH Kallis</v>
      </c>
      <c r="E12">
        <f t="shared" si="1"/>
        <v>2</v>
      </c>
    </row>
    <row r="13" spans="1:5" x14ac:dyDescent="0.3">
      <c r="A13" s="22" t="s">
        <v>327</v>
      </c>
      <c r="B13" s="25">
        <v>2</v>
      </c>
      <c r="D13" t="str">
        <f t="shared" si="0"/>
        <v>ML Hayden</v>
      </c>
      <c r="E13">
        <f t="shared" si="1"/>
        <v>2</v>
      </c>
    </row>
    <row r="14" spans="1:5" x14ac:dyDescent="0.3">
      <c r="A14" s="22" t="s">
        <v>207</v>
      </c>
      <c r="B14" s="25">
        <v>2</v>
      </c>
    </row>
    <row r="15" spans="1:5" x14ac:dyDescent="0.3">
      <c r="A15" s="22" t="s">
        <v>59</v>
      </c>
      <c r="B15" s="25">
        <v>2</v>
      </c>
    </row>
    <row r="16" spans="1:5" x14ac:dyDescent="0.3">
      <c r="A16" s="22" t="s">
        <v>247</v>
      </c>
      <c r="B16" s="25">
        <v>2</v>
      </c>
    </row>
    <row r="17" spans="1:2" x14ac:dyDescent="0.3">
      <c r="A17" s="22" t="s">
        <v>266</v>
      </c>
      <c r="B17" s="25">
        <v>2</v>
      </c>
    </row>
    <row r="18" spans="1:2" x14ac:dyDescent="0.3">
      <c r="A18" s="22" t="s">
        <v>257</v>
      </c>
      <c r="B18" s="25">
        <v>1</v>
      </c>
    </row>
    <row r="19" spans="1:2" x14ac:dyDescent="0.3">
      <c r="A19" s="22" t="s">
        <v>139</v>
      </c>
      <c r="B19" s="25">
        <v>1</v>
      </c>
    </row>
    <row r="20" spans="1:2" x14ac:dyDescent="0.3">
      <c r="A20" s="22" t="s">
        <v>347</v>
      </c>
      <c r="B20" s="25">
        <v>1</v>
      </c>
    </row>
    <row r="21" spans="1:2" x14ac:dyDescent="0.3">
      <c r="A21" s="22" t="s">
        <v>195</v>
      </c>
      <c r="B21" s="25">
        <v>1</v>
      </c>
    </row>
    <row r="22" spans="1:2" x14ac:dyDescent="0.3">
      <c r="A22" s="22" t="s">
        <v>361</v>
      </c>
      <c r="B22" s="25">
        <v>1</v>
      </c>
    </row>
    <row r="23" spans="1:2" x14ac:dyDescent="0.3">
      <c r="A23" s="22" t="s">
        <v>357</v>
      </c>
      <c r="B23" s="25">
        <v>1</v>
      </c>
    </row>
    <row r="24" spans="1:2" x14ac:dyDescent="0.3">
      <c r="A24" s="22" t="s">
        <v>365</v>
      </c>
      <c r="B24" s="25">
        <v>1</v>
      </c>
    </row>
    <row r="25" spans="1:2" x14ac:dyDescent="0.3">
      <c r="A25" s="22" t="s">
        <v>36</v>
      </c>
      <c r="B25" s="25">
        <v>1</v>
      </c>
    </row>
    <row r="26" spans="1:2" x14ac:dyDescent="0.3">
      <c r="A26" s="22" t="s">
        <v>144</v>
      </c>
      <c r="B26" s="25">
        <v>1</v>
      </c>
    </row>
    <row r="27" spans="1:2" x14ac:dyDescent="0.3">
      <c r="A27" s="22" t="s">
        <v>168</v>
      </c>
      <c r="B27" s="25">
        <v>1</v>
      </c>
    </row>
    <row r="28" spans="1:2" x14ac:dyDescent="0.3">
      <c r="A28" s="22" t="s">
        <v>214</v>
      </c>
      <c r="B28" s="25">
        <v>1</v>
      </c>
    </row>
    <row r="29" spans="1:2" x14ac:dyDescent="0.3">
      <c r="A29" s="22" t="s">
        <v>268</v>
      </c>
      <c r="B29" s="25">
        <v>1</v>
      </c>
    </row>
    <row r="30" spans="1:2" x14ac:dyDescent="0.3">
      <c r="A30" s="22" t="s">
        <v>343</v>
      </c>
      <c r="B30" s="25">
        <v>1</v>
      </c>
    </row>
    <row r="31" spans="1:2" x14ac:dyDescent="0.3">
      <c r="A31" s="22" t="s">
        <v>232</v>
      </c>
      <c r="B31" s="25">
        <v>1</v>
      </c>
    </row>
    <row r="32" spans="1:2" x14ac:dyDescent="0.3">
      <c r="A32" s="22" t="s">
        <v>126</v>
      </c>
      <c r="B32" s="25">
        <v>1</v>
      </c>
    </row>
    <row r="33" spans="1:2" x14ac:dyDescent="0.3">
      <c r="A33" s="22" t="s">
        <v>92</v>
      </c>
      <c r="B33" s="25">
        <v>1</v>
      </c>
    </row>
    <row r="34" spans="1:2" x14ac:dyDescent="0.3">
      <c r="A34" s="22" t="s">
        <v>362</v>
      </c>
      <c r="B34" s="25">
        <v>1</v>
      </c>
    </row>
    <row r="35" spans="1:2" x14ac:dyDescent="0.3">
      <c r="A35" s="22" t="s">
        <v>364</v>
      </c>
      <c r="B35" s="25">
        <v>1</v>
      </c>
    </row>
    <row r="36" spans="1:2" x14ac:dyDescent="0.3">
      <c r="A36" s="22" t="s">
        <v>354</v>
      </c>
      <c r="B36" s="25">
        <v>1</v>
      </c>
    </row>
    <row r="37" spans="1:2" x14ac:dyDescent="0.3">
      <c r="A37" s="22" t="s">
        <v>355</v>
      </c>
      <c r="B37" s="25">
        <v>1</v>
      </c>
    </row>
    <row r="38" spans="1:2" x14ac:dyDescent="0.3">
      <c r="A38" s="22" t="s">
        <v>303</v>
      </c>
      <c r="B38" s="25">
        <v>1</v>
      </c>
    </row>
    <row r="39" spans="1:2" x14ac:dyDescent="0.3">
      <c r="A39" s="22" t="s">
        <v>350</v>
      </c>
      <c r="B39" s="25">
        <v>1</v>
      </c>
    </row>
    <row r="40" spans="1:2" x14ac:dyDescent="0.3">
      <c r="A40" s="22" t="s">
        <v>358</v>
      </c>
      <c r="B40" s="25">
        <v>1</v>
      </c>
    </row>
    <row r="41" spans="1:2" x14ac:dyDescent="0.3">
      <c r="A41" s="22" t="s">
        <v>87</v>
      </c>
      <c r="B41" s="25">
        <v>1</v>
      </c>
    </row>
    <row r="42" spans="1:2" x14ac:dyDescent="0.3">
      <c r="A42" s="22" t="s">
        <v>353</v>
      </c>
      <c r="B42" s="25">
        <v>1</v>
      </c>
    </row>
    <row r="43" spans="1:2" x14ac:dyDescent="0.3">
      <c r="A43" s="22" t="s">
        <v>356</v>
      </c>
      <c r="B43" s="25">
        <v>1</v>
      </c>
    </row>
    <row r="44" spans="1:2" x14ac:dyDescent="0.3">
      <c r="A44" s="22" t="s">
        <v>310</v>
      </c>
      <c r="B44" s="25">
        <v>1</v>
      </c>
    </row>
    <row r="45" spans="1:2" x14ac:dyDescent="0.3">
      <c r="A45" s="22" t="s">
        <v>336</v>
      </c>
      <c r="B45" s="25">
        <v>1</v>
      </c>
    </row>
    <row r="46" spans="1:2" x14ac:dyDescent="0.3">
      <c r="A46" s="22" t="s">
        <v>422</v>
      </c>
      <c r="B46" s="25">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94FA-4CC4-4C99-BA42-5FE142C7EBB6}">
  <dimension ref="A3:H28"/>
  <sheetViews>
    <sheetView workbookViewId="0">
      <selection activeCell="F4" sqref="F4"/>
    </sheetView>
  </sheetViews>
  <sheetFormatPr defaultRowHeight="15.6" x14ac:dyDescent="0.3"/>
  <cols>
    <col min="1" max="1" width="12.296875" bestFit="1" customWidth="1"/>
    <col min="5" max="5" width="18.5" customWidth="1"/>
    <col min="6" max="6" width="19" customWidth="1"/>
    <col min="7" max="7" width="13.3984375" customWidth="1"/>
    <col min="8" max="8" width="13.19921875" customWidth="1"/>
  </cols>
  <sheetData>
    <row r="3" spans="1:8" ht="28.8" x14ac:dyDescent="0.3">
      <c r="A3" s="21" t="s">
        <v>421</v>
      </c>
      <c r="D3" s="24" t="s">
        <v>384</v>
      </c>
      <c r="E3" s="6" t="s">
        <v>385</v>
      </c>
      <c r="F3" s="6" t="s">
        <v>386</v>
      </c>
      <c r="G3" s="6" t="s">
        <v>387</v>
      </c>
      <c r="H3" s="6" t="s">
        <v>388</v>
      </c>
    </row>
    <row r="4" spans="1:8" x14ac:dyDescent="0.3">
      <c r="A4" s="22" t="s">
        <v>415</v>
      </c>
      <c r="D4" t="str">
        <f>A4</f>
        <v>IPL-2009</v>
      </c>
      <c r="E4" t="str">
        <f>VLOOKUP($D$4,A18:E28,2,0)</f>
        <v>Deccan Chargers</v>
      </c>
      <c r="F4" t="str">
        <f>VLOOKUP(D4,A18:E28,3,0)</f>
        <v>Royal Challengers Bangalore</v>
      </c>
      <c r="G4" t="str">
        <f t="shared" ref="G4:H4" si="0">VLOOKUP(E4,B18:F28,3,0)</f>
        <v>Anil Kumble</v>
      </c>
      <c r="H4" t="str">
        <f t="shared" si="0"/>
        <v>Virat Kohli</v>
      </c>
    </row>
    <row r="5" spans="1:8" x14ac:dyDescent="0.3">
      <c r="A5" s="22" t="s">
        <v>422</v>
      </c>
    </row>
    <row r="17" spans="1:5" ht="28.8" x14ac:dyDescent="0.3">
      <c r="A17" s="6" t="s">
        <v>384</v>
      </c>
      <c r="B17" s="6" t="s">
        <v>385</v>
      </c>
      <c r="C17" s="6" t="s">
        <v>386</v>
      </c>
      <c r="D17" s="6" t="s">
        <v>387</v>
      </c>
      <c r="E17" s="6" t="s">
        <v>388</v>
      </c>
    </row>
    <row r="18" spans="1:5" ht="43.2" x14ac:dyDescent="0.3">
      <c r="A18" s="7" t="s">
        <v>390</v>
      </c>
      <c r="B18" s="8" t="s">
        <v>19</v>
      </c>
      <c r="C18" s="7" t="s">
        <v>18</v>
      </c>
      <c r="D18" s="7" t="s">
        <v>391</v>
      </c>
      <c r="E18" s="7" t="s">
        <v>392</v>
      </c>
    </row>
    <row r="19" spans="1:5" ht="57.6" x14ac:dyDescent="0.3">
      <c r="A19" s="7" t="s">
        <v>393</v>
      </c>
      <c r="B19" s="6" t="s">
        <v>39</v>
      </c>
      <c r="C19" s="9" t="s">
        <v>394</v>
      </c>
      <c r="D19" s="9" t="s">
        <v>395</v>
      </c>
      <c r="E19" s="9" t="s">
        <v>396</v>
      </c>
    </row>
    <row r="20" spans="1:5" ht="57.6" x14ac:dyDescent="0.3">
      <c r="A20" s="7" t="s">
        <v>397</v>
      </c>
      <c r="B20" s="8" t="s">
        <v>18</v>
      </c>
      <c r="C20" s="7" t="s">
        <v>50</v>
      </c>
      <c r="D20" s="7" t="s">
        <v>398</v>
      </c>
      <c r="E20" s="7" t="s">
        <v>399</v>
      </c>
    </row>
    <row r="21" spans="1:5" ht="43.2" x14ac:dyDescent="0.3">
      <c r="A21" s="7" t="s">
        <v>400</v>
      </c>
      <c r="B21" s="6" t="s">
        <v>39</v>
      </c>
      <c r="C21" s="9" t="s">
        <v>19</v>
      </c>
      <c r="D21" s="9" t="s">
        <v>401</v>
      </c>
      <c r="E21" s="9" t="s">
        <v>389</v>
      </c>
    </row>
    <row r="22" spans="1:5" ht="43.2" x14ac:dyDescent="0.3">
      <c r="A22" s="7" t="s">
        <v>402</v>
      </c>
      <c r="B22" s="8" t="s">
        <v>27</v>
      </c>
      <c r="C22" s="7" t="s">
        <v>45</v>
      </c>
      <c r="D22" s="7" t="s">
        <v>403</v>
      </c>
      <c r="E22" s="7" t="s">
        <v>404</v>
      </c>
    </row>
    <row r="23" spans="1:5" ht="43.2" x14ac:dyDescent="0.3">
      <c r="A23" s="7" t="s">
        <v>405</v>
      </c>
      <c r="B23" s="6" t="s">
        <v>39</v>
      </c>
      <c r="C23" s="9" t="s">
        <v>19</v>
      </c>
      <c r="D23" s="9" t="s">
        <v>406</v>
      </c>
      <c r="E23" s="9" t="s">
        <v>391</v>
      </c>
    </row>
    <row r="24" spans="1:5" ht="43.2" x14ac:dyDescent="0.3">
      <c r="A24" s="7" t="s">
        <v>407</v>
      </c>
      <c r="B24" s="8" t="s">
        <v>27</v>
      </c>
      <c r="C24" s="7" t="s">
        <v>19</v>
      </c>
      <c r="D24" s="7" t="s">
        <v>408</v>
      </c>
      <c r="E24" s="7" t="s">
        <v>392</v>
      </c>
    </row>
    <row r="25" spans="1:5" ht="57.6" x14ac:dyDescent="0.3">
      <c r="A25" s="7" t="s">
        <v>409</v>
      </c>
      <c r="B25" s="6" t="s">
        <v>19</v>
      </c>
      <c r="C25" s="9" t="s">
        <v>50</v>
      </c>
      <c r="D25" s="9" t="s">
        <v>410</v>
      </c>
      <c r="E25" s="9" t="s">
        <v>411</v>
      </c>
    </row>
    <row r="26" spans="1:5" ht="43.2" x14ac:dyDescent="0.3">
      <c r="A26" s="7" t="s">
        <v>412</v>
      </c>
      <c r="B26" s="8" t="s">
        <v>19</v>
      </c>
      <c r="C26" s="7" t="s">
        <v>39</v>
      </c>
      <c r="D26" s="7" t="s">
        <v>413</v>
      </c>
      <c r="E26" s="7" t="s">
        <v>414</v>
      </c>
    </row>
    <row r="27" spans="1:5" ht="57.6" x14ac:dyDescent="0.3">
      <c r="A27" s="7" t="s">
        <v>415</v>
      </c>
      <c r="B27" s="6" t="s">
        <v>260</v>
      </c>
      <c r="C27" s="9" t="s">
        <v>50</v>
      </c>
      <c r="D27" s="9" t="s">
        <v>416</v>
      </c>
      <c r="E27" s="9" t="s">
        <v>417</v>
      </c>
    </row>
    <row r="28" spans="1:5" ht="43.2" x14ac:dyDescent="0.3">
      <c r="A28" s="7" t="s">
        <v>418</v>
      </c>
      <c r="B28" s="8" t="s">
        <v>31</v>
      </c>
      <c r="C28" s="7" t="s">
        <v>19</v>
      </c>
      <c r="D28" s="7" t="s">
        <v>419</v>
      </c>
      <c r="E28"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CF79-8C70-41FF-A954-1195969EB327}">
  <dimension ref="A1"/>
  <sheetViews>
    <sheetView showGridLines="0" tabSelected="1" workbookViewId="0">
      <selection activeCell="M3" sqref="M3"/>
    </sheetView>
  </sheetViews>
  <sheetFormatPr defaultRowHeight="15.6" x14ac:dyDescent="0.3"/>
  <cols>
    <col min="1" max="1" width="9.5" customWidth="1"/>
    <col min="22" max="28" width="0"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D14" sqref="D14"/>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
      <c r="A3" s="11">
        <v>7952</v>
      </c>
      <c r="B3" s="4" t="s">
        <v>24</v>
      </c>
      <c r="C3" s="4">
        <f>YEAR(E3)</f>
        <v>2018</v>
      </c>
      <c r="D3" s="4"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
      <c r="A4" s="10">
        <v>7951</v>
      </c>
      <c r="B4" s="2" t="s">
        <v>24</v>
      </c>
      <c r="C4" s="4">
        <f t="shared" ref="C4:C67" si="0">YEAR(E4)</f>
        <v>2018</v>
      </c>
      <c r="D4" s="4"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
      <c r="A5" s="11">
        <v>7950</v>
      </c>
      <c r="B5" s="4" t="s">
        <v>15</v>
      </c>
      <c r="C5" s="4">
        <f t="shared" si="0"/>
        <v>2018</v>
      </c>
      <c r="D5" s="4"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
      <c r="A6" s="10">
        <v>7948</v>
      </c>
      <c r="B6" s="2" t="s">
        <v>35</v>
      </c>
      <c r="C6" s="4">
        <f t="shared" si="0"/>
        <v>2018</v>
      </c>
      <c r="D6" s="4" t="s">
        <v>390</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
      <c r="A7" s="11">
        <v>7949</v>
      </c>
      <c r="B7" s="4" t="s">
        <v>42</v>
      </c>
      <c r="C7" s="4">
        <f t="shared" si="0"/>
        <v>2018</v>
      </c>
      <c r="D7" s="4"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
      <c r="A8" s="10">
        <v>7946</v>
      </c>
      <c r="B8" s="2" t="s">
        <v>47</v>
      </c>
      <c r="C8" s="4">
        <f t="shared" si="0"/>
        <v>2018</v>
      </c>
      <c r="D8" s="4"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
      <c r="A9" s="11">
        <v>7947</v>
      </c>
      <c r="B9" s="4" t="s">
        <v>53</v>
      </c>
      <c r="C9" s="4">
        <f>YEAR(E9)</f>
        <v>2018</v>
      </c>
      <c r="D9" s="4"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
      <c r="A10" s="10">
        <v>7945</v>
      </c>
      <c r="B10" s="2" t="s">
        <v>35</v>
      </c>
      <c r="C10" s="4">
        <f t="shared" si="0"/>
        <v>2018</v>
      </c>
      <c r="D10" s="4" t="s">
        <v>390</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
      <c r="A11" s="11">
        <v>7944</v>
      </c>
      <c r="B11" s="4" t="s">
        <v>58</v>
      </c>
      <c r="C11" s="4">
        <f t="shared" si="0"/>
        <v>2018</v>
      </c>
      <c r="D11" s="4"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
      <c r="A12" s="10">
        <v>7943</v>
      </c>
      <c r="B12" s="2" t="s">
        <v>15</v>
      </c>
      <c r="C12" s="4">
        <f t="shared" si="0"/>
        <v>2018</v>
      </c>
      <c r="D12" s="4"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
      <c r="A13" s="11">
        <v>7942</v>
      </c>
      <c r="B13" s="4" t="s">
        <v>24</v>
      </c>
      <c r="C13" s="4">
        <f t="shared" si="0"/>
        <v>2018</v>
      </c>
      <c r="D13" s="4"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
      <c r="A14" s="10">
        <v>7941</v>
      </c>
      <c r="B14" s="2" t="s">
        <v>64</v>
      </c>
      <c r="C14" s="4">
        <f t="shared" si="0"/>
        <v>2018</v>
      </c>
      <c r="D14" s="4"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
      <c r="A15" s="11">
        <v>7939</v>
      </c>
      <c r="B15" s="4" t="s">
        <v>42</v>
      </c>
      <c r="C15" s="4">
        <f t="shared" si="0"/>
        <v>2018</v>
      </c>
      <c r="D15" s="4"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
      <c r="A16" s="10">
        <v>7940</v>
      </c>
      <c r="B16" s="2" t="s">
        <v>15</v>
      </c>
      <c r="C16" s="4">
        <f t="shared" si="0"/>
        <v>2018</v>
      </c>
      <c r="D16" s="4"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
      <c r="A17" s="11">
        <v>7937</v>
      </c>
      <c r="B17" s="4" t="s">
        <v>64</v>
      </c>
      <c r="C17" s="4">
        <f t="shared" si="0"/>
        <v>2018</v>
      </c>
      <c r="D17" s="4"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
      <c r="A18" s="10">
        <v>7938</v>
      </c>
      <c r="B18" s="2" t="s">
        <v>35</v>
      </c>
      <c r="C18" s="4">
        <f t="shared" si="0"/>
        <v>2018</v>
      </c>
      <c r="D18" s="4" t="s">
        <v>390</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
      <c r="A19" s="11">
        <v>7936</v>
      </c>
      <c r="B19" s="4" t="s">
        <v>47</v>
      </c>
      <c r="C19" s="4">
        <f t="shared" si="0"/>
        <v>2018</v>
      </c>
      <c r="D19" s="4"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
      <c r="A20" s="10">
        <v>7935</v>
      </c>
      <c r="B20" s="2" t="s">
        <v>35</v>
      </c>
      <c r="C20" s="4">
        <f t="shared" si="0"/>
        <v>2018</v>
      </c>
      <c r="D20" s="4" t="s">
        <v>390</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
      <c r="A21" s="11">
        <v>7934</v>
      </c>
      <c r="B21" s="4" t="s">
        <v>24</v>
      </c>
      <c r="C21" s="4">
        <f t="shared" si="0"/>
        <v>2018</v>
      </c>
      <c r="D21" s="4"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
      <c r="A22" s="10">
        <v>7933</v>
      </c>
      <c r="B22" s="2" t="s">
        <v>47</v>
      </c>
      <c r="C22" s="4">
        <f t="shared" si="0"/>
        <v>2018</v>
      </c>
      <c r="D22" s="4"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
      <c r="A23" s="11">
        <v>7932</v>
      </c>
      <c r="B23" s="4" t="s">
        <v>53</v>
      </c>
      <c r="C23" s="4">
        <f t="shared" si="0"/>
        <v>2018</v>
      </c>
      <c r="D23" s="4"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
      <c r="A24" s="10">
        <v>7930</v>
      </c>
      <c r="B24" s="2" t="s">
        <v>15</v>
      </c>
      <c r="C24" s="4">
        <f t="shared" si="0"/>
        <v>2018</v>
      </c>
      <c r="D24" s="4"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
      <c r="A25" s="11">
        <v>7931</v>
      </c>
      <c r="B25" s="4" t="s">
        <v>64</v>
      </c>
      <c r="C25" s="4">
        <f t="shared" si="0"/>
        <v>2018</v>
      </c>
      <c r="D25" s="4"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
      <c r="A26" s="10">
        <v>7928</v>
      </c>
      <c r="B26" s="2" t="s">
        <v>42</v>
      </c>
      <c r="C26" s="4">
        <f t="shared" si="0"/>
        <v>2018</v>
      </c>
      <c r="D26" s="4"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
      <c r="A27" s="11">
        <v>7929</v>
      </c>
      <c r="B27" s="4" t="s">
        <v>53</v>
      </c>
      <c r="C27" s="4">
        <f t="shared" si="0"/>
        <v>2018</v>
      </c>
      <c r="D27" s="4" t="s">
        <v>390</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
      <c r="A28" s="10">
        <v>7927</v>
      </c>
      <c r="B28" s="2" t="s">
        <v>64</v>
      </c>
      <c r="C28" s="4">
        <f t="shared" si="0"/>
        <v>2018</v>
      </c>
      <c r="D28" s="4"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
      <c r="A29" s="11">
        <v>7926</v>
      </c>
      <c r="B29" s="4" t="s">
        <v>24</v>
      </c>
      <c r="C29" s="4">
        <f t="shared" si="0"/>
        <v>2018</v>
      </c>
      <c r="D29" s="4"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
      <c r="A30" s="10">
        <v>7925</v>
      </c>
      <c r="B30" s="2" t="s">
        <v>35</v>
      </c>
      <c r="C30" s="4">
        <f t="shared" si="0"/>
        <v>2018</v>
      </c>
      <c r="D30" s="4" t="s">
        <v>390</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
      <c r="A31" s="11">
        <v>7924</v>
      </c>
      <c r="B31" s="4" t="s">
        <v>58</v>
      </c>
      <c r="C31" s="4">
        <f t="shared" si="0"/>
        <v>2018</v>
      </c>
      <c r="D31" s="4"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
      <c r="A32" s="10">
        <v>7923</v>
      </c>
      <c r="B32" s="2" t="s">
        <v>42</v>
      </c>
      <c r="C32" s="4">
        <f t="shared" si="0"/>
        <v>2018</v>
      </c>
      <c r="D32" s="4"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
      <c r="A33" s="11">
        <v>7921</v>
      </c>
      <c r="B33" s="4" t="s">
        <v>47</v>
      </c>
      <c r="C33" s="4">
        <f t="shared" si="0"/>
        <v>2018</v>
      </c>
      <c r="D33" s="4"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
      <c r="A34" s="10">
        <v>7922</v>
      </c>
      <c r="B34" s="2" t="s">
        <v>58</v>
      </c>
      <c r="C34" s="4">
        <f t="shared" si="0"/>
        <v>2018</v>
      </c>
      <c r="D34" s="4"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
      <c r="A35" s="11">
        <v>7920</v>
      </c>
      <c r="B35" s="4" t="s">
        <v>42</v>
      </c>
      <c r="C35" s="4">
        <f t="shared" si="0"/>
        <v>2018</v>
      </c>
      <c r="D35" s="4"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
      <c r="A36" s="10">
        <v>7919</v>
      </c>
      <c r="B36" s="2" t="s">
        <v>35</v>
      </c>
      <c r="C36" s="4">
        <f t="shared" si="0"/>
        <v>2018</v>
      </c>
      <c r="D36" s="4" t="s">
        <v>390</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
      <c r="A37" s="11">
        <v>7918</v>
      </c>
      <c r="B37" s="4" t="s">
        <v>53</v>
      </c>
      <c r="C37" s="4">
        <f t="shared" si="0"/>
        <v>2018</v>
      </c>
      <c r="D37" s="4"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
      <c r="A38" s="10">
        <v>7917</v>
      </c>
      <c r="B38" s="2" t="s">
        <v>58</v>
      </c>
      <c r="C38" s="4">
        <f t="shared" si="0"/>
        <v>2018</v>
      </c>
      <c r="D38" s="4"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
      <c r="A39" s="11">
        <v>7916</v>
      </c>
      <c r="B39" s="4" t="s">
        <v>15</v>
      </c>
      <c r="C39" s="4">
        <f t="shared" si="0"/>
        <v>2018</v>
      </c>
      <c r="D39" s="4"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
      <c r="A40" s="10">
        <v>7915</v>
      </c>
      <c r="B40" s="2" t="s">
        <v>35</v>
      </c>
      <c r="C40" s="4">
        <f t="shared" si="0"/>
        <v>2018</v>
      </c>
      <c r="D40" s="4"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
      <c r="A41" s="11">
        <v>7913</v>
      </c>
      <c r="B41" s="4" t="s">
        <v>53</v>
      </c>
      <c r="C41" s="4">
        <f t="shared" si="0"/>
        <v>2018</v>
      </c>
      <c r="D41" s="4"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
      <c r="A42" s="10">
        <v>7914</v>
      </c>
      <c r="B42" s="2" t="s">
        <v>47</v>
      </c>
      <c r="C42" s="4">
        <f t="shared" si="0"/>
        <v>2018</v>
      </c>
      <c r="D42" s="4"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
      <c r="A43" s="11">
        <v>7911</v>
      </c>
      <c r="B43" s="4" t="s">
        <v>24</v>
      </c>
      <c r="C43" s="4">
        <f t="shared" si="0"/>
        <v>2018</v>
      </c>
      <c r="D43" s="4"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
      <c r="A44" s="10">
        <v>7912</v>
      </c>
      <c r="B44" s="2" t="s">
        <v>58</v>
      </c>
      <c r="C44" s="4">
        <f t="shared" si="0"/>
        <v>2018</v>
      </c>
      <c r="D44" s="4" t="s">
        <v>390</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
      <c r="A45" s="11">
        <v>7910</v>
      </c>
      <c r="B45" s="4" t="s">
        <v>42</v>
      </c>
      <c r="C45" s="4">
        <f t="shared" si="0"/>
        <v>2018</v>
      </c>
      <c r="D45" s="4"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
      <c r="A46" s="10">
        <v>7909</v>
      </c>
      <c r="B46" s="2" t="s">
        <v>91</v>
      </c>
      <c r="C46" s="4">
        <f t="shared" si="0"/>
        <v>2018</v>
      </c>
      <c r="D46" s="4"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
      <c r="A47" s="11">
        <v>7908</v>
      </c>
      <c r="B47" s="4" t="s">
        <v>47</v>
      </c>
      <c r="C47" s="4">
        <f t="shared" si="0"/>
        <v>2018</v>
      </c>
      <c r="D47" s="4"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
      <c r="A48" s="10">
        <v>7907</v>
      </c>
      <c r="B48" s="2" t="s">
        <v>15</v>
      </c>
      <c r="C48" s="4">
        <f t="shared" si="0"/>
        <v>2018</v>
      </c>
      <c r="D48" s="4"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
      <c r="A49" s="11">
        <v>7906</v>
      </c>
      <c r="B49" s="4" t="s">
        <v>24</v>
      </c>
      <c r="C49" s="4">
        <f t="shared" si="0"/>
        <v>2018</v>
      </c>
      <c r="D49" s="4"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
      <c r="A50" s="10">
        <v>7904</v>
      </c>
      <c r="B50" s="2" t="s">
        <v>58</v>
      </c>
      <c r="C50" s="4">
        <f t="shared" si="0"/>
        <v>2018</v>
      </c>
      <c r="D50" s="4"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
      <c r="A51" s="11">
        <v>7905</v>
      </c>
      <c r="B51" s="4" t="s">
        <v>91</v>
      </c>
      <c r="C51" s="4">
        <f t="shared" si="0"/>
        <v>2018</v>
      </c>
      <c r="D51" s="4"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
      <c r="A52" s="10">
        <v>7902</v>
      </c>
      <c r="B52" s="2" t="s">
        <v>15</v>
      </c>
      <c r="C52" s="4">
        <f t="shared" si="0"/>
        <v>2018</v>
      </c>
      <c r="D52" s="4"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
      <c r="A53" s="11">
        <v>7903</v>
      </c>
      <c r="B53" s="4" t="s">
        <v>24</v>
      </c>
      <c r="C53" s="4">
        <f t="shared" si="0"/>
        <v>2018</v>
      </c>
      <c r="D53" s="4"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
      <c r="A54" s="10">
        <v>7901</v>
      </c>
      <c r="B54" s="2" t="s">
        <v>58</v>
      </c>
      <c r="C54" s="4">
        <f t="shared" si="0"/>
        <v>2018</v>
      </c>
      <c r="D54" s="4"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
      <c r="A55" s="11">
        <v>7900</v>
      </c>
      <c r="B55" s="4" t="s">
        <v>53</v>
      </c>
      <c r="C55" s="4">
        <f t="shared" si="0"/>
        <v>2018</v>
      </c>
      <c r="D55" s="4"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
      <c r="A56" s="10">
        <v>7899</v>
      </c>
      <c r="B56" s="2" t="s">
        <v>47</v>
      </c>
      <c r="C56" s="4">
        <f t="shared" si="0"/>
        <v>2018</v>
      </c>
      <c r="D56" s="4"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
      <c r="A57" s="11">
        <v>7898</v>
      </c>
      <c r="B57" s="4" t="s">
        <v>98</v>
      </c>
      <c r="C57" s="4">
        <f t="shared" si="0"/>
        <v>2018</v>
      </c>
      <c r="D57" s="4"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
      <c r="A58" s="10">
        <v>7897</v>
      </c>
      <c r="B58" s="2" t="s">
        <v>53</v>
      </c>
      <c r="C58" s="4">
        <f t="shared" si="0"/>
        <v>2018</v>
      </c>
      <c r="D58" s="4"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
      <c r="A59" s="11">
        <v>7895</v>
      </c>
      <c r="B59" s="4" t="s">
        <v>91</v>
      </c>
      <c r="C59" s="4">
        <f t="shared" si="0"/>
        <v>2018</v>
      </c>
      <c r="D59" s="4" t="s">
        <v>390</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
      <c r="A60" s="10">
        <v>7896</v>
      </c>
      <c r="B60" s="2" t="s">
        <v>24</v>
      </c>
      <c r="C60" s="4">
        <f t="shared" si="0"/>
        <v>2018</v>
      </c>
      <c r="D60" s="4"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
      <c r="A61" s="11">
        <v>7894</v>
      </c>
      <c r="B61" s="4" t="s">
        <v>15</v>
      </c>
      <c r="C61" s="4">
        <f t="shared" si="0"/>
        <v>2018</v>
      </c>
      <c r="D61" s="4"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
      <c r="A62" s="10">
        <v>59</v>
      </c>
      <c r="B62" s="2" t="s">
        <v>53</v>
      </c>
      <c r="C62" s="4">
        <f t="shared" si="0"/>
        <v>2017</v>
      </c>
      <c r="D62" s="4"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
      <c r="A63" s="11">
        <v>58</v>
      </c>
      <c r="B63" s="4" t="s">
        <v>105</v>
      </c>
      <c r="C63" s="4">
        <f t="shared" si="0"/>
        <v>2017</v>
      </c>
      <c r="D63" s="4"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
      <c r="A64" s="10">
        <v>57</v>
      </c>
      <c r="B64" s="2" t="s">
        <v>105</v>
      </c>
      <c r="C64" s="4">
        <f t="shared" si="0"/>
        <v>2017</v>
      </c>
      <c r="D64" s="4"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
      <c r="A65" s="11">
        <v>56</v>
      </c>
      <c r="B65" s="4" t="s">
        <v>15</v>
      </c>
      <c r="C65" s="4">
        <f t="shared" si="0"/>
        <v>2017</v>
      </c>
      <c r="D65" s="4"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
      <c r="A66" s="10">
        <v>54</v>
      </c>
      <c r="B66" s="2" t="s">
        <v>42</v>
      </c>
      <c r="C66" s="4">
        <f t="shared" si="0"/>
        <v>2017</v>
      </c>
      <c r="D66" s="4"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
      <c r="A67" s="11">
        <v>55</v>
      </c>
      <c r="B67" s="4" t="s">
        <v>35</v>
      </c>
      <c r="C67" s="4">
        <f t="shared" si="0"/>
        <v>2017</v>
      </c>
      <c r="D67" s="4"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
      <c r="A68" s="10">
        <v>52</v>
      </c>
      <c r="B68" s="2" t="s">
        <v>114</v>
      </c>
      <c r="C68" s="4">
        <f t="shared" ref="C68:C131" si="1">YEAR(E68)</f>
        <v>2017</v>
      </c>
      <c r="D68" s="4"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
      <c r="A69" s="11">
        <v>53</v>
      </c>
      <c r="B69" s="4" t="s">
        <v>24</v>
      </c>
      <c r="C69" s="4">
        <f t="shared" si="1"/>
        <v>2017</v>
      </c>
      <c r="D69" s="4"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
      <c r="A70" s="10">
        <v>51</v>
      </c>
      <c r="B70" s="2" t="s">
        <v>35</v>
      </c>
      <c r="C70" s="4">
        <f t="shared" si="1"/>
        <v>2017</v>
      </c>
      <c r="D70" s="4" t="s">
        <v>393</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
      <c r="A71" s="11">
        <v>50</v>
      </c>
      <c r="B71" s="4" t="s">
        <v>15</v>
      </c>
      <c r="C71" s="4">
        <f t="shared" si="1"/>
        <v>2017</v>
      </c>
      <c r="D71" s="4"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
      <c r="A72" s="10">
        <v>49</v>
      </c>
      <c r="B72" s="2" t="s">
        <v>114</v>
      </c>
      <c r="C72" s="4">
        <f t="shared" si="1"/>
        <v>2017</v>
      </c>
      <c r="D72" s="4"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
      <c r="A73" s="11">
        <v>48</v>
      </c>
      <c r="B73" s="4" t="s">
        <v>123</v>
      </c>
      <c r="C73" s="4">
        <f t="shared" si="1"/>
        <v>2017</v>
      </c>
      <c r="D73" s="4"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
      <c r="A74" s="10">
        <v>47</v>
      </c>
      <c r="B74" s="2" t="s">
        <v>53</v>
      </c>
      <c r="C74" s="4">
        <f t="shared" si="1"/>
        <v>2017</v>
      </c>
      <c r="D74" s="4"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
      <c r="A75" s="11">
        <v>45</v>
      </c>
      <c r="B75" s="4" t="s">
        <v>105</v>
      </c>
      <c r="C75" s="4">
        <f t="shared" si="1"/>
        <v>2017</v>
      </c>
      <c r="D75" s="4"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
      <c r="A76" s="10">
        <v>46</v>
      </c>
      <c r="B76" s="2" t="s">
        <v>123</v>
      </c>
      <c r="C76" s="4">
        <f t="shared" si="1"/>
        <v>2017</v>
      </c>
      <c r="D76" s="4"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
      <c r="A77" s="11">
        <v>43</v>
      </c>
      <c r="B77" s="4" t="s">
        <v>53</v>
      </c>
      <c r="C77" s="4">
        <f t="shared" si="1"/>
        <v>2017</v>
      </c>
      <c r="D77" s="4"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
      <c r="A78" s="10">
        <v>44</v>
      </c>
      <c r="B78" s="2" t="s">
        <v>35</v>
      </c>
      <c r="C78" s="4">
        <f t="shared" si="1"/>
        <v>2017</v>
      </c>
      <c r="D78" s="4"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
      <c r="A79" s="11">
        <v>42</v>
      </c>
      <c r="B79" s="4" t="s">
        <v>105</v>
      </c>
      <c r="C79" s="4">
        <f t="shared" si="1"/>
        <v>2017</v>
      </c>
      <c r="D79" s="4"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
      <c r="A80" s="10">
        <v>41</v>
      </c>
      <c r="B80" s="2" t="s">
        <v>35</v>
      </c>
      <c r="C80" s="4">
        <f t="shared" si="1"/>
        <v>2017</v>
      </c>
      <c r="D80" s="4"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
      <c r="A81" s="11">
        <v>40</v>
      </c>
      <c r="B81" s="4" t="s">
        <v>24</v>
      </c>
      <c r="C81" s="4">
        <f t="shared" si="1"/>
        <v>2017</v>
      </c>
      <c r="D81" s="4"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
      <c r="A82" s="10">
        <v>39</v>
      </c>
      <c r="B82" s="2" t="s">
        <v>35</v>
      </c>
      <c r="C82" s="4">
        <f t="shared" si="1"/>
        <v>2017</v>
      </c>
      <c r="D82" s="4"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
      <c r="A83" s="11">
        <v>37</v>
      </c>
      <c r="B83" s="4" t="s">
        <v>15</v>
      </c>
      <c r="C83" s="4">
        <f t="shared" si="1"/>
        <v>2017</v>
      </c>
      <c r="D83" s="4"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
      <c r="A84" s="10">
        <v>38</v>
      </c>
      <c r="B84" s="2" t="s">
        <v>42</v>
      </c>
      <c r="C84" s="4">
        <f t="shared" si="1"/>
        <v>2017</v>
      </c>
      <c r="D84" s="4"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
      <c r="A85" s="11">
        <v>35</v>
      </c>
      <c r="B85" s="4" t="s">
        <v>123</v>
      </c>
      <c r="C85" s="4">
        <f t="shared" si="1"/>
        <v>2017</v>
      </c>
      <c r="D85" s="4" t="s">
        <v>393</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
      <c r="A86" s="10">
        <v>36</v>
      </c>
      <c r="B86" s="2" t="s">
        <v>53</v>
      </c>
      <c r="C86" s="4">
        <f t="shared" si="1"/>
        <v>2017</v>
      </c>
      <c r="D86" s="4"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
      <c r="A87" s="11">
        <v>33</v>
      </c>
      <c r="B87" s="4" t="s">
        <v>42</v>
      </c>
      <c r="C87" s="4">
        <f t="shared" si="1"/>
        <v>2017</v>
      </c>
      <c r="D87" s="4"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
      <c r="A88" s="10">
        <v>34</v>
      </c>
      <c r="B88" s="2" t="s">
        <v>136</v>
      </c>
      <c r="C88" s="4">
        <f t="shared" si="1"/>
        <v>2017</v>
      </c>
      <c r="D88" s="4"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
      <c r="A89" s="11">
        <v>31</v>
      </c>
      <c r="B89" s="4" t="s">
        <v>24</v>
      </c>
      <c r="C89" s="4">
        <f t="shared" si="1"/>
        <v>2017</v>
      </c>
      <c r="D89" s="4" t="s">
        <v>393</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
      <c r="A90" s="10">
        <v>32</v>
      </c>
      <c r="B90" s="2" t="s">
        <v>123</v>
      </c>
      <c r="C90" s="4">
        <f t="shared" si="1"/>
        <v>2017</v>
      </c>
      <c r="D90" s="4"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
      <c r="A91" s="11">
        <v>30</v>
      </c>
      <c r="B91" s="4" t="s">
        <v>105</v>
      </c>
      <c r="C91" s="4">
        <f t="shared" si="1"/>
        <v>2017</v>
      </c>
      <c r="D91" s="4"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
      <c r="A92" s="10">
        <v>29</v>
      </c>
      <c r="B92" s="2" t="s">
        <v>42</v>
      </c>
      <c r="C92" s="4">
        <f t="shared" si="1"/>
        <v>2017</v>
      </c>
      <c r="D92" s="4"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
      <c r="A93" s="11">
        <v>28</v>
      </c>
      <c r="B93" s="4" t="s">
        <v>15</v>
      </c>
      <c r="C93" s="4">
        <f t="shared" si="1"/>
        <v>2017</v>
      </c>
      <c r="D93" s="4"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
      <c r="A94" s="10">
        <v>26</v>
      </c>
      <c r="B94" s="2" t="s">
        <v>136</v>
      </c>
      <c r="C94" s="4">
        <f t="shared" si="1"/>
        <v>2017</v>
      </c>
      <c r="D94" s="4"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
      <c r="A95" s="11">
        <v>27</v>
      </c>
      <c r="B95" s="4" t="s">
        <v>24</v>
      </c>
      <c r="C95" s="4">
        <f t="shared" si="1"/>
        <v>2017</v>
      </c>
      <c r="D95" s="4"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
      <c r="A96" s="10">
        <v>24</v>
      </c>
      <c r="B96" s="2" t="s">
        <v>15</v>
      </c>
      <c r="C96" s="4">
        <f t="shared" si="1"/>
        <v>2017</v>
      </c>
      <c r="D96" s="4"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
      <c r="A97" s="11">
        <v>25</v>
      </c>
      <c r="B97" s="4" t="s">
        <v>42</v>
      </c>
      <c r="C97" s="4">
        <f t="shared" si="1"/>
        <v>2017</v>
      </c>
      <c r="D97" s="4"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
      <c r="A98" s="10">
        <v>23</v>
      </c>
      <c r="B98" s="2" t="s">
        <v>24</v>
      </c>
      <c r="C98" s="4">
        <f t="shared" si="1"/>
        <v>2017</v>
      </c>
      <c r="D98" s="4"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
      <c r="A99" s="11">
        <v>22</v>
      </c>
      <c r="B99" s="4" t="s">
        <v>64</v>
      </c>
      <c r="C99" s="4">
        <f t="shared" si="1"/>
        <v>2017</v>
      </c>
      <c r="D99" s="4"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
      <c r="A100" s="10">
        <v>21</v>
      </c>
      <c r="B100" s="2" t="s">
        <v>53</v>
      </c>
      <c r="C100" s="4">
        <f t="shared" si="1"/>
        <v>2017</v>
      </c>
      <c r="D100" s="4"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
      <c r="A101" s="11">
        <v>20</v>
      </c>
      <c r="B101" s="4" t="s">
        <v>136</v>
      </c>
      <c r="C101" s="4">
        <f t="shared" si="1"/>
        <v>2017</v>
      </c>
      <c r="D101" s="4"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
      <c r="A102" s="10">
        <v>18</v>
      </c>
      <c r="B102" s="2" t="s">
        <v>35</v>
      </c>
      <c r="C102" s="4">
        <f t="shared" si="1"/>
        <v>2017</v>
      </c>
      <c r="D102" s="4" t="s">
        <v>393</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
      <c r="A103" s="11">
        <v>19</v>
      </c>
      <c r="B103" s="4" t="s">
        <v>53</v>
      </c>
      <c r="C103" s="4">
        <f t="shared" si="1"/>
        <v>2017</v>
      </c>
      <c r="D103" s="4"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
      <c r="A104" s="10">
        <v>16</v>
      </c>
      <c r="B104" s="2" t="s">
        <v>15</v>
      </c>
      <c r="C104" s="4">
        <f t="shared" si="1"/>
        <v>2017</v>
      </c>
      <c r="D104" s="4"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
      <c r="A105" s="11">
        <v>17</v>
      </c>
      <c r="B105" s="4" t="s">
        <v>105</v>
      </c>
      <c r="C105" s="4">
        <f t="shared" si="1"/>
        <v>2017</v>
      </c>
      <c r="D105" s="4"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
      <c r="A106" s="10">
        <v>14</v>
      </c>
      <c r="B106" s="2" t="s">
        <v>24</v>
      </c>
      <c r="C106" s="4">
        <f t="shared" si="1"/>
        <v>2017</v>
      </c>
      <c r="D106" s="4"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
      <c r="A107" s="11">
        <v>15</v>
      </c>
      <c r="B107" s="4" t="s">
        <v>35</v>
      </c>
      <c r="C107" s="4">
        <f t="shared" si="1"/>
        <v>2017</v>
      </c>
      <c r="D107" s="4" t="s">
        <v>393</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
      <c r="A108" s="10">
        <v>12</v>
      </c>
      <c r="B108" s="2" t="s">
        <v>105</v>
      </c>
      <c r="C108" s="4">
        <f t="shared" si="1"/>
        <v>2017</v>
      </c>
      <c r="D108" s="4"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
      <c r="A109" s="11">
        <v>13</v>
      </c>
      <c r="B109" s="4" t="s">
        <v>136</v>
      </c>
      <c r="C109" s="4">
        <f t="shared" si="1"/>
        <v>2017</v>
      </c>
      <c r="D109" s="4"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
      <c r="A110" s="10">
        <v>11</v>
      </c>
      <c r="B110" s="2" t="s">
        <v>24</v>
      </c>
      <c r="C110" s="4">
        <f t="shared" si="1"/>
        <v>2017</v>
      </c>
      <c r="D110" s="4"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
      <c r="A111" s="11">
        <v>10</v>
      </c>
      <c r="B111" s="4" t="s">
        <v>15</v>
      </c>
      <c r="C111" s="4">
        <f t="shared" si="1"/>
        <v>2017</v>
      </c>
      <c r="D111" s="4"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
      <c r="A112" s="10">
        <v>9</v>
      </c>
      <c r="B112" s="2" t="s">
        <v>42</v>
      </c>
      <c r="C112" s="4">
        <f t="shared" si="1"/>
        <v>2017</v>
      </c>
      <c r="D112" s="4" t="s">
        <v>393</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
      <c r="A113" s="11">
        <v>8</v>
      </c>
      <c r="B113" s="4" t="s">
        <v>64</v>
      </c>
      <c r="C113" s="4">
        <f t="shared" si="1"/>
        <v>2017</v>
      </c>
      <c r="D113" s="4"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
      <c r="A114" s="10">
        <v>6</v>
      </c>
      <c r="B114" s="2" t="s">
        <v>53</v>
      </c>
      <c r="C114" s="4">
        <f t="shared" si="1"/>
        <v>2017</v>
      </c>
      <c r="D114" s="4"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
      <c r="A115" s="11">
        <v>7</v>
      </c>
      <c r="B115" s="4" t="s">
        <v>15</v>
      </c>
      <c r="C115" s="4">
        <f t="shared" si="1"/>
        <v>2017</v>
      </c>
      <c r="D115" s="4"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
      <c r="A116" s="10">
        <v>4</v>
      </c>
      <c r="B116" s="2" t="s">
        <v>64</v>
      </c>
      <c r="C116" s="4">
        <f t="shared" si="1"/>
        <v>2017</v>
      </c>
      <c r="D116" s="4"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
      <c r="A117" s="11">
        <v>5</v>
      </c>
      <c r="B117" s="4" t="s">
        <v>105</v>
      </c>
      <c r="C117" s="4">
        <f t="shared" si="1"/>
        <v>2017</v>
      </c>
      <c r="D117" s="4"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
      <c r="A118" s="10">
        <v>3</v>
      </c>
      <c r="B118" s="2" t="s">
        <v>136</v>
      </c>
      <c r="C118" s="4">
        <f t="shared" si="1"/>
        <v>2017</v>
      </c>
      <c r="D118" s="4"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
      <c r="A119" s="11">
        <v>2</v>
      </c>
      <c r="B119" s="4" t="s">
        <v>42</v>
      </c>
      <c r="C119" s="4">
        <f t="shared" si="1"/>
        <v>2017</v>
      </c>
      <c r="D119" s="4"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
      <c r="A120" s="10">
        <v>1</v>
      </c>
      <c r="B120" s="2" t="s">
        <v>53</v>
      </c>
      <c r="C120" s="4">
        <f t="shared" si="1"/>
        <v>2017</v>
      </c>
      <c r="D120" s="4"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
      <c r="A121" s="11">
        <v>636</v>
      </c>
      <c r="B121" s="4" t="s">
        <v>105</v>
      </c>
      <c r="C121" s="4">
        <f t="shared" si="1"/>
        <v>2016</v>
      </c>
      <c r="D121" s="4"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
      <c r="A122" s="10">
        <v>635</v>
      </c>
      <c r="B122" s="2" t="s">
        <v>35</v>
      </c>
      <c r="C122" s="4">
        <f t="shared" si="1"/>
        <v>2016</v>
      </c>
      <c r="D122" s="4"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
      <c r="A123" s="11">
        <v>634</v>
      </c>
      <c r="B123" s="4" t="s">
        <v>35</v>
      </c>
      <c r="C123" s="4">
        <f t="shared" si="1"/>
        <v>2016</v>
      </c>
      <c r="D123" s="4"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
      <c r="A124" s="10">
        <v>633</v>
      </c>
      <c r="B124" s="2" t="s">
        <v>105</v>
      </c>
      <c r="C124" s="4">
        <f t="shared" si="1"/>
        <v>2016</v>
      </c>
      <c r="D124" s="4"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
      <c r="A125" s="11">
        <v>631</v>
      </c>
      <c r="B125" s="4" t="s">
        <v>24</v>
      </c>
      <c r="C125" s="4">
        <f t="shared" si="1"/>
        <v>2016</v>
      </c>
      <c r="D125" s="4"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
      <c r="A126" s="10">
        <v>632</v>
      </c>
      <c r="B126" s="2" t="s">
        <v>158</v>
      </c>
      <c r="C126" s="4">
        <f t="shared" si="1"/>
        <v>2016</v>
      </c>
      <c r="D126" s="4" t="s">
        <v>397</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
      <c r="A127" s="11">
        <v>629</v>
      </c>
      <c r="B127" s="4" t="s">
        <v>161</v>
      </c>
      <c r="C127" s="4">
        <f t="shared" si="1"/>
        <v>2016</v>
      </c>
      <c r="D127" s="4"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
      <c r="A128" s="10">
        <v>630</v>
      </c>
      <c r="B128" s="2" t="s">
        <v>114</v>
      </c>
      <c r="C128" s="4">
        <f t="shared" si="1"/>
        <v>2016</v>
      </c>
      <c r="D128" s="4"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
      <c r="A129" s="11">
        <v>628</v>
      </c>
      <c r="B129" s="4" t="s">
        <v>158</v>
      </c>
      <c r="C129" s="4">
        <f t="shared" si="1"/>
        <v>2016</v>
      </c>
      <c r="D129" s="4"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
      <c r="A130" s="10">
        <v>627</v>
      </c>
      <c r="B130" s="2" t="s">
        <v>114</v>
      </c>
      <c r="C130" s="4">
        <f t="shared" si="1"/>
        <v>2016</v>
      </c>
      <c r="D130" s="4"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
      <c r="A131" s="11">
        <v>626</v>
      </c>
      <c r="B131" s="4" t="s">
        <v>105</v>
      </c>
      <c r="C131" s="4">
        <f t="shared" si="1"/>
        <v>2016</v>
      </c>
      <c r="D131" s="4"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
      <c r="A132" s="10">
        <v>625</v>
      </c>
      <c r="B132" s="2" t="s">
        <v>161</v>
      </c>
      <c r="C132" s="4">
        <f t="shared" ref="C132:C195" si="2">YEAR(E132)</f>
        <v>2016</v>
      </c>
      <c r="D132" s="4" t="s">
        <v>397</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
      <c r="A133" s="11">
        <v>624</v>
      </c>
      <c r="B133" s="4" t="s">
        <v>24</v>
      </c>
      <c r="C133" s="4">
        <f t="shared" si="2"/>
        <v>2016</v>
      </c>
      <c r="D133" s="4"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
      <c r="A134" s="10">
        <v>622</v>
      </c>
      <c r="B134" s="2" t="s">
        <v>123</v>
      </c>
      <c r="C134" s="4">
        <f t="shared" si="2"/>
        <v>2016</v>
      </c>
      <c r="D134" s="4"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
      <c r="A135" s="11">
        <v>623</v>
      </c>
      <c r="B135" s="4" t="s">
        <v>161</v>
      </c>
      <c r="C135" s="4">
        <f t="shared" si="2"/>
        <v>2016</v>
      </c>
      <c r="D135" s="4"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
      <c r="A136" s="10">
        <v>620</v>
      </c>
      <c r="B136" s="2" t="s">
        <v>105</v>
      </c>
      <c r="C136" s="4">
        <f t="shared" si="2"/>
        <v>2016</v>
      </c>
      <c r="D136" s="4"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
      <c r="A137" s="11">
        <v>621</v>
      </c>
      <c r="B137" s="4" t="s">
        <v>24</v>
      </c>
      <c r="C137" s="4">
        <f t="shared" si="2"/>
        <v>2016</v>
      </c>
      <c r="D137" s="4"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
      <c r="A138" s="10">
        <v>619</v>
      </c>
      <c r="B138" s="2" t="s">
        <v>161</v>
      </c>
      <c r="C138" s="4">
        <f t="shared" si="2"/>
        <v>2016</v>
      </c>
      <c r="D138" s="4"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
      <c r="A139" s="11">
        <v>618</v>
      </c>
      <c r="B139" s="4" t="s">
        <v>53</v>
      </c>
      <c r="C139" s="4">
        <f t="shared" si="2"/>
        <v>2016</v>
      </c>
      <c r="D139" s="4"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
      <c r="A140" s="10">
        <v>617</v>
      </c>
      <c r="B140" s="2" t="s">
        <v>105</v>
      </c>
      <c r="C140" s="4">
        <f t="shared" si="2"/>
        <v>2016</v>
      </c>
      <c r="D140" s="4"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
      <c r="A141" s="11">
        <v>616</v>
      </c>
      <c r="B141" s="4" t="s">
        <v>161</v>
      </c>
      <c r="C141" s="4">
        <f t="shared" si="2"/>
        <v>2016</v>
      </c>
      <c r="D141" s="4"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
      <c r="A142" s="10">
        <v>615</v>
      </c>
      <c r="B142" s="2" t="s">
        <v>123</v>
      </c>
      <c r="C142" s="4">
        <f t="shared" si="2"/>
        <v>2016</v>
      </c>
      <c r="D142" s="4"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
      <c r="A143" s="11">
        <v>613</v>
      </c>
      <c r="B143" s="4" t="s">
        <v>161</v>
      </c>
      <c r="C143" s="4">
        <f t="shared" si="2"/>
        <v>2016</v>
      </c>
      <c r="D143" s="4"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
      <c r="A144" s="10">
        <v>614</v>
      </c>
      <c r="B144" s="2" t="s">
        <v>24</v>
      </c>
      <c r="C144" s="4">
        <f t="shared" si="2"/>
        <v>2016</v>
      </c>
      <c r="D144" s="4"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
      <c r="A145" s="11">
        <v>611</v>
      </c>
      <c r="B145" s="4" t="s">
        <v>105</v>
      </c>
      <c r="C145" s="4">
        <f t="shared" si="2"/>
        <v>2016</v>
      </c>
      <c r="D145" s="4"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
      <c r="A146" s="10">
        <v>612</v>
      </c>
      <c r="B146" s="2" t="s">
        <v>123</v>
      </c>
      <c r="C146" s="4">
        <f t="shared" si="2"/>
        <v>2016</v>
      </c>
      <c r="D146" s="4"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
      <c r="A147" s="11">
        <v>610</v>
      </c>
      <c r="B147" s="4" t="s">
        <v>53</v>
      </c>
      <c r="C147" s="4">
        <f t="shared" si="2"/>
        <v>2016</v>
      </c>
      <c r="D147" s="4"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
      <c r="A148" s="10">
        <v>609</v>
      </c>
      <c r="B148" s="2" t="s">
        <v>35</v>
      </c>
      <c r="C148" s="4">
        <f t="shared" si="2"/>
        <v>2016</v>
      </c>
      <c r="D148" s="4" t="s">
        <v>397</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
      <c r="A149" s="11">
        <v>608</v>
      </c>
      <c r="B149" s="4" t="s">
        <v>24</v>
      </c>
      <c r="C149" s="4">
        <f t="shared" si="2"/>
        <v>2016</v>
      </c>
      <c r="D149" s="4"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
      <c r="A150" s="10">
        <v>607</v>
      </c>
      <c r="B150" s="2" t="s">
        <v>136</v>
      </c>
      <c r="C150" s="4">
        <f t="shared" si="2"/>
        <v>2016</v>
      </c>
      <c r="D150" s="4"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
      <c r="A151" s="11">
        <v>606</v>
      </c>
      <c r="B151" s="4" t="s">
        <v>105</v>
      </c>
      <c r="C151" s="4">
        <f t="shared" si="2"/>
        <v>2016</v>
      </c>
      <c r="D151" s="4"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
      <c r="A152" s="10">
        <v>604</v>
      </c>
      <c r="B152" s="2" t="s">
        <v>136</v>
      </c>
      <c r="C152" s="4">
        <f t="shared" si="2"/>
        <v>2016</v>
      </c>
      <c r="D152" s="4"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
      <c r="A153" s="11">
        <v>605</v>
      </c>
      <c r="B153" s="4" t="s">
        <v>42</v>
      </c>
      <c r="C153" s="4">
        <f t="shared" si="2"/>
        <v>2016</v>
      </c>
      <c r="D153" s="4"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
      <c r="A154" s="10">
        <v>602</v>
      </c>
      <c r="B154" s="2" t="s">
        <v>35</v>
      </c>
      <c r="C154" s="4">
        <f t="shared" si="2"/>
        <v>2016</v>
      </c>
      <c r="D154" s="4" t="s">
        <v>397</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
      <c r="A155" s="11">
        <v>603</v>
      </c>
      <c r="B155" s="4" t="s">
        <v>53</v>
      </c>
      <c r="C155" s="4">
        <f t="shared" si="2"/>
        <v>2016</v>
      </c>
      <c r="D155" s="4"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
      <c r="A156" s="10">
        <v>601</v>
      </c>
      <c r="B156" s="2" t="s">
        <v>42</v>
      </c>
      <c r="C156" s="4">
        <f t="shared" si="2"/>
        <v>2016</v>
      </c>
      <c r="D156" s="4"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
      <c r="A157" s="11">
        <v>600</v>
      </c>
      <c r="B157" s="4" t="s">
        <v>15</v>
      </c>
      <c r="C157" s="4">
        <f t="shared" si="2"/>
        <v>2016</v>
      </c>
      <c r="D157" s="4"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
      <c r="A158" s="10">
        <v>599</v>
      </c>
      <c r="B158" s="2" t="s">
        <v>35</v>
      </c>
      <c r="C158" s="4">
        <f t="shared" si="2"/>
        <v>2016</v>
      </c>
      <c r="D158" s="4"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
      <c r="A159" s="11">
        <v>598</v>
      </c>
      <c r="B159" s="4" t="s">
        <v>53</v>
      </c>
      <c r="C159" s="4">
        <f t="shared" si="2"/>
        <v>2016</v>
      </c>
      <c r="D159" s="4"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
      <c r="A160" s="10">
        <v>597</v>
      </c>
      <c r="B160" s="2" t="s">
        <v>123</v>
      </c>
      <c r="C160" s="4">
        <f t="shared" si="2"/>
        <v>2016</v>
      </c>
      <c r="D160" s="4"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
      <c r="A161" s="11">
        <v>595</v>
      </c>
      <c r="B161" s="4" t="s">
        <v>136</v>
      </c>
      <c r="C161" s="4">
        <f t="shared" si="2"/>
        <v>2016</v>
      </c>
      <c r="D161" s="4"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
      <c r="A162" s="10">
        <v>596</v>
      </c>
      <c r="B162" s="2" t="s">
        <v>42</v>
      </c>
      <c r="C162" s="4">
        <f t="shared" si="2"/>
        <v>2016</v>
      </c>
      <c r="D162" s="4"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
      <c r="A163" s="11">
        <v>593</v>
      </c>
      <c r="B163" s="4" t="s">
        <v>35</v>
      </c>
      <c r="C163" s="4">
        <f t="shared" si="2"/>
        <v>2016</v>
      </c>
      <c r="D163" s="4" t="s">
        <v>397</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
      <c r="A164" s="10">
        <v>594</v>
      </c>
      <c r="B164" s="2" t="s">
        <v>53</v>
      </c>
      <c r="C164" s="4">
        <f t="shared" si="2"/>
        <v>2016</v>
      </c>
      <c r="D164" s="4"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
      <c r="A165" s="11">
        <v>592</v>
      </c>
      <c r="B165" s="4" t="s">
        <v>42</v>
      </c>
      <c r="C165" s="4">
        <f t="shared" si="2"/>
        <v>2016</v>
      </c>
      <c r="D165" s="4"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
      <c r="A166" s="10">
        <v>591</v>
      </c>
      <c r="B166" s="2" t="s">
        <v>136</v>
      </c>
      <c r="C166" s="4">
        <f t="shared" si="2"/>
        <v>2016</v>
      </c>
      <c r="D166" s="4"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
      <c r="A167" s="11">
        <v>590</v>
      </c>
      <c r="B167" s="4" t="s">
        <v>15</v>
      </c>
      <c r="C167" s="4">
        <f t="shared" si="2"/>
        <v>2016</v>
      </c>
      <c r="D167" s="4"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
      <c r="A168" s="10">
        <v>589</v>
      </c>
      <c r="B168" s="2" t="s">
        <v>123</v>
      </c>
      <c r="C168" s="4">
        <f t="shared" si="2"/>
        <v>2016</v>
      </c>
      <c r="D168" s="4"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
      <c r="A169" s="11">
        <v>588</v>
      </c>
      <c r="B169" s="4" t="s">
        <v>53</v>
      </c>
      <c r="C169" s="4">
        <f t="shared" si="2"/>
        <v>2016</v>
      </c>
      <c r="D169" s="4"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
      <c r="A170" s="10">
        <v>586</v>
      </c>
      <c r="B170" s="2" t="s">
        <v>123</v>
      </c>
      <c r="C170" s="4">
        <f t="shared" si="2"/>
        <v>2016</v>
      </c>
      <c r="D170" s="4"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
      <c r="A171" s="11">
        <v>587</v>
      </c>
      <c r="B171" s="4" t="s">
        <v>105</v>
      </c>
      <c r="C171" s="4">
        <f t="shared" si="2"/>
        <v>2016</v>
      </c>
      <c r="D171" s="4"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
      <c r="A172" s="10">
        <v>584</v>
      </c>
      <c r="B172" s="2" t="s">
        <v>53</v>
      </c>
      <c r="C172" s="4">
        <f t="shared" si="2"/>
        <v>2016</v>
      </c>
      <c r="D172" s="4"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
      <c r="A173" s="11">
        <v>585</v>
      </c>
      <c r="B173" s="4" t="s">
        <v>15</v>
      </c>
      <c r="C173" s="4">
        <f t="shared" si="2"/>
        <v>2016</v>
      </c>
      <c r="D173" s="4"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
      <c r="A174" s="10">
        <v>583</v>
      </c>
      <c r="B174" s="2" t="s">
        <v>35</v>
      </c>
      <c r="C174" s="4">
        <f t="shared" si="2"/>
        <v>2016</v>
      </c>
      <c r="D174" s="4"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
      <c r="A175" s="11">
        <v>582</v>
      </c>
      <c r="B175" s="4" t="s">
        <v>136</v>
      </c>
      <c r="C175" s="4">
        <f t="shared" si="2"/>
        <v>2016</v>
      </c>
      <c r="D175" s="4"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
      <c r="A176" s="10">
        <v>581</v>
      </c>
      <c r="B176" s="2" t="s">
        <v>24</v>
      </c>
      <c r="C176" s="4">
        <f t="shared" si="2"/>
        <v>2016</v>
      </c>
      <c r="D176" s="4"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
      <c r="A177" s="11">
        <v>580</v>
      </c>
      <c r="B177" s="4" t="s">
        <v>105</v>
      </c>
      <c r="C177" s="4">
        <f t="shared" si="2"/>
        <v>2016</v>
      </c>
      <c r="D177" s="4"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
      <c r="A178" s="10">
        <v>579</v>
      </c>
      <c r="B178" s="2" t="s">
        <v>123</v>
      </c>
      <c r="C178" s="4">
        <f t="shared" si="2"/>
        <v>2016</v>
      </c>
      <c r="D178" s="4"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
      <c r="A179" s="11">
        <v>578</v>
      </c>
      <c r="B179" s="4" t="s">
        <v>24</v>
      </c>
      <c r="C179" s="4">
        <f t="shared" si="2"/>
        <v>2016</v>
      </c>
      <c r="D179" s="4" t="s">
        <v>397</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
      <c r="A180" s="10">
        <v>577</v>
      </c>
      <c r="B180" s="2" t="s">
        <v>15</v>
      </c>
      <c r="C180" s="4">
        <f t="shared" si="2"/>
        <v>2016</v>
      </c>
      <c r="D180" s="4"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
      <c r="A181" s="11">
        <v>576</v>
      </c>
      <c r="B181" s="4" t="s">
        <v>24</v>
      </c>
      <c r="C181" s="4">
        <f t="shared" si="2"/>
        <v>2015</v>
      </c>
      <c r="D181" s="4"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
      <c r="A182" s="10">
        <v>575</v>
      </c>
      <c r="B182" s="2" t="s">
        <v>181</v>
      </c>
      <c r="C182" s="4">
        <f t="shared" si="2"/>
        <v>2015</v>
      </c>
      <c r="D182" s="4"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
      <c r="A183" s="11">
        <v>574</v>
      </c>
      <c r="B183" s="4" t="s">
        <v>42</v>
      </c>
      <c r="C183" s="4">
        <f t="shared" si="2"/>
        <v>2015</v>
      </c>
      <c r="D183" s="4"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
      <c r="A184" s="10">
        <v>573</v>
      </c>
      <c r="B184" s="2" t="s">
        <v>15</v>
      </c>
      <c r="C184" s="4">
        <f t="shared" si="2"/>
        <v>2015</v>
      </c>
      <c r="D184" s="4"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
      <c r="A185" s="11">
        <v>571</v>
      </c>
      <c r="B185" s="4" t="s">
        <v>105</v>
      </c>
      <c r="C185" s="4">
        <f t="shared" si="2"/>
        <v>2015</v>
      </c>
      <c r="D185" s="4" t="s">
        <v>400</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
      <c r="A186" s="10">
        <v>572</v>
      </c>
      <c r="B186" s="2" t="s">
        <v>53</v>
      </c>
      <c r="C186" s="4">
        <f t="shared" si="2"/>
        <v>2015</v>
      </c>
      <c r="D186" s="4"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
      <c r="A187" s="11">
        <v>569</v>
      </c>
      <c r="B187" s="4" t="s">
        <v>123</v>
      </c>
      <c r="C187" s="4">
        <f t="shared" si="2"/>
        <v>2015</v>
      </c>
      <c r="D187" s="4"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
      <c r="A188" s="10">
        <v>570</v>
      </c>
      <c r="B188" s="2" t="s">
        <v>15</v>
      </c>
      <c r="C188" s="4">
        <f t="shared" si="2"/>
        <v>2015</v>
      </c>
      <c r="D188" s="4"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
      <c r="A189" s="11">
        <v>568</v>
      </c>
      <c r="B189" s="4" t="s">
        <v>53</v>
      </c>
      <c r="C189" s="4">
        <f t="shared" si="2"/>
        <v>2015</v>
      </c>
      <c r="D189" s="4"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
      <c r="A190" s="10">
        <v>567</v>
      </c>
      <c r="B190" s="2" t="s">
        <v>15</v>
      </c>
      <c r="C190" s="4">
        <f t="shared" si="2"/>
        <v>2015</v>
      </c>
      <c r="D190" s="4"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
      <c r="A191" s="11">
        <v>566</v>
      </c>
      <c r="B191" s="4" t="s">
        <v>123</v>
      </c>
      <c r="C191" s="4">
        <f t="shared" si="2"/>
        <v>2015</v>
      </c>
      <c r="D191" s="4"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
      <c r="A192" s="10">
        <v>565</v>
      </c>
      <c r="B192" s="2" t="s">
        <v>158</v>
      </c>
      <c r="C192" s="4">
        <f t="shared" si="2"/>
        <v>2015</v>
      </c>
      <c r="D192" s="4"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
      <c r="A193" s="11">
        <v>564</v>
      </c>
      <c r="B193" s="4" t="s">
        <v>53</v>
      </c>
      <c r="C193" s="4">
        <f t="shared" si="2"/>
        <v>2015</v>
      </c>
      <c r="D193" s="4"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
      <c r="A194" s="10">
        <v>562</v>
      </c>
      <c r="B194" s="2" t="s">
        <v>15</v>
      </c>
      <c r="C194" s="4">
        <f t="shared" si="2"/>
        <v>2015</v>
      </c>
      <c r="D194" s="4"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
      <c r="A195" s="11">
        <v>563</v>
      </c>
      <c r="B195" s="4" t="s">
        <v>98</v>
      </c>
      <c r="C195" s="4">
        <f t="shared" si="2"/>
        <v>2015</v>
      </c>
      <c r="D195" s="4"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
      <c r="A196" s="10">
        <v>560</v>
      </c>
      <c r="B196" s="2" t="s">
        <v>24</v>
      </c>
      <c r="C196" s="4">
        <f t="shared" ref="C196:C259" si="3">YEAR(E196)</f>
        <v>2015</v>
      </c>
      <c r="D196" s="4"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
      <c r="A197" s="11">
        <v>561</v>
      </c>
      <c r="B197" s="4" t="s">
        <v>158</v>
      </c>
      <c r="C197" s="4">
        <f t="shared" si="3"/>
        <v>2015</v>
      </c>
      <c r="D197" s="4"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
      <c r="A198" s="10">
        <v>559</v>
      </c>
      <c r="B198" s="2" t="s">
        <v>98</v>
      </c>
      <c r="C198" s="4">
        <f t="shared" si="3"/>
        <v>2015</v>
      </c>
      <c r="D198" s="4"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
      <c r="A199" s="11">
        <v>545</v>
      </c>
      <c r="B199" s="4" t="s">
        <v>24</v>
      </c>
      <c r="C199" s="4">
        <f t="shared" si="3"/>
        <v>2015</v>
      </c>
      <c r="D199" s="4"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
      <c r="A200" s="10">
        <v>558</v>
      </c>
      <c r="B200" s="2" t="s">
        <v>15</v>
      </c>
      <c r="C200" s="4">
        <f t="shared" si="3"/>
        <v>2015</v>
      </c>
      <c r="D200" s="4"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
      <c r="A201" s="11">
        <v>557</v>
      </c>
      <c r="B201" s="4" t="s">
        <v>105</v>
      </c>
      <c r="C201" s="4">
        <f t="shared" si="3"/>
        <v>2015</v>
      </c>
      <c r="D201" s="4"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
      <c r="A202" s="10">
        <v>556</v>
      </c>
      <c r="B202" s="2" t="s">
        <v>15</v>
      </c>
      <c r="C202" s="4">
        <f t="shared" si="3"/>
        <v>2015</v>
      </c>
      <c r="D202" s="4" t="s">
        <v>400</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
      <c r="A203" s="11">
        <v>554</v>
      </c>
      <c r="B203" s="4" t="s">
        <v>98</v>
      </c>
      <c r="C203" s="4">
        <f t="shared" si="3"/>
        <v>2015</v>
      </c>
      <c r="D203" s="4"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
      <c r="A204" s="10">
        <v>555</v>
      </c>
      <c r="B204" s="2" t="s">
        <v>24</v>
      </c>
      <c r="C204" s="4">
        <f t="shared" si="3"/>
        <v>2015</v>
      </c>
      <c r="D204" s="4"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
      <c r="A205" s="11">
        <v>552</v>
      </c>
      <c r="B205" s="4" t="s">
        <v>123</v>
      </c>
      <c r="C205" s="4">
        <f t="shared" si="3"/>
        <v>2015</v>
      </c>
      <c r="D205" s="4"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
      <c r="A206" s="10">
        <v>553</v>
      </c>
      <c r="B206" s="2" t="s">
        <v>15</v>
      </c>
      <c r="C206" s="4">
        <f t="shared" si="3"/>
        <v>2015</v>
      </c>
      <c r="D206" s="4"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
      <c r="A207" s="11">
        <v>550</v>
      </c>
      <c r="B207" s="4" t="s">
        <v>105</v>
      </c>
      <c r="C207" s="4">
        <f t="shared" si="3"/>
        <v>2015</v>
      </c>
      <c r="D207" s="4"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
      <c r="A208" s="10">
        <v>551</v>
      </c>
      <c r="B208" s="2" t="s">
        <v>53</v>
      </c>
      <c r="C208" s="4">
        <f t="shared" si="3"/>
        <v>2015</v>
      </c>
      <c r="D208" s="4"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
      <c r="A209" s="11">
        <v>548</v>
      </c>
      <c r="B209" s="4" t="s">
        <v>35</v>
      </c>
      <c r="C209" s="4">
        <f t="shared" si="3"/>
        <v>2015</v>
      </c>
      <c r="D209" s="4"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
      <c r="A210" s="10">
        <v>549</v>
      </c>
      <c r="B210" s="2" t="s">
        <v>15</v>
      </c>
      <c r="C210" s="4">
        <f t="shared" si="3"/>
        <v>2015</v>
      </c>
      <c r="D210" s="4"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
      <c r="A211" s="11">
        <v>527</v>
      </c>
      <c r="B211" s="4" t="s">
        <v>24</v>
      </c>
      <c r="C211" s="4">
        <f t="shared" si="3"/>
        <v>2015</v>
      </c>
      <c r="D211" s="4"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
      <c r="A212" s="10">
        <v>546</v>
      </c>
      <c r="B212" s="2" t="s">
        <v>105</v>
      </c>
      <c r="C212" s="4">
        <f t="shared" si="3"/>
        <v>2015</v>
      </c>
      <c r="D212" s="4"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
      <c r="A213" s="11">
        <v>547</v>
      </c>
      <c r="B213" s="4" t="s">
        <v>98</v>
      </c>
      <c r="C213" s="4">
        <f t="shared" si="3"/>
        <v>2015</v>
      </c>
      <c r="D213" s="4"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
      <c r="A214" s="10">
        <v>544</v>
      </c>
      <c r="B214" s="2" t="s">
        <v>123</v>
      </c>
      <c r="C214" s="4">
        <f t="shared" si="3"/>
        <v>2015</v>
      </c>
      <c r="D214" s="4"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
      <c r="A215" s="11">
        <v>543</v>
      </c>
      <c r="B215" s="4" t="s">
        <v>35</v>
      </c>
      <c r="C215" s="4">
        <f t="shared" si="3"/>
        <v>2015</v>
      </c>
      <c r="D215" s="4" t="s">
        <v>400</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
      <c r="A216" s="10">
        <v>541</v>
      </c>
      <c r="B216" s="2" t="s">
        <v>15</v>
      </c>
      <c r="C216" s="4">
        <f t="shared" si="3"/>
        <v>2015</v>
      </c>
      <c r="D216" s="4"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
      <c r="A217" s="11">
        <v>542</v>
      </c>
      <c r="B217" s="4" t="s">
        <v>98</v>
      </c>
      <c r="C217" s="4">
        <f t="shared" si="3"/>
        <v>2015</v>
      </c>
      <c r="D217" s="4"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
      <c r="A218" s="10">
        <v>540</v>
      </c>
      <c r="B218" s="2" t="s">
        <v>202</v>
      </c>
      <c r="C218" s="4">
        <f t="shared" si="3"/>
        <v>2015</v>
      </c>
      <c r="D218" s="4"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
      <c r="A219" s="11">
        <v>539</v>
      </c>
      <c r="B219" s="4" t="s">
        <v>35</v>
      </c>
      <c r="C219" s="4">
        <f t="shared" si="3"/>
        <v>2015</v>
      </c>
      <c r="D219" s="4" t="s">
        <v>400</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
      <c r="A220" s="10">
        <v>537</v>
      </c>
      <c r="B220" s="2" t="s">
        <v>161</v>
      </c>
      <c r="C220" s="4">
        <f t="shared" si="3"/>
        <v>2015</v>
      </c>
      <c r="D220" s="4"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
      <c r="A221" s="11">
        <v>538</v>
      </c>
      <c r="B221" s="4" t="s">
        <v>105</v>
      </c>
      <c r="C221" s="4">
        <f t="shared" si="3"/>
        <v>2015</v>
      </c>
      <c r="D221" s="4"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
      <c r="A222" s="10">
        <v>536</v>
      </c>
      <c r="B222" s="2" t="s">
        <v>202</v>
      </c>
      <c r="C222" s="4">
        <f t="shared" si="3"/>
        <v>2015</v>
      </c>
      <c r="D222" s="4"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
      <c r="A223" s="11">
        <v>535</v>
      </c>
      <c r="B223" s="4" t="s">
        <v>35</v>
      </c>
      <c r="C223" s="4">
        <f t="shared" si="3"/>
        <v>2015</v>
      </c>
      <c r="D223" s="4" t="s">
        <v>400</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
      <c r="A224" s="10">
        <v>533</v>
      </c>
      <c r="B224" s="2" t="s">
        <v>202</v>
      </c>
      <c r="C224" s="4">
        <f t="shared" si="3"/>
        <v>2015</v>
      </c>
      <c r="D224" s="4"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
      <c r="A225" s="11">
        <v>534</v>
      </c>
      <c r="B225" s="4" t="s">
        <v>105</v>
      </c>
      <c r="C225" s="4">
        <f t="shared" si="3"/>
        <v>2015</v>
      </c>
      <c r="D225" s="4"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
      <c r="A226" s="10">
        <v>531</v>
      </c>
      <c r="B226" s="2" t="s">
        <v>161</v>
      </c>
      <c r="C226" s="4">
        <f t="shared" si="3"/>
        <v>2015</v>
      </c>
      <c r="D226" s="4" t="s">
        <v>400</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
      <c r="A227" s="11">
        <v>532</v>
      </c>
      <c r="B227" s="4" t="s">
        <v>42</v>
      </c>
      <c r="C227" s="4">
        <f t="shared" si="3"/>
        <v>2015</v>
      </c>
      <c r="D227" s="4"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
      <c r="A228" s="10">
        <v>530</v>
      </c>
      <c r="B228" s="2" t="s">
        <v>15</v>
      </c>
      <c r="C228" s="4">
        <f t="shared" si="3"/>
        <v>2015</v>
      </c>
      <c r="D228" s="4"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
      <c r="A229" s="11">
        <v>529</v>
      </c>
      <c r="B229" s="4" t="s">
        <v>161</v>
      </c>
      <c r="C229" s="4">
        <f t="shared" si="3"/>
        <v>2015</v>
      </c>
      <c r="D229" s="4"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
      <c r="A230" s="10">
        <v>528</v>
      </c>
      <c r="B230" s="2" t="s">
        <v>42</v>
      </c>
      <c r="C230" s="4">
        <f t="shared" si="3"/>
        <v>2015</v>
      </c>
      <c r="D230" s="4"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
      <c r="A231" s="11">
        <v>526</v>
      </c>
      <c r="B231" s="4" t="s">
        <v>202</v>
      </c>
      <c r="C231" s="4">
        <f t="shared" si="3"/>
        <v>2015</v>
      </c>
      <c r="D231" s="4"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
      <c r="A232" s="10">
        <v>525</v>
      </c>
      <c r="B232" s="2" t="s">
        <v>105</v>
      </c>
      <c r="C232" s="4">
        <f t="shared" si="3"/>
        <v>2015</v>
      </c>
      <c r="D232" s="4"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
      <c r="A233" s="11">
        <v>523</v>
      </c>
      <c r="B233" s="4" t="s">
        <v>35</v>
      </c>
      <c r="C233" s="4">
        <f t="shared" si="3"/>
        <v>2015</v>
      </c>
      <c r="D233" s="4" t="s">
        <v>400</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
      <c r="A234" s="10">
        <v>524</v>
      </c>
      <c r="B234" s="2" t="s">
        <v>15</v>
      </c>
      <c r="C234" s="4">
        <f t="shared" si="3"/>
        <v>2015</v>
      </c>
      <c r="D234" s="4"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
      <c r="A235" s="11">
        <v>521</v>
      </c>
      <c r="B235" s="4" t="s">
        <v>98</v>
      </c>
      <c r="C235" s="4">
        <f t="shared" si="3"/>
        <v>2015</v>
      </c>
      <c r="D235" s="4"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
      <c r="A236" s="10">
        <v>522</v>
      </c>
      <c r="B236" s="2" t="s">
        <v>24</v>
      </c>
      <c r="C236" s="4">
        <f t="shared" si="3"/>
        <v>2015</v>
      </c>
      <c r="D236" s="4"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
      <c r="A237" s="11">
        <v>520</v>
      </c>
      <c r="B237" s="4" t="s">
        <v>42</v>
      </c>
      <c r="C237" s="4">
        <f t="shared" si="3"/>
        <v>2015</v>
      </c>
      <c r="D237" s="4"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
      <c r="A238" s="10">
        <v>519</v>
      </c>
      <c r="B238" s="2" t="s">
        <v>98</v>
      </c>
      <c r="C238" s="4">
        <f t="shared" si="3"/>
        <v>2015</v>
      </c>
      <c r="D238" s="4"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
      <c r="A239" s="11">
        <v>518</v>
      </c>
      <c r="B239" s="4" t="s">
        <v>24</v>
      </c>
      <c r="C239" s="4">
        <f t="shared" si="3"/>
        <v>2015</v>
      </c>
      <c r="D239" s="4"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
      <c r="A240" s="10">
        <v>517</v>
      </c>
      <c r="B240" s="2" t="s">
        <v>105</v>
      </c>
      <c r="C240" s="4">
        <f t="shared" si="3"/>
        <v>2014</v>
      </c>
      <c r="D240" s="4"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
      <c r="A241" s="11">
        <v>516</v>
      </c>
      <c r="B241" s="4" t="s">
        <v>15</v>
      </c>
      <c r="C241" s="4">
        <f t="shared" si="3"/>
        <v>2014</v>
      </c>
      <c r="D241" s="4"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
      <c r="A242" s="10">
        <v>515</v>
      </c>
      <c r="B242" s="2" t="s">
        <v>15</v>
      </c>
      <c r="C242" s="4">
        <f t="shared" si="3"/>
        <v>2014</v>
      </c>
      <c r="D242" s="4"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
      <c r="A243" s="11">
        <v>514</v>
      </c>
      <c r="B243" s="4" t="s">
        <v>24</v>
      </c>
      <c r="C243" s="4">
        <f t="shared" si="3"/>
        <v>2014</v>
      </c>
      <c r="D243" s="4"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
      <c r="A244" s="10">
        <v>512</v>
      </c>
      <c r="B244" s="2" t="s">
        <v>123</v>
      </c>
      <c r="C244" s="4">
        <f t="shared" si="3"/>
        <v>2014</v>
      </c>
      <c r="D244" s="4" t="s">
        <v>402</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
      <c r="A245" s="11">
        <v>513</v>
      </c>
      <c r="B245" s="4" t="s">
        <v>15</v>
      </c>
      <c r="C245" s="4">
        <f t="shared" si="3"/>
        <v>2014</v>
      </c>
      <c r="D245" s="4"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
      <c r="A246" s="10">
        <v>510</v>
      </c>
      <c r="B246" s="2" t="s">
        <v>105</v>
      </c>
      <c r="C246" s="4">
        <f t="shared" si="3"/>
        <v>2014</v>
      </c>
      <c r="D246" s="4"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
      <c r="A247" s="11">
        <v>511</v>
      </c>
      <c r="B247" s="4" t="s">
        <v>24</v>
      </c>
      <c r="C247" s="4">
        <f t="shared" si="3"/>
        <v>2014</v>
      </c>
      <c r="D247" s="4"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
      <c r="A248" s="10">
        <v>508</v>
      </c>
      <c r="B248" s="2" t="s">
        <v>15</v>
      </c>
      <c r="C248" s="4">
        <f t="shared" si="3"/>
        <v>2014</v>
      </c>
      <c r="D248" s="4"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
      <c r="A249" s="11">
        <v>509</v>
      </c>
      <c r="B249" s="4" t="s">
        <v>123</v>
      </c>
      <c r="C249" s="4">
        <f t="shared" si="3"/>
        <v>2014</v>
      </c>
      <c r="D249" s="4"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
      <c r="A250" s="10">
        <v>506</v>
      </c>
      <c r="B250" s="2" t="s">
        <v>24</v>
      </c>
      <c r="C250" s="4">
        <f t="shared" si="3"/>
        <v>2014</v>
      </c>
      <c r="D250" s="4"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
      <c r="A251" s="11">
        <v>507</v>
      </c>
      <c r="B251" s="4" t="s">
        <v>181</v>
      </c>
      <c r="C251" s="4">
        <f t="shared" si="3"/>
        <v>2014</v>
      </c>
      <c r="D251" s="4"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
      <c r="A252" s="10">
        <v>505</v>
      </c>
      <c r="B252" s="2" t="s">
        <v>123</v>
      </c>
      <c r="C252" s="4">
        <f t="shared" si="3"/>
        <v>2014</v>
      </c>
      <c r="D252" s="4"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
      <c r="A253" s="11">
        <v>503</v>
      </c>
      <c r="B253" s="4" t="s">
        <v>53</v>
      </c>
      <c r="C253" s="4">
        <f t="shared" si="3"/>
        <v>2014</v>
      </c>
      <c r="D253" s="4"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
      <c r="A254" s="10">
        <v>504</v>
      </c>
      <c r="B254" s="2" t="s">
        <v>24</v>
      </c>
      <c r="C254" s="4">
        <f t="shared" si="3"/>
        <v>2014</v>
      </c>
      <c r="D254" s="4"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
      <c r="A255" s="11">
        <v>501</v>
      </c>
      <c r="B255" s="4" t="s">
        <v>202</v>
      </c>
      <c r="C255" s="4">
        <f t="shared" si="3"/>
        <v>2014</v>
      </c>
      <c r="D255" s="4"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
      <c r="A256" s="10">
        <v>502</v>
      </c>
      <c r="B256" s="2" t="s">
        <v>35</v>
      </c>
      <c r="C256" s="4">
        <f t="shared" si="3"/>
        <v>2014</v>
      </c>
      <c r="D256" s="4" t="s">
        <v>402</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
      <c r="A257" s="11">
        <v>499</v>
      </c>
      <c r="B257" s="4" t="s">
        <v>181</v>
      </c>
      <c r="C257" s="4">
        <f t="shared" si="3"/>
        <v>2014</v>
      </c>
      <c r="D257" s="4"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
      <c r="A258" s="10">
        <v>500</v>
      </c>
      <c r="B258" s="2" t="s">
        <v>53</v>
      </c>
      <c r="C258" s="4">
        <f t="shared" si="3"/>
        <v>2014</v>
      </c>
      <c r="D258" s="4"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
      <c r="A259" s="11">
        <v>498</v>
      </c>
      <c r="B259" s="4" t="s">
        <v>202</v>
      </c>
      <c r="C259" s="4">
        <f t="shared" si="3"/>
        <v>2014</v>
      </c>
      <c r="D259" s="4"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
      <c r="A260" s="10">
        <v>496</v>
      </c>
      <c r="B260" s="2" t="s">
        <v>53</v>
      </c>
      <c r="C260" s="4">
        <f t="shared" ref="C260:C323" si="4">YEAR(E260)</f>
        <v>2014</v>
      </c>
      <c r="D260" s="4"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
      <c r="A261" s="11">
        <v>497</v>
      </c>
      <c r="B261" s="4" t="s">
        <v>216</v>
      </c>
      <c r="C261" s="4">
        <f t="shared" si="4"/>
        <v>2014</v>
      </c>
      <c r="D261" s="4"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
      <c r="A262" s="10">
        <v>494</v>
      </c>
      <c r="B262" s="2" t="s">
        <v>181</v>
      </c>
      <c r="C262" s="4">
        <f t="shared" si="4"/>
        <v>2014</v>
      </c>
      <c r="D262" s="4"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
      <c r="A263" s="11">
        <v>495</v>
      </c>
      <c r="B263" s="4" t="s">
        <v>105</v>
      </c>
      <c r="C263" s="4">
        <f t="shared" si="4"/>
        <v>2014</v>
      </c>
      <c r="D263" s="4"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
      <c r="A264" s="10">
        <v>493</v>
      </c>
      <c r="B264" s="2" t="s">
        <v>53</v>
      </c>
      <c r="C264" s="4">
        <f t="shared" si="4"/>
        <v>2014</v>
      </c>
      <c r="D264" s="4"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
      <c r="A265" s="11">
        <v>491</v>
      </c>
      <c r="B265" s="4" t="s">
        <v>216</v>
      </c>
      <c r="C265" s="4">
        <f t="shared" si="4"/>
        <v>2014</v>
      </c>
      <c r="D265" s="4"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
      <c r="A266" s="10">
        <v>492</v>
      </c>
      <c r="B266" s="2" t="s">
        <v>105</v>
      </c>
      <c r="C266" s="4">
        <f t="shared" si="4"/>
        <v>2014</v>
      </c>
      <c r="D266" s="4"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
      <c r="A267" s="11">
        <v>489</v>
      </c>
      <c r="B267" s="4" t="s">
        <v>35</v>
      </c>
      <c r="C267" s="4">
        <f t="shared" si="4"/>
        <v>2014</v>
      </c>
      <c r="D267" s="4" t="s">
        <v>402</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
      <c r="A268" s="10">
        <v>490</v>
      </c>
      <c r="B268" s="2" t="s">
        <v>15</v>
      </c>
      <c r="C268" s="4">
        <f t="shared" si="4"/>
        <v>2014</v>
      </c>
      <c r="D268" s="4"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
      <c r="A269" s="11">
        <v>488</v>
      </c>
      <c r="B269" s="4" t="s">
        <v>105</v>
      </c>
      <c r="C269" s="4">
        <f t="shared" si="4"/>
        <v>2014</v>
      </c>
      <c r="D269" s="4"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
      <c r="A270" s="10">
        <v>487</v>
      </c>
      <c r="B270" s="2" t="s">
        <v>202</v>
      </c>
      <c r="C270" s="4">
        <f t="shared" si="4"/>
        <v>2014</v>
      </c>
      <c r="D270" s="4"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
      <c r="A271" s="11">
        <v>485</v>
      </c>
      <c r="B271" s="4" t="s">
        <v>35</v>
      </c>
      <c r="C271" s="4">
        <f t="shared" si="4"/>
        <v>2014</v>
      </c>
      <c r="D271" s="4" t="s">
        <v>402</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
      <c r="A272" s="10">
        <v>486</v>
      </c>
      <c r="B272" s="2" t="s">
        <v>216</v>
      </c>
      <c r="C272" s="4">
        <f t="shared" si="4"/>
        <v>2014</v>
      </c>
      <c r="D272" s="4"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
      <c r="A273" s="11">
        <v>484</v>
      </c>
      <c r="B273" s="4" t="s">
        <v>15</v>
      </c>
      <c r="C273" s="4">
        <f t="shared" si="4"/>
        <v>2014</v>
      </c>
      <c r="D273" s="4"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
      <c r="A274" s="10">
        <v>482</v>
      </c>
      <c r="B274" s="2" t="s">
        <v>202</v>
      </c>
      <c r="C274" s="4">
        <f t="shared" si="4"/>
        <v>2014</v>
      </c>
      <c r="D274" s="4"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
      <c r="A275" s="11">
        <v>483</v>
      </c>
      <c r="B275" s="4" t="s">
        <v>35</v>
      </c>
      <c r="C275" s="4">
        <f t="shared" si="4"/>
        <v>2014</v>
      </c>
      <c r="D275" s="4" t="s">
        <v>402</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
      <c r="A276" s="10">
        <v>481</v>
      </c>
      <c r="B276" s="2" t="s">
        <v>105</v>
      </c>
      <c r="C276" s="4">
        <f t="shared" si="4"/>
        <v>2014</v>
      </c>
      <c r="D276" s="4"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
      <c r="A277" s="11">
        <v>479</v>
      </c>
      <c r="B277" s="4" t="s">
        <v>15</v>
      </c>
      <c r="C277" s="4">
        <f t="shared" si="4"/>
        <v>2014</v>
      </c>
      <c r="D277" s="4"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
      <c r="A278" s="10">
        <v>480</v>
      </c>
      <c r="B278" s="2" t="s">
        <v>35</v>
      </c>
      <c r="C278" s="4">
        <f t="shared" si="4"/>
        <v>2014</v>
      </c>
      <c r="D278" s="4" t="s">
        <v>402</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
      <c r="A279" s="11">
        <v>478</v>
      </c>
      <c r="B279" s="4" t="s">
        <v>181</v>
      </c>
      <c r="C279" s="4">
        <f t="shared" si="4"/>
        <v>2014</v>
      </c>
      <c r="D279" s="4"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
      <c r="A280" s="10">
        <v>477</v>
      </c>
      <c r="B280" s="2"/>
      <c r="C280" s="4">
        <f t="shared" si="4"/>
        <v>2014</v>
      </c>
      <c r="D280" s="4"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
      <c r="A281" s="11">
        <v>476</v>
      </c>
      <c r="B281" s="4" t="s">
        <v>222</v>
      </c>
      <c r="C281" s="4">
        <f t="shared" si="4"/>
        <v>2014</v>
      </c>
      <c r="D281" s="4"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
      <c r="A282" s="10">
        <v>475</v>
      </c>
      <c r="B282" s="2"/>
      <c r="C282" s="4">
        <f t="shared" si="4"/>
        <v>2014</v>
      </c>
      <c r="D282" s="4"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
      <c r="A283" s="11">
        <v>473</v>
      </c>
      <c r="B283" s="4" t="s">
        <v>226</v>
      </c>
      <c r="C283" s="4">
        <f t="shared" si="4"/>
        <v>2014</v>
      </c>
      <c r="D283" s="4"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
      <c r="A284" s="10">
        <v>474</v>
      </c>
      <c r="B284" s="2" t="s">
        <v>226</v>
      </c>
      <c r="C284" s="4">
        <f t="shared" si="4"/>
        <v>2014</v>
      </c>
      <c r="D284" s="4"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
      <c r="A285" s="11">
        <v>471</v>
      </c>
      <c r="B285" s="4" t="s">
        <v>222</v>
      </c>
      <c r="C285" s="4">
        <f t="shared" si="4"/>
        <v>2014</v>
      </c>
      <c r="D285" s="4"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
      <c r="A286" s="10">
        <v>472</v>
      </c>
      <c r="B286" s="2" t="s">
        <v>222</v>
      </c>
      <c r="C286" s="4">
        <f t="shared" si="4"/>
        <v>2014</v>
      </c>
      <c r="D286" s="4"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
      <c r="A287" s="11">
        <v>469</v>
      </c>
      <c r="B287" s="4"/>
      <c r="C287" s="4">
        <f t="shared" si="4"/>
        <v>2014</v>
      </c>
      <c r="D287" s="4"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
      <c r="A288" s="10">
        <v>470</v>
      </c>
      <c r="B288" s="2"/>
      <c r="C288" s="4">
        <f t="shared" si="4"/>
        <v>2014</v>
      </c>
      <c r="D288" s="4"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
      <c r="A289" s="11">
        <v>468</v>
      </c>
      <c r="B289" s="4" t="s">
        <v>226</v>
      </c>
      <c r="C289" s="4">
        <f t="shared" si="4"/>
        <v>2014</v>
      </c>
      <c r="D289" s="4"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
      <c r="A290" s="10">
        <v>467</v>
      </c>
      <c r="B290" s="2"/>
      <c r="C290" s="4">
        <f t="shared" si="4"/>
        <v>2014</v>
      </c>
      <c r="D290" s="4"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
      <c r="A291" s="11">
        <v>466</v>
      </c>
      <c r="B291" s="4" t="s">
        <v>226</v>
      </c>
      <c r="C291" s="4">
        <f t="shared" si="4"/>
        <v>2014</v>
      </c>
      <c r="D291" s="4"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
      <c r="A292" s="10">
        <v>465</v>
      </c>
      <c r="B292" s="2" t="s">
        <v>222</v>
      </c>
      <c r="C292" s="4">
        <f t="shared" si="4"/>
        <v>2014</v>
      </c>
      <c r="D292" s="4"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
      <c r="A293" s="11">
        <v>464</v>
      </c>
      <c r="B293" s="4" t="s">
        <v>226</v>
      </c>
      <c r="C293" s="4">
        <f t="shared" si="4"/>
        <v>2014</v>
      </c>
      <c r="D293" s="4"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
      <c r="A294" s="10">
        <v>462</v>
      </c>
      <c r="B294" s="2"/>
      <c r="C294" s="4">
        <f t="shared" si="4"/>
        <v>2014</v>
      </c>
      <c r="D294" s="4"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
      <c r="A295" s="11">
        <v>463</v>
      </c>
      <c r="B295" s="4"/>
      <c r="C295" s="4">
        <f t="shared" si="4"/>
        <v>2014</v>
      </c>
      <c r="D295" s="4"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
      <c r="A296" s="10">
        <v>460</v>
      </c>
      <c r="B296" s="2" t="s">
        <v>222</v>
      </c>
      <c r="C296" s="4">
        <f t="shared" si="4"/>
        <v>2014</v>
      </c>
      <c r="D296" s="4"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
      <c r="A297" s="11">
        <v>461</v>
      </c>
      <c r="B297" s="4" t="s">
        <v>222</v>
      </c>
      <c r="C297" s="4">
        <f t="shared" si="4"/>
        <v>2014</v>
      </c>
      <c r="D297" s="4"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
      <c r="A298" s="10">
        <v>459</v>
      </c>
      <c r="B298" s="2" t="s">
        <v>226</v>
      </c>
      <c r="C298" s="4">
        <f t="shared" si="4"/>
        <v>2014</v>
      </c>
      <c r="D298" s="4" t="s">
        <v>402</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
      <c r="A299" s="11">
        <v>458</v>
      </c>
      <c r="B299" s="4" t="s">
        <v>222</v>
      </c>
      <c r="C299" s="4">
        <f t="shared" si="4"/>
        <v>2014</v>
      </c>
      <c r="D299" s="4"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
      <c r="A300" s="10">
        <v>457</v>
      </c>
      <c r="B300" s="2" t="s">
        <v>24</v>
      </c>
      <c r="C300" s="4">
        <f t="shared" si="4"/>
        <v>2013</v>
      </c>
      <c r="D300" s="4"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
      <c r="A301" s="11">
        <v>456</v>
      </c>
      <c r="B301" s="4" t="s">
        <v>24</v>
      </c>
      <c r="C301" s="4">
        <f t="shared" si="4"/>
        <v>2013</v>
      </c>
      <c r="D301" s="4"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
      <c r="A302" s="10">
        <v>455</v>
      </c>
      <c r="B302" s="2" t="s">
        <v>35</v>
      </c>
      <c r="C302" s="4">
        <f t="shared" si="4"/>
        <v>2013</v>
      </c>
      <c r="D302" s="4"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
      <c r="A303" s="11">
        <v>454</v>
      </c>
      <c r="B303" s="4" t="s">
        <v>35</v>
      </c>
      <c r="C303" s="4">
        <f t="shared" si="4"/>
        <v>2013</v>
      </c>
      <c r="D303" s="4"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
      <c r="A304" s="10">
        <v>451</v>
      </c>
      <c r="B304" s="2" t="s">
        <v>42</v>
      </c>
      <c r="C304" s="4">
        <f t="shared" si="4"/>
        <v>2013</v>
      </c>
      <c r="D304" s="4"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
      <c r="A305" s="11">
        <v>453</v>
      </c>
      <c r="B305" s="4" t="s">
        <v>53</v>
      </c>
      <c r="C305" s="4">
        <f t="shared" si="4"/>
        <v>2013</v>
      </c>
      <c r="D305" s="4"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
      <c r="A306" s="10">
        <v>450</v>
      </c>
      <c r="B306" s="2" t="s">
        <v>238</v>
      </c>
      <c r="C306" s="4">
        <f t="shared" si="4"/>
        <v>2013</v>
      </c>
      <c r="D306" s="4"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
      <c r="A307" s="11">
        <v>452</v>
      </c>
      <c r="B307" s="4" t="s">
        <v>105</v>
      </c>
      <c r="C307" s="4">
        <f t="shared" si="4"/>
        <v>2013</v>
      </c>
      <c r="D307" s="4"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
      <c r="A308" s="10">
        <v>449</v>
      </c>
      <c r="B308" s="2" t="s">
        <v>53</v>
      </c>
      <c r="C308" s="4">
        <f t="shared" si="4"/>
        <v>2013</v>
      </c>
      <c r="D308" s="4"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
      <c r="A309" s="11">
        <v>412</v>
      </c>
      <c r="B309" s="4" t="s">
        <v>238</v>
      </c>
      <c r="C309" s="4">
        <f t="shared" si="4"/>
        <v>2013</v>
      </c>
      <c r="D309" s="4"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
      <c r="A310" s="10">
        <v>445</v>
      </c>
      <c r="B310" s="2" t="s">
        <v>181</v>
      </c>
      <c r="C310" s="4">
        <f t="shared" si="4"/>
        <v>2013</v>
      </c>
      <c r="D310" s="4"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
      <c r="A311" s="11">
        <v>447</v>
      </c>
      <c r="B311" s="4" t="s">
        <v>15</v>
      </c>
      <c r="C311" s="4">
        <f t="shared" si="4"/>
        <v>2013</v>
      </c>
      <c r="D311" s="4"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
      <c r="A312" s="10">
        <v>429</v>
      </c>
      <c r="B312" s="2" t="s">
        <v>105</v>
      </c>
      <c r="C312" s="4">
        <f t="shared" si="4"/>
        <v>2013</v>
      </c>
      <c r="D312" s="4"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
      <c r="A313" s="11">
        <v>446</v>
      </c>
      <c r="B313" s="4" t="s">
        <v>98</v>
      </c>
      <c r="C313" s="4">
        <f t="shared" si="4"/>
        <v>2013</v>
      </c>
      <c r="D313" s="4"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
      <c r="A314" s="10">
        <v>444</v>
      </c>
      <c r="B314" s="2" t="s">
        <v>15</v>
      </c>
      <c r="C314" s="4">
        <f t="shared" si="4"/>
        <v>2013</v>
      </c>
      <c r="D314" s="4"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
      <c r="A315" s="11">
        <v>441</v>
      </c>
      <c r="B315" s="4" t="s">
        <v>181</v>
      </c>
      <c r="C315" s="4">
        <f t="shared" si="4"/>
        <v>2013</v>
      </c>
      <c r="D315" s="4"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
      <c r="A316" s="10">
        <v>442</v>
      </c>
      <c r="B316" s="2" t="s">
        <v>47</v>
      </c>
      <c r="C316" s="4">
        <f t="shared" si="4"/>
        <v>2013</v>
      </c>
      <c r="D316" s="4"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
      <c r="A317" s="11">
        <v>439</v>
      </c>
      <c r="B317" s="4" t="s">
        <v>42</v>
      </c>
      <c r="C317" s="4">
        <f t="shared" si="4"/>
        <v>2013</v>
      </c>
      <c r="D317" s="4"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
      <c r="A318" s="10">
        <v>440</v>
      </c>
      <c r="B318" s="2" t="s">
        <v>123</v>
      </c>
      <c r="C318" s="4">
        <f t="shared" si="4"/>
        <v>2013</v>
      </c>
      <c r="D318" s="4"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
      <c r="A319" s="11">
        <v>438</v>
      </c>
      <c r="B319" s="4" t="s">
        <v>35</v>
      </c>
      <c r="C319" s="4">
        <f t="shared" si="4"/>
        <v>2013</v>
      </c>
      <c r="D319" s="4"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
      <c r="A320" s="10">
        <v>436</v>
      </c>
      <c r="B320" s="2" t="s">
        <v>123</v>
      </c>
      <c r="C320" s="4">
        <f t="shared" si="4"/>
        <v>2013</v>
      </c>
      <c r="D320" s="4"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
      <c r="A321" s="11">
        <v>437</v>
      </c>
      <c r="B321" s="4" t="s">
        <v>42</v>
      </c>
      <c r="C321" s="4">
        <f t="shared" si="4"/>
        <v>2013</v>
      </c>
      <c r="D321" s="4"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
      <c r="A322" s="10">
        <v>435</v>
      </c>
      <c r="B322" s="2" t="s">
        <v>53</v>
      </c>
      <c r="C322" s="4">
        <f t="shared" si="4"/>
        <v>2013</v>
      </c>
      <c r="D322" s="4"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
      <c r="A323" s="11">
        <v>433</v>
      </c>
      <c r="B323" s="4" t="s">
        <v>47</v>
      </c>
      <c r="C323" s="4">
        <f t="shared" si="4"/>
        <v>2013</v>
      </c>
      <c r="D323" s="4" t="s">
        <v>405</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
      <c r="A324" s="10">
        <v>434</v>
      </c>
      <c r="B324" s="2" t="s">
        <v>15</v>
      </c>
      <c r="C324" s="4">
        <f t="shared" ref="C324:C387" si="5">YEAR(E324)</f>
        <v>2013</v>
      </c>
      <c r="D324" s="4"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
      <c r="A325" s="11">
        <v>448</v>
      </c>
      <c r="B325" s="4" t="s">
        <v>123</v>
      </c>
      <c r="C325" s="4">
        <f t="shared" si="5"/>
        <v>2013</v>
      </c>
      <c r="D325" s="4"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
      <c r="A326" s="10">
        <v>430</v>
      </c>
      <c r="B326" s="2" t="s">
        <v>15</v>
      </c>
      <c r="C326" s="4">
        <f t="shared" si="5"/>
        <v>2013</v>
      </c>
      <c r="D326" s="4"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
      <c r="A327" s="11">
        <v>431</v>
      </c>
      <c r="B327" s="4" t="s">
        <v>47</v>
      </c>
      <c r="C327" s="4">
        <f t="shared" si="5"/>
        <v>2013</v>
      </c>
      <c r="D327" s="4"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
      <c r="A328" s="10">
        <v>428</v>
      </c>
      <c r="B328" s="2" t="s">
        <v>53</v>
      </c>
      <c r="C328" s="4">
        <f t="shared" si="5"/>
        <v>2013</v>
      </c>
      <c r="D328" s="4" t="s">
        <v>405</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
      <c r="A329" s="11">
        <v>427</v>
      </c>
      <c r="B329" s="4" t="s">
        <v>24</v>
      </c>
      <c r="C329" s="4">
        <f t="shared" si="5"/>
        <v>2013</v>
      </c>
      <c r="D329" s="4"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
      <c r="A330" s="10">
        <v>425</v>
      </c>
      <c r="B330" s="2" t="s">
        <v>98</v>
      </c>
      <c r="C330" s="4">
        <f t="shared" si="5"/>
        <v>2013</v>
      </c>
      <c r="D330" s="4"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
      <c r="A331" s="11">
        <v>426</v>
      </c>
      <c r="B331" s="4" t="s">
        <v>42</v>
      </c>
      <c r="C331" s="4">
        <f t="shared" si="5"/>
        <v>2013</v>
      </c>
      <c r="D331" s="4"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
      <c r="A332" s="10">
        <v>423</v>
      </c>
      <c r="B332" s="2" t="s">
        <v>53</v>
      </c>
      <c r="C332" s="4">
        <f t="shared" si="5"/>
        <v>2013</v>
      </c>
      <c r="D332" s="4"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
      <c r="A333" s="11">
        <v>424</v>
      </c>
      <c r="B333" s="4" t="s">
        <v>158</v>
      </c>
      <c r="C333" s="4">
        <f t="shared" si="5"/>
        <v>2013</v>
      </c>
      <c r="D333" s="4"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
      <c r="A334" s="10">
        <v>422</v>
      </c>
      <c r="B334" s="2" t="s">
        <v>42</v>
      </c>
      <c r="C334" s="4">
        <f t="shared" si="5"/>
        <v>2013</v>
      </c>
      <c r="D334" s="4"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
      <c r="A335" s="11">
        <v>420</v>
      </c>
      <c r="B335" s="4" t="s">
        <v>47</v>
      </c>
      <c r="C335" s="4">
        <f t="shared" si="5"/>
        <v>2013</v>
      </c>
      <c r="D335" s="4"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
      <c r="A336" s="10">
        <v>421</v>
      </c>
      <c r="B336" s="2" t="s">
        <v>15</v>
      </c>
      <c r="C336" s="4">
        <f t="shared" si="5"/>
        <v>2013</v>
      </c>
      <c r="D336" s="4"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
      <c r="A337" s="11">
        <v>418</v>
      </c>
      <c r="B337" s="4" t="s">
        <v>98</v>
      </c>
      <c r="C337" s="4">
        <f t="shared" si="5"/>
        <v>2013</v>
      </c>
      <c r="D337" s="4"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
      <c r="A338" s="10">
        <v>419</v>
      </c>
      <c r="B338" s="2" t="s">
        <v>158</v>
      </c>
      <c r="C338" s="4">
        <f t="shared" si="5"/>
        <v>2013</v>
      </c>
      <c r="D338" s="4" t="s">
        <v>405</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
      <c r="A339" s="11">
        <v>416</v>
      </c>
      <c r="B339" s="4" t="s">
        <v>47</v>
      </c>
      <c r="C339" s="4">
        <f t="shared" si="5"/>
        <v>2013</v>
      </c>
      <c r="D339" s="4"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
      <c r="A340" s="10">
        <v>417</v>
      </c>
      <c r="B340" s="2" t="s">
        <v>15</v>
      </c>
      <c r="C340" s="4">
        <f t="shared" si="5"/>
        <v>2013</v>
      </c>
      <c r="D340" s="4"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
      <c r="A341" s="11">
        <v>415</v>
      </c>
      <c r="B341" s="4" t="s">
        <v>24</v>
      </c>
      <c r="C341" s="4">
        <f t="shared" si="5"/>
        <v>2013</v>
      </c>
      <c r="D341" s="4"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
      <c r="A342" s="10">
        <v>414</v>
      </c>
      <c r="B342" s="2" t="s">
        <v>98</v>
      </c>
      <c r="C342" s="4">
        <f t="shared" si="5"/>
        <v>2013</v>
      </c>
      <c r="D342" s="4"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
      <c r="A343" s="11">
        <v>413</v>
      </c>
      <c r="B343" s="4" t="s">
        <v>24</v>
      </c>
      <c r="C343" s="4">
        <f t="shared" si="5"/>
        <v>2013</v>
      </c>
      <c r="D343" s="4"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
      <c r="A344" s="10">
        <v>411</v>
      </c>
      <c r="B344" s="2" t="s">
        <v>105</v>
      </c>
      <c r="C344" s="4">
        <f t="shared" si="5"/>
        <v>2013</v>
      </c>
      <c r="D344" s="4"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
      <c r="A345" s="11">
        <v>443</v>
      </c>
      <c r="B345" s="4" t="s">
        <v>35</v>
      </c>
      <c r="C345" s="4">
        <f t="shared" si="5"/>
        <v>2013</v>
      </c>
      <c r="D345" s="4" t="s">
        <v>405</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
      <c r="A346" s="10">
        <v>410</v>
      </c>
      <c r="B346" s="2" t="s">
        <v>98</v>
      </c>
      <c r="C346" s="4">
        <f t="shared" si="5"/>
        <v>2013</v>
      </c>
      <c r="D346" s="4"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
      <c r="A347" s="11">
        <v>408</v>
      </c>
      <c r="B347" s="4" t="s">
        <v>35</v>
      </c>
      <c r="C347" s="4">
        <f t="shared" si="5"/>
        <v>2013</v>
      </c>
      <c r="D347" s="4"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
      <c r="A348" s="10">
        <v>409</v>
      </c>
      <c r="B348" s="2" t="s">
        <v>123</v>
      </c>
      <c r="C348" s="4">
        <f t="shared" si="5"/>
        <v>2013</v>
      </c>
      <c r="D348" s="4"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
      <c r="A349" s="11">
        <v>406</v>
      </c>
      <c r="B349" s="4" t="s">
        <v>24</v>
      </c>
      <c r="C349" s="4">
        <f t="shared" si="5"/>
        <v>2013</v>
      </c>
      <c r="D349" s="4"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4">
        <f t="shared" si="5"/>
        <v>2013</v>
      </c>
      <c r="D350" s="4"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405</v>
      </c>
      <c r="B351" s="4" t="s">
        <v>53</v>
      </c>
      <c r="C351" s="4">
        <f t="shared" si="5"/>
        <v>2013</v>
      </c>
      <c r="D351" s="4"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
      <c r="A352" s="10">
        <v>404</v>
      </c>
      <c r="B352" s="2" t="s">
        <v>35</v>
      </c>
      <c r="C352" s="4">
        <f t="shared" si="5"/>
        <v>2013</v>
      </c>
      <c r="D352" s="4"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
      <c r="A353" s="11">
        <v>402</v>
      </c>
      <c r="B353" s="4" t="s">
        <v>42</v>
      </c>
      <c r="C353" s="4">
        <f t="shared" si="5"/>
        <v>2013</v>
      </c>
      <c r="D353" s="4"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
      <c r="A354" s="10">
        <v>403</v>
      </c>
      <c r="B354" s="2" t="s">
        <v>47</v>
      </c>
      <c r="C354" s="4">
        <f t="shared" si="5"/>
        <v>2013</v>
      </c>
      <c r="D354" s="4"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
      <c r="A355" s="11">
        <v>400</v>
      </c>
      <c r="B355" s="4" t="s">
        <v>123</v>
      </c>
      <c r="C355" s="4">
        <f t="shared" si="5"/>
        <v>2013</v>
      </c>
      <c r="D355" s="4"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
      <c r="A356" s="10">
        <v>401</v>
      </c>
      <c r="B356" s="2" t="s">
        <v>105</v>
      </c>
      <c r="C356" s="4">
        <f t="shared" si="5"/>
        <v>2013</v>
      </c>
      <c r="D356" s="4" t="s">
        <v>405</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
      <c r="A357" s="11">
        <v>399</v>
      </c>
      <c r="B357" s="4" t="s">
        <v>98</v>
      </c>
      <c r="C357" s="4">
        <f t="shared" si="5"/>
        <v>2013</v>
      </c>
      <c r="D357" s="4"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
      <c r="A358" s="10">
        <v>397</v>
      </c>
      <c r="B358" s="2" t="s">
        <v>24</v>
      </c>
      <c r="C358" s="4">
        <f t="shared" si="5"/>
        <v>2013</v>
      </c>
      <c r="D358" s="4"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
      <c r="A359" s="11">
        <v>398</v>
      </c>
      <c r="B359" s="4" t="s">
        <v>47</v>
      </c>
      <c r="C359" s="4">
        <f t="shared" si="5"/>
        <v>2013</v>
      </c>
      <c r="D359" s="4"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
      <c r="A360" s="10">
        <v>395</v>
      </c>
      <c r="B360" s="2" t="s">
        <v>15</v>
      </c>
      <c r="C360" s="4">
        <f t="shared" si="5"/>
        <v>2013</v>
      </c>
      <c r="D360" s="4"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
      <c r="A361" s="11">
        <v>396</v>
      </c>
      <c r="B361" s="4" t="s">
        <v>98</v>
      </c>
      <c r="C361" s="4">
        <f t="shared" si="5"/>
        <v>2013</v>
      </c>
      <c r="D361" s="4"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
      <c r="A362" s="10">
        <v>394</v>
      </c>
      <c r="B362" s="2" t="s">
        <v>35</v>
      </c>
      <c r="C362" s="4">
        <f t="shared" si="5"/>
        <v>2013</v>
      </c>
      <c r="D362" s="4" t="s">
        <v>405</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
      <c r="A363" s="11">
        <v>392</v>
      </c>
      <c r="B363" s="4" t="s">
        <v>105</v>
      </c>
      <c r="C363" s="4">
        <f t="shared" si="5"/>
        <v>2013</v>
      </c>
      <c r="D363" s="4"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
      <c r="A364" s="10">
        <v>393</v>
      </c>
      <c r="B364" s="2" t="s">
        <v>42</v>
      </c>
      <c r="C364" s="4">
        <f t="shared" si="5"/>
        <v>2013</v>
      </c>
      <c r="D364" s="4"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
      <c r="A365" s="11">
        <v>391</v>
      </c>
      <c r="B365" s="4" t="s">
        <v>123</v>
      </c>
      <c r="C365" s="4">
        <f t="shared" si="5"/>
        <v>2013</v>
      </c>
      <c r="D365" s="4"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
      <c r="A366" s="10">
        <v>390</v>
      </c>
      <c r="B366" s="2" t="s">
        <v>15</v>
      </c>
      <c r="C366" s="4">
        <f t="shared" si="5"/>
        <v>2013</v>
      </c>
      <c r="D366" s="4"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
      <c r="A367" s="11">
        <v>432</v>
      </c>
      <c r="B367" s="4" t="s">
        <v>105</v>
      </c>
      <c r="C367" s="4">
        <f t="shared" si="5"/>
        <v>2013</v>
      </c>
      <c r="D367" s="4"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
      <c r="A368" s="10">
        <v>389</v>
      </c>
      <c r="B368" s="2" t="s">
        <v>47</v>
      </c>
      <c r="C368" s="4">
        <f t="shared" si="5"/>
        <v>2013</v>
      </c>
      <c r="D368" s="4"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
      <c r="A369" s="11">
        <v>387</v>
      </c>
      <c r="B369" s="4" t="s">
        <v>42</v>
      </c>
      <c r="C369" s="4">
        <f t="shared" si="5"/>
        <v>2013</v>
      </c>
      <c r="D369" s="4"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
      <c r="A370" s="10">
        <v>388</v>
      </c>
      <c r="B370" s="2" t="s">
        <v>53</v>
      </c>
      <c r="C370" s="4">
        <f t="shared" si="5"/>
        <v>2013</v>
      </c>
      <c r="D370" s="4"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
      <c r="A371" s="11">
        <v>385</v>
      </c>
      <c r="B371" s="4" t="s">
        <v>35</v>
      </c>
      <c r="C371" s="4">
        <f t="shared" si="5"/>
        <v>2013</v>
      </c>
      <c r="D371" s="4"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
      <c r="A372" s="10">
        <v>386</v>
      </c>
      <c r="B372" s="2" t="s">
        <v>98</v>
      </c>
      <c r="C372" s="4">
        <f t="shared" si="5"/>
        <v>2013</v>
      </c>
      <c r="D372" s="4"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
      <c r="A373" s="11">
        <v>384</v>
      </c>
      <c r="B373" s="4" t="s">
        <v>53</v>
      </c>
      <c r="C373" s="4">
        <f t="shared" si="5"/>
        <v>2013</v>
      </c>
      <c r="D373" s="4"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
      <c r="A374" s="10">
        <v>383</v>
      </c>
      <c r="B374" s="2" t="s">
        <v>105</v>
      </c>
      <c r="C374" s="4">
        <f t="shared" si="5"/>
        <v>2013</v>
      </c>
      <c r="D374" s="4"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
      <c r="A375" s="11">
        <v>382</v>
      </c>
      <c r="B375" s="4" t="s">
        <v>24</v>
      </c>
      <c r="C375" s="4">
        <f t="shared" si="5"/>
        <v>2013</v>
      </c>
      <c r="D375" s="4" t="s">
        <v>405</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
      <c r="A376" s="10">
        <v>381</v>
      </c>
      <c r="B376" s="2" t="s">
        <v>98</v>
      </c>
      <c r="C376" s="4">
        <f t="shared" si="5"/>
        <v>2012</v>
      </c>
      <c r="D376" s="4"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
      <c r="A377" s="11">
        <v>380</v>
      </c>
      <c r="B377" s="4" t="s">
        <v>98</v>
      </c>
      <c r="C377" s="4">
        <f t="shared" si="5"/>
        <v>2012</v>
      </c>
      <c r="D377" s="4"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
      <c r="A378" s="10">
        <v>379</v>
      </c>
      <c r="B378" s="2" t="s">
        <v>105</v>
      </c>
      <c r="C378" s="4">
        <f t="shared" si="5"/>
        <v>2012</v>
      </c>
      <c r="D378" s="4"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
      <c r="A379" s="11">
        <v>378</v>
      </c>
      <c r="B379" s="4" t="s">
        <v>42</v>
      </c>
      <c r="C379" s="4">
        <f t="shared" si="5"/>
        <v>2012</v>
      </c>
      <c r="D379" s="4"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
      <c r="A380" s="10">
        <v>376</v>
      </c>
      <c r="B380" s="2" t="s">
        <v>53</v>
      </c>
      <c r="C380" s="4">
        <f t="shared" si="5"/>
        <v>2012</v>
      </c>
      <c r="D380" s="4"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
      <c r="A381" s="11">
        <v>377</v>
      </c>
      <c r="B381" s="4" t="s">
        <v>47</v>
      </c>
      <c r="C381" s="4">
        <f t="shared" si="5"/>
        <v>2012</v>
      </c>
      <c r="D381" s="4"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
      <c r="A382" s="10">
        <v>374</v>
      </c>
      <c r="B382" s="2" t="s">
        <v>238</v>
      </c>
      <c r="C382" s="4">
        <f t="shared" si="5"/>
        <v>2012</v>
      </c>
      <c r="D382" s="4"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
      <c r="A383" s="11">
        <v>375</v>
      </c>
      <c r="B383" s="4" t="s">
        <v>42</v>
      </c>
      <c r="C383" s="4">
        <f t="shared" si="5"/>
        <v>2012</v>
      </c>
      <c r="D383" s="4"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
      <c r="A384" s="10">
        <v>373</v>
      </c>
      <c r="B384" s="2" t="s">
        <v>53</v>
      </c>
      <c r="C384" s="4">
        <f t="shared" si="5"/>
        <v>2012</v>
      </c>
      <c r="D384" s="4"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
      <c r="A385" s="11">
        <v>371</v>
      </c>
      <c r="B385" s="4" t="s">
        <v>238</v>
      </c>
      <c r="C385" s="4">
        <f t="shared" si="5"/>
        <v>2012</v>
      </c>
      <c r="D385" s="4"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
      <c r="A386" s="10">
        <v>372</v>
      </c>
      <c r="B386" s="2" t="s">
        <v>35</v>
      </c>
      <c r="C386" s="4">
        <f t="shared" si="5"/>
        <v>2012</v>
      </c>
      <c r="D386" s="4"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
      <c r="A387" s="11">
        <v>370</v>
      </c>
      <c r="B387" s="4" t="s">
        <v>15</v>
      </c>
      <c r="C387" s="4">
        <f t="shared" si="5"/>
        <v>2012</v>
      </c>
      <c r="D387" s="4"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
      <c r="A388" s="10">
        <v>369</v>
      </c>
      <c r="B388" s="2" t="s">
        <v>35</v>
      </c>
      <c r="C388" s="4">
        <f t="shared" ref="C388:C451" si="6">YEAR(E388)</f>
        <v>2012</v>
      </c>
      <c r="D388" s="4"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
      <c r="A389" s="11">
        <v>367</v>
      </c>
      <c r="B389" s="4" t="s">
        <v>105</v>
      </c>
      <c r="C389" s="4">
        <f t="shared" si="6"/>
        <v>2012</v>
      </c>
      <c r="D389" s="4"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
      <c r="A390" s="10">
        <v>368</v>
      </c>
      <c r="B390" s="2" t="s">
        <v>24</v>
      </c>
      <c r="C390" s="4">
        <f t="shared" si="6"/>
        <v>2012</v>
      </c>
      <c r="D390" s="4"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
      <c r="A391" s="11">
        <v>365</v>
      </c>
      <c r="B391" s="4" t="s">
        <v>47</v>
      </c>
      <c r="C391" s="4">
        <f t="shared" si="6"/>
        <v>2012</v>
      </c>
      <c r="D391" s="4"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
      <c r="A392" s="10">
        <v>366</v>
      </c>
      <c r="B392" s="2" t="s">
        <v>123</v>
      </c>
      <c r="C392" s="4">
        <f t="shared" si="6"/>
        <v>2012</v>
      </c>
      <c r="D392" s="4"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
      <c r="A393" s="11">
        <v>363</v>
      </c>
      <c r="B393" s="4" t="s">
        <v>24</v>
      </c>
      <c r="C393" s="4">
        <f t="shared" si="6"/>
        <v>2012</v>
      </c>
      <c r="D393" s="4"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
      <c r="A394" s="10">
        <v>364</v>
      </c>
      <c r="B394" s="2" t="s">
        <v>98</v>
      </c>
      <c r="C394" s="4">
        <f t="shared" si="6"/>
        <v>2012</v>
      </c>
      <c r="D394" s="4" t="s">
        <v>407</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
      <c r="A395" s="11">
        <v>362</v>
      </c>
      <c r="B395" s="4" t="s">
        <v>42</v>
      </c>
      <c r="C395" s="4">
        <f t="shared" si="6"/>
        <v>2012</v>
      </c>
      <c r="D395" s="4"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
      <c r="A396" s="10">
        <v>331</v>
      </c>
      <c r="B396" s="2" t="s">
        <v>53</v>
      </c>
      <c r="C396" s="4">
        <f t="shared" si="6"/>
        <v>2012</v>
      </c>
      <c r="D396" s="4"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
      <c r="A397" s="11">
        <v>361</v>
      </c>
      <c r="B397" s="4" t="s">
        <v>47</v>
      </c>
      <c r="C397" s="4">
        <f t="shared" si="6"/>
        <v>2012</v>
      </c>
      <c r="D397" s="4"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
      <c r="A398" s="10">
        <v>360</v>
      </c>
      <c r="B398" s="2" t="s">
        <v>15</v>
      </c>
      <c r="C398" s="4">
        <f t="shared" si="6"/>
        <v>2012</v>
      </c>
      <c r="D398" s="4"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
      <c r="A399" s="11">
        <v>358</v>
      </c>
      <c r="B399" s="4" t="s">
        <v>42</v>
      </c>
      <c r="C399" s="4">
        <f t="shared" si="6"/>
        <v>2012</v>
      </c>
      <c r="D399" s="4"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
      <c r="A400" s="10">
        <v>359</v>
      </c>
      <c r="B400" s="2" t="s">
        <v>53</v>
      </c>
      <c r="C400" s="4">
        <f t="shared" si="6"/>
        <v>2012</v>
      </c>
      <c r="D400" s="4"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
      <c r="A401" s="11">
        <v>357</v>
      </c>
      <c r="B401" s="4" t="s">
        <v>35</v>
      </c>
      <c r="C401" s="4">
        <f t="shared" si="6"/>
        <v>2012</v>
      </c>
      <c r="D401" s="4" t="s">
        <v>407</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
      <c r="A402" s="10">
        <v>355</v>
      </c>
      <c r="B402" s="2" t="s">
        <v>15</v>
      </c>
      <c r="C402" s="4">
        <f t="shared" si="6"/>
        <v>2012</v>
      </c>
      <c r="D402" s="4"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
      <c r="A403" s="11">
        <v>356</v>
      </c>
      <c r="B403" s="4" t="s">
        <v>105</v>
      </c>
      <c r="C403" s="4">
        <f t="shared" si="6"/>
        <v>2012</v>
      </c>
      <c r="D403" s="4"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
      <c r="A404" s="10">
        <v>353</v>
      </c>
      <c r="B404" s="2" t="s">
        <v>24</v>
      </c>
      <c r="C404" s="4">
        <f t="shared" si="6"/>
        <v>2012</v>
      </c>
      <c r="D404" s="4"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
      <c r="A405" s="11">
        <v>354</v>
      </c>
      <c r="B405" s="4" t="s">
        <v>123</v>
      </c>
      <c r="C405" s="4">
        <f t="shared" si="6"/>
        <v>2012</v>
      </c>
      <c r="D405" s="4"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
      <c r="A406" s="10">
        <v>352</v>
      </c>
      <c r="B406" s="2" t="s">
        <v>98</v>
      </c>
      <c r="C406" s="4">
        <f t="shared" si="6"/>
        <v>2012</v>
      </c>
      <c r="D406" s="4"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
      <c r="A407" s="11">
        <v>351</v>
      </c>
      <c r="B407" s="4" t="s">
        <v>42</v>
      </c>
      <c r="C407" s="4">
        <f t="shared" si="6"/>
        <v>2012</v>
      </c>
      <c r="D407" s="4"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
      <c r="A408" s="10">
        <v>350</v>
      </c>
      <c r="B408" s="2" t="s">
        <v>105</v>
      </c>
      <c r="C408" s="4">
        <f t="shared" si="6"/>
        <v>2012</v>
      </c>
      <c r="D408" s="4"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
      <c r="A409" s="11">
        <v>348</v>
      </c>
      <c r="B409" s="4" t="s">
        <v>216</v>
      </c>
      <c r="C409" s="4">
        <f t="shared" si="6"/>
        <v>2012</v>
      </c>
      <c r="D409" s="4"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
      <c r="A410" s="10">
        <v>349</v>
      </c>
      <c r="B410" s="2" t="s">
        <v>47</v>
      </c>
      <c r="C410" s="4">
        <f t="shared" si="6"/>
        <v>2012</v>
      </c>
      <c r="D410" s="4"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
      <c r="A411" s="11">
        <v>347</v>
      </c>
      <c r="B411" s="4" t="s">
        <v>98</v>
      </c>
      <c r="C411" s="4">
        <f t="shared" si="6"/>
        <v>2012</v>
      </c>
      <c r="D411" s="4"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
      <c r="A412" s="10">
        <v>345</v>
      </c>
      <c r="B412" s="2" t="s">
        <v>35</v>
      </c>
      <c r="C412" s="4">
        <f t="shared" si="6"/>
        <v>2012</v>
      </c>
      <c r="D412" s="4" t="s">
        <v>407</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
      <c r="A413" s="11">
        <v>346</v>
      </c>
      <c r="B413" s="4" t="s">
        <v>15</v>
      </c>
      <c r="C413" s="4">
        <f t="shared" si="6"/>
        <v>2012</v>
      </c>
      <c r="D413" s="4"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
      <c r="A414" s="10">
        <v>343</v>
      </c>
      <c r="B414" s="2" t="s">
        <v>98</v>
      </c>
      <c r="C414" s="4">
        <f t="shared" si="6"/>
        <v>2012</v>
      </c>
      <c r="D414" s="4"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
      <c r="A415" s="11">
        <v>344</v>
      </c>
      <c r="B415" s="4" t="s">
        <v>24</v>
      </c>
      <c r="C415" s="4">
        <f t="shared" si="6"/>
        <v>2012</v>
      </c>
      <c r="D415" s="4"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
      <c r="A416" s="10">
        <v>342</v>
      </c>
      <c r="B416" s="2" t="s">
        <v>35</v>
      </c>
      <c r="C416" s="4">
        <f t="shared" si="6"/>
        <v>2012</v>
      </c>
      <c r="D416" s="4" t="s">
        <v>407</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
      <c r="A417" s="11">
        <v>341</v>
      </c>
      <c r="B417" s="4" t="s">
        <v>42</v>
      </c>
      <c r="C417" s="4">
        <f t="shared" si="6"/>
        <v>2012</v>
      </c>
      <c r="D417" s="4"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
      <c r="A418" s="10">
        <v>340</v>
      </c>
      <c r="B418" s="2" t="s">
        <v>123</v>
      </c>
      <c r="C418" s="4">
        <f t="shared" si="6"/>
        <v>2012</v>
      </c>
      <c r="D418" s="4"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
      <c r="A419" s="11">
        <v>339</v>
      </c>
      <c r="B419" s="4" t="s">
        <v>42</v>
      </c>
      <c r="C419" s="4">
        <f t="shared" si="6"/>
        <v>2012</v>
      </c>
      <c r="D419" s="4"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
      <c r="A420" s="10">
        <v>338</v>
      </c>
      <c r="B420" s="2" t="s">
        <v>47</v>
      </c>
      <c r="C420" s="4">
        <f t="shared" si="6"/>
        <v>2012</v>
      </c>
      <c r="D420" s="4"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
      <c r="A421" s="11">
        <v>336</v>
      </c>
      <c r="B421" s="4" t="s">
        <v>15</v>
      </c>
      <c r="C421" s="4">
        <f t="shared" si="6"/>
        <v>2012</v>
      </c>
      <c r="D421" s="4"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
      <c r="A422" s="10">
        <v>337</v>
      </c>
      <c r="B422" s="2" t="s">
        <v>216</v>
      </c>
      <c r="C422" s="4">
        <f t="shared" si="6"/>
        <v>2012</v>
      </c>
      <c r="D422" s="4"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
      <c r="A423" s="11">
        <v>334</v>
      </c>
      <c r="B423" s="4" t="s">
        <v>98</v>
      </c>
      <c r="C423" s="4">
        <f t="shared" si="6"/>
        <v>2012</v>
      </c>
      <c r="D423" s="4"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
      <c r="A424" s="10">
        <v>335</v>
      </c>
      <c r="B424" s="2" t="s">
        <v>35</v>
      </c>
      <c r="C424" s="4">
        <f t="shared" si="6"/>
        <v>2012</v>
      </c>
      <c r="D424" s="4"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
      <c r="A425" s="11">
        <v>333</v>
      </c>
      <c r="B425" s="4" t="s">
        <v>123</v>
      </c>
      <c r="C425" s="4">
        <f t="shared" si="6"/>
        <v>2012</v>
      </c>
      <c r="D425" s="4"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
      <c r="A426" s="10">
        <v>323</v>
      </c>
      <c r="B426" s="2" t="s">
        <v>35</v>
      </c>
      <c r="C426" s="4">
        <f t="shared" si="6"/>
        <v>2012</v>
      </c>
      <c r="D426" s="4"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
      <c r="A427" s="11">
        <v>332</v>
      </c>
      <c r="B427" s="4" t="s">
        <v>98</v>
      </c>
      <c r="C427" s="4">
        <f t="shared" si="6"/>
        <v>2012</v>
      </c>
      <c r="D427" s="4"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
      <c r="A428" s="10">
        <v>330</v>
      </c>
      <c r="B428" s="2" t="s">
        <v>123</v>
      </c>
      <c r="C428" s="4">
        <f t="shared" si="6"/>
        <v>2012</v>
      </c>
      <c r="D428" s="4"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
      <c r="A429" s="11">
        <v>328</v>
      </c>
      <c r="B429" s="4" t="s">
        <v>47</v>
      </c>
      <c r="C429" s="4">
        <f t="shared" si="6"/>
        <v>2012</v>
      </c>
      <c r="D429" s="4"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
      <c r="A430" s="10">
        <v>329</v>
      </c>
      <c r="B430" s="2" t="s">
        <v>105</v>
      </c>
      <c r="C430" s="4">
        <f t="shared" si="6"/>
        <v>2012</v>
      </c>
      <c r="D430" s="4"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
      <c r="A431" s="11">
        <v>327</v>
      </c>
      <c r="B431" s="4" t="s">
        <v>15</v>
      </c>
      <c r="C431" s="4">
        <f t="shared" si="6"/>
        <v>2012</v>
      </c>
      <c r="D431" s="4"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
      <c r="A432" s="10">
        <v>325</v>
      </c>
      <c r="B432" s="2" t="s">
        <v>24</v>
      </c>
      <c r="C432" s="4">
        <f t="shared" si="6"/>
        <v>2012</v>
      </c>
      <c r="D432" s="4"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
      <c r="A433" s="11">
        <v>326</v>
      </c>
      <c r="B433" s="4" t="s">
        <v>105</v>
      </c>
      <c r="C433" s="4">
        <f t="shared" si="6"/>
        <v>2012</v>
      </c>
      <c r="D433" s="4"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
      <c r="A434" s="10">
        <v>324</v>
      </c>
      <c r="B434" s="2" t="s">
        <v>42</v>
      </c>
      <c r="C434" s="4">
        <f t="shared" si="6"/>
        <v>2012</v>
      </c>
      <c r="D434" s="4"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
      <c r="A435" s="11">
        <v>322</v>
      </c>
      <c r="B435" s="4" t="s">
        <v>24</v>
      </c>
      <c r="C435" s="4">
        <f t="shared" si="6"/>
        <v>2012</v>
      </c>
      <c r="D435" s="4"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
      <c r="A436" s="10">
        <v>320</v>
      </c>
      <c r="B436" s="2" t="s">
        <v>98</v>
      </c>
      <c r="C436" s="4">
        <f t="shared" si="6"/>
        <v>2012</v>
      </c>
      <c r="D436" s="4"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
      <c r="A437" s="11">
        <v>321</v>
      </c>
      <c r="B437" s="4" t="s">
        <v>123</v>
      </c>
      <c r="C437" s="4">
        <f t="shared" si="6"/>
        <v>2012</v>
      </c>
      <c r="D437" s="4"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
      <c r="A438" s="10">
        <v>319</v>
      </c>
      <c r="B438" s="2" t="s">
        <v>15</v>
      </c>
      <c r="C438" s="4">
        <f t="shared" si="6"/>
        <v>2012</v>
      </c>
      <c r="D438" s="4"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
      <c r="A439" s="11">
        <v>317</v>
      </c>
      <c r="B439" s="4" t="s">
        <v>105</v>
      </c>
      <c r="C439" s="4">
        <f t="shared" si="6"/>
        <v>2012</v>
      </c>
      <c r="D439" s="4"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
      <c r="A440" s="10">
        <v>318</v>
      </c>
      <c r="B440" s="2" t="s">
        <v>35</v>
      </c>
      <c r="C440" s="4">
        <f t="shared" si="6"/>
        <v>2012</v>
      </c>
      <c r="D440" s="4"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
      <c r="A441" s="11">
        <v>316</v>
      </c>
      <c r="B441" s="4" t="s">
        <v>161</v>
      </c>
      <c r="C441" s="4">
        <f t="shared" si="6"/>
        <v>2012</v>
      </c>
      <c r="D441" s="4"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
      <c r="A442" s="10">
        <v>314</v>
      </c>
      <c r="B442" s="2" t="s">
        <v>47</v>
      </c>
      <c r="C442" s="4">
        <f t="shared" si="6"/>
        <v>2012</v>
      </c>
      <c r="D442" s="4"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
      <c r="A443" s="11">
        <v>315</v>
      </c>
      <c r="B443" s="4" t="s">
        <v>42</v>
      </c>
      <c r="C443" s="4">
        <f t="shared" si="6"/>
        <v>2012</v>
      </c>
      <c r="D443" s="4"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
      <c r="A444" s="10">
        <v>312</v>
      </c>
      <c r="B444" s="2" t="s">
        <v>105</v>
      </c>
      <c r="C444" s="4">
        <f t="shared" si="6"/>
        <v>2012</v>
      </c>
      <c r="D444" s="4"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
      <c r="A445" s="11">
        <v>313</v>
      </c>
      <c r="B445" s="4" t="s">
        <v>161</v>
      </c>
      <c r="C445" s="4">
        <f t="shared" si="6"/>
        <v>2012</v>
      </c>
      <c r="D445" s="4"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
      <c r="A446" s="10">
        <v>310</v>
      </c>
      <c r="B446" s="2" t="s">
        <v>15</v>
      </c>
      <c r="C446" s="4">
        <f t="shared" si="6"/>
        <v>2012</v>
      </c>
      <c r="D446" s="4"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
      <c r="A447" s="11">
        <v>311</v>
      </c>
      <c r="B447" s="4" t="s">
        <v>47</v>
      </c>
      <c r="C447" s="4">
        <f t="shared" si="6"/>
        <v>2012</v>
      </c>
      <c r="D447" s="4"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
      <c r="A448" s="10">
        <v>309</v>
      </c>
      <c r="B448" s="2" t="s">
        <v>24</v>
      </c>
      <c r="C448" s="4">
        <f t="shared" si="6"/>
        <v>2012</v>
      </c>
      <c r="D448" s="4"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
      <c r="A449" s="11">
        <v>308</v>
      </c>
      <c r="B449" s="4" t="s">
        <v>98</v>
      </c>
      <c r="C449" s="4">
        <f t="shared" si="6"/>
        <v>2012</v>
      </c>
      <c r="D449" s="4"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
      <c r="A450" s="10">
        <v>307</v>
      </c>
      <c r="B450" s="2" t="s">
        <v>98</v>
      </c>
      <c r="C450" s="4">
        <f t="shared" si="6"/>
        <v>2011</v>
      </c>
      <c r="D450" s="4"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
      <c r="A451" s="11">
        <v>306</v>
      </c>
      <c r="B451" s="4" t="s">
        <v>98</v>
      </c>
      <c r="C451" s="4">
        <f t="shared" si="6"/>
        <v>2011</v>
      </c>
      <c r="D451" s="4"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
      <c r="A452" s="10">
        <v>305</v>
      </c>
      <c r="B452" s="2" t="s">
        <v>15</v>
      </c>
      <c r="C452" s="4">
        <f t="shared" ref="C452:C515" si="7">YEAR(E452)</f>
        <v>2011</v>
      </c>
      <c r="D452" s="4"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
      <c r="A453" s="11">
        <v>304</v>
      </c>
      <c r="B453" s="4" t="s">
        <v>15</v>
      </c>
      <c r="C453" s="4">
        <f t="shared" si="7"/>
        <v>2011</v>
      </c>
      <c r="D453" s="4"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
      <c r="A454" s="10">
        <v>302</v>
      </c>
      <c r="B454" s="2" t="s">
        <v>105</v>
      </c>
      <c r="C454" s="4">
        <f t="shared" si="7"/>
        <v>2011</v>
      </c>
      <c r="D454" s="4"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
      <c r="A455" s="11">
        <v>303</v>
      </c>
      <c r="B455" s="4" t="s">
        <v>24</v>
      </c>
      <c r="C455" s="4">
        <f t="shared" si="7"/>
        <v>2011</v>
      </c>
      <c r="D455" s="4"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
      <c r="A456" s="10">
        <v>300</v>
      </c>
      <c r="B456" s="2" t="s">
        <v>238</v>
      </c>
      <c r="C456" s="4">
        <f t="shared" si="7"/>
        <v>2011</v>
      </c>
      <c r="D456" s="4"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
      <c r="A457" s="11">
        <v>301</v>
      </c>
      <c r="B457" s="4" t="s">
        <v>35</v>
      </c>
      <c r="C457" s="4">
        <f t="shared" si="7"/>
        <v>2011</v>
      </c>
      <c r="D457" s="4" t="s">
        <v>409</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
      <c r="A458" s="10">
        <v>299</v>
      </c>
      <c r="B458" s="2" t="s">
        <v>15</v>
      </c>
      <c r="C458" s="4">
        <f t="shared" si="7"/>
        <v>2011</v>
      </c>
      <c r="D458" s="4"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
      <c r="A459" s="11">
        <v>298</v>
      </c>
      <c r="B459" s="4" t="s">
        <v>15</v>
      </c>
      <c r="C459" s="4">
        <f t="shared" si="7"/>
        <v>2011</v>
      </c>
      <c r="D459" s="4"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
      <c r="A460" s="10">
        <v>297</v>
      </c>
      <c r="B460" s="2" t="s">
        <v>98</v>
      </c>
      <c r="C460" s="4">
        <f t="shared" si="7"/>
        <v>2011</v>
      </c>
      <c r="D460" s="4"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
      <c r="A461" s="11">
        <v>296</v>
      </c>
      <c r="B461" s="4" t="s">
        <v>238</v>
      </c>
      <c r="C461" s="4">
        <f t="shared" si="7"/>
        <v>2011</v>
      </c>
      <c r="D461" s="4"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
      <c r="A462" s="10">
        <v>295</v>
      </c>
      <c r="B462" s="2" t="s">
        <v>15</v>
      </c>
      <c r="C462" s="4">
        <f t="shared" si="7"/>
        <v>2011</v>
      </c>
      <c r="D462" s="4"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
      <c r="A463" s="11">
        <v>293</v>
      </c>
      <c r="B463" s="4" t="s">
        <v>238</v>
      </c>
      <c r="C463" s="4">
        <f t="shared" si="7"/>
        <v>2011</v>
      </c>
      <c r="D463" s="4"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
      <c r="A464" s="10">
        <v>294</v>
      </c>
      <c r="B464" s="2" t="s">
        <v>64</v>
      </c>
      <c r="C464" s="4">
        <f t="shared" si="7"/>
        <v>2011</v>
      </c>
      <c r="D464" s="4"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
      <c r="A465" s="11">
        <v>291</v>
      </c>
      <c r="B465" s="4" t="s">
        <v>105</v>
      </c>
      <c r="C465" s="4">
        <f t="shared" si="7"/>
        <v>2011</v>
      </c>
      <c r="D465" s="4"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
      <c r="A466" s="10">
        <v>292</v>
      </c>
      <c r="B466" s="2" t="s">
        <v>15</v>
      </c>
      <c r="C466" s="4">
        <f t="shared" si="7"/>
        <v>2011</v>
      </c>
      <c r="D466" s="4"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
      <c r="A467" s="11">
        <v>290</v>
      </c>
      <c r="B467" s="4" t="s">
        <v>64</v>
      </c>
      <c r="C467" s="4">
        <f t="shared" si="7"/>
        <v>2011</v>
      </c>
      <c r="D467" s="4"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
      <c r="A468" s="10">
        <v>289</v>
      </c>
      <c r="B468" s="2" t="s">
        <v>98</v>
      </c>
      <c r="C468" s="4">
        <f t="shared" si="7"/>
        <v>2011</v>
      </c>
      <c r="D468" s="4"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
      <c r="A469" s="11">
        <v>288</v>
      </c>
      <c r="B469" s="4" t="s">
        <v>47</v>
      </c>
      <c r="C469" s="4">
        <f t="shared" si="7"/>
        <v>2011</v>
      </c>
      <c r="D469" s="4"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
      <c r="A470" s="10">
        <v>286</v>
      </c>
      <c r="B470" s="2" t="s">
        <v>53</v>
      </c>
      <c r="C470" s="4">
        <f t="shared" si="7"/>
        <v>2011</v>
      </c>
      <c r="D470" s="4"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
      <c r="A471" s="11">
        <v>287</v>
      </c>
      <c r="B471" s="4" t="s">
        <v>123</v>
      </c>
      <c r="C471" s="4">
        <f t="shared" si="7"/>
        <v>2011</v>
      </c>
      <c r="D471" s="4"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
      <c r="A472" s="10">
        <v>285</v>
      </c>
      <c r="B472" s="2" t="s">
        <v>47</v>
      </c>
      <c r="C472" s="4">
        <f t="shared" si="7"/>
        <v>2011</v>
      </c>
      <c r="D472" s="4"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
      <c r="A473" s="11">
        <v>283</v>
      </c>
      <c r="B473" s="4" t="s">
        <v>105</v>
      </c>
      <c r="C473" s="4">
        <f t="shared" si="7"/>
        <v>2011</v>
      </c>
      <c r="D473" s="4"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
      <c r="A474" s="10">
        <v>284</v>
      </c>
      <c r="B474" s="2" t="s">
        <v>123</v>
      </c>
      <c r="C474" s="4">
        <f t="shared" si="7"/>
        <v>2011</v>
      </c>
      <c r="D474" s="4"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
      <c r="A475" s="11">
        <v>281</v>
      </c>
      <c r="B475" s="4" t="s">
        <v>24</v>
      </c>
      <c r="C475" s="4">
        <f t="shared" si="7"/>
        <v>2011</v>
      </c>
      <c r="D475" s="4"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
      <c r="A476" s="10">
        <v>282</v>
      </c>
      <c r="B476" s="2" t="s">
        <v>15</v>
      </c>
      <c r="C476" s="4">
        <f t="shared" si="7"/>
        <v>2011</v>
      </c>
      <c r="D476" s="4"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
      <c r="A477" s="11">
        <v>280</v>
      </c>
      <c r="B477" s="4" t="s">
        <v>105</v>
      </c>
      <c r="C477" s="4">
        <f t="shared" si="7"/>
        <v>2011</v>
      </c>
      <c r="D477" s="4"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
      <c r="A478" s="10">
        <v>278</v>
      </c>
      <c r="B478" s="2" t="s">
        <v>294</v>
      </c>
      <c r="C478" s="4">
        <f t="shared" si="7"/>
        <v>2011</v>
      </c>
      <c r="D478" s="4"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
      <c r="A479" s="11">
        <v>279</v>
      </c>
      <c r="B479" s="4" t="s">
        <v>53</v>
      </c>
      <c r="C479" s="4">
        <f t="shared" si="7"/>
        <v>2011</v>
      </c>
      <c r="D479" s="4"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
      <c r="A480" s="10">
        <v>276</v>
      </c>
      <c r="B480" s="2" t="s">
        <v>98</v>
      </c>
      <c r="C480" s="4">
        <f t="shared" si="7"/>
        <v>2011</v>
      </c>
      <c r="D480" s="4"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
      <c r="A481" s="11">
        <v>277</v>
      </c>
      <c r="B481" s="4" t="s">
        <v>15</v>
      </c>
      <c r="C481" s="4">
        <f t="shared" si="7"/>
        <v>2011</v>
      </c>
      <c r="D481" s="4"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
      <c r="A482" s="10">
        <v>275</v>
      </c>
      <c r="B482" s="2" t="s">
        <v>53</v>
      </c>
      <c r="C482" s="4">
        <f t="shared" si="7"/>
        <v>2011</v>
      </c>
      <c r="D482" s="4"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
      <c r="A483" s="11">
        <v>273</v>
      </c>
      <c r="B483" s="4" t="s">
        <v>15</v>
      </c>
      <c r="C483" s="4">
        <f t="shared" si="7"/>
        <v>2011</v>
      </c>
      <c r="D483" s="4"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
      <c r="A484" s="10">
        <v>274</v>
      </c>
      <c r="B484" s="2" t="s">
        <v>35</v>
      </c>
      <c r="C484" s="4">
        <f t="shared" si="7"/>
        <v>2011</v>
      </c>
      <c r="D484" s="4" t="s">
        <v>409</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
      <c r="A485" s="11">
        <v>271</v>
      </c>
      <c r="B485" s="4" t="s">
        <v>47</v>
      </c>
      <c r="C485" s="4">
        <f t="shared" si="7"/>
        <v>2011</v>
      </c>
      <c r="D485" s="4"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
      <c r="A486" s="10">
        <v>272</v>
      </c>
      <c r="B486" s="2" t="s">
        <v>98</v>
      </c>
      <c r="C486" s="4">
        <f t="shared" si="7"/>
        <v>2011</v>
      </c>
      <c r="D486" s="4"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
      <c r="A487" s="11">
        <v>269</v>
      </c>
      <c r="B487" s="4" t="s">
        <v>294</v>
      </c>
      <c r="C487" s="4">
        <f t="shared" si="7"/>
        <v>2011</v>
      </c>
      <c r="D487" s="4" t="s">
        <v>409</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
      <c r="A488" s="10">
        <v>270</v>
      </c>
      <c r="B488" s="2" t="s">
        <v>24</v>
      </c>
      <c r="C488" s="4">
        <f t="shared" si="7"/>
        <v>2011</v>
      </c>
      <c r="D488" s="4"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
      <c r="A489" s="11">
        <v>267</v>
      </c>
      <c r="B489" s="4" t="s">
        <v>47</v>
      </c>
      <c r="C489" s="4">
        <f t="shared" si="7"/>
        <v>2011</v>
      </c>
      <c r="D489" s="4"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
      <c r="A490" s="10">
        <v>268</v>
      </c>
      <c r="B490" s="2" t="s">
        <v>105</v>
      </c>
      <c r="C490" s="4">
        <f t="shared" si="7"/>
        <v>2011</v>
      </c>
      <c r="D490" s="4"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
      <c r="A491" s="11">
        <v>266</v>
      </c>
      <c r="B491" s="4" t="s">
        <v>35</v>
      </c>
      <c r="C491" s="4">
        <f t="shared" si="7"/>
        <v>2011</v>
      </c>
      <c r="D491" s="4"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
      <c r="A492" s="10">
        <v>264</v>
      </c>
      <c r="B492" s="2" t="s">
        <v>15</v>
      </c>
      <c r="C492" s="4">
        <f t="shared" si="7"/>
        <v>2011</v>
      </c>
      <c r="D492" s="4"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
      <c r="A493" s="11">
        <v>265</v>
      </c>
      <c r="B493" s="4" t="s">
        <v>294</v>
      </c>
      <c r="C493" s="4">
        <f t="shared" si="7"/>
        <v>2011</v>
      </c>
      <c r="D493" s="4"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
      <c r="A494" s="10">
        <v>263</v>
      </c>
      <c r="B494" s="2" t="s">
        <v>35</v>
      </c>
      <c r="C494" s="4">
        <f t="shared" si="7"/>
        <v>2011</v>
      </c>
      <c r="D494" s="4" t="s">
        <v>409</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
      <c r="A495" s="11">
        <v>262</v>
      </c>
      <c r="B495" s="4" t="s">
        <v>98</v>
      </c>
      <c r="C495" s="4">
        <f t="shared" si="7"/>
        <v>2011</v>
      </c>
      <c r="D495" s="4"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
      <c r="A496" s="10">
        <v>260</v>
      </c>
      <c r="B496" s="2" t="s">
        <v>53</v>
      </c>
      <c r="C496" s="4">
        <f t="shared" si="7"/>
        <v>2011</v>
      </c>
      <c r="D496" s="4"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
      <c r="A497" s="11">
        <v>261</v>
      </c>
      <c r="B497" s="4" t="s">
        <v>47</v>
      </c>
      <c r="C497" s="4">
        <f t="shared" si="7"/>
        <v>2011</v>
      </c>
      <c r="D497" s="4"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
      <c r="A498" s="10">
        <v>259</v>
      </c>
      <c r="B498" s="2" t="s">
        <v>35</v>
      </c>
      <c r="C498" s="4">
        <f t="shared" si="7"/>
        <v>2011</v>
      </c>
      <c r="D498" s="4" t="s">
        <v>409</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
      <c r="A499" s="11">
        <v>257</v>
      </c>
      <c r="B499" s="4" t="s">
        <v>15</v>
      </c>
      <c r="C499" s="4">
        <f t="shared" si="7"/>
        <v>2011</v>
      </c>
      <c r="D499" s="4"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
      <c r="A500" s="10">
        <v>258</v>
      </c>
      <c r="B500" s="2" t="s">
        <v>24</v>
      </c>
      <c r="C500" s="4">
        <f t="shared" si="7"/>
        <v>2011</v>
      </c>
      <c r="D500" s="4"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
      <c r="A501" s="11">
        <v>256</v>
      </c>
      <c r="B501" s="4" t="s">
        <v>123</v>
      </c>
      <c r="C501" s="4">
        <f t="shared" si="7"/>
        <v>2011</v>
      </c>
      <c r="D501" s="4"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
      <c r="A502" s="10">
        <v>254</v>
      </c>
      <c r="B502" s="2" t="s">
        <v>15</v>
      </c>
      <c r="C502" s="4">
        <f t="shared" si="7"/>
        <v>2011</v>
      </c>
      <c r="D502" s="4"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
      <c r="A503" s="11">
        <v>255</v>
      </c>
      <c r="B503" s="4" t="s">
        <v>24</v>
      </c>
      <c r="C503" s="4">
        <f t="shared" si="7"/>
        <v>2011</v>
      </c>
      <c r="D503" s="4"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
      <c r="A504" s="10">
        <v>253</v>
      </c>
      <c r="B504" s="2" t="s">
        <v>35</v>
      </c>
      <c r="C504" s="4">
        <f t="shared" si="7"/>
        <v>2011</v>
      </c>
      <c r="D504" s="4"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
      <c r="A505" s="11">
        <v>252</v>
      </c>
      <c r="B505" s="4" t="s">
        <v>294</v>
      </c>
      <c r="C505" s="4">
        <f t="shared" si="7"/>
        <v>2011</v>
      </c>
      <c r="D505" s="4"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
      <c r="A506" s="10">
        <v>250</v>
      </c>
      <c r="B506" s="2" t="s">
        <v>15</v>
      </c>
      <c r="C506" s="4">
        <f t="shared" si="7"/>
        <v>2011</v>
      </c>
      <c r="D506" s="4"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
      <c r="A507" s="11">
        <v>251</v>
      </c>
      <c r="B507" s="4" t="s">
        <v>24</v>
      </c>
      <c r="C507" s="4">
        <f t="shared" si="7"/>
        <v>2011</v>
      </c>
      <c r="D507" s="4"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
      <c r="A508" s="10">
        <v>248</v>
      </c>
      <c r="B508" s="2" t="s">
        <v>98</v>
      </c>
      <c r="C508" s="4">
        <f t="shared" si="7"/>
        <v>2011</v>
      </c>
      <c r="D508" s="4"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
      <c r="A509" s="11">
        <v>249</v>
      </c>
      <c r="B509" s="4" t="s">
        <v>53</v>
      </c>
      <c r="C509" s="4">
        <f t="shared" si="7"/>
        <v>2011</v>
      </c>
      <c r="D509" s="4"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
      <c r="A510" s="10">
        <v>246</v>
      </c>
      <c r="B510" s="2" t="s">
        <v>47</v>
      </c>
      <c r="C510" s="4">
        <f t="shared" si="7"/>
        <v>2011</v>
      </c>
      <c r="D510" s="4"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
      <c r="A511" s="11">
        <v>247</v>
      </c>
      <c r="B511" s="4" t="s">
        <v>15</v>
      </c>
      <c r="C511" s="4">
        <f t="shared" si="7"/>
        <v>2011</v>
      </c>
      <c r="D511" s="4"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
      <c r="A512" s="10">
        <v>245</v>
      </c>
      <c r="B512" s="2" t="s">
        <v>53</v>
      </c>
      <c r="C512" s="4">
        <f t="shared" si="7"/>
        <v>2011</v>
      </c>
      <c r="D512" s="4"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
      <c r="A513" s="11">
        <v>243</v>
      </c>
      <c r="B513" s="4" t="s">
        <v>123</v>
      </c>
      <c r="C513" s="4">
        <f t="shared" si="7"/>
        <v>2011</v>
      </c>
      <c r="D513" s="4"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
      <c r="A514" s="10">
        <v>244</v>
      </c>
      <c r="B514" s="2" t="s">
        <v>15</v>
      </c>
      <c r="C514" s="4">
        <f t="shared" si="7"/>
        <v>2011</v>
      </c>
      <c r="D514" s="4"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
      <c r="A515" s="11">
        <v>241</v>
      </c>
      <c r="B515" s="4" t="s">
        <v>47</v>
      </c>
      <c r="C515" s="4">
        <f t="shared" si="7"/>
        <v>2011</v>
      </c>
      <c r="D515" s="4" t="s">
        <v>409</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
      <c r="A516" s="10">
        <v>242</v>
      </c>
      <c r="B516" s="2" t="s">
        <v>105</v>
      </c>
      <c r="C516" s="4">
        <f t="shared" ref="C516:C579" si="8">YEAR(E516)</f>
        <v>2011</v>
      </c>
      <c r="D516" s="4"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
      <c r="A517" s="11">
        <v>240</v>
      </c>
      <c r="B517" s="4" t="s">
        <v>24</v>
      </c>
      <c r="C517" s="4">
        <f t="shared" si="8"/>
        <v>2011</v>
      </c>
      <c r="D517" s="4"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
      <c r="A518" s="10">
        <v>238</v>
      </c>
      <c r="B518" s="2" t="s">
        <v>35</v>
      </c>
      <c r="C518" s="4">
        <f t="shared" si="8"/>
        <v>2011</v>
      </c>
      <c r="D518" s="4" t="s">
        <v>409</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
      <c r="A519" s="11">
        <v>239</v>
      </c>
      <c r="B519" s="4" t="s">
        <v>15</v>
      </c>
      <c r="C519" s="4">
        <f t="shared" si="8"/>
        <v>2011</v>
      </c>
      <c r="D519" s="4"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
      <c r="A520" s="10">
        <v>236</v>
      </c>
      <c r="B520" s="2" t="s">
        <v>53</v>
      </c>
      <c r="C520" s="4">
        <f t="shared" si="8"/>
        <v>2011</v>
      </c>
      <c r="D520" s="4"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
      <c r="A521" s="11">
        <v>237</v>
      </c>
      <c r="B521" s="4" t="s">
        <v>294</v>
      </c>
      <c r="C521" s="4">
        <f t="shared" si="8"/>
        <v>2011</v>
      </c>
      <c r="D521" s="4"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
      <c r="A522" s="10">
        <v>235</v>
      </c>
      <c r="B522" s="2" t="s">
        <v>98</v>
      </c>
      <c r="C522" s="4">
        <f t="shared" si="8"/>
        <v>2011</v>
      </c>
      <c r="D522" s="4"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
      <c r="A523" s="11">
        <v>234</v>
      </c>
      <c r="B523" s="4" t="s">
        <v>15</v>
      </c>
      <c r="C523" s="4">
        <f t="shared" si="8"/>
        <v>2010</v>
      </c>
      <c r="D523" s="4"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
      <c r="A524" s="10">
        <v>233</v>
      </c>
      <c r="B524" s="2" t="s">
        <v>15</v>
      </c>
      <c r="C524" s="4">
        <f t="shared" si="8"/>
        <v>2010</v>
      </c>
      <c r="D524" s="4"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
      <c r="A525" s="11">
        <v>232</v>
      </c>
      <c r="B525" s="4" t="s">
        <v>15</v>
      </c>
      <c r="C525" s="4">
        <f t="shared" si="8"/>
        <v>2010</v>
      </c>
      <c r="D525" s="4"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
      <c r="A526" s="10">
        <v>231</v>
      </c>
      <c r="B526" s="2" t="s">
        <v>15</v>
      </c>
      <c r="C526" s="4">
        <f t="shared" si="8"/>
        <v>2010</v>
      </c>
      <c r="D526" s="4"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
      <c r="A527" s="11">
        <v>230</v>
      </c>
      <c r="B527" s="4" t="s">
        <v>24</v>
      </c>
      <c r="C527" s="4">
        <f t="shared" si="8"/>
        <v>2010</v>
      </c>
      <c r="D527" s="4"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
      <c r="A528" s="10">
        <v>228</v>
      </c>
      <c r="B528" s="2" t="s">
        <v>238</v>
      </c>
      <c r="C528" s="4">
        <f t="shared" si="8"/>
        <v>2010</v>
      </c>
      <c r="D528" s="4"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
      <c r="A529" s="11">
        <v>229</v>
      </c>
      <c r="B529" s="4" t="s">
        <v>35</v>
      </c>
      <c r="C529" s="4">
        <f t="shared" si="8"/>
        <v>2010</v>
      </c>
      <c r="D529" s="4"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
      <c r="A530" s="10">
        <v>226</v>
      </c>
      <c r="B530" s="2" t="s">
        <v>105</v>
      </c>
      <c r="C530" s="4">
        <f t="shared" si="8"/>
        <v>2010</v>
      </c>
      <c r="D530" s="4"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
      <c r="A531" s="11">
        <v>227</v>
      </c>
      <c r="B531" s="4" t="s">
        <v>24</v>
      </c>
      <c r="C531" s="4">
        <f t="shared" si="8"/>
        <v>2010</v>
      </c>
      <c r="D531" s="4"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
      <c r="A532" s="10">
        <v>225</v>
      </c>
      <c r="B532" s="2" t="s">
        <v>238</v>
      </c>
      <c r="C532" s="4">
        <f t="shared" si="8"/>
        <v>2010</v>
      </c>
      <c r="D532" s="4"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
      <c r="A533" s="11">
        <v>224</v>
      </c>
      <c r="B533" s="4" t="s">
        <v>98</v>
      </c>
      <c r="C533" s="4">
        <f t="shared" si="8"/>
        <v>2010</v>
      </c>
      <c r="D533" s="4"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
      <c r="A534" s="10">
        <v>223</v>
      </c>
      <c r="B534" s="2" t="s">
        <v>47</v>
      </c>
      <c r="C534" s="4">
        <f t="shared" si="8"/>
        <v>2010</v>
      </c>
      <c r="D534" s="4"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
      <c r="A535" s="11">
        <v>221</v>
      </c>
      <c r="B535" s="4" t="s">
        <v>15</v>
      </c>
      <c r="C535" s="4">
        <f t="shared" si="8"/>
        <v>2010</v>
      </c>
      <c r="D535" s="4"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
      <c r="A536" s="10">
        <v>222</v>
      </c>
      <c r="B536" s="2" t="s">
        <v>98</v>
      </c>
      <c r="C536" s="4">
        <f t="shared" si="8"/>
        <v>2010</v>
      </c>
      <c r="D536" s="4"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
      <c r="A537" s="11">
        <v>220</v>
      </c>
      <c r="B537" s="4" t="s">
        <v>317</v>
      </c>
      <c r="C537" s="4">
        <f t="shared" si="8"/>
        <v>2010</v>
      </c>
      <c r="D537" s="4"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
      <c r="A538" s="10">
        <v>218</v>
      </c>
      <c r="B538" s="2" t="s">
        <v>35</v>
      </c>
      <c r="C538" s="4">
        <f t="shared" si="8"/>
        <v>2010</v>
      </c>
      <c r="D538" s="4" t="s">
        <v>412</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
      <c r="A539" s="11">
        <v>219</v>
      </c>
      <c r="B539" s="4" t="s">
        <v>47</v>
      </c>
      <c r="C539" s="4">
        <f t="shared" si="8"/>
        <v>2010</v>
      </c>
      <c r="D539" s="4"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
      <c r="A540" s="10">
        <v>216</v>
      </c>
      <c r="B540" s="2" t="s">
        <v>317</v>
      </c>
      <c r="C540" s="4">
        <f t="shared" si="8"/>
        <v>2010</v>
      </c>
      <c r="D540" s="4"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
      <c r="A541" s="11">
        <v>217</v>
      </c>
      <c r="B541" s="4" t="s">
        <v>105</v>
      </c>
      <c r="C541" s="4">
        <f t="shared" si="8"/>
        <v>2010</v>
      </c>
      <c r="D541" s="4"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
      <c r="A542" s="10">
        <v>215</v>
      </c>
      <c r="B542" s="2" t="s">
        <v>123</v>
      </c>
      <c r="C542" s="4">
        <f t="shared" si="8"/>
        <v>2010</v>
      </c>
      <c r="D542" s="4"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
      <c r="A543" s="11">
        <v>214</v>
      </c>
      <c r="B543" s="4" t="s">
        <v>105</v>
      </c>
      <c r="C543" s="4">
        <f t="shared" si="8"/>
        <v>2010</v>
      </c>
      <c r="D543" s="4"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
      <c r="A544" s="10">
        <v>212</v>
      </c>
      <c r="B544" s="2" t="s">
        <v>47</v>
      </c>
      <c r="C544" s="4">
        <f t="shared" si="8"/>
        <v>2010</v>
      </c>
      <c r="D544" s="4"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
      <c r="A545" s="11">
        <v>213</v>
      </c>
      <c r="B545" s="4" t="s">
        <v>24</v>
      </c>
      <c r="C545" s="4">
        <f t="shared" si="8"/>
        <v>2010</v>
      </c>
      <c r="D545" s="4"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
      <c r="A546" s="10">
        <v>211</v>
      </c>
      <c r="B546" s="2" t="s">
        <v>98</v>
      </c>
      <c r="C546" s="4">
        <f t="shared" si="8"/>
        <v>2010</v>
      </c>
      <c r="D546" s="4"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
      <c r="A547" s="11">
        <v>210</v>
      </c>
      <c r="B547" s="4" t="s">
        <v>317</v>
      </c>
      <c r="C547" s="4">
        <f t="shared" si="8"/>
        <v>2010</v>
      </c>
      <c r="D547" s="4"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
      <c r="A548" s="10">
        <v>208</v>
      </c>
      <c r="B548" s="2" t="s">
        <v>24</v>
      </c>
      <c r="C548" s="4">
        <f t="shared" si="8"/>
        <v>2010</v>
      </c>
      <c r="D548" s="4"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
      <c r="A549" s="11">
        <v>209</v>
      </c>
      <c r="B549" s="4" t="s">
        <v>35</v>
      </c>
      <c r="C549" s="4">
        <f t="shared" si="8"/>
        <v>2010</v>
      </c>
      <c r="D549" s="4" t="s">
        <v>412</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
      <c r="A550" s="10">
        <v>206</v>
      </c>
      <c r="B550" s="2" t="s">
        <v>98</v>
      </c>
      <c r="C550" s="4">
        <f t="shared" si="8"/>
        <v>2010</v>
      </c>
      <c r="D550" s="4"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
      <c r="A551" s="11">
        <v>207</v>
      </c>
      <c r="B551" s="4" t="s">
        <v>15</v>
      </c>
      <c r="C551" s="4">
        <f t="shared" si="8"/>
        <v>2010</v>
      </c>
      <c r="D551" s="4"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
      <c r="A552" s="10">
        <v>205</v>
      </c>
      <c r="B552" s="2" t="s">
        <v>123</v>
      </c>
      <c r="C552" s="4">
        <f t="shared" si="8"/>
        <v>2010</v>
      </c>
      <c r="D552" s="4"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
      <c r="A553" s="11">
        <v>204</v>
      </c>
      <c r="B553" s="4" t="s">
        <v>24</v>
      </c>
      <c r="C553" s="4">
        <f t="shared" si="8"/>
        <v>2010</v>
      </c>
      <c r="D553" s="4"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
      <c r="A554" s="10">
        <v>202</v>
      </c>
      <c r="B554" s="2" t="s">
        <v>98</v>
      </c>
      <c r="C554" s="4">
        <f t="shared" si="8"/>
        <v>2010</v>
      </c>
      <c r="D554" s="4"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
      <c r="A555" s="11">
        <v>203</v>
      </c>
      <c r="B555" s="4" t="s">
        <v>35</v>
      </c>
      <c r="C555" s="4">
        <f t="shared" si="8"/>
        <v>2010</v>
      </c>
      <c r="D555" s="4" t="s">
        <v>412</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
      <c r="A556" s="10">
        <v>201</v>
      </c>
      <c r="B556" s="2" t="s">
        <v>15</v>
      </c>
      <c r="C556" s="4">
        <f t="shared" si="8"/>
        <v>2010</v>
      </c>
      <c r="D556" s="4"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
      <c r="A557" s="11">
        <v>200</v>
      </c>
      <c r="B557" s="4" t="s">
        <v>35</v>
      </c>
      <c r="C557" s="4">
        <f t="shared" si="8"/>
        <v>2010</v>
      </c>
      <c r="D557" s="4" t="s">
        <v>412</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
      <c r="A558" s="10">
        <v>198</v>
      </c>
      <c r="B558" s="2" t="s">
        <v>202</v>
      </c>
      <c r="C558" s="4">
        <f t="shared" si="8"/>
        <v>2010</v>
      </c>
      <c r="D558" s="4"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
      <c r="A559" s="11">
        <v>199</v>
      </c>
      <c r="B559" s="4" t="s">
        <v>15</v>
      </c>
      <c r="C559" s="4">
        <f t="shared" si="8"/>
        <v>2010</v>
      </c>
      <c r="D559" s="4"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
      <c r="A560" s="10">
        <v>196</v>
      </c>
      <c r="B560" s="2" t="s">
        <v>123</v>
      </c>
      <c r="C560" s="4">
        <f t="shared" si="8"/>
        <v>2010</v>
      </c>
      <c r="D560" s="4"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
      <c r="A561" s="11">
        <v>195</v>
      </c>
      <c r="B561" s="4" t="s">
        <v>202</v>
      </c>
      <c r="C561" s="4">
        <f t="shared" si="8"/>
        <v>2010</v>
      </c>
      <c r="D561" s="4"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
      <c r="A562" s="10">
        <v>194</v>
      </c>
      <c r="B562" s="2" t="s">
        <v>15</v>
      </c>
      <c r="C562" s="4">
        <f t="shared" si="8"/>
        <v>2010</v>
      </c>
      <c r="D562" s="4"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
      <c r="A563" s="11">
        <v>197</v>
      </c>
      <c r="B563" s="4" t="s">
        <v>105</v>
      </c>
      <c r="C563" s="4">
        <f t="shared" si="8"/>
        <v>2010</v>
      </c>
      <c r="D563" s="4" t="s">
        <v>412</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
      <c r="A564" s="10">
        <v>193</v>
      </c>
      <c r="B564" s="2" t="s">
        <v>123</v>
      </c>
      <c r="C564" s="4">
        <f t="shared" si="8"/>
        <v>2010</v>
      </c>
      <c r="D564" s="4"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
      <c r="A565" s="11">
        <v>192</v>
      </c>
      <c r="B565" s="4" t="s">
        <v>105</v>
      </c>
      <c r="C565" s="4">
        <f t="shared" si="8"/>
        <v>2010</v>
      </c>
      <c r="D565" s="4"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
      <c r="A566" s="10">
        <v>191</v>
      </c>
      <c r="B566" s="2" t="s">
        <v>15</v>
      </c>
      <c r="C566" s="4">
        <f t="shared" si="8"/>
        <v>2010</v>
      </c>
      <c r="D566" s="4"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
      <c r="A567" s="11">
        <v>189</v>
      </c>
      <c r="B567" s="4" t="s">
        <v>216</v>
      </c>
      <c r="C567" s="4">
        <f t="shared" si="8"/>
        <v>2010</v>
      </c>
      <c r="D567" s="4"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
      <c r="A568" s="10">
        <v>190</v>
      </c>
      <c r="B568" s="2" t="s">
        <v>98</v>
      </c>
      <c r="C568" s="4">
        <f t="shared" si="8"/>
        <v>2010</v>
      </c>
      <c r="D568" s="4"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
      <c r="A569" s="11">
        <v>187</v>
      </c>
      <c r="B569" s="4" t="s">
        <v>202</v>
      </c>
      <c r="C569" s="4">
        <f t="shared" si="8"/>
        <v>2010</v>
      </c>
      <c r="D569" s="4"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
      <c r="A570" s="10">
        <v>188</v>
      </c>
      <c r="B570" s="2" t="s">
        <v>15</v>
      </c>
      <c r="C570" s="4">
        <f t="shared" si="8"/>
        <v>2010</v>
      </c>
      <c r="D570" s="4"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
      <c r="A571" s="11">
        <v>185</v>
      </c>
      <c r="B571" s="4" t="s">
        <v>35</v>
      </c>
      <c r="C571" s="4">
        <f t="shared" si="8"/>
        <v>2010</v>
      </c>
      <c r="D571" s="4" t="s">
        <v>412</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
      <c r="A572" s="10">
        <v>186</v>
      </c>
      <c r="B572" s="2" t="s">
        <v>216</v>
      </c>
      <c r="C572" s="4">
        <f t="shared" si="8"/>
        <v>2010</v>
      </c>
      <c r="D572" s="4"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
      <c r="A573" s="11">
        <v>184</v>
      </c>
      <c r="B573" s="4" t="s">
        <v>105</v>
      </c>
      <c r="C573" s="4">
        <f t="shared" si="8"/>
        <v>2010</v>
      </c>
      <c r="D573" s="4"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
      <c r="A574" s="10">
        <v>183</v>
      </c>
      <c r="B574" s="2" t="s">
        <v>35</v>
      </c>
      <c r="C574" s="4">
        <f t="shared" si="8"/>
        <v>2010</v>
      </c>
      <c r="D574" s="4"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
      <c r="A575" s="11">
        <v>181</v>
      </c>
      <c r="B575" s="4" t="s">
        <v>105</v>
      </c>
      <c r="C575" s="4">
        <f t="shared" si="8"/>
        <v>2010</v>
      </c>
      <c r="D575" s="4"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
      <c r="A576" s="10">
        <v>182</v>
      </c>
      <c r="B576" s="2" t="s">
        <v>24</v>
      </c>
      <c r="C576" s="4">
        <f t="shared" si="8"/>
        <v>2010</v>
      </c>
      <c r="D576" s="4"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
      <c r="A577" s="11">
        <v>180</v>
      </c>
      <c r="B577" s="4" t="s">
        <v>202</v>
      </c>
      <c r="C577" s="4">
        <f t="shared" si="8"/>
        <v>2010</v>
      </c>
      <c r="D577" s="4"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
      <c r="A578" s="10">
        <v>178</v>
      </c>
      <c r="B578" s="2" t="s">
        <v>24</v>
      </c>
      <c r="C578" s="4">
        <f t="shared" si="8"/>
        <v>2010</v>
      </c>
      <c r="D578" s="4"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
      <c r="A579" s="11">
        <v>179</v>
      </c>
      <c r="B579" s="4" t="s">
        <v>98</v>
      </c>
      <c r="C579" s="4">
        <f t="shared" si="8"/>
        <v>2010</v>
      </c>
      <c r="D579" s="4"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
      <c r="A580" s="10">
        <v>176</v>
      </c>
      <c r="B580" s="2" t="s">
        <v>15</v>
      </c>
      <c r="C580" s="4">
        <f t="shared" ref="C580:C643" si="9">YEAR(E580)</f>
        <v>2010</v>
      </c>
      <c r="D580" s="4"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
      <c r="A581" s="11">
        <v>177</v>
      </c>
      <c r="B581" s="4" t="s">
        <v>123</v>
      </c>
      <c r="C581" s="4">
        <f t="shared" si="9"/>
        <v>2010</v>
      </c>
      <c r="D581" s="4"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
      <c r="A582" s="10">
        <v>175</v>
      </c>
      <c r="B582" s="2" t="s">
        <v>15</v>
      </c>
      <c r="C582" s="4">
        <f t="shared" si="9"/>
        <v>2010</v>
      </c>
      <c r="D582" s="4"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
      <c r="A583" s="11">
        <v>174</v>
      </c>
      <c r="B583" s="4" t="s">
        <v>330</v>
      </c>
      <c r="C583" s="4">
        <f t="shared" si="9"/>
        <v>2009</v>
      </c>
      <c r="D583" s="4"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
      <c r="A584" s="10">
        <v>173</v>
      </c>
      <c r="B584" s="2" t="s">
        <v>330</v>
      </c>
      <c r="C584" s="4">
        <f t="shared" si="9"/>
        <v>2009</v>
      </c>
      <c r="D584" s="4"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
      <c r="A585" s="11">
        <v>172</v>
      </c>
      <c r="B585" s="4" t="s">
        <v>332</v>
      </c>
      <c r="C585" s="4">
        <f t="shared" si="9"/>
        <v>2009</v>
      </c>
      <c r="D585" s="4" t="s">
        <v>415</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
      <c r="A586" s="10">
        <v>170</v>
      </c>
      <c r="B586" s="2" t="s">
        <v>332</v>
      </c>
      <c r="C586" s="4">
        <f t="shared" si="9"/>
        <v>2009</v>
      </c>
      <c r="D586" s="4"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
      <c r="A587" s="11">
        <v>171</v>
      </c>
      <c r="B587" s="4" t="s">
        <v>332</v>
      </c>
      <c r="C587" s="4">
        <f t="shared" si="9"/>
        <v>2009</v>
      </c>
      <c r="D587" s="4"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
      <c r="A588" s="10">
        <v>168</v>
      </c>
      <c r="B588" s="2" t="s">
        <v>335</v>
      </c>
      <c r="C588" s="4">
        <f t="shared" si="9"/>
        <v>2009</v>
      </c>
      <c r="D588" s="4"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
      <c r="A589" s="11">
        <v>169</v>
      </c>
      <c r="B589" s="4" t="s">
        <v>335</v>
      </c>
      <c r="C589" s="4">
        <f t="shared" si="9"/>
        <v>2009</v>
      </c>
      <c r="D589" s="4"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
      <c r="A590" s="10">
        <v>167</v>
      </c>
      <c r="B590" s="2" t="s">
        <v>330</v>
      </c>
      <c r="C590" s="4">
        <f t="shared" si="9"/>
        <v>2009</v>
      </c>
      <c r="D590" s="4" t="s">
        <v>415</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
      <c r="A591" s="11">
        <v>166</v>
      </c>
      <c r="B591" s="4" t="s">
        <v>332</v>
      </c>
      <c r="C591" s="4">
        <f t="shared" si="9"/>
        <v>2009</v>
      </c>
      <c r="D591" s="4"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
      <c r="A592" s="10">
        <v>164</v>
      </c>
      <c r="B592" s="2" t="s">
        <v>330</v>
      </c>
      <c r="C592" s="4">
        <f t="shared" si="9"/>
        <v>2009</v>
      </c>
      <c r="D592" s="4"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
      <c r="A593" s="11">
        <v>165</v>
      </c>
      <c r="B593" s="4" t="s">
        <v>339</v>
      </c>
      <c r="C593" s="4">
        <f t="shared" si="9"/>
        <v>2009</v>
      </c>
      <c r="D593" s="4" t="s">
        <v>415</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
      <c r="A594" s="10">
        <v>162</v>
      </c>
      <c r="B594" s="2" t="s">
        <v>341</v>
      </c>
      <c r="C594" s="4">
        <f t="shared" si="9"/>
        <v>2009</v>
      </c>
      <c r="D594" s="4"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
      <c r="A595" s="11">
        <v>163</v>
      </c>
      <c r="B595" s="4" t="s">
        <v>330</v>
      </c>
      <c r="C595" s="4">
        <f t="shared" si="9"/>
        <v>2009</v>
      </c>
      <c r="D595" s="4"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
      <c r="A596" s="10">
        <v>161</v>
      </c>
      <c r="B596" s="2" t="s">
        <v>339</v>
      </c>
      <c r="C596" s="4">
        <f t="shared" si="9"/>
        <v>2009</v>
      </c>
      <c r="D596" s="4" t="s">
        <v>415</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
      <c r="A597" s="11">
        <v>159</v>
      </c>
      <c r="B597" s="4" t="s">
        <v>335</v>
      </c>
      <c r="C597" s="4">
        <f t="shared" si="9"/>
        <v>2009</v>
      </c>
      <c r="D597" s="4"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
      <c r="A598" s="10">
        <v>160</v>
      </c>
      <c r="B598" s="2" t="s">
        <v>335</v>
      </c>
      <c r="C598" s="4">
        <f t="shared" si="9"/>
        <v>2009</v>
      </c>
      <c r="D598" s="4"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
      <c r="A599" s="11">
        <v>158</v>
      </c>
      <c r="B599" s="4" t="s">
        <v>335</v>
      </c>
      <c r="C599" s="4">
        <f t="shared" si="9"/>
        <v>2009</v>
      </c>
      <c r="D599" s="4" t="s">
        <v>415</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
      <c r="A600" s="10">
        <v>156</v>
      </c>
      <c r="B600" s="2" t="s">
        <v>332</v>
      </c>
      <c r="C600" s="4">
        <f t="shared" si="9"/>
        <v>2009</v>
      </c>
      <c r="D600" s="4"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
      <c r="A601" s="11">
        <v>157</v>
      </c>
      <c r="B601" s="4" t="s">
        <v>332</v>
      </c>
      <c r="C601" s="4">
        <f t="shared" si="9"/>
        <v>2009</v>
      </c>
      <c r="D601" s="4"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
      <c r="A602" s="10">
        <v>155</v>
      </c>
      <c r="B602" s="2" t="s">
        <v>344</v>
      </c>
      <c r="C602" s="4">
        <f t="shared" si="9"/>
        <v>2009</v>
      </c>
      <c r="D602" s="4"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
      <c r="A603" s="11">
        <v>153</v>
      </c>
      <c r="B603" s="4" t="s">
        <v>341</v>
      </c>
      <c r="C603" s="4">
        <f t="shared" si="9"/>
        <v>2009</v>
      </c>
      <c r="D603" s="4"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
      <c r="A604" s="10">
        <v>154</v>
      </c>
      <c r="B604" s="2" t="s">
        <v>330</v>
      </c>
      <c r="C604" s="4">
        <f t="shared" si="9"/>
        <v>2009</v>
      </c>
      <c r="D604" s="4"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
      <c r="A605" s="11">
        <v>151</v>
      </c>
      <c r="B605" s="4" t="s">
        <v>344</v>
      </c>
      <c r="C605" s="4">
        <f t="shared" si="9"/>
        <v>2009</v>
      </c>
      <c r="D605" s="4"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
      <c r="A606" s="10">
        <v>152</v>
      </c>
      <c r="B606" s="2" t="s">
        <v>344</v>
      </c>
      <c r="C606" s="4">
        <f t="shared" si="9"/>
        <v>2009</v>
      </c>
      <c r="D606" s="4"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
      <c r="A607" s="11">
        <v>150</v>
      </c>
      <c r="B607" s="4" t="s">
        <v>348</v>
      </c>
      <c r="C607" s="4">
        <f t="shared" si="9"/>
        <v>2009</v>
      </c>
      <c r="D607" s="4"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
      <c r="A608" s="10">
        <v>148</v>
      </c>
      <c r="B608" s="2" t="s">
        <v>332</v>
      </c>
      <c r="C608" s="4">
        <f t="shared" si="9"/>
        <v>2009</v>
      </c>
      <c r="D608" s="4"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
      <c r="A609" s="11">
        <v>149</v>
      </c>
      <c r="B609" s="4" t="s">
        <v>332</v>
      </c>
      <c r="C609" s="4">
        <f t="shared" si="9"/>
        <v>2009</v>
      </c>
      <c r="D609" s="4"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
      <c r="A610" s="10">
        <v>147</v>
      </c>
      <c r="B610" s="2" t="s">
        <v>332</v>
      </c>
      <c r="C610" s="4">
        <f t="shared" si="9"/>
        <v>2009</v>
      </c>
      <c r="D610" s="4"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
      <c r="A611" s="11">
        <v>145</v>
      </c>
      <c r="B611" s="4" t="s">
        <v>335</v>
      </c>
      <c r="C611" s="4">
        <f t="shared" si="9"/>
        <v>2009</v>
      </c>
      <c r="D611" s="4"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
      <c r="A612" s="10">
        <v>146</v>
      </c>
      <c r="B612" s="2" t="s">
        <v>335</v>
      </c>
      <c r="C612" s="4">
        <f t="shared" si="9"/>
        <v>2009</v>
      </c>
      <c r="D612" s="4"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
      <c r="A613" s="11">
        <v>144</v>
      </c>
      <c r="B613" s="4" t="s">
        <v>348</v>
      </c>
      <c r="C613" s="4">
        <f t="shared" si="9"/>
        <v>2009</v>
      </c>
      <c r="D613" s="4"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
      <c r="A614" s="10">
        <v>142</v>
      </c>
      <c r="B614" s="2" t="s">
        <v>341</v>
      </c>
      <c r="C614" s="4">
        <f t="shared" si="9"/>
        <v>2009</v>
      </c>
      <c r="D614" s="4"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
      <c r="A615" s="11">
        <v>143</v>
      </c>
      <c r="B615" s="4" t="s">
        <v>330</v>
      </c>
      <c r="C615" s="4">
        <f t="shared" si="9"/>
        <v>2009</v>
      </c>
      <c r="D615" s="4"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
      <c r="A616" s="10">
        <v>140</v>
      </c>
      <c r="B616" s="2" t="s">
        <v>341</v>
      </c>
      <c r="C616" s="4">
        <f t="shared" si="9"/>
        <v>2009</v>
      </c>
      <c r="D616" s="4"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
      <c r="A617" s="11">
        <v>141</v>
      </c>
      <c r="B617" s="4" t="s">
        <v>330</v>
      </c>
      <c r="C617" s="4">
        <f t="shared" si="9"/>
        <v>2009</v>
      </c>
      <c r="D617" s="4"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
      <c r="A618" s="10">
        <v>138</v>
      </c>
      <c r="B618" s="2" t="s">
        <v>348</v>
      </c>
      <c r="C618" s="4">
        <f t="shared" si="9"/>
        <v>2009</v>
      </c>
      <c r="D618" s="4"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
      <c r="A619" s="11">
        <v>139</v>
      </c>
      <c r="B619" s="4" t="s">
        <v>335</v>
      </c>
      <c r="C619" s="4">
        <f t="shared" si="9"/>
        <v>2009</v>
      </c>
      <c r="D619" s="4"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
      <c r="A620" s="10">
        <v>136</v>
      </c>
      <c r="B620" s="2" t="s">
        <v>332</v>
      </c>
      <c r="C620" s="4">
        <f t="shared" si="9"/>
        <v>2009</v>
      </c>
      <c r="D620" s="4"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
      <c r="A621" s="11">
        <v>137</v>
      </c>
      <c r="B621" s="4" t="s">
        <v>332</v>
      </c>
      <c r="C621" s="4">
        <f t="shared" si="9"/>
        <v>2009</v>
      </c>
      <c r="D621" s="4"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
      <c r="A622" s="10">
        <v>134</v>
      </c>
      <c r="B622" s="2" t="s">
        <v>335</v>
      </c>
      <c r="C622" s="4">
        <f t="shared" si="9"/>
        <v>2009</v>
      </c>
      <c r="D622" s="4"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
      <c r="A623" s="11">
        <v>135</v>
      </c>
      <c r="B623" s="4" t="s">
        <v>335</v>
      </c>
      <c r="C623" s="4">
        <f t="shared" si="9"/>
        <v>2009</v>
      </c>
      <c r="D623" s="4"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
      <c r="A624" s="10">
        <v>133</v>
      </c>
      <c r="B624" s="2" t="s">
        <v>332</v>
      </c>
      <c r="C624" s="4">
        <f t="shared" si="9"/>
        <v>2009</v>
      </c>
      <c r="D624" s="4" t="s">
        <v>415</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
      <c r="A625" s="11">
        <v>131</v>
      </c>
      <c r="B625" s="4" t="s">
        <v>335</v>
      </c>
      <c r="C625" s="4">
        <f t="shared" si="9"/>
        <v>2009</v>
      </c>
      <c r="D625" s="4"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
      <c r="A626" s="10">
        <v>132</v>
      </c>
      <c r="B626" s="2" t="s">
        <v>341</v>
      </c>
      <c r="C626" s="4">
        <f t="shared" si="9"/>
        <v>2009</v>
      </c>
      <c r="D626" s="4"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
      <c r="A627" s="11">
        <v>129</v>
      </c>
      <c r="B627" s="4" t="s">
        <v>341</v>
      </c>
      <c r="C627" s="4">
        <f t="shared" si="9"/>
        <v>2009</v>
      </c>
      <c r="D627" s="4"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
      <c r="A628" s="10">
        <v>130</v>
      </c>
      <c r="B628" s="2" t="s">
        <v>359</v>
      </c>
      <c r="C628" s="4">
        <f t="shared" si="9"/>
        <v>2009</v>
      </c>
      <c r="D628" s="4"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
      <c r="A629" s="11">
        <v>128</v>
      </c>
      <c r="B629" s="4" t="s">
        <v>335</v>
      </c>
      <c r="C629" s="4">
        <f t="shared" si="9"/>
        <v>2009</v>
      </c>
      <c r="D629" s="4"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
      <c r="A630" s="10">
        <v>127</v>
      </c>
      <c r="B630" s="2" t="s">
        <v>335</v>
      </c>
      <c r="C630" s="4">
        <f t="shared" si="9"/>
        <v>2009</v>
      </c>
      <c r="D630" s="4"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
      <c r="A631" s="11">
        <v>125</v>
      </c>
      <c r="B631" s="4" t="s">
        <v>335</v>
      </c>
      <c r="C631" s="4">
        <f t="shared" si="9"/>
        <v>2009</v>
      </c>
      <c r="D631" s="4" t="s">
        <v>415</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
      <c r="A632" s="10">
        <v>126</v>
      </c>
      <c r="B632" s="2" t="s">
        <v>359</v>
      </c>
      <c r="C632" s="4">
        <f t="shared" si="9"/>
        <v>2009</v>
      </c>
      <c r="D632" s="4"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
      <c r="A633" s="11">
        <v>124</v>
      </c>
      <c r="B633" s="4" t="s">
        <v>359</v>
      </c>
      <c r="C633" s="4">
        <f t="shared" si="9"/>
        <v>2009</v>
      </c>
      <c r="D633" s="4"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
      <c r="A634" s="10">
        <v>123</v>
      </c>
      <c r="B634" s="2" t="s">
        <v>335</v>
      </c>
      <c r="C634" s="4">
        <f t="shared" si="9"/>
        <v>2009</v>
      </c>
      <c r="D634" s="4"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
      <c r="A635" s="11">
        <v>122</v>
      </c>
      <c r="B635" s="4" t="s">
        <v>341</v>
      </c>
      <c r="C635" s="4">
        <f t="shared" si="9"/>
        <v>2009</v>
      </c>
      <c r="D635" s="4"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
      <c r="A636" s="10">
        <v>120</v>
      </c>
      <c r="B636" s="2" t="s">
        <v>359</v>
      </c>
      <c r="C636" s="4">
        <f t="shared" si="9"/>
        <v>2009</v>
      </c>
      <c r="D636" s="4"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
      <c r="A637" s="11">
        <v>121</v>
      </c>
      <c r="B637" s="4" t="s">
        <v>359</v>
      </c>
      <c r="C637" s="4">
        <f t="shared" si="9"/>
        <v>2009</v>
      </c>
      <c r="D637" s="4"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
      <c r="A638" s="10">
        <v>118</v>
      </c>
      <c r="B638" s="2" t="s">
        <v>359</v>
      </c>
      <c r="C638" s="4">
        <f t="shared" si="9"/>
        <v>2009</v>
      </c>
      <c r="D638" s="4"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
      <c r="A639" s="11">
        <v>119</v>
      </c>
      <c r="B639" s="4" t="s">
        <v>359</v>
      </c>
      <c r="C639" s="4">
        <f t="shared" si="9"/>
        <v>2009</v>
      </c>
      <c r="D639" s="4"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
      <c r="A640" s="10">
        <v>117</v>
      </c>
      <c r="B640" s="2" t="s">
        <v>15</v>
      </c>
      <c r="C640" s="4">
        <f t="shared" si="9"/>
        <v>2008</v>
      </c>
      <c r="D640" s="4"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
      <c r="A641" s="11">
        <v>116</v>
      </c>
      <c r="B641" s="4" t="s">
        <v>15</v>
      </c>
      <c r="C641" s="4">
        <f t="shared" si="9"/>
        <v>2008</v>
      </c>
      <c r="D641" s="4"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
      <c r="A642" s="10">
        <v>115</v>
      </c>
      <c r="B642" s="2" t="s">
        <v>15</v>
      </c>
      <c r="C642" s="4">
        <f t="shared" si="9"/>
        <v>2008</v>
      </c>
      <c r="D642" s="4"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
      <c r="A643" s="11">
        <v>90</v>
      </c>
      <c r="B643" s="4" t="s">
        <v>105</v>
      </c>
      <c r="C643" s="4">
        <f t="shared" si="9"/>
        <v>2008</v>
      </c>
      <c r="D643" s="4"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
      <c r="A644" s="10">
        <v>97</v>
      </c>
      <c r="B644" s="2" t="s">
        <v>123</v>
      </c>
      <c r="C644" s="4">
        <f t="shared" ref="C644:C697" si="10">YEAR(E644)</f>
        <v>2008</v>
      </c>
      <c r="D644" s="4"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
      <c r="A645" s="11">
        <v>114</v>
      </c>
      <c r="B645" s="4" t="s">
        <v>53</v>
      </c>
      <c r="C645" s="4">
        <f t="shared" si="10"/>
        <v>2008</v>
      </c>
      <c r="D645" s="4"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
      <c r="A646" s="10">
        <v>113</v>
      </c>
      <c r="B646" s="2" t="s">
        <v>47</v>
      </c>
      <c r="C646" s="4">
        <f t="shared" si="10"/>
        <v>2008</v>
      </c>
      <c r="D646" s="4"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
      <c r="A647" s="11">
        <v>80</v>
      </c>
      <c r="B647" s="4" t="s">
        <v>53</v>
      </c>
      <c r="C647" s="4">
        <f t="shared" si="10"/>
        <v>2008</v>
      </c>
      <c r="D647" s="4"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
      <c r="A648" s="10">
        <v>112</v>
      </c>
      <c r="B648" s="2" t="s">
        <v>24</v>
      </c>
      <c r="C648" s="4">
        <f t="shared" si="10"/>
        <v>2008</v>
      </c>
      <c r="D648" s="4"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
      <c r="A649" s="11">
        <v>109</v>
      </c>
      <c r="B649" s="4" t="s">
        <v>35</v>
      </c>
      <c r="C649" s="4">
        <f t="shared" si="10"/>
        <v>2008</v>
      </c>
      <c r="D649" s="4"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
      <c r="A650" s="10">
        <v>110</v>
      </c>
      <c r="B650" s="2" t="s">
        <v>98</v>
      </c>
      <c r="C650" s="4">
        <f t="shared" si="10"/>
        <v>2008</v>
      </c>
      <c r="D650" s="4"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
      <c r="A651" s="11">
        <v>108</v>
      </c>
      <c r="B651" s="4" t="s">
        <v>123</v>
      </c>
      <c r="C651" s="4">
        <f t="shared" si="10"/>
        <v>2008</v>
      </c>
      <c r="D651" s="4"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
      <c r="A652" s="10">
        <v>106</v>
      </c>
      <c r="B652" s="2" t="s">
        <v>15</v>
      </c>
      <c r="C652" s="4">
        <f t="shared" si="10"/>
        <v>2008</v>
      </c>
      <c r="D652" s="4"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
      <c r="A653" s="11">
        <v>107</v>
      </c>
      <c r="B653" s="4" t="s">
        <v>98</v>
      </c>
      <c r="C653" s="4">
        <f t="shared" si="10"/>
        <v>2008</v>
      </c>
      <c r="D653" s="4"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
      <c r="A654" s="10">
        <v>105</v>
      </c>
      <c r="B654" s="2" t="s">
        <v>24</v>
      </c>
      <c r="C654" s="4">
        <f t="shared" si="10"/>
        <v>2008</v>
      </c>
      <c r="D654" s="4"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
      <c r="A655" s="11">
        <v>104</v>
      </c>
      <c r="B655" s="4" t="s">
        <v>105</v>
      </c>
      <c r="C655" s="4">
        <f t="shared" si="10"/>
        <v>2008</v>
      </c>
      <c r="D655" s="4"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
      <c r="A656" s="10">
        <v>102</v>
      </c>
      <c r="B656" s="2" t="s">
        <v>53</v>
      </c>
      <c r="C656" s="4">
        <f t="shared" si="10"/>
        <v>2008</v>
      </c>
      <c r="D656" s="4"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
      <c r="A657" s="11">
        <v>103</v>
      </c>
      <c r="B657" s="4" t="s">
        <v>24</v>
      </c>
      <c r="C657" s="4">
        <f t="shared" si="10"/>
        <v>2008</v>
      </c>
      <c r="D657" s="4"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
      <c r="A658" s="10">
        <v>100</v>
      </c>
      <c r="B658" s="2" t="s">
        <v>35</v>
      </c>
      <c r="C658" s="4">
        <f t="shared" si="10"/>
        <v>2008</v>
      </c>
      <c r="D658" s="4" t="s">
        <v>418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
      <c r="A659" s="11">
        <v>101</v>
      </c>
      <c r="B659" s="4" t="s">
        <v>47</v>
      </c>
      <c r="C659" s="4">
        <f t="shared" si="10"/>
        <v>2008</v>
      </c>
      <c r="D659" s="4"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
      <c r="A660" s="10">
        <v>99</v>
      </c>
      <c r="B660" s="2" t="s">
        <v>15</v>
      </c>
      <c r="C660" s="4">
        <f t="shared" si="10"/>
        <v>2008</v>
      </c>
      <c r="D660" s="4"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
      <c r="A661" s="11">
        <v>98</v>
      </c>
      <c r="B661" s="4" t="s">
        <v>35</v>
      </c>
      <c r="C661" s="4">
        <f t="shared" si="10"/>
        <v>2008</v>
      </c>
      <c r="D661" s="4" t="s">
        <v>418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
      <c r="A662" s="10">
        <v>96</v>
      </c>
      <c r="B662" s="2" t="s">
        <v>15</v>
      </c>
      <c r="C662" s="4">
        <f t="shared" si="10"/>
        <v>2008</v>
      </c>
      <c r="D662" s="4"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
      <c r="A663" s="11">
        <v>95</v>
      </c>
      <c r="B663" s="4" t="s">
        <v>24</v>
      </c>
      <c r="C663" s="4">
        <f t="shared" si="10"/>
        <v>2008</v>
      </c>
      <c r="D663" s="4"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
      <c r="A664" s="10">
        <v>94</v>
      </c>
      <c r="B664" s="2" t="s">
        <v>123</v>
      </c>
      <c r="C664" s="4">
        <f t="shared" si="10"/>
        <v>2008</v>
      </c>
      <c r="D664" s="4"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
      <c r="A665" s="11">
        <v>92</v>
      </c>
      <c r="B665" s="4" t="s">
        <v>53</v>
      </c>
      <c r="C665" s="4">
        <f t="shared" si="10"/>
        <v>2008</v>
      </c>
      <c r="D665" s="4"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
      <c r="A666" s="10">
        <v>93</v>
      </c>
      <c r="B666" s="2" t="s">
        <v>47</v>
      </c>
      <c r="C666" s="4">
        <f t="shared" si="10"/>
        <v>2008</v>
      </c>
      <c r="D666" s="4" t="s">
        <v>418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
      <c r="A667" s="11">
        <v>91</v>
      </c>
      <c r="B667" s="4" t="s">
        <v>98</v>
      </c>
      <c r="C667" s="4">
        <f t="shared" si="10"/>
        <v>2008</v>
      </c>
      <c r="D667" s="4"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
      <c r="A668" s="10">
        <v>89</v>
      </c>
      <c r="B668" s="2" t="s">
        <v>47</v>
      </c>
      <c r="C668" s="4">
        <f t="shared" si="10"/>
        <v>2008</v>
      </c>
      <c r="D668" s="4"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
      <c r="A669" s="11">
        <v>87</v>
      </c>
      <c r="B669" s="4" t="s">
        <v>35</v>
      </c>
      <c r="C669" s="4">
        <f t="shared" si="10"/>
        <v>2008</v>
      </c>
      <c r="D669" s="4" t="s">
        <v>418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
      <c r="A670" s="10">
        <v>88</v>
      </c>
      <c r="B670" s="2" t="s">
        <v>24</v>
      </c>
      <c r="C670" s="4">
        <f t="shared" si="10"/>
        <v>2008</v>
      </c>
      <c r="D670" s="4"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
      <c r="A671" s="11">
        <v>86</v>
      </c>
      <c r="B671" s="4" t="s">
        <v>15</v>
      </c>
      <c r="C671" s="4">
        <f t="shared" si="10"/>
        <v>2008</v>
      </c>
      <c r="D671" s="4"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
      <c r="A672" s="10">
        <v>85</v>
      </c>
      <c r="B672" s="2" t="s">
        <v>98</v>
      </c>
      <c r="C672" s="4">
        <f t="shared" si="10"/>
        <v>2008</v>
      </c>
      <c r="D672" s="4"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
      <c r="A673" s="11">
        <v>84</v>
      </c>
      <c r="B673" s="4" t="s">
        <v>105</v>
      </c>
      <c r="C673" s="4">
        <f t="shared" si="10"/>
        <v>2008</v>
      </c>
      <c r="D673" s="4"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
      <c r="A674" s="10">
        <v>82</v>
      </c>
      <c r="B674" s="2" t="s">
        <v>15</v>
      </c>
      <c r="C674" s="4">
        <f t="shared" si="10"/>
        <v>2008</v>
      </c>
      <c r="D674" s="4"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
      <c r="A675" s="11">
        <v>83</v>
      </c>
      <c r="B675" s="4" t="s">
        <v>47</v>
      </c>
      <c r="C675" s="4">
        <f t="shared" si="10"/>
        <v>2008</v>
      </c>
      <c r="D675" s="4"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
      <c r="A676" s="10">
        <v>81</v>
      </c>
      <c r="B676" s="2" t="s">
        <v>123</v>
      </c>
      <c r="C676" s="4">
        <f t="shared" si="10"/>
        <v>2008</v>
      </c>
      <c r="D676" s="4"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
      <c r="A677" s="11">
        <v>111</v>
      </c>
      <c r="B677" s="4" t="s">
        <v>105</v>
      </c>
      <c r="C677" s="4">
        <f t="shared" si="10"/>
        <v>2008</v>
      </c>
      <c r="D677" s="4"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
      <c r="A678" s="10">
        <v>79</v>
      </c>
      <c r="B678" s="2" t="s">
        <v>98</v>
      </c>
      <c r="C678" s="4">
        <f t="shared" si="10"/>
        <v>2008</v>
      </c>
      <c r="D678" s="4"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
      <c r="A679" s="11">
        <v>77</v>
      </c>
      <c r="B679" s="4" t="s">
        <v>53</v>
      </c>
      <c r="C679" s="4">
        <f t="shared" si="10"/>
        <v>2008</v>
      </c>
      <c r="D679" s="4"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
      <c r="A680" s="10">
        <v>78</v>
      </c>
      <c r="B680" s="2" t="s">
        <v>47</v>
      </c>
      <c r="C680" s="4">
        <f t="shared" si="10"/>
        <v>2008</v>
      </c>
      <c r="D680" s="4"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
      <c r="A681" s="11">
        <v>76</v>
      </c>
      <c r="B681" s="4" t="s">
        <v>35</v>
      </c>
      <c r="C681" s="4">
        <f t="shared" si="10"/>
        <v>2008</v>
      </c>
      <c r="D681" s="4" t="s">
        <v>418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
      <c r="A682" s="10">
        <v>75</v>
      </c>
      <c r="B682" s="2" t="s">
        <v>24</v>
      </c>
      <c r="C682" s="4">
        <f t="shared" si="10"/>
        <v>2008</v>
      </c>
      <c r="D682" s="4"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
      <c r="A683" s="11">
        <v>74</v>
      </c>
      <c r="B683" s="4" t="s">
        <v>105</v>
      </c>
      <c r="C683" s="4">
        <f t="shared" si="10"/>
        <v>2008</v>
      </c>
      <c r="D683" s="4"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
      <c r="A684" s="10">
        <v>72</v>
      </c>
      <c r="B684" s="2" t="s">
        <v>15</v>
      </c>
      <c r="C684" s="4">
        <f t="shared" si="10"/>
        <v>2008</v>
      </c>
      <c r="D684" s="4"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
      <c r="A685" s="11">
        <v>73</v>
      </c>
      <c r="B685" s="4" t="s">
        <v>123</v>
      </c>
      <c r="C685" s="4">
        <f t="shared" si="10"/>
        <v>2008</v>
      </c>
      <c r="D685" s="4" t="s">
        <v>418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
      <c r="A686" s="10">
        <v>70</v>
      </c>
      <c r="B686" s="2" t="s">
        <v>105</v>
      </c>
      <c r="C686" s="4">
        <f t="shared" si="10"/>
        <v>2008</v>
      </c>
      <c r="D686" s="4"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
      <c r="A687" s="11">
        <v>71</v>
      </c>
      <c r="B687" s="4" t="s">
        <v>98</v>
      </c>
      <c r="C687" s="4">
        <f t="shared" si="10"/>
        <v>2008</v>
      </c>
      <c r="D687" s="4"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
      <c r="A688" s="10">
        <v>69</v>
      </c>
      <c r="B688" s="2" t="s">
        <v>123</v>
      </c>
      <c r="C688" s="4">
        <f t="shared" si="10"/>
        <v>2008</v>
      </c>
      <c r="D688" s="4"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
      <c r="A689" s="11">
        <v>68</v>
      </c>
      <c r="B689" s="4" t="s">
        <v>53</v>
      </c>
      <c r="C689" s="4">
        <f t="shared" si="10"/>
        <v>2008</v>
      </c>
      <c r="D689" s="4"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
      <c r="A690" s="10">
        <v>67</v>
      </c>
      <c r="B690" s="2" t="s">
        <v>98</v>
      </c>
      <c r="C690" s="4">
        <f t="shared" si="10"/>
        <v>2008</v>
      </c>
      <c r="D690" s="4"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
      <c r="A691" s="11">
        <v>66</v>
      </c>
      <c r="B691" s="4" t="s">
        <v>53</v>
      </c>
      <c r="C691" s="4">
        <f t="shared" si="10"/>
        <v>2008</v>
      </c>
      <c r="D691" s="4"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
      <c r="A692" s="10">
        <v>65</v>
      </c>
      <c r="B692" s="2" t="s">
        <v>47</v>
      </c>
      <c r="C692" s="4">
        <f t="shared" si="10"/>
        <v>2008</v>
      </c>
      <c r="D692" s="4"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
      <c r="A693" s="11">
        <v>63</v>
      </c>
      <c r="B693" s="4" t="s">
        <v>15</v>
      </c>
      <c r="C693" s="4">
        <f t="shared" si="10"/>
        <v>2008</v>
      </c>
      <c r="D693" s="4"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
      <c r="A694" s="10">
        <v>64</v>
      </c>
      <c r="B694" s="2" t="s">
        <v>24</v>
      </c>
      <c r="C694" s="4">
        <f t="shared" si="10"/>
        <v>2008</v>
      </c>
      <c r="D694" s="4"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
      <c r="A695" s="11">
        <v>61</v>
      </c>
      <c r="B695" s="4" t="s">
        <v>123</v>
      </c>
      <c r="C695" s="4">
        <f t="shared" si="10"/>
        <v>2008</v>
      </c>
      <c r="D695" s="4"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
      <c r="A696" s="10">
        <v>62</v>
      </c>
      <c r="B696" s="2" t="s">
        <v>35</v>
      </c>
      <c r="C696" s="4">
        <f t="shared" si="10"/>
        <v>2008</v>
      </c>
      <c r="D696" s="4"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
      <c r="A697" s="17">
        <v>60</v>
      </c>
      <c r="B697" s="18" t="s">
        <v>105</v>
      </c>
      <c r="C697" s="18">
        <f t="shared" si="10"/>
        <v>2008</v>
      </c>
      <c r="D697" s="18" t="s">
        <v>418</v>
      </c>
      <c r="E697" s="19">
        <v>39556</v>
      </c>
      <c r="F697" s="18" t="s">
        <v>201</v>
      </c>
      <c r="G697" s="18" t="s">
        <v>60</v>
      </c>
      <c r="H697" s="18" t="s">
        <v>27</v>
      </c>
      <c r="I697" s="18" t="s">
        <v>50</v>
      </c>
      <c r="J697" s="18" t="s">
        <v>50</v>
      </c>
      <c r="K697" s="18" t="s">
        <v>20</v>
      </c>
      <c r="L697" s="18" t="s">
        <v>21</v>
      </c>
      <c r="M697" s="18" t="s">
        <v>27</v>
      </c>
      <c r="N697" s="18">
        <v>140</v>
      </c>
      <c r="O697" s="18">
        <v>0</v>
      </c>
      <c r="P697" s="18" t="s">
        <v>236</v>
      </c>
      <c r="Q697" s="20" t="s">
        <v>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93FEA-205B-4CBA-8982-281034FBEAE0}">
  <dimension ref="A3:E10"/>
  <sheetViews>
    <sheetView workbookViewId="0">
      <selection activeCell="B20" sqref="B20"/>
    </sheetView>
  </sheetViews>
  <sheetFormatPr defaultRowHeight="15.6" x14ac:dyDescent="0.3"/>
  <cols>
    <col min="1" max="1" width="18.796875" bestFit="1" customWidth="1"/>
    <col min="2" max="2" width="15" bestFit="1" customWidth="1"/>
    <col min="4" max="4" width="18.5" customWidth="1"/>
  </cols>
  <sheetData>
    <row r="3" spans="1:5" x14ac:dyDescent="0.3">
      <c r="A3" s="21" t="s">
        <v>421</v>
      </c>
      <c r="B3" t="s">
        <v>429</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422</v>
      </c>
      <c r="B10">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Matches win by Team</vt:lpstr>
      <vt:lpstr>Toss Based Decision</vt:lpstr>
      <vt:lpstr>Top 10 venues</vt:lpstr>
      <vt:lpstr>MoM Winner based on winner</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sujeet kale</cp:lastModifiedBy>
  <dcterms:created xsi:type="dcterms:W3CDTF">2023-05-25T13:59:02Z</dcterms:created>
  <dcterms:modified xsi:type="dcterms:W3CDTF">2024-10-18T07:18:55Z</dcterms:modified>
</cp:coreProperties>
</file>