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\Desktop\fNIRS_Stress_dataset\threeGroup\"/>
    </mc:Choice>
  </mc:AlternateContent>
  <xr:revisionPtr revIDLastSave="0" documentId="8_{DC700B42-DF43-4D67-B10A-411911058449}" xr6:coauthVersionLast="47" xr6:coauthVersionMax="47" xr10:uidLastSave="{00000000-0000-0000-0000-000000000000}"/>
  <bookViews>
    <workbookView xWindow="15590" yWindow="580" windowWidth="17530" windowHeight="13360" activeTab="1" xr2:uid="{DB4F31AC-A9D8-405D-9AD8-76202B3C2146}"/>
  </bookViews>
  <sheets>
    <sheet name="Control Group" sheetId="1" r:id="rId1"/>
    <sheet name="Eustress Group" sheetId="2" r:id="rId2"/>
    <sheet name="Distress Gro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3" l="1"/>
  <c r="Q15" i="3"/>
  <c r="P15" i="3"/>
  <c r="O15" i="3"/>
  <c r="N15" i="3"/>
  <c r="M15" i="3"/>
  <c r="L15" i="3"/>
  <c r="K15" i="3"/>
  <c r="J15" i="3"/>
  <c r="I15" i="3"/>
  <c r="E15" i="3"/>
  <c r="B15" i="3"/>
  <c r="R14" i="3"/>
  <c r="Q14" i="3"/>
  <c r="P14" i="3"/>
  <c r="O14" i="3"/>
  <c r="N14" i="3"/>
  <c r="M14" i="3"/>
  <c r="L14" i="3"/>
  <c r="K14" i="3"/>
  <c r="J14" i="3"/>
  <c r="I14" i="3"/>
  <c r="E14" i="3"/>
  <c r="B14" i="3"/>
  <c r="R15" i="2"/>
  <c r="Q15" i="2"/>
  <c r="P15" i="2"/>
  <c r="O15" i="2"/>
  <c r="N15" i="2"/>
  <c r="M15" i="2"/>
  <c r="L15" i="2"/>
  <c r="K15" i="2"/>
  <c r="J15" i="2"/>
  <c r="I15" i="2"/>
  <c r="E15" i="2"/>
  <c r="B15" i="2"/>
  <c r="R14" i="2"/>
  <c r="Q14" i="2"/>
  <c r="P14" i="2"/>
  <c r="O14" i="2"/>
  <c r="N14" i="2"/>
  <c r="M14" i="2"/>
  <c r="L14" i="2"/>
  <c r="K14" i="2"/>
  <c r="J14" i="2"/>
  <c r="I14" i="2"/>
  <c r="E14" i="2"/>
  <c r="B14" i="2"/>
  <c r="R15" i="1"/>
  <c r="Q15" i="1"/>
  <c r="P15" i="1"/>
  <c r="O15" i="1"/>
  <c r="N15" i="1"/>
  <c r="M15" i="1"/>
  <c r="L15" i="1"/>
  <c r="K15" i="1"/>
  <c r="J15" i="1"/>
  <c r="I15" i="1"/>
  <c r="E15" i="1"/>
  <c r="B15" i="1"/>
  <c r="R14" i="1"/>
  <c r="Q14" i="1"/>
  <c r="P14" i="1"/>
  <c r="O14" i="1"/>
  <c r="N14" i="1"/>
  <c r="M14" i="1"/>
  <c r="L14" i="1"/>
  <c r="K14" i="1"/>
  <c r="J14" i="1"/>
  <c r="I14" i="1"/>
  <c r="E14" i="1"/>
  <c r="B14" i="1"/>
</calcChain>
</file>

<file path=xl/sharedStrings.xml><?xml version="1.0" encoding="utf-8"?>
<sst xmlns="http://schemas.openxmlformats.org/spreadsheetml/2006/main" count="229" uniqueCount="40">
  <si>
    <t>COCORO(KU/L)</t>
    <phoneticPr fontId="3" type="noConversion"/>
  </si>
  <si>
    <t>Presence of stress</t>
    <phoneticPr fontId="3" type="noConversion"/>
  </si>
  <si>
    <t>Gender</t>
    <phoneticPr fontId="3" type="noConversion"/>
  </si>
  <si>
    <t>age</t>
    <phoneticPr fontId="3" type="noConversion"/>
  </si>
  <si>
    <t>Year of birth</t>
    <phoneticPr fontId="3" type="noConversion"/>
  </si>
  <si>
    <t>Naive</t>
    <phoneticPr fontId="3" type="noConversion"/>
  </si>
  <si>
    <t>Handness</t>
    <phoneticPr fontId="3" type="noConversion"/>
  </si>
  <si>
    <t>blood pressure</t>
    <phoneticPr fontId="3" type="noConversion"/>
  </si>
  <si>
    <t>BPM (times/min)</t>
    <phoneticPr fontId="3" type="noConversion"/>
  </si>
  <si>
    <t>Accuracy(%)</t>
    <phoneticPr fontId="3" type="noConversion"/>
  </si>
  <si>
    <t>SYS(mmHg)</t>
    <phoneticPr fontId="3" type="noConversion"/>
  </si>
  <si>
    <t>DIA(mmHg)</t>
    <phoneticPr fontId="3" type="noConversion"/>
  </si>
  <si>
    <t>Pulse rate(beats/min)</t>
    <phoneticPr fontId="3" type="noConversion"/>
  </si>
  <si>
    <t>Session 1</t>
    <phoneticPr fontId="3" type="noConversion"/>
  </si>
  <si>
    <t>Session 2</t>
    <phoneticPr fontId="3" type="noConversion"/>
  </si>
  <si>
    <t>control</t>
    <phoneticPr fontId="3" type="noConversion"/>
  </si>
  <si>
    <t>female</t>
    <phoneticPr fontId="3" type="noConversion"/>
  </si>
  <si>
    <t>Y</t>
    <phoneticPr fontId="3" type="noConversion"/>
  </si>
  <si>
    <t>R</t>
    <phoneticPr fontId="3" type="noConversion"/>
  </si>
  <si>
    <t>male</t>
    <phoneticPr fontId="3" type="noConversion"/>
  </si>
  <si>
    <t>Average</t>
    <phoneticPr fontId="3" type="noConversion"/>
  </si>
  <si>
    <t>SD</t>
    <phoneticPr fontId="3" type="noConversion"/>
  </si>
  <si>
    <t>STAI-T (score)</t>
    <phoneticPr fontId="3" type="noConversion"/>
  </si>
  <si>
    <t>STAI-S (score)</t>
    <phoneticPr fontId="3" type="noConversion"/>
  </si>
  <si>
    <t>PSS (score)</t>
    <phoneticPr fontId="3" type="noConversion"/>
  </si>
  <si>
    <t>Response time (s)</t>
    <phoneticPr fontId="3" type="noConversion"/>
  </si>
  <si>
    <t>Subject 1</t>
    <phoneticPr fontId="3" type="noConversion"/>
  </si>
  <si>
    <t>No</t>
    <phoneticPr fontId="3" type="noConversion"/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</si>
  <si>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</si>
  <si>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</si>
  <si>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</si>
  <si>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</si>
  <si>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</si>
  <si>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</si>
  <si>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</si>
  <si>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</si>
  <si>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</si>
  <si>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</si>
  <si>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eustress</t>
    <phoneticPr fontId="3" type="noConversion"/>
  </si>
  <si>
    <t>stress (dis)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</si>
</sst>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7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>
      <alignment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5" xfId="0" applyNumberFormat="1" applyFont="1" applyFill="1" applyBorder="1">
      <alignment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>
      <alignment vertical="center"/>
    </xf>
    <xf numFmtId="178" fontId="2" fillId="3" borderId="8" xfId="0" applyNumberFormat="1" applyFont="1" applyFill="1" applyBorder="1">
      <alignment vertical="center"/>
    </xf>
    <xf numFmtId="178" fontId="2" fillId="3" borderId="9" xfId="0" applyNumberFormat="1" applyFont="1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" fontId="0" fillId="0" borderId="0" xfId="0" applyNumberFormat="1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9BE9-5EA1-4B8B-8562-B9C9416C8D54}">
  <dimension ref="A1:R15"/>
  <sheetViews>
    <sheetView workbookViewId="0">
      <selection activeCell="C19" sqref="C19"/>
    </sheetView>
  </sheetViews>
  <sheetFormatPr defaultRowHeight="17" x14ac:dyDescent="0.45"/>
  <sheetData>
    <row r="1" spans="1:18" x14ac:dyDescent="0.45">
      <c r="A1" s="31" t="s">
        <v>27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  <c r="K1" s="1" t="s">
        <v>24</v>
      </c>
      <c r="L1" s="1" t="s">
        <v>7</v>
      </c>
      <c r="M1" s="1"/>
      <c r="N1" s="1"/>
      <c r="O1" s="1" t="s">
        <v>8</v>
      </c>
      <c r="P1" s="1" t="s">
        <v>9</v>
      </c>
      <c r="Q1" s="1" t="s">
        <v>25</v>
      </c>
      <c r="R1" s="3"/>
    </row>
    <row r="2" spans="1:18" ht="17.5" thickBot="1" x14ac:dyDescent="0.5">
      <c r="A2" s="39"/>
      <c r="B2" s="40"/>
      <c r="C2" s="40"/>
      <c r="D2" s="40"/>
      <c r="E2" s="41"/>
      <c r="F2" s="40"/>
      <c r="G2" s="40"/>
      <c r="H2" s="40"/>
      <c r="I2" s="40"/>
      <c r="J2" s="40"/>
      <c r="K2" s="40"/>
      <c r="L2" s="42" t="s">
        <v>10</v>
      </c>
      <c r="M2" s="42" t="s">
        <v>11</v>
      </c>
      <c r="N2" s="42" t="s">
        <v>12</v>
      </c>
      <c r="O2" s="40"/>
      <c r="P2" s="40"/>
      <c r="Q2" s="43" t="s">
        <v>13</v>
      </c>
      <c r="R2" s="44" t="s">
        <v>14</v>
      </c>
    </row>
    <row r="3" spans="1:18" x14ac:dyDescent="0.45">
      <c r="A3" s="32" t="s">
        <v>26</v>
      </c>
      <c r="B3" s="33">
        <v>10</v>
      </c>
      <c r="C3" s="33" t="s">
        <v>15</v>
      </c>
      <c r="D3" s="33" t="s">
        <v>16</v>
      </c>
      <c r="E3" s="33">
        <v>27</v>
      </c>
      <c r="F3" s="34">
        <v>34096</v>
      </c>
      <c r="G3" s="33" t="s">
        <v>17</v>
      </c>
      <c r="H3" s="33" t="s">
        <v>18</v>
      </c>
      <c r="I3" s="35">
        <v>43</v>
      </c>
      <c r="J3" s="35">
        <v>38</v>
      </c>
      <c r="K3" s="35">
        <v>22</v>
      </c>
      <c r="L3" s="35">
        <v>108</v>
      </c>
      <c r="M3" s="35">
        <v>70</v>
      </c>
      <c r="N3" s="35">
        <v>73</v>
      </c>
      <c r="O3" s="36">
        <v>29</v>
      </c>
      <c r="P3" s="45">
        <v>96</v>
      </c>
      <c r="Q3" s="33">
        <v>1.264635</v>
      </c>
      <c r="R3" s="7">
        <v>1.2270749999999999</v>
      </c>
    </row>
    <row r="4" spans="1:18" x14ac:dyDescent="0.45">
      <c r="A4" s="32" t="s">
        <v>28</v>
      </c>
      <c r="B4" s="33">
        <v>14</v>
      </c>
      <c r="C4" s="33" t="s">
        <v>15</v>
      </c>
      <c r="D4" s="33" t="s">
        <v>19</v>
      </c>
      <c r="E4" s="33">
        <v>25</v>
      </c>
      <c r="F4" s="34">
        <v>35077</v>
      </c>
      <c r="G4" s="33" t="s">
        <v>17</v>
      </c>
      <c r="H4" s="33" t="s">
        <v>18</v>
      </c>
      <c r="I4" s="35">
        <v>52</v>
      </c>
      <c r="J4" s="35">
        <v>53</v>
      </c>
      <c r="K4" s="35">
        <v>19</v>
      </c>
      <c r="L4" s="35">
        <v>123</v>
      </c>
      <c r="M4" s="35">
        <v>64</v>
      </c>
      <c r="N4" s="35">
        <v>58</v>
      </c>
      <c r="O4" s="36">
        <v>21</v>
      </c>
      <c r="P4" s="33">
        <v>95.5</v>
      </c>
      <c r="Q4" s="33">
        <v>1.340495</v>
      </c>
      <c r="R4" s="7">
        <v>1.3154600000000001</v>
      </c>
    </row>
    <row r="5" spans="1:18" x14ac:dyDescent="0.45">
      <c r="A5" s="32" t="s">
        <v>29</v>
      </c>
      <c r="B5" s="33">
        <v>9</v>
      </c>
      <c r="C5" s="33" t="s">
        <v>15</v>
      </c>
      <c r="D5" s="33" t="s">
        <v>19</v>
      </c>
      <c r="E5" s="33">
        <v>26</v>
      </c>
      <c r="F5" s="34">
        <v>34778</v>
      </c>
      <c r="G5" s="33" t="s">
        <v>17</v>
      </c>
      <c r="H5" s="33" t="s">
        <v>18</v>
      </c>
      <c r="I5" s="35">
        <v>58</v>
      </c>
      <c r="J5" s="35">
        <v>62</v>
      </c>
      <c r="K5" s="35">
        <v>25</v>
      </c>
      <c r="L5" s="35">
        <v>97</v>
      </c>
      <c r="M5" s="35">
        <v>64</v>
      </c>
      <c r="N5" s="35">
        <v>76</v>
      </c>
      <c r="O5" s="36">
        <v>21</v>
      </c>
      <c r="P5" s="33">
        <v>96</v>
      </c>
      <c r="Q5" s="33">
        <v>1.2509650000000001</v>
      </c>
      <c r="R5" s="7">
        <v>1.3223750000000001</v>
      </c>
    </row>
    <row r="6" spans="1:18" x14ac:dyDescent="0.45">
      <c r="A6" s="32" t="s">
        <v>30</v>
      </c>
      <c r="B6" s="33">
        <v>3</v>
      </c>
      <c r="C6" s="33" t="s">
        <v>15</v>
      </c>
      <c r="D6" s="33" t="s">
        <v>19</v>
      </c>
      <c r="E6" s="33">
        <v>24</v>
      </c>
      <c r="F6" s="34">
        <v>35162</v>
      </c>
      <c r="G6" s="33" t="s">
        <v>17</v>
      </c>
      <c r="H6" s="33" t="s">
        <v>18</v>
      </c>
      <c r="I6" s="35">
        <v>48</v>
      </c>
      <c r="J6" s="35">
        <v>39</v>
      </c>
      <c r="K6" s="35">
        <v>16</v>
      </c>
      <c r="L6" s="35">
        <v>115</v>
      </c>
      <c r="M6" s="35">
        <v>77</v>
      </c>
      <c r="N6" s="35">
        <v>74</v>
      </c>
      <c r="O6" s="36">
        <v>17</v>
      </c>
      <c r="P6" s="33">
        <v>94.5</v>
      </c>
      <c r="Q6" s="33">
        <v>1.21949</v>
      </c>
      <c r="R6" s="7">
        <v>1.2512049999999999</v>
      </c>
    </row>
    <row r="7" spans="1:18" x14ac:dyDescent="0.45">
      <c r="A7" s="32" t="s">
        <v>31</v>
      </c>
      <c r="B7" s="33">
        <v>19</v>
      </c>
      <c r="C7" s="33" t="s">
        <v>15</v>
      </c>
      <c r="D7" s="33" t="s">
        <v>19</v>
      </c>
      <c r="E7" s="33">
        <v>28</v>
      </c>
      <c r="F7" s="34">
        <v>33891</v>
      </c>
      <c r="G7" s="33" t="s">
        <v>17</v>
      </c>
      <c r="H7" s="33" t="s">
        <v>18</v>
      </c>
      <c r="I7" s="35">
        <v>40</v>
      </c>
      <c r="J7" s="35">
        <v>45</v>
      </c>
      <c r="K7" s="35">
        <v>16</v>
      </c>
      <c r="L7" s="35">
        <v>111</v>
      </c>
      <c r="M7" s="35">
        <v>71</v>
      </c>
      <c r="N7" s="35">
        <v>78</v>
      </c>
      <c r="O7" s="36">
        <v>16</v>
      </c>
      <c r="P7" s="33">
        <v>95.5</v>
      </c>
      <c r="Q7" s="33">
        <v>1.1902649999999999</v>
      </c>
      <c r="R7" s="7">
        <v>1.3050550000000001</v>
      </c>
    </row>
    <row r="8" spans="1:18" x14ac:dyDescent="0.45">
      <c r="A8" s="32" t="s">
        <v>32</v>
      </c>
      <c r="B8" s="33">
        <v>3</v>
      </c>
      <c r="C8" s="33" t="s">
        <v>15</v>
      </c>
      <c r="D8" s="33" t="s">
        <v>19</v>
      </c>
      <c r="E8" s="33">
        <v>20</v>
      </c>
      <c r="F8" s="34">
        <v>36730</v>
      </c>
      <c r="G8" s="33" t="s">
        <v>17</v>
      </c>
      <c r="H8" s="33" t="s">
        <v>18</v>
      </c>
      <c r="I8" s="35">
        <v>45</v>
      </c>
      <c r="J8" s="35">
        <v>49</v>
      </c>
      <c r="K8" s="35">
        <v>16</v>
      </c>
      <c r="L8" s="35">
        <v>123</v>
      </c>
      <c r="M8" s="35">
        <v>76</v>
      </c>
      <c r="N8" s="35">
        <v>76</v>
      </c>
      <c r="O8" s="36">
        <v>14</v>
      </c>
      <c r="P8" s="33">
        <v>94.5</v>
      </c>
      <c r="Q8" s="33">
        <v>1.2741800000000001</v>
      </c>
      <c r="R8" s="7">
        <v>1.3253900000000001</v>
      </c>
    </row>
    <row r="9" spans="1:18" x14ac:dyDescent="0.45">
      <c r="A9" s="32" t="s">
        <v>33</v>
      </c>
      <c r="B9" s="33">
        <v>23</v>
      </c>
      <c r="C9" s="33" t="s">
        <v>15</v>
      </c>
      <c r="D9" s="33" t="s">
        <v>19</v>
      </c>
      <c r="E9" s="33">
        <v>25</v>
      </c>
      <c r="F9" s="34">
        <v>35065</v>
      </c>
      <c r="G9" s="33" t="s">
        <v>17</v>
      </c>
      <c r="H9" s="33" t="s">
        <v>18</v>
      </c>
      <c r="I9" s="35">
        <v>26</v>
      </c>
      <c r="J9" s="35">
        <v>31</v>
      </c>
      <c r="K9" s="35">
        <v>9</v>
      </c>
      <c r="L9" s="35">
        <v>113</v>
      </c>
      <c r="M9" s="35">
        <v>72</v>
      </c>
      <c r="N9" s="35">
        <v>64</v>
      </c>
      <c r="O9" s="36">
        <v>20</v>
      </c>
      <c r="P9" s="33">
        <v>93.5</v>
      </c>
      <c r="Q9" s="33">
        <v>1.31636</v>
      </c>
      <c r="R9" s="7">
        <v>1.252575</v>
      </c>
    </row>
    <row r="10" spans="1:18" x14ac:dyDescent="0.45">
      <c r="A10" s="32" t="s">
        <v>34</v>
      </c>
      <c r="B10" s="33">
        <v>2</v>
      </c>
      <c r="C10" s="33" t="s">
        <v>15</v>
      </c>
      <c r="D10" s="33" t="s">
        <v>16</v>
      </c>
      <c r="E10" s="33">
        <v>23</v>
      </c>
      <c r="F10" s="34">
        <v>35796</v>
      </c>
      <c r="G10" s="33" t="s">
        <v>17</v>
      </c>
      <c r="H10" s="33" t="s">
        <v>18</v>
      </c>
      <c r="I10" s="46">
        <v>32</v>
      </c>
      <c r="J10" s="46">
        <v>29</v>
      </c>
      <c r="K10" s="46">
        <v>9</v>
      </c>
      <c r="L10" s="46">
        <v>97</v>
      </c>
      <c r="M10" s="46">
        <v>65</v>
      </c>
      <c r="N10" s="46">
        <v>87</v>
      </c>
      <c r="O10" s="47">
        <v>22</v>
      </c>
      <c r="P10" s="33">
        <v>97</v>
      </c>
      <c r="Q10" s="33">
        <v>1.268985</v>
      </c>
      <c r="R10" s="7">
        <v>1.139775</v>
      </c>
    </row>
    <row r="11" spans="1:18" x14ac:dyDescent="0.45">
      <c r="A11" s="32" t="s">
        <v>35</v>
      </c>
      <c r="B11" s="33">
        <v>12</v>
      </c>
      <c r="C11" s="33" t="s">
        <v>15</v>
      </c>
      <c r="D11" s="33" t="s">
        <v>16</v>
      </c>
      <c r="E11" s="33">
        <v>20</v>
      </c>
      <c r="F11" s="34">
        <v>36705</v>
      </c>
      <c r="G11" s="33" t="s">
        <v>17</v>
      </c>
      <c r="H11" s="33" t="s">
        <v>18</v>
      </c>
      <c r="I11" s="35">
        <v>25</v>
      </c>
      <c r="J11" s="35">
        <v>22</v>
      </c>
      <c r="K11" s="35">
        <v>12</v>
      </c>
      <c r="L11" s="35">
        <v>125</v>
      </c>
      <c r="M11" s="35">
        <v>81</v>
      </c>
      <c r="N11" s="35">
        <v>80</v>
      </c>
      <c r="O11" s="36">
        <v>24</v>
      </c>
      <c r="P11" s="45">
        <v>98</v>
      </c>
      <c r="Q11" s="33">
        <v>1.25129</v>
      </c>
      <c r="R11" s="7">
        <v>1.23217</v>
      </c>
    </row>
    <row r="12" spans="1:18" x14ac:dyDescent="0.45">
      <c r="A12" s="32" t="s">
        <v>36</v>
      </c>
      <c r="B12" s="33">
        <v>25</v>
      </c>
      <c r="C12" s="33" t="s">
        <v>15</v>
      </c>
      <c r="D12" s="33" t="s">
        <v>16</v>
      </c>
      <c r="E12" s="33">
        <v>23</v>
      </c>
      <c r="F12" s="34">
        <v>35650</v>
      </c>
      <c r="G12" s="33" t="s">
        <v>17</v>
      </c>
      <c r="H12" s="33" t="s">
        <v>18</v>
      </c>
      <c r="I12" s="35">
        <v>37</v>
      </c>
      <c r="J12" s="35">
        <v>32</v>
      </c>
      <c r="K12" s="35">
        <v>11</v>
      </c>
      <c r="L12" s="35">
        <v>120</v>
      </c>
      <c r="M12" s="35">
        <v>73</v>
      </c>
      <c r="N12" s="35">
        <v>81</v>
      </c>
      <c r="O12" s="36">
        <v>14</v>
      </c>
      <c r="P12" s="8">
        <v>87</v>
      </c>
      <c r="Q12" s="33">
        <v>1.387705</v>
      </c>
      <c r="R12" s="7">
        <v>1.3491649999999999</v>
      </c>
    </row>
    <row r="13" spans="1:18" x14ac:dyDescent="0.45">
      <c r="A13" s="32" t="s">
        <v>37</v>
      </c>
      <c r="B13" s="33">
        <v>26</v>
      </c>
      <c r="C13" s="33" t="s">
        <v>15</v>
      </c>
      <c r="D13" s="33" t="s">
        <v>16</v>
      </c>
      <c r="E13" s="33">
        <v>24</v>
      </c>
      <c r="F13" s="34">
        <v>35222</v>
      </c>
      <c r="G13" s="33" t="s">
        <v>17</v>
      </c>
      <c r="H13" s="33" t="s">
        <v>18</v>
      </c>
      <c r="I13" s="35">
        <v>47</v>
      </c>
      <c r="J13" s="35">
        <v>50</v>
      </c>
      <c r="K13" s="35">
        <v>21</v>
      </c>
      <c r="L13" s="35">
        <v>94</v>
      </c>
      <c r="M13" s="35">
        <v>63</v>
      </c>
      <c r="N13" s="35">
        <v>78</v>
      </c>
      <c r="O13" s="36">
        <v>19</v>
      </c>
      <c r="P13" s="33">
        <v>95.5</v>
      </c>
      <c r="Q13" s="33">
        <v>1.275925</v>
      </c>
      <c r="R13" s="7">
        <v>1.331825</v>
      </c>
    </row>
    <row r="14" spans="1:18" x14ac:dyDescent="0.45">
      <c r="A14" s="37" t="s">
        <v>20</v>
      </c>
      <c r="B14" s="10">
        <f>AVERAGE(B3:B13)</f>
        <v>13.272727272727273</v>
      </c>
      <c r="C14" s="11"/>
      <c r="D14" s="11"/>
      <c r="E14" s="10">
        <f t="shared" ref="E14" si="0">AVERAGE(E3:E13)</f>
        <v>24.09090909090909</v>
      </c>
      <c r="F14" s="11"/>
      <c r="G14" s="11"/>
      <c r="H14" s="11"/>
      <c r="I14" s="11">
        <f t="shared" ref="I14:R14" si="1">AVERAGE(I3:I13)</f>
        <v>41.18181818181818</v>
      </c>
      <c r="J14" s="11">
        <f t="shared" si="1"/>
        <v>40.909090909090907</v>
      </c>
      <c r="K14" s="11">
        <f t="shared" si="1"/>
        <v>16</v>
      </c>
      <c r="L14" s="10">
        <f t="shared" si="1"/>
        <v>111.45454545454545</v>
      </c>
      <c r="M14" s="10">
        <f t="shared" si="1"/>
        <v>70.545454545454547</v>
      </c>
      <c r="N14" s="10">
        <f t="shared" si="1"/>
        <v>75</v>
      </c>
      <c r="O14" s="11">
        <f t="shared" si="1"/>
        <v>19.727272727272727</v>
      </c>
      <c r="P14" s="11">
        <f t="shared" si="1"/>
        <v>94.818181818181813</v>
      </c>
      <c r="Q14" s="11">
        <f t="shared" si="1"/>
        <v>1.276390454545455</v>
      </c>
      <c r="R14" s="12">
        <f t="shared" si="1"/>
        <v>1.277460909090909</v>
      </c>
    </row>
    <row r="15" spans="1:18" ht="17.5" thickBot="1" x14ac:dyDescent="0.5">
      <c r="A15" s="38" t="s">
        <v>21</v>
      </c>
      <c r="B15" s="14">
        <f>STDEV(B3:B13)</f>
        <v>8.9229020961894356</v>
      </c>
      <c r="C15" s="15"/>
      <c r="D15" s="15"/>
      <c r="E15" s="14">
        <f t="shared" ref="E15:R15" si="2">STDEV(E3:E13)</f>
        <v>2.5477262590217773</v>
      </c>
      <c r="F15" s="15"/>
      <c r="G15" s="15"/>
      <c r="H15" s="15"/>
      <c r="I15" s="15">
        <f t="shared" si="2"/>
        <v>10.457707031832379</v>
      </c>
      <c r="J15" s="15">
        <f t="shared" si="2"/>
        <v>12.020437142255235</v>
      </c>
      <c r="K15" s="15">
        <f t="shared" si="2"/>
        <v>5.3851648071345037</v>
      </c>
      <c r="L15" s="14">
        <f t="shared" si="2"/>
        <v>11.281521496355325</v>
      </c>
      <c r="M15" s="14">
        <f t="shared" si="2"/>
        <v>6.0226843909279584</v>
      </c>
      <c r="N15" s="14">
        <f t="shared" si="2"/>
        <v>8</v>
      </c>
      <c r="O15" s="15">
        <f t="shared" si="2"/>
        <v>4.4741682822823954</v>
      </c>
      <c r="P15" s="15">
        <f t="shared" si="2"/>
        <v>2.8659442359607006</v>
      </c>
      <c r="Q15" s="15">
        <f t="shared" si="2"/>
        <v>5.4979779712842868E-2</v>
      </c>
      <c r="R15" s="16">
        <f t="shared" si="2"/>
        <v>6.2827435242025539E-2</v>
      </c>
    </row>
  </sheetData>
  <mergeCells count="15">
    <mergeCell ref="J1:J2"/>
    <mergeCell ref="K1:K2"/>
    <mergeCell ref="L1:N1"/>
    <mergeCell ref="O1:O2"/>
    <mergeCell ref="P1:P2"/>
    <mergeCell ref="Q1:R1"/>
    <mergeCell ref="D1:D2"/>
    <mergeCell ref="E1:E2"/>
    <mergeCell ref="F1:F2"/>
    <mergeCell ref="G1:G2"/>
    <mergeCell ref="H1:H2"/>
    <mergeCell ref="I1:I2"/>
    <mergeCell ref="A1:A2"/>
    <mergeCell ref="B1:B2"/>
    <mergeCell ref="C1:C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AE19-695B-4F62-9778-F6A4B92024DF}">
  <dimension ref="A1:R15"/>
  <sheetViews>
    <sheetView tabSelected="1" workbookViewId="0">
      <selection activeCell="F21" sqref="F21"/>
    </sheetView>
  </sheetViews>
  <sheetFormatPr defaultRowHeight="17" x14ac:dyDescent="0.45"/>
  <sheetData>
    <row r="1" spans="1:18" x14ac:dyDescent="0.45">
      <c r="A1" s="31" t="s">
        <v>27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  <c r="K1" s="1" t="s">
        <v>24</v>
      </c>
      <c r="L1" s="1" t="s">
        <v>7</v>
      </c>
      <c r="M1" s="1"/>
      <c r="N1" s="1"/>
      <c r="O1" s="1" t="s">
        <v>8</v>
      </c>
      <c r="P1" s="1" t="s">
        <v>9</v>
      </c>
      <c r="Q1" s="1" t="s">
        <v>25</v>
      </c>
      <c r="R1" s="3"/>
    </row>
    <row r="2" spans="1:18" ht="17.5" thickBot="1" x14ac:dyDescent="0.5">
      <c r="A2" s="39"/>
      <c r="B2" s="40"/>
      <c r="C2" s="40"/>
      <c r="D2" s="40"/>
      <c r="E2" s="41"/>
      <c r="F2" s="40"/>
      <c r="G2" s="40"/>
      <c r="H2" s="40"/>
      <c r="I2" s="40"/>
      <c r="J2" s="40"/>
      <c r="K2" s="40"/>
      <c r="L2" s="42" t="s">
        <v>10</v>
      </c>
      <c r="M2" s="42" t="s">
        <v>11</v>
      </c>
      <c r="N2" s="42" t="s">
        <v>12</v>
      </c>
      <c r="O2" s="40"/>
      <c r="P2" s="40"/>
      <c r="Q2" s="43" t="s">
        <v>13</v>
      </c>
      <c r="R2" s="44" t="s">
        <v>14</v>
      </c>
    </row>
    <row r="3" spans="1:18" x14ac:dyDescent="0.45">
      <c r="A3" s="32" t="s">
        <v>26</v>
      </c>
      <c r="B3" s="33">
        <v>37</v>
      </c>
      <c r="C3" s="33" t="s">
        <v>38</v>
      </c>
      <c r="D3" s="33" t="s">
        <v>16</v>
      </c>
      <c r="E3" s="33">
        <v>24</v>
      </c>
      <c r="F3" s="34">
        <v>35184</v>
      </c>
      <c r="G3" s="33" t="s">
        <v>17</v>
      </c>
      <c r="H3" s="33" t="s">
        <v>18</v>
      </c>
      <c r="I3" s="35">
        <v>58</v>
      </c>
      <c r="J3" s="35">
        <v>54</v>
      </c>
      <c r="K3" s="35">
        <v>24</v>
      </c>
      <c r="L3" s="35">
        <v>113</v>
      </c>
      <c r="M3" s="35">
        <v>77</v>
      </c>
      <c r="N3" s="35">
        <v>60</v>
      </c>
      <c r="O3" s="36">
        <v>18</v>
      </c>
      <c r="P3" s="33">
        <v>98.5</v>
      </c>
      <c r="Q3" s="33">
        <v>1.113251</v>
      </c>
      <c r="R3" s="7">
        <v>1.0811040000000001</v>
      </c>
    </row>
    <row r="4" spans="1:18" x14ac:dyDescent="0.45">
      <c r="A4" s="32" t="s">
        <v>28</v>
      </c>
      <c r="B4" s="33">
        <v>38</v>
      </c>
      <c r="C4" s="33" t="s">
        <v>38</v>
      </c>
      <c r="D4" s="33" t="s">
        <v>16</v>
      </c>
      <c r="E4" s="33">
        <v>23</v>
      </c>
      <c r="F4" s="34">
        <v>35622</v>
      </c>
      <c r="G4" s="33" t="s">
        <v>17</v>
      </c>
      <c r="H4" s="33" t="s">
        <v>18</v>
      </c>
      <c r="I4" s="35">
        <v>63</v>
      </c>
      <c r="J4" s="35">
        <v>65</v>
      </c>
      <c r="K4" s="35">
        <v>27</v>
      </c>
      <c r="L4" s="35">
        <v>101</v>
      </c>
      <c r="M4" s="35">
        <v>60</v>
      </c>
      <c r="N4" s="35">
        <v>69</v>
      </c>
      <c r="O4" s="36">
        <v>21</v>
      </c>
      <c r="P4" s="33">
        <v>96</v>
      </c>
      <c r="Q4" s="33">
        <v>1.178925</v>
      </c>
      <c r="R4" s="22">
        <v>1.2344349999999999</v>
      </c>
    </row>
    <row r="5" spans="1:18" x14ac:dyDescent="0.45">
      <c r="A5" s="32" t="s">
        <v>29</v>
      </c>
      <c r="B5" s="33">
        <v>38</v>
      </c>
      <c r="C5" s="33" t="s">
        <v>38</v>
      </c>
      <c r="D5" s="33" t="s">
        <v>19</v>
      </c>
      <c r="E5" s="33">
        <v>23</v>
      </c>
      <c r="F5" s="34">
        <v>35663</v>
      </c>
      <c r="G5" s="33" t="s">
        <v>17</v>
      </c>
      <c r="H5" s="33" t="s">
        <v>18</v>
      </c>
      <c r="I5" s="35">
        <v>65</v>
      </c>
      <c r="J5" s="35">
        <v>33</v>
      </c>
      <c r="K5" s="35">
        <v>23</v>
      </c>
      <c r="L5" s="35">
        <v>128</v>
      </c>
      <c r="M5" s="35">
        <v>81</v>
      </c>
      <c r="N5" s="35">
        <v>88</v>
      </c>
      <c r="O5" s="36">
        <v>16</v>
      </c>
      <c r="P5" s="33">
        <v>97.5</v>
      </c>
      <c r="Q5" s="33">
        <v>1.2913600000000001</v>
      </c>
      <c r="R5" s="7">
        <v>1.263395</v>
      </c>
    </row>
    <row r="6" spans="1:18" x14ac:dyDescent="0.45">
      <c r="A6" s="32" t="s">
        <v>30</v>
      </c>
      <c r="B6" s="33">
        <v>41</v>
      </c>
      <c r="C6" s="33" t="s">
        <v>38</v>
      </c>
      <c r="D6" s="33" t="s">
        <v>19</v>
      </c>
      <c r="E6" s="33">
        <v>29</v>
      </c>
      <c r="F6" s="34">
        <v>33493</v>
      </c>
      <c r="G6" s="33" t="s">
        <v>17</v>
      </c>
      <c r="H6" s="33" t="s">
        <v>18</v>
      </c>
      <c r="I6" s="35">
        <v>56</v>
      </c>
      <c r="J6" s="35">
        <v>57</v>
      </c>
      <c r="K6" s="35">
        <v>22</v>
      </c>
      <c r="L6" s="35">
        <v>118</v>
      </c>
      <c r="M6" s="35">
        <v>71</v>
      </c>
      <c r="N6" s="35">
        <v>65</v>
      </c>
      <c r="O6" s="36">
        <v>12</v>
      </c>
      <c r="P6" s="33">
        <v>96.5</v>
      </c>
      <c r="Q6" s="33">
        <v>1.1927749999999999</v>
      </c>
      <c r="R6" s="7">
        <v>1.1858120000000001</v>
      </c>
    </row>
    <row r="7" spans="1:18" x14ac:dyDescent="0.45">
      <c r="A7" s="32" t="s">
        <v>31</v>
      </c>
      <c r="B7" s="33">
        <v>35</v>
      </c>
      <c r="C7" s="33" t="s">
        <v>38</v>
      </c>
      <c r="D7" s="33" t="s">
        <v>19</v>
      </c>
      <c r="E7" s="33">
        <v>20</v>
      </c>
      <c r="F7" s="34">
        <v>36800</v>
      </c>
      <c r="G7" s="33" t="s">
        <v>17</v>
      </c>
      <c r="H7" s="33" t="s">
        <v>18</v>
      </c>
      <c r="I7" s="35">
        <v>29</v>
      </c>
      <c r="J7" s="35">
        <v>30</v>
      </c>
      <c r="K7" s="35">
        <v>11</v>
      </c>
      <c r="L7" s="35">
        <v>117</v>
      </c>
      <c r="M7" s="35">
        <v>63</v>
      </c>
      <c r="N7" s="35">
        <v>64</v>
      </c>
      <c r="O7" s="36">
        <v>26</v>
      </c>
      <c r="P7" s="33">
        <v>97.5</v>
      </c>
      <c r="Q7" s="33">
        <v>1.3274699999999999</v>
      </c>
      <c r="R7" s="22">
        <v>1.3697699999999999</v>
      </c>
    </row>
    <row r="8" spans="1:18" x14ac:dyDescent="0.45">
      <c r="A8" s="32" t="s">
        <v>32</v>
      </c>
      <c r="B8" s="33">
        <v>42</v>
      </c>
      <c r="C8" s="33" t="s">
        <v>38</v>
      </c>
      <c r="D8" s="33" t="s">
        <v>19</v>
      </c>
      <c r="E8" s="33">
        <v>25</v>
      </c>
      <c r="F8" s="34">
        <v>35091</v>
      </c>
      <c r="G8" s="33" t="s">
        <v>17</v>
      </c>
      <c r="H8" s="33" t="s">
        <v>18</v>
      </c>
      <c r="I8" s="35">
        <v>44</v>
      </c>
      <c r="J8" s="35">
        <v>51</v>
      </c>
      <c r="K8" s="35">
        <v>25</v>
      </c>
      <c r="L8" s="35">
        <v>132</v>
      </c>
      <c r="M8" s="35">
        <v>81</v>
      </c>
      <c r="N8" s="35">
        <v>94</v>
      </c>
      <c r="O8" s="36">
        <v>8</v>
      </c>
      <c r="P8" s="33">
        <v>98</v>
      </c>
      <c r="Q8" s="33">
        <v>1.157</v>
      </c>
      <c r="R8" s="22">
        <v>1.1994549999999999</v>
      </c>
    </row>
    <row r="9" spans="1:18" x14ac:dyDescent="0.45">
      <c r="A9" s="32" t="s">
        <v>33</v>
      </c>
      <c r="B9" s="33">
        <v>34</v>
      </c>
      <c r="C9" s="33" t="s">
        <v>38</v>
      </c>
      <c r="D9" s="33" t="s">
        <v>19</v>
      </c>
      <c r="E9" s="33">
        <v>27</v>
      </c>
      <c r="F9" s="34">
        <v>34161</v>
      </c>
      <c r="G9" s="33" t="s">
        <v>17</v>
      </c>
      <c r="H9" s="33" t="s">
        <v>18</v>
      </c>
      <c r="I9" s="35">
        <v>55</v>
      </c>
      <c r="J9" s="35">
        <v>58</v>
      </c>
      <c r="K9" s="35">
        <v>31</v>
      </c>
      <c r="L9" s="35">
        <v>142</v>
      </c>
      <c r="M9" s="35">
        <v>78</v>
      </c>
      <c r="N9" s="35">
        <v>83</v>
      </c>
      <c r="O9" s="36">
        <v>13</v>
      </c>
      <c r="P9" s="33">
        <v>96.5</v>
      </c>
      <c r="Q9" s="33">
        <v>1.3792800000000001</v>
      </c>
      <c r="R9" s="22">
        <v>1.3753500000000001</v>
      </c>
    </row>
    <row r="10" spans="1:18" x14ac:dyDescent="0.45">
      <c r="A10" s="32" t="s">
        <v>34</v>
      </c>
      <c r="B10" s="33">
        <v>33</v>
      </c>
      <c r="C10" s="33" t="s">
        <v>38</v>
      </c>
      <c r="D10" s="33" t="s">
        <v>19</v>
      </c>
      <c r="E10" s="33">
        <v>28</v>
      </c>
      <c r="F10" s="34">
        <v>33798</v>
      </c>
      <c r="G10" s="33" t="s">
        <v>17</v>
      </c>
      <c r="H10" s="33" t="s">
        <v>18</v>
      </c>
      <c r="I10" s="35">
        <v>38</v>
      </c>
      <c r="J10" s="35">
        <v>39</v>
      </c>
      <c r="K10" s="35">
        <v>15</v>
      </c>
      <c r="L10" s="35">
        <v>114</v>
      </c>
      <c r="M10" s="35">
        <v>76</v>
      </c>
      <c r="N10" s="35">
        <v>86</v>
      </c>
      <c r="O10" s="36">
        <v>15</v>
      </c>
      <c r="P10" s="33">
        <v>96.5</v>
      </c>
      <c r="Q10" s="33">
        <v>1.3310249999999999</v>
      </c>
      <c r="R10" s="22">
        <v>1.4207099999999999</v>
      </c>
    </row>
    <row r="11" spans="1:18" x14ac:dyDescent="0.45">
      <c r="A11" s="32" t="s">
        <v>35</v>
      </c>
      <c r="B11" s="33">
        <v>44</v>
      </c>
      <c r="C11" s="33" t="s">
        <v>38</v>
      </c>
      <c r="D11" s="33" t="s">
        <v>19</v>
      </c>
      <c r="E11" s="33">
        <v>25</v>
      </c>
      <c r="F11" s="34">
        <v>34858</v>
      </c>
      <c r="G11" s="33" t="s">
        <v>17</v>
      </c>
      <c r="H11" s="33" t="s">
        <v>18</v>
      </c>
      <c r="I11" s="35">
        <v>49</v>
      </c>
      <c r="J11" s="35">
        <v>42</v>
      </c>
      <c r="K11" s="35">
        <v>21</v>
      </c>
      <c r="L11" s="35">
        <v>138</v>
      </c>
      <c r="M11" s="35">
        <v>83</v>
      </c>
      <c r="N11" s="35">
        <v>70</v>
      </c>
      <c r="O11" s="36">
        <v>14</v>
      </c>
      <c r="P11" s="33">
        <v>96.5</v>
      </c>
      <c r="Q11" s="33">
        <v>1.4156550000000001</v>
      </c>
      <c r="R11" s="22">
        <v>1.482775</v>
      </c>
    </row>
    <row r="12" spans="1:18" x14ac:dyDescent="0.45">
      <c r="A12" s="32" t="s">
        <v>36</v>
      </c>
      <c r="B12" s="33">
        <v>39</v>
      </c>
      <c r="C12" s="33" t="s">
        <v>38</v>
      </c>
      <c r="D12" s="33" t="s">
        <v>19</v>
      </c>
      <c r="E12" s="33">
        <v>30</v>
      </c>
      <c r="F12" s="34">
        <v>33294</v>
      </c>
      <c r="G12" s="33" t="s">
        <v>17</v>
      </c>
      <c r="H12" s="33" t="s">
        <v>18</v>
      </c>
      <c r="I12" s="35">
        <v>54</v>
      </c>
      <c r="J12" s="35">
        <v>47</v>
      </c>
      <c r="K12" s="35">
        <v>17</v>
      </c>
      <c r="L12" s="35">
        <v>120</v>
      </c>
      <c r="M12" s="35">
        <v>80</v>
      </c>
      <c r="N12" s="35">
        <v>91</v>
      </c>
      <c r="O12" s="36">
        <v>21</v>
      </c>
      <c r="P12" s="33">
        <v>96.5</v>
      </c>
      <c r="Q12" s="33">
        <v>1.3121100000000001</v>
      </c>
      <c r="R12" s="22">
        <v>1.194755</v>
      </c>
    </row>
    <row r="13" spans="1:18" x14ac:dyDescent="0.45">
      <c r="A13" s="32" t="s">
        <v>37</v>
      </c>
      <c r="B13" s="33">
        <v>35</v>
      </c>
      <c r="C13" s="33" t="s">
        <v>38</v>
      </c>
      <c r="D13" s="33" t="s">
        <v>19</v>
      </c>
      <c r="E13" s="33">
        <v>20</v>
      </c>
      <c r="F13" s="34">
        <v>36776</v>
      </c>
      <c r="G13" s="33" t="s">
        <v>17</v>
      </c>
      <c r="H13" s="33" t="s">
        <v>18</v>
      </c>
      <c r="I13" s="35">
        <v>48</v>
      </c>
      <c r="J13" s="35">
        <v>52</v>
      </c>
      <c r="K13" s="35">
        <v>23</v>
      </c>
      <c r="L13" s="35">
        <v>105</v>
      </c>
      <c r="M13" s="35">
        <v>67</v>
      </c>
      <c r="N13" s="35">
        <v>75</v>
      </c>
      <c r="O13" s="36">
        <v>13</v>
      </c>
      <c r="P13" s="33">
        <v>96</v>
      </c>
      <c r="Q13" s="33">
        <v>1.12218</v>
      </c>
      <c r="R13" s="7">
        <v>1.1250770000000001</v>
      </c>
    </row>
    <row r="14" spans="1:18" x14ac:dyDescent="0.45">
      <c r="A14" s="37" t="s">
        <v>20</v>
      </c>
      <c r="B14" s="23">
        <f>AVERAGE(B3:B13)</f>
        <v>37.81818181818182</v>
      </c>
      <c r="C14" s="11"/>
      <c r="D14" s="11"/>
      <c r="E14" s="23">
        <f>AVERAGE(E3:E13)</f>
        <v>24.90909090909091</v>
      </c>
      <c r="F14" s="11"/>
      <c r="G14" s="11"/>
      <c r="H14" s="11"/>
      <c r="I14" s="24">
        <f>AVERAGE(I3:I13)</f>
        <v>50.81818181818182</v>
      </c>
      <c r="J14" s="24">
        <f t="shared" ref="J14:R14" si="0">AVERAGE(J3:J13)</f>
        <v>48</v>
      </c>
      <c r="K14" s="24">
        <f t="shared" si="0"/>
        <v>21.727272727272727</v>
      </c>
      <c r="L14" s="24">
        <f t="shared" si="0"/>
        <v>120.72727272727273</v>
      </c>
      <c r="M14" s="24">
        <f t="shared" si="0"/>
        <v>74.272727272727266</v>
      </c>
      <c r="N14" s="24">
        <f t="shared" si="0"/>
        <v>76.818181818181813</v>
      </c>
      <c r="O14" s="24">
        <f t="shared" si="0"/>
        <v>16.09090909090909</v>
      </c>
      <c r="P14" s="24">
        <f t="shared" si="0"/>
        <v>96.909090909090907</v>
      </c>
      <c r="Q14" s="25">
        <f t="shared" si="0"/>
        <v>1.2564573636363638</v>
      </c>
      <c r="R14" s="26">
        <f t="shared" si="0"/>
        <v>1.2666034545454545</v>
      </c>
    </row>
    <row r="15" spans="1:18" ht="17.5" thickBot="1" x14ac:dyDescent="0.5">
      <c r="A15" s="38" t="s">
        <v>21</v>
      </c>
      <c r="B15" s="27">
        <f>STDEV(B3:B13)</f>
        <v>3.4876405152533088</v>
      </c>
      <c r="C15" s="15"/>
      <c r="D15" s="15"/>
      <c r="E15" s="27">
        <f>STDEV(E3:E13)</f>
        <v>3.3601947995479517</v>
      </c>
      <c r="F15" s="15"/>
      <c r="G15" s="15"/>
      <c r="H15" s="15"/>
      <c r="I15" s="28">
        <f>STDEV(I3:I13)</f>
        <v>10.740746545917393</v>
      </c>
      <c r="J15" s="28">
        <f t="shared" ref="J15:R15" si="1">STDEV(J3:J13)</f>
        <v>10.945318634009702</v>
      </c>
      <c r="K15" s="28">
        <f t="shared" si="1"/>
        <v>5.623004696617441</v>
      </c>
      <c r="L15" s="28">
        <f t="shared" si="1"/>
        <v>13.016073978668928</v>
      </c>
      <c r="M15" s="28">
        <f t="shared" si="1"/>
        <v>7.8624539310689521</v>
      </c>
      <c r="N15" s="28">
        <f t="shared" si="1"/>
        <v>12.006816245934475</v>
      </c>
      <c r="O15" s="28">
        <f t="shared" si="1"/>
        <v>5.0686200381276461</v>
      </c>
      <c r="P15" s="28">
        <f t="shared" si="1"/>
        <v>0.83120941459363362</v>
      </c>
      <c r="Q15" s="29">
        <f t="shared" si="1"/>
        <v>0.10669806713551352</v>
      </c>
      <c r="R15" s="30">
        <f t="shared" si="1"/>
        <v>0.1283087583848925</v>
      </c>
    </row>
  </sheetData>
  <mergeCells count="15">
    <mergeCell ref="Q1:R1"/>
    <mergeCell ref="I1:I2"/>
    <mergeCell ref="J1:J2"/>
    <mergeCell ref="K1:K2"/>
    <mergeCell ref="L1:N1"/>
    <mergeCell ref="O1:O2"/>
    <mergeCell ref="P1:P2"/>
    <mergeCell ref="C1:C2"/>
    <mergeCell ref="D1:D2"/>
    <mergeCell ref="E1:E2"/>
    <mergeCell ref="F1:F2"/>
    <mergeCell ref="G1:G2"/>
    <mergeCell ref="H1:H2"/>
    <mergeCell ref="A1:A2"/>
    <mergeCell ref="B1:B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2BD5-6007-463D-B45B-CB0DFEA2D113}">
  <dimension ref="A1:R15"/>
  <sheetViews>
    <sheetView workbookViewId="0">
      <selection activeCell="G20" sqref="G20"/>
    </sheetView>
  </sheetViews>
  <sheetFormatPr defaultRowHeight="17" x14ac:dyDescent="0.45"/>
  <sheetData>
    <row r="1" spans="1:18" x14ac:dyDescent="0.45">
      <c r="A1" s="31" t="s">
        <v>27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  <c r="K1" s="1" t="s">
        <v>24</v>
      </c>
      <c r="L1" s="1" t="s">
        <v>7</v>
      </c>
      <c r="M1" s="1"/>
      <c r="N1" s="1"/>
      <c r="O1" s="1" t="s">
        <v>8</v>
      </c>
      <c r="P1" s="1" t="s">
        <v>9</v>
      </c>
      <c r="Q1" s="1" t="s">
        <v>25</v>
      </c>
      <c r="R1" s="3"/>
    </row>
    <row r="2" spans="1:18" ht="17.5" thickBot="1" x14ac:dyDescent="0.5">
      <c r="A2" s="39"/>
      <c r="B2" s="40"/>
      <c r="C2" s="40"/>
      <c r="D2" s="40"/>
      <c r="E2" s="41"/>
      <c r="F2" s="40"/>
      <c r="G2" s="40"/>
      <c r="H2" s="40"/>
      <c r="I2" s="40"/>
      <c r="J2" s="40"/>
      <c r="K2" s="40"/>
      <c r="L2" s="42" t="s">
        <v>10</v>
      </c>
      <c r="M2" s="42" t="s">
        <v>11</v>
      </c>
      <c r="N2" s="42" t="s">
        <v>12</v>
      </c>
      <c r="O2" s="40"/>
      <c r="P2" s="40"/>
      <c r="Q2" s="43" t="s">
        <v>13</v>
      </c>
      <c r="R2" s="44" t="s">
        <v>14</v>
      </c>
    </row>
    <row r="3" spans="1:18" x14ac:dyDescent="0.45">
      <c r="A3" s="32" t="s">
        <v>26</v>
      </c>
      <c r="B3" s="18">
        <v>51</v>
      </c>
      <c r="C3" s="18" t="s">
        <v>39</v>
      </c>
      <c r="D3" s="18" t="s">
        <v>16</v>
      </c>
      <c r="E3" s="18">
        <v>25</v>
      </c>
      <c r="F3" s="19">
        <v>35148</v>
      </c>
      <c r="G3" s="18" t="s">
        <v>17</v>
      </c>
      <c r="H3" s="18" t="s">
        <v>18</v>
      </c>
      <c r="I3" s="17">
        <v>57</v>
      </c>
      <c r="J3" s="17">
        <v>55</v>
      </c>
      <c r="K3" s="17">
        <v>24</v>
      </c>
      <c r="L3" s="17">
        <v>113</v>
      </c>
      <c r="M3" s="17">
        <v>79</v>
      </c>
      <c r="N3" s="17">
        <v>68</v>
      </c>
      <c r="O3" s="20">
        <v>15</v>
      </c>
      <c r="P3" s="18">
        <v>96.5</v>
      </c>
      <c r="Q3" s="18">
        <v>1.131983</v>
      </c>
      <c r="R3" s="21">
        <v>1.091159</v>
      </c>
    </row>
    <row r="4" spans="1:18" x14ac:dyDescent="0.45">
      <c r="A4" s="32" t="s">
        <v>28</v>
      </c>
      <c r="B4" s="4">
        <v>49</v>
      </c>
      <c r="C4" s="4" t="s">
        <v>39</v>
      </c>
      <c r="D4" s="4" t="s">
        <v>16</v>
      </c>
      <c r="E4" s="4">
        <v>23</v>
      </c>
      <c r="F4" s="5">
        <v>35592</v>
      </c>
      <c r="G4" s="4" t="s">
        <v>17</v>
      </c>
      <c r="H4" s="4" t="s">
        <v>18</v>
      </c>
      <c r="I4">
        <v>59</v>
      </c>
      <c r="J4">
        <v>56</v>
      </c>
      <c r="K4">
        <v>32</v>
      </c>
      <c r="L4">
        <v>94</v>
      </c>
      <c r="M4">
        <v>65</v>
      </c>
      <c r="N4">
        <v>87</v>
      </c>
      <c r="O4" s="6">
        <v>15</v>
      </c>
      <c r="P4" s="4">
        <v>91.5</v>
      </c>
      <c r="Q4" s="4">
        <v>1.4624950000000001</v>
      </c>
      <c r="R4" s="22">
        <v>1.5496399999999999</v>
      </c>
    </row>
    <row r="5" spans="1:18" x14ac:dyDescent="0.45">
      <c r="A5" s="32" t="s">
        <v>29</v>
      </c>
      <c r="B5" s="4">
        <v>63</v>
      </c>
      <c r="C5" s="4" t="s">
        <v>39</v>
      </c>
      <c r="D5" s="4" t="s">
        <v>16</v>
      </c>
      <c r="E5" s="4">
        <v>22</v>
      </c>
      <c r="F5" s="5">
        <v>36172</v>
      </c>
      <c r="G5" s="4" t="s">
        <v>17</v>
      </c>
      <c r="H5" s="4" t="s">
        <v>18</v>
      </c>
      <c r="I5">
        <v>47</v>
      </c>
      <c r="J5">
        <v>55</v>
      </c>
      <c r="K5">
        <v>22</v>
      </c>
      <c r="L5">
        <v>130</v>
      </c>
      <c r="M5">
        <v>88</v>
      </c>
      <c r="N5">
        <v>77</v>
      </c>
      <c r="O5" s="6">
        <v>15</v>
      </c>
      <c r="P5" s="4">
        <v>94</v>
      </c>
      <c r="Q5" s="4">
        <v>1.4172100000000001</v>
      </c>
      <c r="R5" s="22">
        <v>1.3011999999999999</v>
      </c>
    </row>
    <row r="6" spans="1:18" x14ac:dyDescent="0.45">
      <c r="A6" s="32" t="s">
        <v>30</v>
      </c>
      <c r="B6" s="4">
        <v>53</v>
      </c>
      <c r="C6" s="4" t="s">
        <v>39</v>
      </c>
      <c r="D6" s="4" t="s">
        <v>16</v>
      </c>
      <c r="E6" s="4">
        <v>25</v>
      </c>
      <c r="F6" s="5">
        <v>35132</v>
      </c>
      <c r="G6" s="4" t="s">
        <v>17</v>
      </c>
      <c r="H6" s="4" t="s">
        <v>18</v>
      </c>
      <c r="I6">
        <v>37</v>
      </c>
      <c r="J6">
        <v>34</v>
      </c>
      <c r="K6">
        <v>12</v>
      </c>
      <c r="L6">
        <v>101</v>
      </c>
      <c r="M6">
        <v>68</v>
      </c>
      <c r="N6">
        <v>71</v>
      </c>
      <c r="O6" s="6">
        <v>22</v>
      </c>
      <c r="P6" s="4">
        <v>95.5</v>
      </c>
      <c r="Q6" s="4">
        <v>1.3341050000000001</v>
      </c>
      <c r="R6" s="22">
        <v>1.3309299999999999</v>
      </c>
    </row>
    <row r="7" spans="1:18" x14ac:dyDescent="0.45">
      <c r="A7" s="32" t="s">
        <v>31</v>
      </c>
      <c r="B7" s="4">
        <v>95</v>
      </c>
      <c r="C7" s="4" t="s">
        <v>39</v>
      </c>
      <c r="D7" s="4" t="s">
        <v>16</v>
      </c>
      <c r="E7" s="4">
        <v>21</v>
      </c>
      <c r="F7" s="5">
        <v>36425</v>
      </c>
      <c r="G7" s="4" t="s">
        <v>17</v>
      </c>
      <c r="H7" s="4" t="s">
        <v>18</v>
      </c>
      <c r="I7">
        <v>51</v>
      </c>
      <c r="J7">
        <v>47</v>
      </c>
      <c r="K7">
        <v>18</v>
      </c>
      <c r="L7">
        <v>101</v>
      </c>
      <c r="M7">
        <v>65</v>
      </c>
      <c r="N7">
        <v>95</v>
      </c>
      <c r="O7" s="6">
        <v>14</v>
      </c>
      <c r="P7" s="4">
        <v>94.5</v>
      </c>
      <c r="Q7" s="4">
        <v>1.30169</v>
      </c>
      <c r="R7" s="22">
        <v>1.3125549999999999</v>
      </c>
    </row>
    <row r="8" spans="1:18" x14ac:dyDescent="0.45">
      <c r="A8" s="32" t="s">
        <v>32</v>
      </c>
      <c r="B8" s="4">
        <v>91</v>
      </c>
      <c r="C8" s="4" t="s">
        <v>39</v>
      </c>
      <c r="D8" s="4" t="s">
        <v>19</v>
      </c>
      <c r="E8" s="4">
        <v>26</v>
      </c>
      <c r="F8" s="5">
        <v>34436</v>
      </c>
      <c r="G8" s="4" t="s">
        <v>17</v>
      </c>
      <c r="H8" s="4" t="s">
        <v>18</v>
      </c>
      <c r="I8">
        <v>69</v>
      </c>
      <c r="J8">
        <v>69</v>
      </c>
      <c r="K8">
        <v>31</v>
      </c>
      <c r="L8">
        <v>131</v>
      </c>
      <c r="M8">
        <v>81</v>
      </c>
      <c r="N8">
        <v>79</v>
      </c>
      <c r="O8" s="6">
        <v>15</v>
      </c>
      <c r="P8" s="4">
        <v>97</v>
      </c>
      <c r="Q8" s="4">
        <v>1.4518800000000001</v>
      </c>
      <c r="R8" s="7">
        <v>1.279255</v>
      </c>
    </row>
    <row r="9" spans="1:18" x14ac:dyDescent="0.45">
      <c r="A9" s="32" t="s">
        <v>33</v>
      </c>
      <c r="B9" s="4">
        <v>49</v>
      </c>
      <c r="C9" s="4" t="s">
        <v>39</v>
      </c>
      <c r="D9" s="4" t="s">
        <v>19</v>
      </c>
      <c r="E9" s="4">
        <v>25</v>
      </c>
      <c r="F9" s="5">
        <v>34914</v>
      </c>
      <c r="G9" s="4" t="s">
        <v>17</v>
      </c>
      <c r="H9" s="4" t="s">
        <v>18</v>
      </c>
      <c r="I9">
        <v>50</v>
      </c>
      <c r="J9">
        <v>45</v>
      </c>
      <c r="K9">
        <v>19</v>
      </c>
      <c r="L9">
        <v>126</v>
      </c>
      <c r="M9">
        <v>66</v>
      </c>
      <c r="N9">
        <v>69</v>
      </c>
      <c r="O9" s="6">
        <v>7</v>
      </c>
      <c r="P9" s="4">
        <v>99</v>
      </c>
      <c r="Q9" s="4">
        <v>1.1337999999999999</v>
      </c>
      <c r="R9" s="7">
        <v>1.1769750000000001</v>
      </c>
    </row>
    <row r="10" spans="1:18" x14ac:dyDescent="0.45">
      <c r="A10" s="32" t="s">
        <v>34</v>
      </c>
      <c r="B10" s="4">
        <v>57</v>
      </c>
      <c r="C10" s="4" t="s">
        <v>39</v>
      </c>
      <c r="D10" s="4" t="s">
        <v>19</v>
      </c>
      <c r="E10" s="4">
        <v>24</v>
      </c>
      <c r="F10" s="5">
        <v>35517</v>
      </c>
      <c r="G10" s="4" t="s">
        <v>17</v>
      </c>
      <c r="H10" s="4" t="s">
        <v>18</v>
      </c>
      <c r="I10">
        <v>42</v>
      </c>
      <c r="J10">
        <v>44</v>
      </c>
      <c r="K10">
        <v>17</v>
      </c>
      <c r="L10">
        <v>123</v>
      </c>
      <c r="M10">
        <v>77</v>
      </c>
      <c r="N10">
        <v>68</v>
      </c>
      <c r="O10" s="6">
        <v>22</v>
      </c>
      <c r="P10" s="4">
        <v>97.5</v>
      </c>
      <c r="Q10" s="4">
        <v>1.5405199999999999</v>
      </c>
      <c r="R10" s="22">
        <v>1.5019750000000001</v>
      </c>
    </row>
    <row r="11" spans="1:18" x14ac:dyDescent="0.45">
      <c r="A11" s="32" t="s">
        <v>35</v>
      </c>
      <c r="B11" s="4">
        <v>47</v>
      </c>
      <c r="C11" s="4" t="s">
        <v>39</v>
      </c>
      <c r="D11" s="4" t="s">
        <v>19</v>
      </c>
      <c r="E11" s="4">
        <v>28</v>
      </c>
      <c r="F11" s="5">
        <v>33884</v>
      </c>
      <c r="G11" s="4" t="s">
        <v>17</v>
      </c>
      <c r="H11" s="4" t="s">
        <v>18</v>
      </c>
      <c r="I11">
        <v>54</v>
      </c>
      <c r="J11">
        <v>46</v>
      </c>
      <c r="K11">
        <v>17</v>
      </c>
      <c r="L11">
        <v>114</v>
      </c>
      <c r="M11">
        <v>61</v>
      </c>
      <c r="N11">
        <v>73</v>
      </c>
      <c r="O11" s="6">
        <v>10</v>
      </c>
      <c r="P11" s="4">
        <v>95.5</v>
      </c>
      <c r="Q11" s="4">
        <v>1.316365</v>
      </c>
      <c r="R11" s="22">
        <v>1.40605</v>
      </c>
    </row>
    <row r="12" spans="1:18" x14ac:dyDescent="0.45">
      <c r="A12" s="32" t="s">
        <v>36</v>
      </c>
      <c r="B12" s="4">
        <v>79</v>
      </c>
      <c r="C12" s="4" t="s">
        <v>39</v>
      </c>
      <c r="D12" s="4" t="s">
        <v>19</v>
      </c>
      <c r="E12" s="4">
        <v>23</v>
      </c>
      <c r="F12" s="5">
        <v>35610</v>
      </c>
      <c r="G12" s="4" t="s">
        <v>17</v>
      </c>
      <c r="H12" s="4" t="s">
        <v>18</v>
      </c>
      <c r="I12">
        <v>44</v>
      </c>
      <c r="J12">
        <v>34</v>
      </c>
      <c r="K12">
        <v>15</v>
      </c>
      <c r="L12">
        <v>128</v>
      </c>
      <c r="M12">
        <v>68</v>
      </c>
      <c r="N12">
        <v>76</v>
      </c>
      <c r="O12" s="6">
        <v>15</v>
      </c>
      <c r="P12" s="4">
        <v>96.5</v>
      </c>
      <c r="Q12" s="4">
        <v>1.504165</v>
      </c>
      <c r="R12" s="22">
        <v>1.39209</v>
      </c>
    </row>
    <row r="13" spans="1:18" x14ac:dyDescent="0.45">
      <c r="A13" s="32" t="s">
        <v>37</v>
      </c>
      <c r="B13" s="4">
        <v>46</v>
      </c>
      <c r="C13" s="4" t="s">
        <v>39</v>
      </c>
      <c r="D13" s="4" t="s">
        <v>19</v>
      </c>
      <c r="E13" s="4">
        <v>21</v>
      </c>
      <c r="F13" s="5">
        <v>36504</v>
      </c>
      <c r="G13" s="4" t="s">
        <v>17</v>
      </c>
      <c r="H13" s="4" t="s">
        <v>18</v>
      </c>
      <c r="I13">
        <v>34</v>
      </c>
      <c r="J13">
        <v>27</v>
      </c>
      <c r="K13">
        <v>9</v>
      </c>
      <c r="L13">
        <v>106</v>
      </c>
      <c r="M13">
        <v>70</v>
      </c>
      <c r="N13">
        <v>94</v>
      </c>
      <c r="O13" s="6">
        <v>14</v>
      </c>
      <c r="P13" s="4">
        <v>96</v>
      </c>
      <c r="Q13" s="4">
        <v>1.0998920000000001</v>
      </c>
      <c r="R13" s="22">
        <v>1.070551</v>
      </c>
    </row>
    <row r="14" spans="1:18" x14ac:dyDescent="0.45">
      <c r="A14" s="9"/>
      <c r="B14" s="23">
        <f>AVERAGE(B3:B13)</f>
        <v>61.81818181818182</v>
      </c>
      <c r="C14" s="11"/>
      <c r="D14" s="11"/>
      <c r="E14" s="23">
        <f>AVERAGE(E3:E13)</f>
        <v>23.90909090909091</v>
      </c>
      <c r="F14" s="11"/>
      <c r="G14" s="11"/>
      <c r="H14" s="11"/>
      <c r="I14" s="24">
        <f t="shared" ref="I14:M14" si="0">AVERAGE(I3:I13)</f>
        <v>49.454545454545453</v>
      </c>
      <c r="J14" s="24">
        <f t="shared" si="0"/>
        <v>46.545454545454547</v>
      </c>
      <c r="K14" s="24">
        <f t="shared" si="0"/>
        <v>19.636363636363637</v>
      </c>
      <c r="L14" s="24">
        <f t="shared" si="0"/>
        <v>115.18181818181819</v>
      </c>
      <c r="M14" s="24">
        <f t="shared" si="0"/>
        <v>71.63636363636364</v>
      </c>
      <c r="N14" s="24">
        <f>AVERAGE(N3:N13)</f>
        <v>77.909090909090907</v>
      </c>
      <c r="O14" s="24">
        <f>AVERAGE(O3:O13)</f>
        <v>14.909090909090908</v>
      </c>
      <c r="P14" s="24">
        <f>AVERAGE(P3:P13)</f>
        <v>95.772727272727266</v>
      </c>
      <c r="Q14" s="25">
        <f>AVERAGE(Q3:Q13)</f>
        <v>1.3358277272727275</v>
      </c>
      <c r="R14" s="26">
        <f>AVERAGE(R3:R13)</f>
        <v>1.3102163636363635</v>
      </c>
    </row>
    <row r="15" spans="1:18" ht="17.5" thickBot="1" x14ac:dyDescent="0.5">
      <c r="A15" s="13"/>
      <c r="B15" s="27">
        <f>STDEV(B3:B13)</f>
        <v>18.07107181004038</v>
      </c>
      <c r="C15" s="15"/>
      <c r="D15" s="15"/>
      <c r="E15" s="27">
        <f>STDEV(E3:E13)</f>
        <v>2.1658506621900528</v>
      </c>
      <c r="F15" s="15"/>
      <c r="G15" s="15"/>
      <c r="H15" s="15"/>
      <c r="I15" s="28">
        <f t="shared" ref="I15:R15" si="1">STDEV(I3:I13)</f>
        <v>10.191797058062292</v>
      </c>
      <c r="J15" s="28">
        <f t="shared" si="1"/>
        <v>12.011358260943148</v>
      </c>
      <c r="K15" s="28">
        <f t="shared" si="1"/>
        <v>7.1871096731958595</v>
      </c>
      <c r="L15" s="28">
        <f t="shared" si="1"/>
        <v>13.242493585561418</v>
      </c>
      <c r="M15" s="28">
        <f t="shared" si="1"/>
        <v>8.3698593449678462</v>
      </c>
      <c r="N15" s="28">
        <f t="shared" si="1"/>
        <v>9.9343298259575032</v>
      </c>
      <c r="O15" s="28">
        <f t="shared" si="1"/>
        <v>4.3463673442208144</v>
      </c>
      <c r="P15" s="28">
        <f t="shared" si="1"/>
        <v>1.9794397738203147</v>
      </c>
      <c r="Q15" s="29">
        <f t="shared" si="1"/>
        <v>0.15682884269042588</v>
      </c>
      <c r="R15" s="30">
        <f t="shared" si="1"/>
        <v>0.15317823975243661</v>
      </c>
    </row>
  </sheetData>
  <mergeCells count="17">
    <mergeCell ref="K1:K2"/>
    <mergeCell ref="L1:N1"/>
    <mergeCell ref="O1:O2"/>
    <mergeCell ref="P1:P2"/>
    <mergeCell ref="Q1:R1"/>
    <mergeCell ref="E1:E2"/>
    <mergeCell ref="F1:F2"/>
    <mergeCell ref="G1:G2"/>
    <mergeCell ref="H1:H2"/>
    <mergeCell ref="I1:I2"/>
    <mergeCell ref="J1:J2"/>
    <mergeCell ref="A14"/>
    <mergeCell ref="A15"/>
    <mergeCell ref="A1:A2"/>
    <mergeCell ref="B1:B2"/>
    <mergeCell ref="C1:C2"/>
    <mergeCell ref="D1:D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Control Group</vt:lpstr>
      <vt:lpstr>Eustress Group</vt:lpstr>
      <vt:lpstr>Distress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BSJ</dc:creator>
  <cp:lastModifiedBy>BSJ</cp:lastModifiedBy>
  <dcterms:created xsi:type="dcterms:W3CDTF">2021-12-29T01:14:07Z</dcterms:created>
  <dcterms:modified xsi:type="dcterms:W3CDTF">2021-12-29T01:29:52Z</dcterms:modified>
</cp:coreProperties>
</file>