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F:\Sem - 1\Excel Lab\"/>
    </mc:Choice>
  </mc:AlternateContent>
  <xr:revisionPtr revIDLastSave="0" documentId="13_ncr:1_{DAFD9BC4-3672-4A77-9815-F3A731ABA42D}" xr6:coauthVersionLast="47" xr6:coauthVersionMax="47" xr10:uidLastSave="{00000000-0000-0000-0000-000000000000}"/>
  <bookViews>
    <workbookView xWindow="-108" yWindow="-108" windowWidth="23256" windowHeight="12456" firstSheet="1" activeTab="1" xr2:uid="{EB4E1855-BFD2-4111-825E-3A88DF6EEDE4}"/>
  </bookViews>
  <sheets>
    <sheet name="Sheet2" sheetId="2" state="hidden" r:id="rId1"/>
    <sheet name="Dashboard" sheetId="3" r:id="rId2"/>
    <sheet name="Sheet1" sheetId="4" state="hidden" r:id="rId3"/>
    <sheet name="Sheet3" sheetId="5" state="hidden" r:id="rId4"/>
    <sheet name="Dataset" sheetId="1" r:id="rId5"/>
  </sheets>
  <definedNames>
    <definedName name="Slicer_Quarter">#N/A</definedName>
    <definedName name="Slicer_Quarter1">#N/A</definedName>
    <definedName name="Slicer_Region">#N/A</definedName>
    <definedName name="Slicer_Region1">#N/A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6" i="5" l="1"/>
  <c r="J5" i="5"/>
  <c r="J4" i="5"/>
  <c r="C6" i="3"/>
  <c r="H6" i="3"/>
  <c r="E6" i="3"/>
</calcChain>
</file>

<file path=xl/sharedStrings.xml><?xml version="1.0" encoding="utf-8"?>
<sst xmlns="http://schemas.openxmlformats.org/spreadsheetml/2006/main" count="209" uniqueCount="42">
  <si>
    <t>Salesperson</t>
  </si>
  <si>
    <t>John Doe</t>
  </si>
  <si>
    <t>Alice Brown</t>
  </si>
  <si>
    <t>Bob Johnson</t>
  </si>
  <si>
    <t>Charlie Black</t>
  </si>
  <si>
    <t>Eve White</t>
  </si>
  <si>
    <t>Frank Green</t>
  </si>
  <si>
    <t>Grace Blue</t>
  </si>
  <si>
    <t>Bhank Purple</t>
  </si>
  <si>
    <t>Ivy Orange</t>
  </si>
  <si>
    <t>Jane Smith</t>
  </si>
  <si>
    <t>Kate Yellow</t>
  </si>
  <si>
    <t>Luke Cyan</t>
  </si>
  <si>
    <t>Region</t>
  </si>
  <si>
    <t>Quarter</t>
  </si>
  <si>
    <t>Sales($)</t>
  </si>
  <si>
    <t>Target($)</t>
  </si>
  <si>
    <t>Customer Satisfication(%)</t>
  </si>
  <si>
    <t>Sales Growth(%)</t>
  </si>
  <si>
    <t>North</t>
  </si>
  <si>
    <t>South</t>
  </si>
  <si>
    <t>East</t>
  </si>
  <si>
    <t>West</t>
  </si>
  <si>
    <t>Q1</t>
  </si>
  <si>
    <t>Q2</t>
  </si>
  <si>
    <t>Q3</t>
  </si>
  <si>
    <t>Row Labels</t>
  </si>
  <si>
    <t>Grand Total</t>
  </si>
  <si>
    <t>Column Labels</t>
  </si>
  <si>
    <t>(All)</t>
  </si>
  <si>
    <t>Sum of Sales($)</t>
  </si>
  <si>
    <t>Total Sales</t>
  </si>
  <si>
    <t>Average Sales Growth</t>
  </si>
  <si>
    <t>Average Customer Satisfication</t>
  </si>
  <si>
    <t>Average of Sales Growth(%)</t>
  </si>
  <si>
    <t>Average of Customer Satisfication(%)</t>
  </si>
  <si>
    <t>SALES PERFORMANCE DASHBOARD</t>
  </si>
  <si>
    <t>Sales</t>
  </si>
  <si>
    <t>Sales Person</t>
  </si>
  <si>
    <t>Total</t>
  </si>
  <si>
    <t>Customer Satisfication (%)</t>
  </si>
  <si>
    <t>Sales Growth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</si>
</sst>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0.00"/>
    <numFmt numFmtId="165" formatCode="0.0"/>
  </numFmts>
  <fonts count="6" x14ac:knownFonts="1">
    <font>
      <sz val="11"/>
      <color theme="1"/>
      <name val="Calibri"/>
      <family val="2"/>
      <scheme val="minor"/>
    </font>
    <font>
      <sz val="11"/>
      <color theme="1"/>
      <name val="Cambria"/>
      <family val="1"/>
    </font>
    <font>
      <b/>
      <sz val="11"/>
      <color theme="1"/>
      <name val="Cambria"/>
      <family val="1"/>
    </font>
    <font>
      <sz val="10"/>
      <color theme="1"/>
      <name val="Cambria"/>
      <family val="1"/>
    </font>
    <font>
      <b/>
      <sz val="10"/>
      <color theme="1"/>
      <name val="Cambria"/>
      <family val="1"/>
    </font>
    <font>
      <b/>
      <sz val="16"/>
      <color theme="1"/>
      <name val="Cambria"/>
      <family val="1"/>
    </font>
  </fonts>
  <fills count="3">
    <fill>
      <patternFill patternType="none"/>
    </fill>
    <fill>
      <patternFill patternType="gray125"/>
    </fill>
    <fill>
      <patternFill patternType="solid">
        <fgColor theme="4"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8">
    <xf numFmtId="0" fontId="0" fillId="0" borderId="0" xfId="0"/>
    <xf numFmtId="0" fontId="1" fillId="0" borderId="1" xfId="0" applyFont="1" applyBorder="1" applyAlignment="1">
      <alignment horizontal="center" vertical="center"/>
    </xf>
    <xf numFmtId="0" fontId="2" fillId="2" borderId="1"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3" fillId="0" borderId="0" xfId="0" applyFont="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6" xfId="0" applyFont="1" applyBorder="1" applyAlignment="1">
      <alignment horizontal="center" vertical="center"/>
    </xf>
    <xf numFmtId="0" fontId="3" fillId="0" borderId="11" xfId="0" applyFont="1" applyBorder="1" applyAlignment="1">
      <alignment horizontal="center" vertical="center"/>
    </xf>
    <xf numFmtId="0" fontId="3" fillId="0" borderId="2" xfId="0" applyFont="1" applyBorder="1" applyAlignment="1">
      <alignment horizontal="center" vertical="center"/>
    </xf>
    <xf numFmtId="0" fontId="3" fillId="0" borderId="18" xfId="0" applyNumberFormat="1" applyFont="1" applyBorder="1" applyAlignment="1">
      <alignment horizontal="center" vertical="center"/>
    </xf>
    <xf numFmtId="0" fontId="3" fillId="0" borderId="2" xfId="0" pivotButton="1" applyFont="1" applyBorder="1" applyAlignment="1">
      <alignment horizontal="center" vertical="center"/>
    </xf>
    <xf numFmtId="0" fontId="3" fillId="0" borderId="17" xfId="0" applyNumberFormat="1" applyFont="1" applyBorder="1" applyAlignment="1">
      <alignment horizontal="center" vertical="center"/>
    </xf>
    <xf numFmtId="0" fontId="4" fillId="0" borderId="3" xfId="0" pivotButton="1" applyFont="1" applyBorder="1" applyAlignment="1">
      <alignment horizontal="center" vertical="center"/>
    </xf>
    <xf numFmtId="0" fontId="3" fillId="0" borderId="15" xfId="0" applyFont="1" applyBorder="1" applyAlignment="1">
      <alignment horizontal="center" vertical="center" wrapText="1"/>
    </xf>
    <xf numFmtId="0" fontId="3" fillId="0" borderId="16" xfId="0" applyNumberFormat="1" applyFont="1" applyBorder="1" applyAlignment="1">
      <alignment horizontal="center" vertical="center"/>
    </xf>
    <xf numFmtId="0" fontId="3" fillId="0" borderId="23" xfId="0"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7" xfId="0" applyFont="1" applyBorder="1" applyAlignment="1">
      <alignment horizontal="center" vertical="center"/>
    </xf>
    <xf numFmtId="0" fontId="3" fillId="0" borderId="10" xfId="0" applyFont="1" applyBorder="1" applyAlignment="1">
      <alignment horizontal="center" vertical="center"/>
    </xf>
    <xf numFmtId="0" fontId="3" fillId="0" borderId="0" xfId="0" applyFont="1" applyBorder="1" applyAlignment="1">
      <alignment horizontal="center" vertical="center"/>
    </xf>
    <xf numFmtId="164" fontId="3" fillId="0" borderId="0" xfId="0" applyNumberFormat="1" applyFont="1" applyBorder="1" applyAlignment="1">
      <alignment horizontal="center" vertical="center"/>
    </xf>
    <xf numFmtId="165" fontId="3" fillId="0" borderId="0" xfId="0" applyNumberFormat="1"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5" xfId="0" applyFont="1" applyBorder="1" applyAlignment="1">
      <alignment horizontal="center" vertical="center"/>
    </xf>
    <xf numFmtId="0" fontId="3" fillId="0" borderId="0" xfId="0" applyNumberFormat="1" applyFont="1" applyBorder="1" applyAlignment="1">
      <alignment horizontal="center" vertical="center"/>
    </xf>
    <xf numFmtId="0" fontId="3" fillId="0" borderId="10" xfId="0" applyNumberFormat="1" applyFont="1" applyBorder="1" applyAlignment="1">
      <alignment horizontal="center" vertical="center"/>
    </xf>
    <xf numFmtId="0" fontId="3" fillId="0" borderId="4" xfId="0" applyNumberFormat="1" applyFont="1" applyBorder="1" applyAlignment="1">
      <alignment horizontal="center" vertical="center"/>
    </xf>
    <xf numFmtId="0" fontId="3" fillId="0" borderId="5" xfId="0" applyNumberFormat="1" applyFont="1" applyBorder="1" applyAlignment="1">
      <alignment horizontal="center" vertical="center"/>
    </xf>
    <xf numFmtId="0" fontId="3" fillId="0" borderId="9" xfId="0" applyNumberFormat="1" applyFont="1" applyBorder="1" applyAlignment="1">
      <alignment horizontal="center" vertical="center"/>
    </xf>
    <xf numFmtId="0" fontId="3" fillId="0" borderId="20"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4" fillId="0" borderId="14" xfId="0" pivotButton="1" applyFont="1" applyBorder="1" applyAlignment="1">
      <alignment horizontal="center" vertical="center"/>
    </xf>
    <xf numFmtId="0" fontId="3" fillId="0" borderId="28" xfId="0" applyNumberFormat="1" applyFont="1" applyBorder="1" applyAlignment="1">
      <alignment horizontal="center" vertical="center"/>
    </xf>
    <xf numFmtId="0" fontId="3" fillId="0" borderId="26" xfId="0" applyNumberFormat="1" applyFont="1" applyBorder="1" applyAlignment="1">
      <alignment horizontal="center" vertical="center"/>
    </xf>
    <xf numFmtId="0" fontId="3" fillId="0" borderId="27" xfId="0" applyNumberFormat="1" applyFont="1" applyBorder="1" applyAlignment="1">
      <alignment horizontal="center" vertical="center"/>
    </xf>
    <xf numFmtId="0" fontId="3" fillId="0" borderId="14" xfId="0" applyFont="1" applyBorder="1" applyAlignment="1">
      <alignment horizontal="center" vertical="center" wrapText="1"/>
    </xf>
    <xf numFmtId="0" fontId="3" fillId="0" borderId="6" xfId="0" applyNumberFormat="1" applyFont="1" applyBorder="1" applyAlignment="1">
      <alignment horizontal="center" vertical="center"/>
    </xf>
    <xf numFmtId="0" fontId="3" fillId="0" borderId="3" xfId="0" applyNumberFormat="1" applyFont="1" applyBorder="1" applyAlignment="1">
      <alignment horizontal="center" vertical="center"/>
    </xf>
    <xf numFmtId="0" fontId="3" fillId="0" borderId="7" xfId="0" applyNumberFormat="1" applyFont="1" applyBorder="1" applyAlignment="1">
      <alignment horizontal="center" vertical="center"/>
    </xf>
    <xf numFmtId="0" fontId="3" fillId="0" borderId="8" xfId="0" applyNumberFormat="1" applyFont="1" applyBorder="1" applyAlignment="1">
      <alignment horizontal="center" vertical="center"/>
    </xf>
    <xf numFmtId="0" fontId="3" fillId="0" borderId="14" xfId="0" applyFont="1" applyFill="1" applyBorder="1" applyAlignment="1">
      <alignment horizontal="center" vertical="center"/>
    </xf>
    <xf numFmtId="0" fontId="3" fillId="0" borderId="19" xfId="0" applyFont="1" applyFill="1" applyBorder="1" applyAlignment="1">
      <alignment horizontal="center" vertical="center"/>
    </xf>
    <xf numFmtId="0" fontId="3" fillId="0" borderId="15" xfId="0" applyFont="1" applyFill="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cellXfs>
  <cellStyles count="1">
    <cellStyle name="Normal" xfId="0" builtinId="0"/>
  </cellStyles>
  <dxfs count="11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border>
        <left style="medium">
          <color indexed="64"/>
        </left>
      </border>
    </dxf>
    <dxf>
      <border>
        <left style="medium">
          <color indexed="64"/>
        </left>
        <right style="medium">
          <color indexed="64"/>
        </right>
      </border>
    </dxf>
    <dxf>
      <border>
        <top style="medium">
          <color indexed="64"/>
        </top>
      </border>
    </dxf>
    <dxf>
      <border>
        <left style="medium">
          <color indexed="64"/>
        </left>
        <right style="medium">
          <color indexed="64"/>
        </right>
        <top style="medium">
          <color indexed="64"/>
        </top>
        <bottom style="medium">
          <color indexed="64"/>
        </bottom>
      </border>
    </dxf>
    <dxf>
      <fill>
        <patternFill>
          <bgColor auto="1"/>
        </patternFill>
      </fill>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border>
        <left style="medium">
          <color indexed="64"/>
        </lef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wrapText="1"/>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sz val="10"/>
      </font>
    </dxf>
    <dxf>
      <font>
        <sz val="10"/>
      </font>
    </dxf>
    <dxf>
      <font>
        <sz val="10"/>
      </font>
    </dxf>
    <dxf>
      <font>
        <sz val="10"/>
      </font>
    </dxf>
    <dxf>
      <font>
        <sz val="10"/>
      </font>
    </dxf>
    <dxf>
      <font>
        <sz val="10"/>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Design and Integration with Power BI.xlsx]Sheet2!PivotTable1</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r>
              <a:rPr lang="en-IN" sz="1400" b="1" i="0" u="none" strike="noStrike" baseline="0"/>
              <a:t>Sales by Salesperson and Region, based on Quarterly</a:t>
            </a:r>
            <a:endParaRPr lang="en-IN"/>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Sheet2!$B$3:$B$4</c:f>
              <c:strCache>
                <c:ptCount val="1"/>
                <c:pt idx="0">
                  <c:v>East</c:v>
                </c:pt>
              </c:strCache>
            </c:strRef>
          </c:tx>
          <c:spPr>
            <a:solidFill>
              <a:schemeClr val="accent1">
                <a:lumMod val="60000"/>
                <a:lumOff val="40000"/>
              </a:schemeClr>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Sheet2!$A$5:$A$17</c:f>
              <c:strCache>
                <c:ptCount val="12"/>
                <c:pt idx="0">
                  <c:v>Alice Brown</c:v>
                </c:pt>
                <c:pt idx="1">
                  <c:v>Bhank Purple</c:v>
                </c:pt>
                <c:pt idx="2">
                  <c:v>Bob Johnson</c:v>
                </c:pt>
                <c:pt idx="3">
                  <c:v>Charlie Black</c:v>
                </c:pt>
                <c:pt idx="4">
                  <c:v>Eve White</c:v>
                </c:pt>
                <c:pt idx="5">
                  <c:v>Frank Green</c:v>
                </c:pt>
                <c:pt idx="6">
                  <c:v>Grace Blue</c:v>
                </c:pt>
                <c:pt idx="7">
                  <c:v>Ivy Orange</c:v>
                </c:pt>
                <c:pt idx="8">
                  <c:v>Jane Smith</c:v>
                </c:pt>
                <c:pt idx="9">
                  <c:v>John Doe</c:v>
                </c:pt>
                <c:pt idx="10">
                  <c:v>Kate Yellow</c:v>
                </c:pt>
                <c:pt idx="11">
                  <c:v>Luke Cyan</c:v>
                </c:pt>
              </c:strCache>
            </c:strRef>
          </c:cat>
          <c:val>
            <c:numRef>
              <c:f>Sheet2!$B$5:$B$17</c:f>
              <c:numCache>
                <c:formatCode>General</c:formatCode>
                <c:ptCount val="12"/>
                <c:pt idx="2">
                  <c:v>18000</c:v>
                </c:pt>
                <c:pt idx="6">
                  <c:v>19000</c:v>
                </c:pt>
                <c:pt idx="10">
                  <c:v>20000</c:v>
                </c:pt>
              </c:numCache>
            </c:numRef>
          </c:val>
          <c:extLst>
            <c:ext xmlns:c16="http://schemas.microsoft.com/office/drawing/2014/chart" uri="{C3380CC4-5D6E-409C-BE32-E72D297353CC}">
              <c16:uniqueId val="{00000000-262B-458D-B756-8B3B79FBB829}"/>
            </c:ext>
          </c:extLst>
        </c:ser>
        <c:ser>
          <c:idx val="1"/>
          <c:order val="1"/>
          <c:tx>
            <c:strRef>
              <c:f>Sheet2!$C$3:$C$4</c:f>
              <c:strCache>
                <c:ptCount val="1"/>
                <c:pt idx="0">
                  <c:v>North</c:v>
                </c:pt>
              </c:strCache>
            </c:strRef>
          </c:tx>
          <c:spPr>
            <a:solidFill>
              <a:schemeClr val="accent2"/>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Sheet2!$A$5:$A$17</c:f>
              <c:strCache>
                <c:ptCount val="12"/>
                <c:pt idx="0">
                  <c:v>Alice Brown</c:v>
                </c:pt>
                <c:pt idx="1">
                  <c:v>Bhank Purple</c:v>
                </c:pt>
                <c:pt idx="2">
                  <c:v>Bob Johnson</c:v>
                </c:pt>
                <c:pt idx="3">
                  <c:v>Charlie Black</c:v>
                </c:pt>
                <c:pt idx="4">
                  <c:v>Eve White</c:v>
                </c:pt>
                <c:pt idx="5">
                  <c:v>Frank Green</c:v>
                </c:pt>
                <c:pt idx="6">
                  <c:v>Grace Blue</c:v>
                </c:pt>
                <c:pt idx="7">
                  <c:v>Ivy Orange</c:v>
                </c:pt>
                <c:pt idx="8">
                  <c:v>Jane Smith</c:v>
                </c:pt>
                <c:pt idx="9">
                  <c:v>John Doe</c:v>
                </c:pt>
                <c:pt idx="10">
                  <c:v>Kate Yellow</c:v>
                </c:pt>
                <c:pt idx="11">
                  <c:v>Luke Cyan</c:v>
                </c:pt>
              </c:strCache>
            </c:strRef>
          </c:cat>
          <c:val>
            <c:numRef>
              <c:f>Sheet2!$C$5:$C$17</c:f>
              <c:numCache>
                <c:formatCode>General</c:formatCode>
                <c:ptCount val="12"/>
                <c:pt idx="4">
                  <c:v>17000</c:v>
                </c:pt>
                <c:pt idx="7">
                  <c:v>16000</c:v>
                </c:pt>
                <c:pt idx="9">
                  <c:v>15000</c:v>
                </c:pt>
              </c:numCache>
            </c:numRef>
          </c:val>
          <c:extLst>
            <c:ext xmlns:c16="http://schemas.microsoft.com/office/drawing/2014/chart" uri="{C3380CC4-5D6E-409C-BE32-E72D297353CC}">
              <c16:uniqueId val="{00000001-7A3A-4740-92A4-C6BA6B96157E}"/>
            </c:ext>
          </c:extLst>
        </c:ser>
        <c:ser>
          <c:idx val="2"/>
          <c:order val="2"/>
          <c:tx>
            <c:strRef>
              <c:f>Sheet2!$D$3:$D$4</c:f>
              <c:strCache>
                <c:ptCount val="1"/>
                <c:pt idx="0">
                  <c:v>South</c:v>
                </c:pt>
              </c:strCache>
            </c:strRef>
          </c:tx>
          <c:spPr>
            <a:solidFill>
              <a:schemeClr val="accent3"/>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Sheet2!$A$5:$A$17</c:f>
              <c:strCache>
                <c:ptCount val="12"/>
                <c:pt idx="0">
                  <c:v>Alice Brown</c:v>
                </c:pt>
                <c:pt idx="1">
                  <c:v>Bhank Purple</c:v>
                </c:pt>
                <c:pt idx="2">
                  <c:v>Bob Johnson</c:v>
                </c:pt>
                <c:pt idx="3">
                  <c:v>Charlie Black</c:v>
                </c:pt>
                <c:pt idx="4">
                  <c:v>Eve White</c:v>
                </c:pt>
                <c:pt idx="5">
                  <c:v>Frank Green</c:v>
                </c:pt>
                <c:pt idx="6">
                  <c:v>Grace Blue</c:v>
                </c:pt>
                <c:pt idx="7">
                  <c:v>Ivy Orange</c:v>
                </c:pt>
                <c:pt idx="8">
                  <c:v>Jane Smith</c:v>
                </c:pt>
                <c:pt idx="9">
                  <c:v>John Doe</c:v>
                </c:pt>
                <c:pt idx="10">
                  <c:v>Kate Yellow</c:v>
                </c:pt>
                <c:pt idx="11">
                  <c:v>Luke Cyan</c:v>
                </c:pt>
              </c:strCache>
            </c:strRef>
          </c:cat>
          <c:val>
            <c:numRef>
              <c:f>Sheet2!$D$5:$D$17</c:f>
              <c:numCache>
                <c:formatCode>General</c:formatCode>
                <c:ptCount val="12"/>
                <c:pt idx="0">
                  <c:v>22000</c:v>
                </c:pt>
                <c:pt idx="5">
                  <c:v>23000</c:v>
                </c:pt>
                <c:pt idx="8">
                  <c:v>24000</c:v>
                </c:pt>
              </c:numCache>
            </c:numRef>
          </c:val>
          <c:extLst>
            <c:ext xmlns:c16="http://schemas.microsoft.com/office/drawing/2014/chart" uri="{C3380CC4-5D6E-409C-BE32-E72D297353CC}">
              <c16:uniqueId val="{00000002-7A3A-4740-92A4-C6BA6B96157E}"/>
            </c:ext>
          </c:extLst>
        </c:ser>
        <c:ser>
          <c:idx val="3"/>
          <c:order val="3"/>
          <c:tx>
            <c:strRef>
              <c:f>Sheet2!$E$3:$E$4</c:f>
              <c:strCache>
                <c:ptCount val="1"/>
                <c:pt idx="0">
                  <c:v>West</c:v>
                </c:pt>
              </c:strCache>
            </c:strRef>
          </c:tx>
          <c:spPr>
            <a:solidFill>
              <a:schemeClr val="accent4"/>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Sheet2!$A$5:$A$17</c:f>
              <c:strCache>
                <c:ptCount val="12"/>
                <c:pt idx="0">
                  <c:v>Alice Brown</c:v>
                </c:pt>
                <c:pt idx="1">
                  <c:v>Bhank Purple</c:v>
                </c:pt>
                <c:pt idx="2">
                  <c:v>Bob Johnson</c:v>
                </c:pt>
                <c:pt idx="3">
                  <c:v>Charlie Black</c:v>
                </c:pt>
                <c:pt idx="4">
                  <c:v>Eve White</c:v>
                </c:pt>
                <c:pt idx="5">
                  <c:v>Frank Green</c:v>
                </c:pt>
                <c:pt idx="6">
                  <c:v>Grace Blue</c:v>
                </c:pt>
                <c:pt idx="7">
                  <c:v>Ivy Orange</c:v>
                </c:pt>
                <c:pt idx="8">
                  <c:v>Jane Smith</c:v>
                </c:pt>
                <c:pt idx="9">
                  <c:v>John Doe</c:v>
                </c:pt>
                <c:pt idx="10">
                  <c:v>Kate Yellow</c:v>
                </c:pt>
                <c:pt idx="11">
                  <c:v>Luke Cyan</c:v>
                </c:pt>
              </c:strCache>
            </c:strRef>
          </c:cat>
          <c:val>
            <c:numRef>
              <c:f>Sheet2!$E$5:$E$17</c:f>
              <c:numCache>
                <c:formatCode>General</c:formatCode>
                <c:ptCount val="12"/>
                <c:pt idx="1">
                  <c:v>26000</c:v>
                </c:pt>
                <c:pt idx="3">
                  <c:v>25000</c:v>
                </c:pt>
                <c:pt idx="11">
                  <c:v>27000</c:v>
                </c:pt>
              </c:numCache>
            </c:numRef>
          </c:val>
          <c:extLst>
            <c:ext xmlns:c16="http://schemas.microsoft.com/office/drawing/2014/chart" uri="{C3380CC4-5D6E-409C-BE32-E72D297353CC}">
              <c16:uniqueId val="{00000003-7A3A-4740-92A4-C6BA6B96157E}"/>
            </c:ext>
          </c:extLst>
        </c:ser>
        <c:dLbls>
          <c:showLegendKey val="0"/>
          <c:showVal val="0"/>
          <c:showCatName val="0"/>
          <c:showSerName val="0"/>
          <c:showPercent val="0"/>
          <c:showBubbleSize val="0"/>
        </c:dLbls>
        <c:gapWidth val="150"/>
        <c:overlap val="100"/>
        <c:axId val="462352120"/>
        <c:axId val="462354640"/>
      </c:barChart>
      <c:catAx>
        <c:axId val="462352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crossAx val="462354640"/>
        <c:crosses val="autoZero"/>
        <c:auto val="1"/>
        <c:lblAlgn val="ctr"/>
        <c:lblOffset val="100"/>
        <c:noMultiLvlLbl val="0"/>
      </c:catAx>
      <c:valAx>
        <c:axId val="462354640"/>
        <c:scaling>
          <c:orientation val="minMax"/>
        </c:scaling>
        <c:delete val="1"/>
        <c:axPos val="l"/>
        <c:numFmt formatCode="General" sourceLinked="1"/>
        <c:majorTickMark val="none"/>
        <c:minorTickMark val="none"/>
        <c:tickLblPos val="nextTo"/>
        <c:crossAx val="462352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a:scene3d>
      <a:camera prst="orthographicFront"/>
      <a:lightRig rig="threePt" dir="t"/>
    </a:scene3d>
    <a:sp3d prstMaterial="matte">
      <a:bevelT w="63500" h="63500" prst="artDeco"/>
      <a:contourClr>
        <a:srgbClr val="000000"/>
      </a:contourClr>
    </a:sp3d>
  </c:spPr>
  <c:txPr>
    <a:bodyPr/>
    <a:lstStyle/>
    <a:p>
      <a:pPr>
        <a:defRPr b="1">
          <a:solidFill>
            <a:sysClr val="windowText" lastClr="000000"/>
          </a:solidFill>
          <a:latin typeface="Cambria" panose="02040503050406030204" pitchFamily="18" charset="0"/>
          <a:ea typeface="Cambria" panose="0204050305040603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Design and Integration with Power BI.xlsx]Sheet2!PivotTable2</c:name>
    <c:fmtId val="5"/>
  </c:pivotSource>
  <c:chart>
    <c:title>
      <c:tx>
        <c:rich>
          <a:bodyPr rot="0" spcFirstLastPara="1" vertOverflow="ellipsis" vert="horz" wrap="square" anchor="ctr" anchorCtr="1"/>
          <a:lstStyle/>
          <a:p>
            <a:pPr>
              <a:defRPr lang="en-US" sz="12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r>
              <a:rPr lang="en-IN" sz="1200" b="1" i="0" u="none" strike="noStrike" baseline="0"/>
              <a:t>Customer Satisfaction (%) and Sales Growth (%) by Salesperson based on Quarterly</a:t>
            </a:r>
            <a:endParaRPr lang="en-IN"/>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18"/>
          <c:spPr>
            <a:solidFill>
              <a:schemeClr val="accent2"/>
            </a:solidFill>
            <a:ln w="9525">
              <a:solidFill>
                <a:schemeClr val="accent2"/>
              </a:solid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Sheet2!$B$22</c:f>
              <c:strCache>
                <c:ptCount val="1"/>
                <c:pt idx="0">
                  <c:v>Sales Growth (%)</c:v>
                </c:pt>
              </c:strCache>
            </c:strRef>
          </c:tx>
          <c:spPr>
            <a:solidFill>
              <a:schemeClr val="accent1"/>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Sheet2!$A$23:$A$35</c:f>
              <c:strCache>
                <c:ptCount val="12"/>
                <c:pt idx="0">
                  <c:v>Alice Brown</c:v>
                </c:pt>
                <c:pt idx="1">
                  <c:v>Bhank Purple</c:v>
                </c:pt>
                <c:pt idx="2">
                  <c:v>Bob Johnson</c:v>
                </c:pt>
                <c:pt idx="3">
                  <c:v>Charlie Black</c:v>
                </c:pt>
                <c:pt idx="4">
                  <c:v>Eve White</c:v>
                </c:pt>
                <c:pt idx="5">
                  <c:v>Frank Green</c:v>
                </c:pt>
                <c:pt idx="6">
                  <c:v>Grace Blue</c:v>
                </c:pt>
                <c:pt idx="7">
                  <c:v>Ivy Orange</c:v>
                </c:pt>
                <c:pt idx="8">
                  <c:v>Jane Smith</c:v>
                </c:pt>
                <c:pt idx="9">
                  <c:v>John Doe</c:v>
                </c:pt>
                <c:pt idx="10">
                  <c:v>Kate Yellow</c:v>
                </c:pt>
                <c:pt idx="11">
                  <c:v>Luke Cyan</c:v>
                </c:pt>
              </c:strCache>
            </c:strRef>
          </c:cat>
          <c:val>
            <c:numRef>
              <c:f>Sheet2!$B$23:$B$35</c:f>
              <c:numCache>
                <c:formatCode>General</c:formatCode>
                <c:ptCount val="12"/>
                <c:pt idx="0">
                  <c:v>10</c:v>
                </c:pt>
                <c:pt idx="1">
                  <c:v>13</c:v>
                </c:pt>
                <c:pt idx="2">
                  <c:v>8</c:v>
                </c:pt>
                <c:pt idx="3">
                  <c:v>12</c:v>
                </c:pt>
                <c:pt idx="4">
                  <c:v>6</c:v>
                </c:pt>
                <c:pt idx="5">
                  <c:v>9</c:v>
                </c:pt>
                <c:pt idx="6">
                  <c:v>7</c:v>
                </c:pt>
                <c:pt idx="7">
                  <c:v>5</c:v>
                </c:pt>
                <c:pt idx="8">
                  <c:v>10</c:v>
                </c:pt>
                <c:pt idx="9">
                  <c:v>5</c:v>
                </c:pt>
                <c:pt idx="10">
                  <c:v>8</c:v>
                </c:pt>
                <c:pt idx="11">
                  <c:v>14</c:v>
                </c:pt>
              </c:numCache>
            </c:numRef>
          </c:val>
          <c:extLst>
            <c:ext xmlns:c16="http://schemas.microsoft.com/office/drawing/2014/chart" uri="{C3380CC4-5D6E-409C-BE32-E72D297353CC}">
              <c16:uniqueId val="{00000000-57AF-4C14-BEEB-1A50A859E5F2}"/>
            </c:ext>
          </c:extLst>
        </c:ser>
        <c:dLbls>
          <c:showLegendKey val="0"/>
          <c:showVal val="0"/>
          <c:showCatName val="0"/>
          <c:showSerName val="0"/>
          <c:showPercent val="0"/>
          <c:showBubbleSize val="0"/>
        </c:dLbls>
        <c:gapWidth val="219"/>
        <c:axId val="900963560"/>
        <c:axId val="900962480"/>
      </c:barChart>
      <c:lineChart>
        <c:grouping val="standard"/>
        <c:varyColors val="0"/>
        <c:ser>
          <c:idx val="1"/>
          <c:order val="1"/>
          <c:tx>
            <c:strRef>
              <c:f>Sheet2!$C$22</c:f>
              <c:strCache>
                <c:ptCount val="1"/>
                <c:pt idx="0">
                  <c:v>Customer Satisfication (%)</c:v>
                </c:pt>
              </c:strCache>
            </c:strRef>
          </c:tx>
          <c:spPr>
            <a:ln w="28575" cap="rnd">
              <a:solidFill>
                <a:schemeClr val="accent2"/>
              </a:solidFill>
              <a:round/>
            </a:ln>
            <a:effectLst/>
          </c:spPr>
          <c:marker>
            <c:symbol val="circle"/>
            <c:size val="18"/>
            <c:spPr>
              <a:solidFill>
                <a:schemeClr val="accent2"/>
              </a:solidFill>
              <a:ln w="9525">
                <a:solidFill>
                  <a:schemeClr val="accent2"/>
                </a:solidFill>
              </a:ln>
              <a:effectLst/>
              <a:scene3d>
                <a:camera prst="orthographicFront"/>
                <a:lightRig rig="threePt" dir="t"/>
              </a:scene3d>
              <a:sp3d>
                <a:bevelT/>
              </a:sp3d>
            </c:spPr>
          </c:marker>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Sheet2!$A$23:$A$35</c:f>
              <c:strCache>
                <c:ptCount val="12"/>
                <c:pt idx="0">
                  <c:v>Alice Brown</c:v>
                </c:pt>
                <c:pt idx="1">
                  <c:v>Bhank Purple</c:v>
                </c:pt>
                <c:pt idx="2">
                  <c:v>Bob Johnson</c:v>
                </c:pt>
                <c:pt idx="3">
                  <c:v>Charlie Black</c:v>
                </c:pt>
                <c:pt idx="4">
                  <c:v>Eve White</c:v>
                </c:pt>
                <c:pt idx="5">
                  <c:v>Frank Green</c:v>
                </c:pt>
                <c:pt idx="6">
                  <c:v>Grace Blue</c:v>
                </c:pt>
                <c:pt idx="7">
                  <c:v>Ivy Orange</c:v>
                </c:pt>
                <c:pt idx="8">
                  <c:v>Jane Smith</c:v>
                </c:pt>
                <c:pt idx="9">
                  <c:v>John Doe</c:v>
                </c:pt>
                <c:pt idx="10">
                  <c:v>Kate Yellow</c:v>
                </c:pt>
                <c:pt idx="11">
                  <c:v>Luke Cyan</c:v>
                </c:pt>
              </c:strCache>
            </c:strRef>
          </c:cat>
          <c:val>
            <c:numRef>
              <c:f>Sheet2!$C$23:$C$35</c:f>
              <c:numCache>
                <c:formatCode>General</c:formatCode>
                <c:ptCount val="12"/>
                <c:pt idx="0">
                  <c:v>90</c:v>
                </c:pt>
                <c:pt idx="1">
                  <c:v>77</c:v>
                </c:pt>
                <c:pt idx="2">
                  <c:v>85</c:v>
                </c:pt>
                <c:pt idx="3">
                  <c:v>75</c:v>
                </c:pt>
                <c:pt idx="4">
                  <c:v>82</c:v>
                </c:pt>
                <c:pt idx="5">
                  <c:v>88</c:v>
                </c:pt>
                <c:pt idx="6">
                  <c:v>86</c:v>
                </c:pt>
                <c:pt idx="7">
                  <c:v>81</c:v>
                </c:pt>
                <c:pt idx="8">
                  <c:v>89</c:v>
                </c:pt>
                <c:pt idx="9">
                  <c:v>80</c:v>
                </c:pt>
                <c:pt idx="10">
                  <c:v>84</c:v>
                </c:pt>
                <c:pt idx="11">
                  <c:v>78</c:v>
                </c:pt>
              </c:numCache>
            </c:numRef>
          </c:val>
          <c:smooth val="1"/>
          <c:extLst>
            <c:ext xmlns:c16="http://schemas.microsoft.com/office/drawing/2014/chart" uri="{C3380CC4-5D6E-409C-BE32-E72D297353CC}">
              <c16:uniqueId val="{00000001-57AF-4C14-BEEB-1A50A859E5F2}"/>
            </c:ext>
          </c:extLst>
        </c:ser>
        <c:dLbls>
          <c:showLegendKey val="0"/>
          <c:showVal val="0"/>
          <c:showCatName val="0"/>
          <c:showSerName val="0"/>
          <c:showPercent val="0"/>
          <c:showBubbleSize val="0"/>
        </c:dLbls>
        <c:marker val="1"/>
        <c:smooth val="0"/>
        <c:axId val="572923320"/>
        <c:axId val="464588808"/>
      </c:lineChart>
      <c:catAx>
        <c:axId val="90096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crossAx val="900962480"/>
        <c:crosses val="autoZero"/>
        <c:auto val="1"/>
        <c:lblAlgn val="ctr"/>
        <c:lblOffset val="100"/>
        <c:noMultiLvlLbl val="0"/>
      </c:catAx>
      <c:valAx>
        <c:axId val="900962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crossAx val="900963560"/>
        <c:crosses val="autoZero"/>
        <c:crossBetween val="between"/>
      </c:valAx>
      <c:valAx>
        <c:axId val="4645888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crossAx val="572923320"/>
        <c:crosses val="max"/>
        <c:crossBetween val="between"/>
      </c:valAx>
      <c:catAx>
        <c:axId val="572923320"/>
        <c:scaling>
          <c:orientation val="minMax"/>
        </c:scaling>
        <c:delete val="1"/>
        <c:axPos val="b"/>
        <c:numFmt formatCode="General" sourceLinked="1"/>
        <c:majorTickMark val="out"/>
        <c:minorTickMark val="none"/>
        <c:tickLblPos val="nextTo"/>
        <c:crossAx val="4645888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a:scene3d>
      <a:camera prst="orthographicFront"/>
      <a:lightRig rig="threePt" dir="t"/>
    </a:scene3d>
    <a:sp3d>
      <a:bevelT/>
    </a:sp3d>
  </c:spPr>
  <c:txPr>
    <a:bodyPr/>
    <a:lstStyle/>
    <a:p>
      <a:pPr>
        <a:defRPr lang="en-US" sz="10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Design and Integration with Power BI.xlsx]Sheet3!PivotTable1</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Sales region vs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Sheet3!$C$12:$C$13</c:f>
              <c:strCache>
                <c:ptCount val="1"/>
                <c:pt idx="0">
                  <c:v>East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Sheet3!$B$14:$B$26</c:f>
              <c:strCache>
                <c:ptCount val="12"/>
                <c:pt idx="0">
                  <c:v>Alice Brown</c:v>
                </c:pt>
                <c:pt idx="1">
                  <c:v>Bhank Purple</c:v>
                </c:pt>
                <c:pt idx="2">
                  <c:v>Bob Johnson</c:v>
                </c:pt>
                <c:pt idx="3">
                  <c:v>Charlie Black</c:v>
                </c:pt>
                <c:pt idx="4">
                  <c:v>Eve White</c:v>
                </c:pt>
                <c:pt idx="5">
                  <c:v>Frank Green</c:v>
                </c:pt>
                <c:pt idx="6">
                  <c:v>Grace Blue</c:v>
                </c:pt>
                <c:pt idx="7">
                  <c:v>Ivy Orange</c:v>
                </c:pt>
                <c:pt idx="8">
                  <c:v>Jane Smith</c:v>
                </c:pt>
                <c:pt idx="9">
                  <c:v>John Doe</c:v>
                </c:pt>
                <c:pt idx="10">
                  <c:v>Kate Yellow</c:v>
                </c:pt>
                <c:pt idx="11">
                  <c:v>Luke Cyan</c:v>
                </c:pt>
              </c:strCache>
            </c:strRef>
          </c:cat>
          <c:val>
            <c:numRef>
              <c:f>Sheet3!$C$14:$C$26</c:f>
              <c:numCache>
                <c:formatCode>General</c:formatCode>
                <c:ptCount val="12"/>
                <c:pt idx="2">
                  <c:v>18000</c:v>
                </c:pt>
                <c:pt idx="6">
                  <c:v>19000</c:v>
                </c:pt>
                <c:pt idx="10">
                  <c:v>20000</c:v>
                </c:pt>
              </c:numCache>
            </c:numRef>
          </c:val>
          <c:extLst>
            <c:ext xmlns:c16="http://schemas.microsoft.com/office/drawing/2014/chart" uri="{C3380CC4-5D6E-409C-BE32-E72D297353CC}">
              <c16:uniqueId val="{00000000-DEA5-4585-BCE4-84F85E5A1721}"/>
            </c:ext>
          </c:extLst>
        </c:ser>
        <c:ser>
          <c:idx val="1"/>
          <c:order val="1"/>
          <c:tx>
            <c:strRef>
              <c:f>Sheet3!$D$12:$D$13</c:f>
              <c:strCache>
                <c:ptCount val="1"/>
                <c:pt idx="0">
                  <c:v>North</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Sheet3!$B$14:$B$26</c:f>
              <c:strCache>
                <c:ptCount val="12"/>
                <c:pt idx="0">
                  <c:v>Alice Brown</c:v>
                </c:pt>
                <c:pt idx="1">
                  <c:v>Bhank Purple</c:v>
                </c:pt>
                <c:pt idx="2">
                  <c:v>Bob Johnson</c:v>
                </c:pt>
                <c:pt idx="3">
                  <c:v>Charlie Black</c:v>
                </c:pt>
                <c:pt idx="4">
                  <c:v>Eve White</c:v>
                </c:pt>
                <c:pt idx="5">
                  <c:v>Frank Green</c:v>
                </c:pt>
                <c:pt idx="6">
                  <c:v>Grace Blue</c:v>
                </c:pt>
                <c:pt idx="7">
                  <c:v>Ivy Orange</c:v>
                </c:pt>
                <c:pt idx="8">
                  <c:v>Jane Smith</c:v>
                </c:pt>
                <c:pt idx="9">
                  <c:v>John Doe</c:v>
                </c:pt>
                <c:pt idx="10">
                  <c:v>Kate Yellow</c:v>
                </c:pt>
                <c:pt idx="11">
                  <c:v>Luke Cyan</c:v>
                </c:pt>
              </c:strCache>
            </c:strRef>
          </c:cat>
          <c:val>
            <c:numRef>
              <c:f>Sheet3!$D$14:$D$26</c:f>
              <c:numCache>
                <c:formatCode>General</c:formatCode>
                <c:ptCount val="12"/>
                <c:pt idx="4">
                  <c:v>17000</c:v>
                </c:pt>
                <c:pt idx="7">
                  <c:v>16000</c:v>
                </c:pt>
                <c:pt idx="9">
                  <c:v>15000</c:v>
                </c:pt>
              </c:numCache>
            </c:numRef>
          </c:val>
          <c:extLst>
            <c:ext xmlns:c16="http://schemas.microsoft.com/office/drawing/2014/chart" uri="{C3380CC4-5D6E-409C-BE32-E72D297353CC}">
              <c16:uniqueId val="{00000005-DEA5-4585-BCE4-84F85E5A1721}"/>
            </c:ext>
          </c:extLst>
        </c:ser>
        <c:ser>
          <c:idx val="2"/>
          <c:order val="2"/>
          <c:tx>
            <c:strRef>
              <c:f>Sheet3!$E$12:$E$13</c:f>
              <c:strCache>
                <c:ptCount val="1"/>
                <c:pt idx="0">
                  <c:v>South</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Sheet3!$B$14:$B$26</c:f>
              <c:strCache>
                <c:ptCount val="12"/>
                <c:pt idx="0">
                  <c:v>Alice Brown</c:v>
                </c:pt>
                <c:pt idx="1">
                  <c:v>Bhank Purple</c:v>
                </c:pt>
                <c:pt idx="2">
                  <c:v>Bob Johnson</c:v>
                </c:pt>
                <c:pt idx="3">
                  <c:v>Charlie Black</c:v>
                </c:pt>
                <c:pt idx="4">
                  <c:v>Eve White</c:v>
                </c:pt>
                <c:pt idx="5">
                  <c:v>Frank Green</c:v>
                </c:pt>
                <c:pt idx="6">
                  <c:v>Grace Blue</c:v>
                </c:pt>
                <c:pt idx="7">
                  <c:v>Ivy Orange</c:v>
                </c:pt>
                <c:pt idx="8">
                  <c:v>Jane Smith</c:v>
                </c:pt>
                <c:pt idx="9">
                  <c:v>John Doe</c:v>
                </c:pt>
                <c:pt idx="10">
                  <c:v>Kate Yellow</c:v>
                </c:pt>
                <c:pt idx="11">
                  <c:v>Luke Cyan</c:v>
                </c:pt>
              </c:strCache>
            </c:strRef>
          </c:cat>
          <c:val>
            <c:numRef>
              <c:f>Sheet3!$E$14:$E$26</c:f>
              <c:numCache>
                <c:formatCode>General</c:formatCode>
                <c:ptCount val="12"/>
                <c:pt idx="0">
                  <c:v>22000</c:v>
                </c:pt>
                <c:pt idx="5">
                  <c:v>23000</c:v>
                </c:pt>
                <c:pt idx="8">
                  <c:v>24000</c:v>
                </c:pt>
              </c:numCache>
            </c:numRef>
          </c:val>
          <c:extLst>
            <c:ext xmlns:c16="http://schemas.microsoft.com/office/drawing/2014/chart" uri="{C3380CC4-5D6E-409C-BE32-E72D297353CC}">
              <c16:uniqueId val="{00000006-DEA5-4585-BCE4-84F85E5A1721}"/>
            </c:ext>
          </c:extLst>
        </c:ser>
        <c:ser>
          <c:idx val="3"/>
          <c:order val="3"/>
          <c:tx>
            <c:strRef>
              <c:f>Sheet3!$F$12:$F$13</c:f>
              <c:strCache>
                <c:ptCount val="1"/>
                <c:pt idx="0">
                  <c:v>West</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Sheet3!$B$14:$B$26</c:f>
              <c:strCache>
                <c:ptCount val="12"/>
                <c:pt idx="0">
                  <c:v>Alice Brown</c:v>
                </c:pt>
                <c:pt idx="1">
                  <c:v>Bhank Purple</c:v>
                </c:pt>
                <c:pt idx="2">
                  <c:v>Bob Johnson</c:v>
                </c:pt>
                <c:pt idx="3">
                  <c:v>Charlie Black</c:v>
                </c:pt>
                <c:pt idx="4">
                  <c:v>Eve White</c:v>
                </c:pt>
                <c:pt idx="5">
                  <c:v>Frank Green</c:v>
                </c:pt>
                <c:pt idx="6">
                  <c:v>Grace Blue</c:v>
                </c:pt>
                <c:pt idx="7">
                  <c:v>Ivy Orange</c:v>
                </c:pt>
                <c:pt idx="8">
                  <c:v>Jane Smith</c:v>
                </c:pt>
                <c:pt idx="9">
                  <c:v>John Doe</c:v>
                </c:pt>
                <c:pt idx="10">
                  <c:v>Kate Yellow</c:v>
                </c:pt>
                <c:pt idx="11">
                  <c:v>Luke Cyan</c:v>
                </c:pt>
              </c:strCache>
            </c:strRef>
          </c:cat>
          <c:val>
            <c:numRef>
              <c:f>Sheet3!$F$14:$F$26</c:f>
              <c:numCache>
                <c:formatCode>General</c:formatCode>
                <c:ptCount val="12"/>
                <c:pt idx="1">
                  <c:v>26000</c:v>
                </c:pt>
                <c:pt idx="3">
                  <c:v>25000</c:v>
                </c:pt>
                <c:pt idx="11">
                  <c:v>27000</c:v>
                </c:pt>
              </c:numCache>
            </c:numRef>
          </c:val>
          <c:extLst>
            <c:ext xmlns:c16="http://schemas.microsoft.com/office/drawing/2014/chart" uri="{C3380CC4-5D6E-409C-BE32-E72D297353CC}">
              <c16:uniqueId val="{00000007-DEA5-4585-BCE4-84F85E5A1721}"/>
            </c:ext>
          </c:extLst>
        </c:ser>
        <c:dLbls>
          <c:showLegendKey val="0"/>
          <c:showVal val="0"/>
          <c:showCatName val="0"/>
          <c:showSerName val="0"/>
          <c:showPercent val="0"/>
          <c:showBubbleSize val="0"/>
        </c:dLbls>
        <c:gapWidth val="150"/>
        <c:overlap val="100"/>
        <c:axId val="449052000"/>
        <c:axId val="449052360"/>
      </c:barChart>
      <c:catAx>
        <c:axId val="44905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49052360"/>
        <c:crosses val="autoZero"/>
        <c:auto val="1"/>
        <c:lblAlgn val="ctr"/>
        <c:lblOffset val="100"/>
        <c:noMultiLvlLbl val="0"/>
      </c:catAx>
      <c:valAx>
        <c:axId val="449052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49052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Design and Integration with Power BI.xlsx]Sheet3!PivotTable2</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Sales Person for Sales Growth % and Customer Satisfication%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Sheet3!$C$30</c:f>
              <c:strCache>
                <c:ptCount val="1"/>
                <c:pt idx="0">
                  <c:v>Average of Sales Growth(%)</c:v>
                </c:pt>
              </c:strCache>
            </c:strRef>
          </c:tx>
          <c:spPr>
            <a:solidFill>
              <a:schemeClr val="accent1"/>
            </a:solidFill>
            <a:ln>
              <a:noFill/>
            </a:ln>
            <a:effectLst/>
          </c:spPr>
          <c:invertIfNegative val="0"/>
          <c:cat>
            <c:strRef>
              <c:f>Sheet3!$B$31:$B$43</c:f>
              <c:strCache>
                <c:ptCount val="12"/>
                <c:pt idx="0">
                  <c:v>Alice Brown</c:v>
                </c:pt>
                <c:pt idx="1">
                  <c:v>Bhank Purple</c:v>
                </c:pt>
                <c:pt idx="2">
                  <c:v>Bob Johnson</c:v>
                </c:pt>
                <c:pt idx="3">
                  <c:v>Charlie Black</c:v>
                </c:pt>
                <c:pt idx="4">
                  <c:v>Eve White</c:v>
                </c:pt>
                <c:pt idx="5">
                  <c:v>Frank Green</c:v>
                </c:pt>
                <c:pt idx="6">
                  <c:v>Grace Blue</c:v>
                </c:pt>
                <c:pt idx="7">
                  <c:v>Ivy Orange</c:v>
                </c:pt>
                <c:pt idx="8">
                  <c:v>Jane Smith</c:v>
                </c:pt>
                <c:pt idx="9">
                  <c:v>John Doe</c:v>
                </c:pt>
                <c:pt idx="10">
                  <c:v>Kate Yellow</c:v>
                </c:pt>
                <c:pt idx="11">
                  <c:v>Luke Cyan</c:v>
                </c:pt>
              </c:strCache>
            </c:strRef>
          </c:cat>
          <c:val>
            <c:numRef>
              <c:f>Sheet3!$C$31:$C$43</c:f>
              <c:numCache>
                <c:formatCode>General</c:formatCode>
                <c:ptCount val="12"/>
                <c:pt idx="0">
                  <c:v>10</c:v>
                </c:pt>
                <c:pt idx="1">
                  <c:v>13</c:v>
                </c:pt>
                <c:pt idx="2">
                  <c:v>8</c:v>
                </c:pt>
                <c:pt idx="3">
                  <c:v>12</c:v>
                </c:pt>
                <c:pt idx="4">
                  <c:v>6</c:v>
                </c:pt>
                <c:pt idx="5">
                  <c:v>9</c:v>
                </c:pt>
                <c:pt idx="6">
                  <c:v>7</c:v>
                </c:pt>
                <c:pt idx="7">
                  <c:v>5</c:v>
                </c:pt>
                <c:pt idx="8">
                  <c:v>10</c:v>
                </c:pt>
                <c:pt idx="9">
                  <c:v>5</c:v>
                </c:pt>
                <c:pt idx="10">
                  <c:v>8</c:v>
                </c:pt>
                <c:pt idx="11">
                  <c:v>14</c:v>
                </c:pt>
              </c:numCache>
            </c:numRef>
          </c:val>
          <c:extLst>
            <c:ext xmlns:c16="http://schemas.microsoft.com/office/drawing/2014/chart" uri="{C3380CC4-5D6E-409C-BE32-E72D297353CC}">
              <c16:uniqueId val="{00000000-9B4B-4860-B160-EEECBFC82720}"/>
            </c:ext>
          </c:extLst>
        </c:ser>
        <c:ser>
          <c:idx val="1"/>
          <c:order val="1"/>
          <c:tx>
            <c:strRef>
              <c:f>Sheet3!$D$30</c:f>
              <c:strCache>
                <c:ptCount val="1"/>
                <c:pt idx="0">
                  <c:v>Average of Customer Satisfication(%)</c:v>
                </c:pt>
              </c:strCache>
            </c:strRef>
          </c:tx>
          <c:spPr>
            <a:solidFill>
              <a:schemeClr val="accent2"/>
            </a:solidFill>
            <a:ln>
              <a:noFill/>
            </a:ln>
            <a:effectLst/>
          </c:spPr>
          <c:invertIfNegative val="0"/>
          <c:cat>
            <c:strRef>
              <c:f>Sheet3!$B$31:$B$43</c:f>
              <c:strCache>
                <c:ptCount val="12"/>
                <c:pt idx="0">
                  <c:v>Alice Brown</c:v>
                </c:pt>
                <c:pt idx="1">
                  <c:v>Bhank Purple</c:v>
                </c:pt>
                <c:pt idx="2">
                  <c:v>Bob Johnson</c:v>
                </c:pt>
                <c:pt idx="3">
                  <c:v>Charlie Black</c:v>
                </c:pt>
                <c:pt idx="4">
                  <c:v>Eve White</c:v>
                </c:pt>
                <c:pt idx="5">
                  <c:v>Frank Green</c:v>
                </c:pt>
                <c:pt idx="6">
                  <c:v>Grace Blue</c:v>
                </c:pt>
                <c:pt idx="7">
                  <c:v>Ivy Orange</c:v>
                </c:pt>
                <c:pt idx="8">
                  <c:v>Jane Smith</c:v>
                </c:pt>
                <c:pt idx="9">
                  <c:v>John Doe</c:v>
                </c:pt>
                <c:pt idx="10">
                  <c:v>Kate Yellow</c:v>
                </c:pt>
                <c:pt idx="11">
                  <c:v>Luke Cyan</c:v>
                </c:pt>
              </c:strCache>
            </c:strRef>
          </c:cat>
          <c:val>
            <c:numRef>
              <c:f>Sheet3!$D$31:$D$43</c:f>
              <c:numCache>
                <c:formatCode>General</c:formatCode>
                <c:ptCount val="12"/>
                <c:pt idx="0">
                  <c:v>90</c:v>
                </c:pt>
                <c:pt idx="1">
                  <c:v>77</c:v>
                </c:pt>
                <c:pt idx="2">
                  <c:v>85</c:v>
                </c:pt>
                <c:pt idx="3">
                  <c:v>75</c:v>
                </c:pt>
                <c:pt idx="4">
                  <c:v>82</c:v>
                </c:pt>
                <c:pt idx="5">
                  <c:v>88</c:v>
                </c:pt>
                <c:pt idx="6">
                  <c:v>86</c:v>
                </c:pt>
                <c:pt idx="7">
                  <c:v>81</c:v>
                </c:pt>
                <c:pt idx="8">
                  <c:v>89</c:v>
                </c:pt>
                <c:pt idx="9">
                  <c:v>80</c:v>
                </c:pt>
                <c:pt idx="10">
                  <c:v>84</c:v>
                </c:pt>
                <c:pt idx="11">
                  <c:v>78</c:v>
                </c:pt>
              </c:numCache>
            </c:numRef>
          </c:val>
          <c:extLst>
            <c:ext xmlns:c16="http://schemas.microsoft.com/office/drawing/2014/chart" uri="{C3380CC4-5D6E-409C-BE32-E72D297353CC}">
              <c16:uniqueId val="{00000001-9B4B-4860-B160-EEECBFC82720}"/>
            </c:ext>
          </c:extLst>
        </c:ser>
        <c:dLbls>
          <c:showLegendKey val="0"/>
          <c:showVal val="0"/>
          <c:showCatName val="0"/>
          <c:showSerName val="0"/>
          <c:showPercent val="0"/>
          <c:showBubbleSize val="0"/>
        </c:dLbls>
        <c:gapWidth val="219"/>
        <c:overlap val="-27"/>
        <c:axId val="576097048"/>
        <c:axId val="576090928"/>
      </c:barChart>
      <c:catAx>
        <c:axId val="576097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76090928"/>
        <c:crosses val="autoZero"/>
        <c:auto val="1"/>
        <c:lblAlgn val="ctr"/>
        <c:lblOffset val="100"/>
        <c:noMultiLvlLbl val="0"/>
      </c:catAx>
      <c:valAx>
        <c:axId val="576090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76097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lgn="ct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305741</xdr:colOff>
      <xdr:row>6</xdr:row>
      <xdr:rowOff>144780</xdr:rowOff>
    </xdr:from>
    <xdr:to>
      <xdr:col>10</xdr:col>
      <xdr:colOff>191441</xdr:colOff>
      <xdr:row>9</xdr:row>
      <xdr:rowOff>0</xdr:rowOff>
    </xdr:to>
    <xdr:grpSp>
      <xdr:nvGrpSpPr>
        <xdr:cNvPr id="4" name="Group 3">
          <a:extLst>
            <a:ext uri="{FF2B5EF4-FFF2-40B4-BE49-F238E27FC236}">
              <a16:creationId xmlns:a16="http://schemas.microsoft.com/office/drawing/2014/main" id="{4E15C88E-3B63-B5FC-F96D-B758D468F74D}"/>
            </a:ext>
          </a:extLst>
        </xdr:cNvPr>
        <xdr:cNvGrpSpPr/>
      </xdr:nvGrpSpPr>
      <xdr:grpSpPr>
        <a:xfrm>
          <a:off x="4397577" y="938095"/>
          <a:ext cx="1816796" cy="544152"/>
          <a:chOff x="678180" y="1493520"/>
          <a:chExt cx="1973580" cy="640080"/>
        </a:xfrm>
      </xdr:grpSpPr>
      <xdr:sp macro="" textlink="">
        <xdr:nvSpPr>
          <xdr:cNvPr id="2" name="Rectangle: Rounded Corners 1">
            <a:extLst>
              <a:ext uri="{FF2B5EF4-FFF2-40B4-BE49-F238E27FC236}">
                <a16:creationId xmlns:a16="http://schemas.microsoft.com/office/drawing/2014/main" id="{FD5AC637-40F0-8BF3-ED82-8D8E23E5230E}"/>
              </a:ext>
            </a:extLst>
          </xdr:cNvPr>
          <xdr:cNvSpPr/>
        </xdr:nvSpPr>
        <xdr:spPr>
          <a:xfrm>
            <a:off x="678180" y="1493520"/>
            <a:ext cx="914400" cy="6400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200" b="1">
                <a:latin typeface="Cambria" panose="02040503050406030204" pitchFamily="18" charset="0"/>
                <a:ea typeface="Cambria" panose="02040503050406030204" pitchFamily="18" charset="0"/>
              </a:rPr>
              <a:t>Total Sales</a:t>
            </a:r>
          </a:p>
        </xdr:txBody>
      </xdr:sp>
      <xdr:sp macro="" textlink="$C$6">
        <xdr:nvSpPr>
          <xdr:cNvPr id="3" name="Rectangle: Rounded Corners 2">
            <a:extLst>
              <a:ext uri="{FF2B5EF4-FFF2-40B4-BE49-F238E27FC236}">
                <a16:creationId xmlns:a16="http://schemas.microsoft.com/office/drawing/2014/main" id="{14A553C2-7EE1-4962-A65D-31DECCA69EB1}"/>
              </a:ext>
            </a:extLst>
          </xdr:cNvPr>
          <xdr:cNvSpPr/>
        </xdr:nvSpPr>
        <xdr:spPr>
          <a:xfrm>
            <a:off x="1455420" y="1493520"/>
            <a:ext cx="1196340" cy="640080"/>
          </a:xfrm>
          <a:prstGeom prst="roundRect">
            <a:avLst>
              <a:gd name="adj" fmla="val 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B3309D8E-4774-4F72-9B4A-A51AEDD60594}" type="TxLink">
              <a:rPr lang="en-US" sz="1200" b="1" i="0" u="none" strike="noStrike">
                <a:solidFill>
                  <a:srgbClr val="000000"/>
                </a:solidFill>
                <a:latin typeface="Cambria"/>
                <a:ea typeface="Cambria"/>
              </a:rPr>
              <a:pPr algn="ctr"/>
              <a:t>$2,52,000.00</a:t>
            </a:fld>
            <a:endParaRPr lang="en-IN" sz="1200" b="1">
              <a:latin typeface="Cambria" panose="02040503050406030204" pitchFamily="18" charset="0"/>
              <a:ea typeface="Cambria" panose="02040503050406030204" pitchFamily="18" charset="0"/>
            </a:endParaRPr>
          </a:p>
        </xdr:txBody>
      </xdr:sp>
    </xdr:grpSp>
    <xdr:clientData/>
  </xdr:twoCellAnchor>
  <xdr:twoCellAnchor>
    <xdr:from>
      <xdr:col>11</xdr:col>
      <xdr:colOff>137160</xdr:colOff>
      <xdr:row>6</xdr:row>
      <xdr:rowOff>129540</xdr:rowOff>
    </xdr:from>
    <xdr:to>
      <xdr:col>14</xdr:col>
      <xdr:colOff>0</xdr:colOff>
      <xdr:row>8</xdr:row>
      <xdr:rowOff>220980</xdr:rowOff>
    </xdr:to>
    <xdr:grpSp>
      <xdr:nvGrpSpPr>
        <xdr:cNvPr id="5" name="Group 4">
          <a:extLst>
            <a:ext uri="{FF2B5EF4-FFF2-40B4-BE49-F238E27FC236}">
              <a16:creationId xmlns:a16="http://schemas.microsoft.com/office/drawing/2014/main" id="{93676DFD-522D-4A30-9232-82A31B45A592}"/>
            </a:ext>
          </a:extLst>
        </xdr:cNvPr>
        <xdr:cNvGrpSpPr/>
      </xdr:nvGrpSpPr>
      <xdr:grpSpPr>
        <a:xfrm>
          <a:off x="6765516" y="922855"/>
          <a:ext cx="1679114" cy="550728"/>
          <a:chOff x="678180" y="1493520"/>
          <a:chExt cx="1973580" cy="640080"/>
        </a:xfrm>
      </xdr:grpSpPr>
      <xdr:sp macro="" textlink="">
        <xdr:nvSpPr>
          <xdr:cNvPr id="6" name="Rectangle: Rounded Corners 5">
            <a:extLst>
              <a:ext uri="{FF2B5EF4-FFF2-40B4-BE49-F238E27FC236}">
                <a16:creationId xmlns:a16="http://schemas.microsoft.com/office/drawing/2014/main" id="{1AABF135-2EBC-E3E3-4EDF-EC62401E088E}"/>
              </a:ext>
            </a:extLst>
          </xdr:cNvPr>
          <xdr:cNvSpPr/>
        </xdr:nvSpPr>
        <xdr:spPr>
          <a:xfrm>
            <a:off x="678180" y="1493520"/>
            <a:ext cx="1554480" cy="6400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200" b="1">
                <a:latin typeface="Cambria" panose="02040503050406030204" pitchFamily="18" charset="0"/>
                <a:ea typeface="Cambria" panose="02040503050406030204" pitchFamily="18" charset="0"/>
              </a:rPr>
              <a:t>Average Sales Growth %</a:t>
            </a:r>
          </a:p>
        </xdr:txBody>
      </xdr:sp>
      <xdr:sp macro="" textlink="$E$6">
        <xdr:nvSpPr>
          <xdr:cNvPr id="7" name="Rectangle: Rounded Corners 6">
            <a:extLst>
              <a:ext uri="{FF2B5EF4-FFF2-40B4-BE49-F238E27FC236}">
                <a16:creationId xmlns:a16="http://schemas.microsoft.com/office/drawing/2014/main" id="{D8B0FD51-5BBF-0795-59F3-2E66A1174460}"/>
              </a:ext>
            </a:extLst>
          </xdr:cNvPr>
          <xdr:cNvSpPr/>
        </xdr:nvSpPr>
        <xdr:spPr>
          <a:xfrm>
            <a:off x="2148840" y="1493520"/>
            <a:ext cx="502920" cy="640080"/>
          </a:xfrm>
          <a:prstGeom prst="roundRect">
            <a:avLst>
              <a:gd name="adj" fmla="val 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C6DBDAE1-8303-4E1C-A4BE-5C237988756D}" type="TxLink">
              <a:rPr lang="en-US" sz="1200" b="1" i="0" u="none" strike="noStrike">
                <a:solidFill>
                  <a:srgbClr val="000000"/>
                </a:solidFill>
                <a:latin typeface="Cambria"/>
                <a:ea typeface="Cambria"/>
              </a:rPr>
              <a:pPr algn="ctr"/>
              <a:t>8.9</a:t>
            </a:fld>
            <a:endParaRPr lang="en-IN" sz="1200" b="1">
              <a:latin typeface="Cambria" panose="02040503050406030204" pitchFamily="18" charset="0"/>
              <a:ea typeface="Cambria" panose="02040503050406030204" pitchFamily="18" charset="0"/>
            </a:endParaRPr>
          </a:p>
        </xdr:txBody>
      </xdr:sp>
    </xdr:grpSp>
    <xdr:clientData/>
  </xdr:twoCellAnchor>
  <xdr:twoCellAnchor>
    <xdr:from>
      <xdr:col>15</xdr:col>
      <xdr:colOff>0</xdr:colOff>
      <xdr:row>6</xdr:row>
      <xdr:rowOff>106680</xdr:rowOff>
    </xdr:from>
    <xdr:to>
      <xdr:col>18</xdr:col>
      <xdr:colOff>434341</xdr:colOff>
      <xdr:row>8</xdr:row>
      <xdr:rowOff>220980</xdr:rowOff>
    </xdr:to>
    <xdr:grpSp>
      <xdr:nvGrpSpPr>
        <xdr:cNvPr id="8" name="Group 7">
          <a:extLst>
            <a:ext uri="{FF2B5EF4-FFF2-40B4-BE49-F238E27FC236}">
              <a16:creationId xmlns:a16="http://schemas.microsoft.com/office/drawing/2014/main" id="{8BB23FB2-12E8-4A3C-8315-AD732A18ABD4}"/>
            </a:ext>
          </a:extLst>
        </xdr:cNvPr>
        <xdr:cNvGrpSpPr/>
      </xdr:nvGrpSpPr>
      <xdr:grpSpPr>
        <a:xfrm>
          <a:off x="9050055" y="899995"/>
          <a:ext cx="2250615" cy="573588"/>
          <a:chOff x="678179" y="1493520"/>
          <a:chExt cx="1973581" cy="640080"/>
        </a:xfrm>
      </xdr:grpSpPr>
      <xdr:sp macro="" textlink="">
        <xdr:nvSpPr>
          <xdr:cNvPr id="9" name="Rectangle: Rounded Corners 8">
            <a:extLst>
              <a:ext uri="{FF2B5EF4-FFF2-40B4-BE49-F238E27FC236}">
                <a16:creationId xmlns:a16="http://schemas.microsoft.com/office/drawing/2014/main" id="{73911354-C862-69C9-474C-231AE61C66F7}"/>
              </a:ext>
            </a:extLst>
          </xdr:cNvPr>
          <xdr:cNvSpPr/>
        </xdr:nvSpPr>
        <xdr:spPr>
          <a:xfrm>
            <a:off x="678179" y="1493520"/>
            <a:ext cx="1531620" cy="6400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200" b="1">
                <a:latin typeface="Cambria" panose="02040503050406030204" pitchFamily="18" charset="0"/>
                <a:ea typeface="Cambria" panose="02040503050406030204" pitchFamily="18" charset="0"/>
              </a:rPr>
              <a:t>Average Customer Satisfication %</a:t>
            </a:r>
          </a:p>
        </xdr:txBody>
      </xdr:sp>
      <xdr:sp macro="" textlink="$H$6">
        <xdr:nvSpPr>
          <xdr:cNvPr id="10" name="Rectangle: Rounded Corners 9">
            <a:extLst>
              <a:ext uri="{FF2B5EF4-FFF2-40B4-BE49-F238E27FC236}">
                <a16:creationId xmlns:a16="http://schemas.microsoft.com/office/drawing/2014/main" id="{62A1F00F-37CE-CDD5-2E80-C63AAFFF234E}"/>
              </a:ext>
            </a:extLst>
          </xdr:cNvPr>
          <xdr:cNvSpPr/>
        </xdr:nvSpPr>
        <xdr:spPr>
          <a:xfrm>
            <a:off x="2118360" y="1493520"/>
            <a:ext cx="533400" cy="640080"/>
          </a:xfrm>
          <a:prstGeom prst="roundRect">
            <a:avLst>
              <a:gd name="adj" fmla="val 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64D2C95B-9645-47FA-AA7B-5C175D6A3F0A}" type="TxLink">
              <a:rPr lang="en-US" sz="1200" b="1" i="0" u="none" strike="noStrike">
                <a:solidFill>
                  <a:srgbClr val="000000"/>
                </a:solidFill>
                <a:latin typeface="Cambria"/>
                <a:ea typeface="Cambria"/>
              </a:rPr>
              <a:pPr algn="ctr"/>
              <a:t>82.9</a:t>
            </a:fld>
            <a:endParaRPr lang="en-IN" sz="1200" b="1">
              <a:latin typeface="Cambria" panose="02040503050406030204" pitchFamily="18" charset="0"/>
              <a:ea typeface="Cambria" panose="02040503050406030204" pitchFamily="18" charset="0"/>
            </a:endParaRPr>
          </a:p>
        </xdr:txBody>
      </xdr:sp>
    </xdr:grpSp>
    <xdr:clientData/>
  </xdr:twoCellAnchor>
  <xdr:twoCellAnchor>
    <xdr:from>
      <xdr:col>8</xdr:col>
      <xdr:colOff>175260</xdr:colOff>
      <xdr:row>10</xdr:row>
      <xdr:rowOff>0</xdr:rowOff>
    </xdr:from>
    <xdr:to>
      <xdr:col>18</xdr:col>
      <xdr:colOff>601980</xdr:colOff>
      <xdr:row>28</xdr:row>
      <xdr:rowOff>0</xdr:rowOff>
    </xdr:to>
    <xdr:graphicFrame macro="">
      <xdr:nvGraphicFramePr>
        <xdr:cNvPr id="11" name="Chart 10">
          <a:extLst>
            <a:ext uri="{FF2B5EF4-FFF2-40B4-BE49-F238E27FC236}">
              <a16:creationId xmlns:a16="http://schemas.microsoft.com/office/drawing/2014/main" id="{07E5E436-5032-4F34-AEBD-3C8221B60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129540</xdr:colOff>
      <xdr:row>6</xdr:row>
      <xdr:rowOff>152400</xdr:rowOff>
    </xdr:from>
    <xdr:to>
      <xdr:col>7</xdr:col>
      <xdr:colOff>140813</xdr:colOff>
      <xdr:row>11</xdr:row>
      <xdr:rowOff>152400</xdr:rowOff>
    </xdr:to>
    <mc:AlternateContent xmlns:mc="http://schemas.openxmlformats.org/markup-compatibility/2006" xmlns:a14="http://schemas.microsoft.com/office/drawing/2010/main">
      <mc:Choice Requires="a14">
        <xdr:graphicFrame macro="">
          <xdr:nvGraphicFramePr>
            <xdr:cNvPr id="12" name="Quarter">
              <a:extLst>
                <a:ext uri="{FF2B5EF4-FFF2-40B4-BE49-F238E27FC236}">
                  <a16:creationId xmlns:a16="http://schemas.microsoft.com/office/drawing/2014/main" id="{C51A5DAF-E7B6-45AC-9094-79F69C98F6A0}"/>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2718252" y="945715"/>
              <a:ext cx="1347383" cy="1210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6</xdr:row>
      <xdr:rowOff>129540</xdr:rowOff>
    </xdr:from>
    <xdr:to>
      <xdr:col>3</xdr:col>
      <xdr:colOff>622335</xdr:colOff>
      <xdr:row>10</xdr:row>
      <xdr:rowOff>198120</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1C0F7DF3-9247-4CB0-B979-F4F7858515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8493" y="922855"/>
              <a:ext cx="1843623" cy="987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30</xdr:row>
      <xdr:rowOff>0</xdr:rowOff>
    </xdr:from>
    <xdr:to>
      <xdr:col>18</xdr:col>
      <xdr:colOff>601980</xdr:colOff>
      <xdr:row>45</xdr:row>
      <xdr:rowOff>0</xdr:rowOff>
    </xdr:to>
    <xdr:graphicFrame macro="">
      <xdr:nvGraphicFramePr>
        <xdr:cNvPr id="14" name="Chart 13">
          <a:extLst>
            <a:ext uri="{FF2B5EF4-FFF2-40B4-BE49-F238E27FC236}">
              <a16:creationId xmlns:a16="http://schemas.microsoft.com/office/drawing/2014/main" id="{940EF964-CD47-4A7C-AF01-8EF8BDCD9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91441</xdr:rowOff>
    </xdr:from>
    <xdr:to>
      <xdr:col>2</xdr:col>
      <xdr:colOff>967740</xdr:colOff>
      <xdr:row>7</xdr:row>
      <xdr:rowOff>144781</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1E8832D3-4C8F-4AD4-A6E9-26D0D0724E4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05425" y="467222"/>
              <a:ext cx="1823685" cy="9927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xdr:colOff>
      <xdr:row>2</xdr:row>
      <xdr:rowOff>45721</xdr:rowOff>
    </xdr:from>
    <xdr:to>
      <xdr:col>3</xdr:col>
      <xdr:colOff>1874520</xdr:colOff>
      <xdr:row>7</xdr:row>
      <xdr:rowOff>99061</xdr:rowOff>
    </xdr:to>
    <mc:AlternateContent xmlns:mc="http://schemas.openxmlformats.org/markup-compatibility/2006" xmlns:a14="http://schemas.microsoft.com/office/drawing/2010/main">
      <mc:Choice Requires="a14">
        <xdr:graphicFrame macro="">
          <xdr:nvGraphicFramePr>
            <xdr:cNvPr id="3" name="Quarter 1">
              <a:extLst>
                <a:ext uri="{FF2B5EF4-FFF2-40B4-BE49-F238E27FC236}">
                  <a16:creationId xmlns:a16="http://schemas.microsoft.com/office/drawing/2014/main" id="{81C0B989-5487-48CD-A6FD-629238936797}"/>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3187665" y="421502"/>
              <a:ext cx="1828800" cy="9927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11</xdr:row>
      <xdr:rowOff>0</xdr:rowOff>
    </xdr:from>
    <xdr:to>
      <xdr:col>14</xdr:col>
      <xdr:colOff>358140</xdr:colOff>
      <xdr:row>26</xdr:row>
      <xdr:rowOff>15240</xdr:rowOff>
    </xdr:to>
    <xdr:graphicFrame macro="">
      <xdr:nvGraphicFramePr>
        <xdr:cNvPr id="4" name="Chart 3">
          <a:extLst>
            <a:ext uri="{FF2B5EF4-FFF2-40B4-BE49-F238E27FC236}">
              <a16:creationId xmlns:a16="http://schemas.microsoft.com/office/drawing/2014/main" id="{A3A36003-278E-46B1-8E55-6E92A9688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29</xdr:row>
      <xdr:rowOff>0</xdr:rowOff>
    </xdr:from>
    <xdr:to>
      <xdr:col>14</xdr:col>
      <xdr:colOff>312420</xdr:colOff>
      <xdr:row>44</xdr:row>
      <xdr:rowOff>0</xdr:rowOff>
    </xdr:to>
    <xdr:graphicFrame macro="">
      <xdr:nvGraphicFramePr>
        <xdr:cNvPr id="5" name="Chart 4">
          <a:extLst>
            <a:ext uri="{FF2B5EF4-FFF2-40B4-BE49-F238E27FC236}">
              <a16:creationId xmlns:a16="http://schemas.microsoft.com/office/drawing/2014/main" id="{A9AE1E0B-5ACE-48A5-8619-5177A83D6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64.365934490743" createdVersion="8" refreshedVersion="8" minRefreshableVersion="3" recordCount="12" xr:uid="{E08C190D-0FD5-44AC-9CE9-B8750684E195}">
  <cacheSource type="worksheet">
    <worksheetSource ref="A1:G13" sheet="Dataset"/>
  </cacheSource>
  <cacheFields count="7">
    <cacheField name="Salesperson" numFmtId="0">
      <sharedItems count="12">
        <s v="John Doe"/>
        <s v="Alice Brown"/>
        <s v="Bob Johnson"/>
        <s v="Charlie Black"/>
        <s v="Eve White"/>
        <s v="Frank Green"/>
        <s v="Grace Blue"/>
        <s v="Bhank Purple"/>
        <s v="Ivy Orange"/>
        <s v="Jane Smith"/>
        <s v="Kate Yellow"/>
        <s v="Luke Cyan"/>
      </sharedItems>
    </cacheField>
    <cacheField name="Region" numFmtId="0">
      <sharedItems count="4">
        <s v="North"/>
        <s v="South"/>
        <s v="East"/>
        <s v="West"/>
      </sharedItems>
    </cacheField>
    <cacheField name="Quarter" numFmtId="0">
      <sharedItems count="3">
        <s v="Q1"/>
        <s v="Q2"/>
        <s v="Q3"/>
      </sharedItems>
    </cacheField>
    <cacheField name="Sales($)" numFmtId="0">
      <sharedItems containsSemiMixedTypes="0" containsString="0" containsNumber="1" containsInteger="1" minValue="15000" maxValue="27000"/>
    </cacheField>
    <cacheField name="Target($)" numFmtId="0">
      <sharedItems containsSemiMixedTypes="0" containsString="0" containsNumber="1" containsInteger="1" minValue="20000" maxValue="32000"/>
    </cacheField>
    <cacheField name="Sales Growth(%)" numFmtId="0">
      <sharedItems containsSemiMixedTypes="0" containsString="0" containsNumber="1" containsInteger="1" minValue="5" maxValue="14"/>
    </cacheField>
    <cacheField name="Customer Satisfication(%)" numFmtId="0">
      <sharedItems containsSemiMixedTypes="0" containsString="0" containsNumber="1" containsInteger="1" minValue="75" maxValue="90"/>
    </cacheField>
  </cacheFields>
  <extLst>
    <ext xmlns:x14="http://schemas.microsoft.com/office/spreadsheetml/2009/9/main" uri="{725AE2AE-9491-48be-B2B4-4EB974FC3084}">
      <x14:pivotCacheDefinition pivotCacheId="1075954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15000"/>
    <n v="20000"/>
    <n v="5"/>
    <n v="80"/>
  </r>
  <r>
    <x v="1"/>
    <x v="1"/>
    <x v="0"/>
    <n v="22000"/>
    <n v="25000"/>
    <n v="10"/>
    <n v="90"/>
  </r>
  <r>
    <x v="2"/>
    <x v="2"/>
    <x v="0"/>
    <n v="18000"/>
    <n v="22000"/>
    <n v="8"/>
    <n v="85"/>
  </r>
  <r>
    <x v="3"/>
    <x v="3"/>
    <x v="0"/>
    <n v="25000"/>
    <n v="30000"/>
    <n v="12"/>
    <n v="75"/>
  </r>
  <r>
    <x v="4"/>
    <x v="0"/>
    <x v="1"/>
    <n v="17000"/>
    <n v="21000"/>
    <n v="6"/>
    <n v="82"/>
  </r>
  <r>
    <x v="5"/>
    <x v="1"/>
    <x v="1"/>
    <n v="23000"/>
    <n v="26000"/>
    <n v="9"/>
    <n v="88"/>
  </r>
  <r>
    <x v="6"/>
    <x v="2"/>
    <x v="1"/>
    <n v="19000"/>
    <n v="23000"/>
    <n v="7"/>
    <n v="86"/>
  </r>
  <r>
    <x v="7"/>
    <x v="3"/>
    <x v="1"/>
    <n v="26000"/>
    <n v="31000"/>
    <n v="13"/>
    <n v="77"/>
  </r>
  <r>
    <x v="8"/>
    <x v="0"/>
    <x v="2"/>
    <n v="16000"/>
    <n v="21000"/>
    <n v="5"/>
    <n v="81"/>
  </r>
  <r>
    <x v="9"/>
    <x v="1"/>
    <x v="2"/>
    <n v="24000"/>
    <n v="27000"/>
    <n v="10"/>
    <n v="89"/>
  </r>
  <r>
    <x v="10"/>
    <x v="2"/>
    <x v="2"/>
    <n v="20000"/>
    <n v="24000"/>
    <n v="8"/>
    <n v="84"/>
  </r>
  <r>
    <x v="11"/>
    <x v="3"/>
    <x v="2"/>
    <n v="27000"/>
    <n v="32000"/>
    <n v="14"/>
    <n v="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72D98B-F1EB-4B89-8AD0-F4025F2EDCD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C35" firstHeaderRow="0" firstDataRow="1" firstDataCol="1" rowPageCount="1" colPageCount="1"/>
  <pivotFields count="7">
    <pivotField axis="axisRow" showAll="0">
      <items count="13">
        <item x="1"/>
        <item x="7"/>
        <item x="2"/>
        <item x="3"/>
        <item x="4"/>
        <item x="5"/>
        <item x="6"/>
        <item x="8"/>
        <item x="9"/>
        <item x="0"/>
        <item x="10"/>
        <item x="11"/>
        <item t="default"/>
      </items>
    </pivotField>
    <pivotField showAll="0">
      <items count="5">
        <item x="2"/>
        <item x="0"/>
        <item x="1"/>
        <item x="3"/>
        <item t="default"/>
      </items>
    </pivotField>
    <pivotField axis="axisPage" multipleItemSelectionAllowed="1" showAll="0">
      <items count="4">
        <item x="0"/>
        <item x="1"/>
        <item x="2"/>
        <item t="default"/>
      </items>
    </pivotField>
    <pivotField showAll="0"/>
    <pivotField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pageFields count="1">
    <pageField fld="2" hier="-1"/>
  </pageFields>
  <dataFields count="2">
    <dataField name="Sales Growth (%)" fld="5" baseField="0" baseItem="0"/>
    <dataField name="Customer Satisfication (%)" fld="6"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8CB021-086A-45AE-9EAA-ADA2D67028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7" firstHeaderRow="1" firstDataRow="2" firstDataCol="1" rowPageCount="1" colPageCount="1"/>
  <pivotFields count="7">
    <pivotField axis="axisRow" showAll="0">
      <items count="13">
        <item x="1"/>
        <item x="7"/>
        <item x="2"/>
        <item x="3"/>
        <item x="4"/>
        <item x="5"/>
        <item x="6"/>
        <item x="8"/>
        <item x="9"/>
        <item x="0"/>
        <item x="10"/>
        <item x="11"/>
        <item t="default"/>
      </items>
    </pivotField>
    <pivotField axis="axisCol" showAll="0">
      <items count="5">
        <item x="2"/>
        <item x="0"/>
        <item x="1"/>
        <item x="3"/>
        <item t="default"/>
      </items>
    </pivotField>
    <pivotField axis="axisPage" multipleItemSelectionAllowed="1" showAll="0">
      <items count="4">
        <item x="0"/>
        <item x="1"/>
        <item x="2"/>
        <item t="default"/>
      </items>
    </pivotField>
    <pivotField dataField="1" showAll="0"/>
    <pivotField showAll="0"/>
    <pivotField showAll="0"/>
    <pivotField showAll="0"/>
  </pivotFields>
  <rowFields count="1">
    <field x="0"/>
  </rowFields>
  <rowItems count="13">
    <i>
      <x/>
    </i>
    <i>
      <x v="1"/>
    </i>
    <i>
      <x v="2"/>
    </i>
    <i>
      <x v="3"/>
    </i>
    <i>
      <x v="4"/>
    </i>
    <i>
      <x v="5"/>
    </i>
    <i>
      <x v="6"/>
    </i>
    <i>
      <x v="7"/>
    </i>
    <i>
      <x v="8"/>
    </i>
    <i>
      <x v="9"/>
    </i>
    <i>
      <x v="10"/>
    </i>
    <i>
      <x v="11"/>
    </i>
    <i t="grand">
      <x/>
    </i>
  </rowItems>
  <colFields count="1">
    <field x="1"/>
  </colFields>
  <colItems count="5">
    <i>
      <x/>
    </i>
    <i>
      <x v="1"/>
    </i>
    <i>
      <x v="2"/>
    </i>
    <i>
      <x v="3"/>
    </i>
    <i t="grand">
      <x/>
    </i>
  </colItems>
  <pageFields count="1">
    <pageField fld="2" hier="-1"/>
  </pageFields>
  <dataFields count="1">
    <dataField name="Sum of Sales($)" fld="3" baseField="0" baseItem="0"/>
  </dataFields>
  <chartFormats count="4">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F01A28-FFDB-4371-A3FD-47BAAAB903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C53" firstHeaderRow="0" firstDataRow="1" firstDataCol="1" rowPageCount="1" colPageCount="1"/>
  <pivotFields count="7">
    <pivotField axis="axisRow" showAll="0">
      <items count="13">
        <item x="1"/>
        <item x="7"/>
        <item x="2"/>
        <item x="3"/>
        <item x="4"/>
        <item x="5"/>
        <item x="6"/>
        <item x="8"/>
        <item x="9"/>
        <item x="0"/>
        <item x="10"/>
        <item x="11"/>
        <item t="default"/>
      </items>
    </pivotField>
    <pivotField showAll="0">
      <items count="5">
        <item x="2"/>
        <item x="0"/>
        <item x="1"/>
        <item x="3"/>
        <item t="default"/>
      </items>
    </pivotField>
    <pivotField axis="axisPage" multipleItemSelectionAllowed="1" showAll="0">
      <items count="4">
        <item x="0"/>
        <item x="1"/>
        <item x="2"/>
        <item t="default"/>
      </items>
    </pivotField>
    <pivotField showAll="0"/>
    <pivotField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pageFields count="1">
    <pageField fld="2" hier="-1"/>
  </pageFields>
  <dataFields count="2">
    <dataField name="Average of Sales Growth(%)" fld="5" subtotal="average" baseField="0" baseItem="0"/>
    <dataField name="Average of Customer Satisfication(%)" fld="6" subtotal="average" baseField="0" baseItem="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BB1E50-9E63-4ADE-B989-1B457843C932}" name="PivotTable4" cacheId="0" applyNumberFormats="0" applyBorderFormats="0" applyFontFormats="0" applyPatternFormats="0" applyAlignmentFormats="0" applyWidthHeightFormats="1" dataCaption="Values" grandTotalCaption="Total Sales" updatedVersion="8" minRefreshableVersion="3" useAutoFormatting="1" itemPrintTitles="1" createdVersion="8" indent="0" outline="1" outlineData="1" multipleFieldFilters="0" chartFormat="4" rowHeaderCaption="Sales Person" colHeaderCaption="Region">
  <location ref="C14:H28" firstHeaderRow="1" firstDataRow="2" firstDataCol="1" rowPageCount="1" colPageCount="1"/>
  <pivotFields count="7">
    <pivotField axis="axisRow" showAll="0">
      <items count="13">
        <item x="1"/>
        <item x="7"/>
        <item x="2"/>
        <item x="3"/>
        <item x="4"/>
        <item x="5"/>
        <item x="6"/>
        <item x="8"/>
        <item x="9"/>
        <item x="0"/>
        <item x="10"/>
        <item x="11"/>
        <item t="default"/>
      </items>
    </pivotField>
    <pivotField axis="axisCol" showAll="0">
      <items count="5">
        <item x="2"/>
        <item x="0"/>
        <item x="1"/>
        <item x="3"/>
        <item t="default"/>
      </items>
    </pivotField>
    <pivotField axis="axisPage" multipleItemSelectionAllowed="1" showAll="0">
      <items count="4">
        <item x="0"/>
        <item x="1"/>
        <item x="2"/>
        <item t="default"/>
      </items>
    </pivotField>
    <pivotField dataField="1" showAll="0"/>
    <pivotField showAll="0"/>
    <pivotField showAll="0"/>
    <pivotField showAll="0"/>
  </pivotFields>
  <rowFields count="1">
    <field x="0"/>
  </rowFields>
  <rowItems count="13">
    <i>
      <x/>
    </i>
    <i>
      <x v="1"/>
    </i>
    <i>
      <x v="2"/>
    </i>
    <i>
      <x v="3"/>
    </i>
    <i>
      <x v="4"/>
    </i>
    <i>
      <x v="5"/>
    </i>
    <i>
      <x v="6"/>
    </i>
    <i>
      <x v="7"/>
    </i>
    <i>
      <x v="8"/>
    </i>
    <i>
      <x v="9"/>
    </i>
    <i>
      <x v="10"/>
    </i>
    <i>
      <x v="11"/>
    </i>
    <i t="grand">
      <x/>
    </i>
  </rowItems>
  <colFields count="1">
    <field x="1"/>
  </colFields>
  <colItems count="5">
    <i>
      <x/>
    </i>
    <i>
      <x v="1"/>
    </i>
    <i>
      <x v="2"/>
    </i>
    <i>
      <x v="3"/>
    </i>
    <i t="grand">
      <x/>
    </i>
  </colItems>
  <pageFields count="1">
    <pageField fld="2" hier="-1"/>
  </pageFields>
  <dataFields count="1">
    <dataField name="Sales" fld="3" baseField="0" baseItem="0"/>
  </dataFields>
  <formats count="57">
    <format dxfId="81">
      <pivotArea type="all" dataOnly="0" outline="0" fieldPosition="0"/>
    </format>
    <format dxfId="80">
      <pivotArea outline="0" collapsedLevelsAreSubtotals="1" fieldPosition="0"/>
    </format>
    <format dxfId="79">
      <pivotArea type="origin" dataOnly="0" labelOnly="1" outline="0" fieldPosition="0"/>
    </format>
    <format dxfId="78">
      <pivotArea field="1" type="button" dataOnly="0" labelOnly="1" outline="0" axis="axisCol" fieldPosition="0"/>
    </format>
    <format dxfId="77">
      <pivotArea type="topRight" dataOnly="0" labelOnly="1" outline="0" fieldPosition="0"/>
    </format>
    <format dxfId="76">
      <pivotArea field="0" type="button" dataOnly="0" labelOnly="1" outline="0" axis="axisRow" fieldPosition="0"/>
    </format>
    <format dxfId="75">
      <pivotArea dataOnly="0" labelOnly="1" fieldPosition="0">
        <references count="1">
          <reference field="0" count="0"/>
        </references>
      </pivotArea>
    </format>
    <format dxfId="74">
      <pivotArea dataOnly="0" labelOnly="1" grandRow="1" outline="0" fieldPosition="0"/>
    </format>
    <format dxfId="73">
      <pivotArea dataOnly="0" labelOnly="1" fieldPosition="0">
        <references count="1">
          <reference field="1" count="0"/>
        </references>
      </pivotArea>
    </format>
    <format dxfId="72">
      <pivotArea dataOnly="0" labelOnly="1" grandCol="1" outline="0" fieldPosition="0"/>
    </format>
    <format dxfId="71">
      <pivotArea type="all" dataOnly="0" outline="0" fieldPosition="0"/>
    </format>
    <format dxfId="70">
      <pivotArea outline="0" collapsedLevelsAreSubtotals="1" fieldPosition="0"/>
    </format>
    <format dxfId="69">
      <pivotArea type="origin" dataOnly="0" labelOnly="1" outline="0" fieldPosition="0"/>
    </format>
    <format dxfId="68">
      <pivotArea field="1" type="button" dataOnly="0" labelOnly="1" outline="0" axis="axisCol" fieldPosition="0"/>
    </format>
    <format dxfId="67">
      <pivotArea type="topRight" dataOnly="0" labelOnly="1" outline="0" fieldPosition="0"/>
    </format>
    <format dxfId="66">
      <pivotArea field="0" type="button" dataOnly="0" labelOnly="1" outline="0" axis="axisRow" fieldPosition="0"/>
    </format>
    <format dxfId="65">
      <pivotArea dataOnly="0" labelOnly="1" fieldPosition="0">
        <references count="1">
          <reference field="0" count="0"/>
        </references>
      </pivotArea>
    </format>
    <format dxfId="64">
      <pivotArea dataOnly="0" labelOnly="1" grandRow="1" outline="0" fieldPosition="0"/>
    </format>
    <format dxfId="63">
      <pivotArea dataOnly="0" labelOnly="1" fieldPosition="0">
        <references count="1">
          <reference field="1" count="0"/>
        </references>
      </pivotArea>
    </format>
    <format dxfId="62">
      <pivotArea dataOnly="0" labelOnly="1" grandCol="1" outline="0" fieldPosition="0"/>
    </format>
    <format dxfId="61">
      <pivotArea type="all" dataOnly="0" outline="0" fieldPosition="0"/>
    </format>
    <format dxfId="60">
      <pivotArea outline="0" collapsedLevelsAreSubtotals="1" fieldPosition="0"/>
    </format>
    <format dxfId="59">
      <pivotArea type="origin" dataOnly="0" labelOnly="1" outline="0" fieldPosition="0"/>
    </format>
    <format dxfId="58">
      <pivotArea field="1" type="button" dataOnly="0" labelOnly="1" outline="0" axis="axisCol" fieldPosition="0"/>
    </format>
    <format dxfId="57">
      <pivotArea type="topRight" dataOnly="0" labelOnly="1" outline="0" fieldPosition="0"/>
    </format>
    <format dxfId="56">
      <pivotArea field="0" type="button" dataOnly="0" labelOnly="1" outline="0" axis="axisRow" fieldPosition="0"/>
    </format>
    <format dxfId="55">
      <pivotArea dataOnly="0" labelOnly="1" fieldPosition="0">
        <references count="1">
          <reference field="0" count="0"/>
        </references>
      </pivotArea>
    </format>
    <format dxfId="54">
      <pivotArea dataOnly="0" labelOnly="1" grandRow="1" outline="0" fieldPosition="0"/>
    </format>
    <format dxfId="53">
      <pivotArea dataOnly="0" labelOnly="1" fieldPosition="0">
        <references count="1">
          <reference field="1" count="0"/>
        </references>
      </pivotArea>
    </format>
    <format dxfId="52">
      <pivotArea dataOnly="0" labelOnly="1" grandCol="1" outline="0" fieldPosition="0"/>
    </format>
    <format dxfId="51">
      <pivotArea type="all" dataOnly="0" outline="0" fieldPosition="0"/>
    </format>
    <format dxfId="50">
      <pivotArea outline="0" collapsedLevelsAreSubtotals="1" fieldPosition="0"/>
    </format>
    <format dxfId="49">
      <pivotArea type="origin" dataOnly="0" labelOnly="1" outline="0" fieldPosition="0"/>
    </format>
    <format dxfId="48">
      <pivotArea field="1" type="button" dataOnly="0" labelOnly="1" outline="0" axis="axisCol" fieldPosition="0"/>
    </format>
    <format dxfId="47">
      <pivotArea type="topRight" dataOnly="0" labelOnly="1" outline="0" fieldPosition="0"/>
    </format>
    <format dxfId="46">
      <pivotArea field="0" type="button" dataOnly="0" labelOnly="1" outline="0" axis="axisRow" fieldPosition="0"/>
    </format>
    <format dxfId="45">
      <pivotArea dataOnly="0" labelOnly="1" fieldPosition="0">
        <references count="1">
          <reference field="0" count="0"/>
        </references>
      </pivotArea>
    </format>
    <format dxfId="44">
      <pivotArea dataOnly="0" labelOnly="1" grandRow="1" outline="0" fieldPosition="0"/>
    </format>
    <format dxfId="43">
      <pivotArea dataOnly="0" labelOnly="1" fieldPosition="0">
        <references count="1">
          <reference field="1" count="0"/>
        </references>
      </pivotArea>
    </format>
    <format dxfId="42">
      <pivotArea dataOnly="0" labelOnly="1" grandCol="1" outline="0" fieldPosition="0"/>
    </format>
    <format dxfId="41">
      <pivotArea type="topRight" dataOnly="0" labelOnly="1" outline="0" fieldPosition="0"/>
    </format>
    <format dxfId="40">
      <pivotArea type="topRight" dataOnly="0" labelOnly="1" outline="0" fieldPosition="0"/>
    </format>
    <format dxfId="39">
      <pivotArea type="all" dataOnly="0" outline="0" fieldPosition="0"/>
    </format>
    <format dxfId="38">
      <pivotArea grandRow="1" outline="0" collapsedLevelsAreSubtotals="1" fieldPosition="0"/>
    </format>
    <format dxfId="37">
      <pivotArea outline="0" collapsedLevelsAreSubtotals="1" fieldPosition="0">
        <references count="1">
          <reference field="1" count="0" selected="0"/>
        </references>
      </pivotArea>
    </format>
    <format dxfId="36">
      <pivotArea dataOnly="0" labelOnly="1" outline="0" fieldPosition="0">
        <references count="1">
          <reference field="2" count="0"/>
        </references>
      </pivotArea>
    </format>
    <format dxfId="35">
      <pivotArea field="2" type="button" dataOnly="0" labelOnly="1" outline="0" axis="axisPage" fieldPosition="0"/>
    </format>
    <format dxfId="34">
      <pivotArea type="all" dataOnly="0" outline="0" fieldPosition="0"/>
    </format>
    <format dxfId="33">
      <pivotArea outline="0" collapsedLevelsAreSubtotals="1" fieldPosition="0"/>
    </format>
    <format dxfId="32">
      <pivotArea type="origin" dataOnly="0" labelOnly="1" outline="0" fieldPosition="0"/>
    </format>
    <format dxfId="31">
      <pivotArea field="1" type="button" dataOnly="0" labelOnly="1" outline="0" axis="axisCol" fieldPosition="0"/>
    </format>
    <format dxfId="30">
      <pivotArea type="topRight" dataOnly="0" labelOnly="1" outline="0" fieldPosition="0"/>
    </format>
    <format dxfId="29">
      <pivotArea field="0" type="button" dataOnly="0" labelOnly="1" outline="0" axis="axisRow" fieldPosition="0"/>
    </format>
    <format dxfId="28">
      <pivotArea dataOnly="0" labelOnly="1" fieldPosition="0">
        <references count="1">
          <reference field="0" count="0"/>
        </references>
      </pivotArea>
    </format>
    <format dxfId="27">
      <pivotArea dataOnly="0" labelOnly="1" grandRow="1" outline="0" fieldPosition="0"/>
    </format>
    <format dxfId="26">
      <pivotArea dataOnly="0" labelOnly="1" fieldPosition="0">
        <references count="1">
          <reference field="1" count="0"/>
        </references>
      </pivotArea>
    </format>
    <format dxfId="25">
      <pivotArea dataOnly="0" labelOnly="1" grandCol="1" outline="0" fieldPosition="0"/>
    </format>
  </format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F8E291-AE32-431A-AC45-AAC3A4E75264}" name="PivotTable5"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4" rowHeaderCaption="Sales Person">
  <location ref="C32:E45" firstHeaderRow="0" firstDataRow="1" firstDataCol="1" rowPageCount="1" colPageCount="1"/>
  <pivotFields count="7">
    <pivotField axis="axisRow" showAll="0">
      <items count="13">
        <item x="1"/>
        <item x="7"/>
        <item x="2"/>
        <item x="3"/>
        <item x="4"/>
        <item x="5"/>
        <item x="6"/>
        <item x="8"/>
        <item x="9"/>
        <item x="0"/>
        <item x="10"/>
        <item x="11"/>
        <item t="default"/>
      </items>
    </pivotField>
    <pivotField showAll="0">
      <items count="5">
        <item x="2"/>
        <item x="0"/>
        <item x="1"/>
        <item x="3"/>
        <item t="default"/>
      </items>
    </pivotField>
    <pivotField axis="axisPage" multipleItemSelectionAllowed="1" showAll="0">
      <items count="4">
        <item x="0"/>
        <item x="1"/>
        <item x="2"/>
        <item t="default"/>
      </items>
    </pivotField>
    <pivotField showAll="0"/>
    <pivotField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pageFields count="1">
    <pageField fld="2" hier="-1"/>
  </pageFields>
  <dataFields count="2">
    <dataField name="Sales Growth (%)" fld="5" baseField="0" baseItem="0"/>
    <dataField name="Customer Satisfication (%)" fld="6" baseField="0" baseItem="0"/>
  </dataFields>
  <formats count="36">
    <format dxfId="117">
      <pivotArea type="all" dataOnly="0" outline="0" fieldPosition="0"/>
    </format>
    <format dxfId="116">
      <pivotArea outline="0" collapsedLevelsAreSubtotals="1" fieldPosition="0"/>
    </format>
    <format dxfId="115">
      <pivotArea field="0" type="button" dataOnly="0" labelOnly="1" outline="0" axis="axisRow" fieldPosition="0"/>
    </format>
    <format dxfId="114">
      <pivotArea dataOnly="0" labelOnly="1" fieldPosition="0">
        <references count="1">
          <reference field="0" count="0"/>
        </references>
      </pivotArea>
    </format>
    <format dxfId="113">
      <pivotArea dataOnly="0" labelOnly="1" grandRow="1" outline="0" fieldPosition="0"/>
    </format>
    <format dxfId="112">
      <pivotArea dataOnly="0" labelOnly="1" outline="0" fieldPosition="0">
        <references count="1">
          <reference field="4294967294" count="2">
            <x v="0"/>
            <x v="1"/>
          </reference>
        </references>
      </pivotArea>
    </format>
    <format dxfId="111">
      <pivotArea type="all" dataOnly="0" outline="0" fieldPosition="0"/>
    </format>
    <format dxfId="110">
      <pivotArea outline="0" collapsedLevelsAreSubtotals="1" fieldPosition="0"/>
    </format>
    <format dxfId="109">
      <pivotArea field="0" type="button" dataOnly="0" labelOnly="1" outline="0" axis="axisRow" fieldPosition="0"/>
    </format>
    <format dxfId="108">
      <pivotArea dataOnly="0" labelOnly="1" fieldPosition="0">
        <references count="1">
          <reference field="0" count="0"/>
        </references>
      </pivotArea>
    </format>
    <format dxfId="107">
      <pivotArea dataOnly="0" labelOnly="1" grandRow="1" outline="0" fieldPosition="0"/>
    </format>
    <format dxfId="106">
      <pivotArea dataOnly="0" labelOnly="1" outline="0" fieldPosition="0">
        <references count="1">
          <reference field="4294967294" count="2">
            <x v="0"/>
            <x v="1"/>
          </reference>
        </references>
      </pivotArea>
    </format>
    <format dxfId="105">
      <pivotArea type="all" dataOnly="0" outline="0" fieldPosition="0"/>
    </format>
    <format dxfId="104">
      <pivotArea outline="0" collapsedLevelsAreSubtotals="1" fieldPosition="0"/>
    </format>
    <format dxfId="103">
      <pivotArea field="0" type="button" dataOnly="0" labelOnly="1" outline="0" axis="axisRow" fieldPosition="0"/>
    </format>
    <format dxfId="102">
      <pivotArea dataOnly="0" labelOnly="1" fieldPosition="0">
        <references count="1">
          <reference field="0" count="0"/>
        </references>
      </pivotArea>
    </format>
    <format dxfId="101">
      <pivotArea dataOnly="0" labelOnly="1" grandRow="1" outline="0" fieldPosition="0"/>
    </format>
    <format dxfId="100">
      <pivotArea dataOnly="0" labelOnly="1" outline="0" fieldPosition="0">
        <references count="1">
          <reference field="4294967294" count="2">
            <x v="0"/>
            <x v="1"/>
          </reference>
        </references>
      </pivotArea>
    </format>
    <format dxfId="99">
      <pivotArea type="all" dataOnly="0" outline="0" fieldPosition="0"/>
    </format>
    <format dxfId="98">
      <pivotArea outline="0" collapsedLevelsAreSubtotals="1" fieldPosition="0"/>
    </format>
    <format dxfId="97">
      <pivotArea field="0" type="button" dataOnly="0" labelOnly="1" outline="0" axis="axisRow" fieldPosition="0"/>
    </format>
    <format dxfId="96">
      <pivotArea dataOnly="0" labelOnly="1" fieldPosition="0">
        <references count="1">
          <reference field="0" count="0"/>
        </references>
      </pivotArea>
    </format>
    <format dxfId="95">
      <pivotArea dataOnly="0" labelOnly="1" grandRow="1" outline="0" fieldPosition="0"/>
    </format>
    <format dxfId="94">
      <pivotArea dataOnly="0" labelOnly="1" outline="0" fieldPosition="0">
        <references count="1">
          <reference field="4294967294" count="2">
            <x v="0"/>
            <x v="1"/>
          </reference>
        </references>
      </pivotArea>
    </format>
    <format dxfId="93">
      <pivotArea type="all" dataOnly="0" outline="0" fieldPosition="0"/>
    </format>
    <format dxfId="92">
      <pivotArea dataOnly="0" labelOnly="1" outline="0" fieldPosition="0">
        <references count="1">
          <reference field="4294967294" count="2">
            <x v="0"/>
            <x v="1"/>
          </reference>
        </references>
      </pivotArea>
    </format>
    <format dxfId="91">
      <pivotArea field="2" type="button" dataOnly="0" labelOnly="1" outline="0" axis="axisPage" fieldPosition="0"/>
    </format>
    <format dxfId="90">
      <pivotArea dataOnly="0" labelOnly="1" outline="0" fieldPosition="0">
        <references count="1">
          <reference field="4294967294" count="1">
            <x v="0"/>
          </reference>
        </references>
      </pivotArea>
    </format>
    <format dxfId="89">
      <pivotArea dataOnly="0" labelOnly="1" outline="0" fieldPosition="0">
        <references count="1">
          <reference field="4294967294" count="1">
            <x v="1"/>
          </reference>
        </references>
      </pivotArea>
    </format>
    <format dxfId="88">
      <pivotArea type="all" dataOnly="0" outline="0" fieldPosition="0"/>
    </format>
    <format dxfId="87">
      <pivotArea outline="0" collapsedLevelsAreSubtotals="1" fieldPosition="0"/>
    </format>
    <format dxfId="86">
      <pivotArea field="0" type="button" dataOnly="0" labelOnly="1" outline="0" axis="axisRow" fieldPosition="0"/>
    </format>
    <format dxfId="85">
      <pivotArea dataOnly="0" labelOnly="1" fieldPosition="0">
        <references count="1">
          <reference field="0" count="0"/>
        </references>
      </pivotArea>
    </format>
    <format dxfId="84">
      <pivotArea dataOnly="0" labelOnly="1" grandRow="1" outline="0" fieldPosition="0"/>
    </format>
    <format dxfId="83">
      <pivotArea dataOnly="0" labelOnly="1" outline="0" fieldPosition="0">
        <references count="1">
          <reference field="4294967294" count="2">
            <x v="0"/>
            <x v="1"/>
          </reference>
        </references>
      </pivotArea>
    </format>
    <format dxfId="82">
      <pivotArea dataOnly="0" labelOnly="1" outline="0" fieldPosition="0">
        <references count="1">
          <reference field="2" count="0"/>
        </references>
      </pivotArea>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7B45F5-25AD-40FD-9EEA-A6C3327100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C35" firstHeaderRow="0" firstDataRow="1" firstDataCol="1" rowPageCount="1" colPageCount="1"/>
  <pivotFields count="7">
    <pivotField axis="axisRow" showAll="0">
      <items count="13">
        <item x="1"/>
        <item x="7"/>
        <item x="2"/>
        <item x="3"/>
        <item x="4"/>
        <item x="5"/>
        <item x="6"/>
        <item x="8"/>
        <item x="9"/>
        <item x="0"/>
        <item x="10"/>
        <item x="11"/>
        <item t="default"/>
      </items>
    </pivotField>
    <pivotField showAll="0">
      <items count="5">
        <item x="2"/>
        <item x="0"/>
        <item x="1"/>
        <item x="3"/>
        <item t="default"/>
      </items>
    </pivotField>
    <pivotField axis="axisPage" showAll="0">
      <items count="4">
        <item x="0"/>
        <item x="1"/>
        <item x="2"/>
        <item t="default"/>
      </items>
    </pivotField>
    <pivotField showAll="0"/>
    <pivotField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pageFields count="1">
    <pageField fld="2" hier="-1"/>
  </pageFields>
  <dataFields count="2">
    <dataField name="Average of Sales Growth(%)" fld="5" subtotal="average" baseField="0" baseItem="0"/>
    <dataField name="Average of Customer Satisfication(%)" fld="6" subtotal="average" baseField="0" baseItem="0"/>
  </dataFields>
  <formats count="9">
    <format dxfId="24">
      <pivotArea type="all" dataOnly="0" outline="0" fieldPosition="0"/>
    </format>
    <format dxfId="23">
      <pivotArea outline="0" collapsedLevelsAreSubtotals="1" fieldPosition="0"/>
    </format>
    <format dxfId="22">
      <pivotArea type="origin" dataOnly="0" labelOnly="1" outline="0" fieldPosition="0"/>
    </format>
    <format dxfId="21">
      <pivotArea field="1" type="button" dataOnly="0" labelOnly="1" outline="0"/>
    </format>
    <format dxfId="20">
      <pivotArea type="topRight" dataOnly="0" labelOnly="1" outline="0" fieldPosition="0"/>
    </format>
    <format dxfId="19">
      <pivotArea field="0" type="button" dataOnly="0" labelOnly="1" outline="0" axis="axisRow" fieldPosition="0"/>
    </format>
    <format dxfId="18">
      <pivotArea dataOnly="0" labelOnly="1" fieldPosition="0">
        <references count="1">
          <reference field="0" count="0"/>
        </references>
      </pivotArea>
    </format>
    <format dxfId="17">
      <pivotArea dataOnly="0" labelOnly="1" grandRow="1" outline="0" fieldPosition="0"/>
    </format>
    <format dxfId="16">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ABD2C8-05A3-4372-BB04-A4F1B6FF21F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0:D43" firstHeaderRow="0" firstDataRow="1" firstDataCol="1" rowPageCount="1" colPageCount="1"/>
  <pivotFields count="7">
    <pivotField axis="axisRow" showAll="0">
      <items count="13">
        <item x="1"/>
        <item x="7"/>
        <item x="2"/>
        <item x="3"/>
        <item x="4"/>
        <item x="5"/>
        <item x="6"/>
        <item x="8"/>
        <item x="9"/>
        <item x="0"/>
        <item x="10"/>
        <item x="11"/>
        <item t="default"/>
      </items>
    </pivotField>
    <pivotField showAll="0">
      <items count="5">
        <item x="2"/>
        <item x="0"/>
        <item x="1"/>
        <item x="3"/>
        <item t="default"/>
      </items>
    </pivotField>
    <pivotField axis="axisPage" showAll="0">
      <items count="4">
        <item x="0"/>
        <item x="1"/>
        <item x="2"/>
        <item t="default"/>
      </items>
    </pivotField>
    <pivotField showAll="0"/>
    <pivotField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pageFields count="1">
    <pageField fld="2" hier="-1"/>
  </pageFields>
  <dataFields count="2">
    <dataField name="Average of Sales Growth(%)" fld="5" subtotal="average" baseField="0" baseItem="7"/>
    <dataField name="Average of Customer Satisfication(%)" fld="6" subtotal="average" baseField="0" baseItem="7"/>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26CEAE-A493-443A-ACE4-D0AA8D1B696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2:G26" firstHeaderRow="1" firstDataRow="2" firstDataCol="1" rowPageCount="1" colPageCount="1"/>
  <pivotFields count="7">
    <pivotField axis="axisRow" showAll="0">
      <items count="13">
        <item x="1"/>
        <item x="7"/>
        <item x="2"/>
        <item x="3"/>
        <item x="4"/>
        <item x="5"/>
        <item x="6"/>
        <item x="8"/>
        <item x="9"/>
        <item x="0"/>
        <item x="10"/>
        <item x="11"/>
        <item t="default"/>
      </items>
    </pivotField>
    <pivotField axis="axisCol" showAll="0">
      <items count="5">
        <item x="2"/>
        <item x="0"/>
        <item x="1"/>
        <item x="3"/>
        <item t="default"/>
      </items>
    </pivotField>
    <pivotField axis="axisPage" showAll="0">
      <items count="4">
        <item x="0"/>
        <item x="1"/>
        <item x="2"/>
        <item t="default"/>
      </items>
    </pivotField>
    <pivotField dataField="1" showAll="0"/>
    <pivotField showAll="0"/>
    <pivotField showAll="0"/>
    <pivotField showAll="0"/>
  </pivotFields>
  <rowFields count="1">
    <field x="0"/>
  </rowFields>
  <rowItems count="13">
    <i>
      <x/>
    </i>
    <i>
      <x v="1"/>
    </i>
    <i>
      <x v="2"/>
    </i>
    <i>
      <x v="3"/>
    </i>
    <i>
      <x v="4"/>
    </i>
    <i>
      <x v="5"/>
    </i>
    <i>
      <x v="6"/>
    </i>
    <i>
      <x v="7"/>
    </i>
    <i>
      <x v="8"/>
    </i>
    <i>
      <x v="9"/>
    </i>
    <i>
      <x v="10"/>
    </i>
    <i>
      <x v="11"/>
    </i>
    <i t="grand">
      <x/>
    </i>
  </rowItems>
  <colFields count="1">
    <field x="1"/>
  </colFields>
  <colItems count="5">
    <i>
      <x/>
    </i>
    <i>
      <x v="1"/>
    </i>
    <i>
      <x v="2"/>
    </i>
    <i>
      <x v="3"/>
    </i>
    <i t="grand">
      <x/>
    </i>
  </colItems>
  <pageFields count="1">
    <pageField fld="2" hier="-1"/>
  </pageFields>
  <dataFields count="1">
    <dataField name="Sum of Sales($)" fld="3" baseField="0" baseItem="0"/>
  </dataFields>
  <formats count="10">
    <format dxfId="15">
      <pivotArea type="all" dataOnly="0" outline="0" fieldPosition="0"/>
    </format>
    <format dxfId="14">
      <pivotArea outline="0" collapsedLevelsAreSubtotals="1" fieldPosition="0"/>
    </format>
    <format dxfId="13">
      <pivotArea type="origin" dataOnly="0" labelOnly="1" outline="0" fieldPosition="0"/>
    </format>
    <format dxfId="12">
      <pivotArea field="1" type="button" dataOnly="0" labelOnly="1" outline="0" axis="axisCol" fieldPosition="0"/>
    </format>
    <format dxfId="11">
      <pivotArea type="topRight" dataOnly="0" labelOnly="1" outline="0" fieldPosition="0"/>
    </format>
    <format dxfId="10">
      <pivotArea field="0" type="button" dataOnly="0" labelOnly="1" outline="0" axis="axisRow" fieldPosition="0"/>
    </format>
    <format dxfId="9">
      <pivotArea dataOnly="0" labelOnly="1" fieldPosition="0">
        <references count="1">
          <reference field="0" count="0"/>
        </references>
      </pivotArea>
    </format>
    <format dxfId="8">
      <pivotArea dataOnly="0" labelOnly="1" grandRow="1" outline="0" fieldPosition="0"/>
    </format>
    <format dxfId="7">
      <pivotArea dataOnly="0" labelOnly="1" fieldPosition="0">
        <references count="1">
          <reference field="1" count="0"/>
        </references>
      </pivotArea>
    </format>
    <format dxfId="6">
      <pivotArea dataOnly="0" labelOnly="1" grandCol="1" outline="0" fieldPosition="0"/>
    </format>
  </formats>
  <chartFormats count="4">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381E95D6-41FA-4F9A-9223-05A4A6030D7C}" sourceName="Quarter">
  <pivotTables>
    <pivotTable tabId="3" name="PivotTable4"/>
    <pivotTable tabId="2" name="PivotTable1"/>
    <pivotTable tabId="2" name="PivotTable2"/>
    <pivotTable tabId="2" name="PivotTable3"/>
    <pivotTable tabId="3" name="PivotTable5"/>
  </pivotTables>
  <data>
    <tabular pivotCacheId="107595469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1F5FA3-FAC8-4B60-8DD9-0DA9CC748852}" sourceName="Region">
  <pivotTables>
    <pivotTable tabId="2" name="PivotTable1"/>
    <pivotTable tabId="2" name="PivotTable2"/>
    <pivotTable tabId="2" name="PivotTable3"/>
    <pivotTable tabId="3" name="PivotTable4"/>
    <pivotTable tabId="3" name="PivotTable5"/>
  </pivotTables>
  <data>
    <tabular pivotCacheId="1075954698">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9CBBA033-623C-4BDD-9E15-69D816BB6A83}" sourceName="Region">
  <pivotTables>
    <pivotTable tabId="5" name="PivotTable1"/>
    <pivotTable tabId="5" name="PivotTable2"/>
    <pivotTable tabId="4" name="PivotTable3"/>
  </pivotTables>
  <data>
    <tabular pivotCacheId="1075954698">
      <items count="4">
        <i x="2"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BD19DFE2-BE07-4D13-9696-5C5B0656850E}" sourceName="Quarter">
  <pivotTables>
    <pivotTable tabId="5" name="PivotTable1"/>
    <pivotTable tabId="5" name="PivotTable2"/>
    <pivotTable tabId="4" name="PivotTable3"/>
  </pivotTables>
  <data>
    <tabular pivotCacheId="107595469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ACA29C4F-CE71-4961-9648-7D6A5EEDDAAB}" cache="Slicer_Quarter" caption="Quarter" style="SlicerStyleOther2" rowHeight="234950"/>
  <slicer name="Region" xr10:uid="{258A0D71-AA41-4E75-86F8-254EB03BFE94}" cache="Slicer_Region" caption="Regi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912613E-4373-4AFD-9480-B4276A95B8D7}" cache="Slicer_Region1" caption="Region" columnCount="2" rowHeight="234950"/>
  <slicer name="Quarter 1" xr10:uid="{FFEEB7D3-211A-4D28-860B-F41E515FA9C7}" cache="Slicer_Quarter1" caption="Quarter"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514A7-B99E-45F6-8F97-0F0B626A05B5}">
  <dimension ref="A1:F53"/>
  <sheetViews>
    <sheetView topLeftCell="A5" workbookViewId="0">
      <selection activeCell="C23" sqref="C23"/>
    </sheetView>
  </sheetViews>
  <sheetFormatPr defaultRowHeight="14.4" x14ac:dyDescent="0.3"/>
  <cols>
    <col min="1" max="1" width="12.5546875" bestFit="1" customWidth="1"/>
    <col min="2" max="2" width="24.5546875" bestFit="1" customWidth="1"/>
    <col min="3" max="3" width="32.6640625" bestFit="1" customWidth="1"/>
    <col min="4" max="5" width="6" bestFit="1" customWidth="1"/>
    <col min="6" max="6" width="10.77734375" bestFit="1" customWidth="1"/>
  </cols>
  <sheetData>
    <row r="1" spans="1:6" x14ac:dyDescent="0.3">
      <c r="A1" s="3" t="s">
        <v>14</v>
      </c>
      <c r="B1" t="s">
        <v>29</v>
      </c>
    </row>
    <row r="3" spans="1:6" x14ac:dyDescent="0.3">
      <c r="A3" s="3" t="s">
        <v>30</v>
      </c>
      <c r="B3" s="3" t="s">
        <v>28</v>
      </c>
    </row>
    <row r="4" spans="1:6" x14ac:dyDescent="0.3">
      <c r="A4" s="3" t="s">
        <v>26</v>
      </c>
      <c r="B4" t="s">
        <v>21</v>
      </c>
      <c r="C4" t="s">
        <v>19</v>
      </c>
      <c r="D4" t="s">
        <v>20</v>
      </c>
      <c r="E4" t="s">
        <v>22</v>
      </c>
      <c r="F4" t="s">
        <v>27</v>
      </c>
    </row>
    <row r="5" spans="1:6" x14ac:dyDescent="0.3">
      <c r="A5" s="4" t="s">
        <v>2</v>
      </c>
      <c r="B5" s="5"/>
      <c r="C5" s="5"/>
      <c r="D5" s="5">
        <v>22000</v>
      </c>
      <c r="E5" s="5"/>
      <c r="F5" s="5">
        <v>22000</v>
      </c>
    </row>
    <row r="6" spans="1:6" x14ac:dyDescent="0.3">
      <c r="A6" s="4" t="s">
        <v>8</v>
      </c>
      <c r="B6" s="5"/>
      <c r="C6" s="5"/>
      <c r="D6" s="5"/>
      <c r="E6" s="5">
        <v>26000</v>
      </c>
      <c r="F6" s="5">
        <v>26000</v>
      </c>
    </row>
    <row r="7" spans="1:6" x14ac:dyDescent="0.3">
      <c r="A7" s="4" t="s">
        <v>3</v>
      </c>
      <c r="B7" s="5">
        <v>18000</v>
      </c>
      <c r="C7" s="5"/>
      <c r="D7" s="5"/>
      <c r="E7" s="5"/>
      <c r="F7" s="5">
        <v>18000</v>
      </c>
    </row>
    <row r="8" spans="1:6" x14ac:dyDescent="0.3">
      <c r="A8" s="4" t="s">
        <v>4</v>
      </c>
      <c r="B8" s="5"/>
      <c r="C8" s="5"/>
      <c r="D8" s="5"/>
      <c r="E8" s="5">
        <v>25000</v>
      </c>
      <c r="F8" s="5">
        <v>25000</v>
      </c>
    </row>
    <row r="9" spans="1:6" x14ac:dyDescent="0.3">
      <c r="A9" s="4" t="s">
        <v>5</v>
      </c>
      <c r="B9" s="5"/>
      <c r="C9" s="5">
        <v>17000</v>
      </c>
      <c r="D9" s="5"/>
      <c r="E9" s="5"/>
      <c r="F9" s="5">
        <v>17000</v>
      </c>
    </row>
    <row r="10" spans="1:6" x14ac:dyDescent="0.3">
      <c r="A10" s="4" t="s">
        <v>6</v>
      </c>
      <c r="B10" s="5"/>
      <c r="C10" s="5"/>
      <c r="D10" s="5">
        <v>23000</v>
      </c>
      <c r="E10" s="5"/>
      <c r="F10" s="5">
        <v>23000</v>
      </c>
    </row>
    <row r="11" spans="1:6" x14ac:dyDescent="0.3">
      <c r="A11" s="4" t="s">
        <v>7</v>
      </c>
      <c r="B11" s="5">
        <v>19000</v>
      </c>
      <c r="C11" s="5"/>
      <c r="D11" s="5"/>
      <c r="E11" s="5"/>
      <c r="F11" s="5">
        <v>19000</v>
      </c>
    </row>
    <row r="12" spans="1:6" x14ac:dyDescent="0.3">
      <c r="A12" s="4" t="s">
        <v>9</v>
      </c>
      <c r="B12" s="5"/>
      <c r="C12" s="5">
        <v>16000</v>
      </c>
      <c r="D12" s="5"/>
      <c r="E12" s="5"/>
      <c r="F12" s="5">
        <v>16000</v>
      </c>
    </row>
    <row r="13" spans="1:6" x14ac:dyDescent="0.3">
      <c r="A13" s="4" t="s">
        <v>10</v>
      </c>
      <c r="B13" s="5"/>
      <c r="C13" s="5"/>
      <c r="D13" s="5">
        <v>24000</v>
      </c>
      <c r="E13" s="5"/>
      <c r="F13" s="5">
        <v>24000</v>
      </c>
    </row>
    <row r="14" spans="1:6" x14ac:dyDescent="0.3">
      <c r="A14" s="4" t="s">
        <v>1</v>
      </c>
      <c r="B14" s="5"/>
      <c r="C14" s="5">
        <v>15000</v>
      </c>
      <c r="D14" s="5"/>
      <c r="E14" s="5"/>
      <c r="F14" s="5">
        <v>15000</v>
      </c>
    </row>
    <row r="15" spans="1:6" x14ac:dyDescent="0.3">
      <c r="A15" s="4" t="s">
        <v>11</v>
      </c>
      <c r="B15" s="5">
        <v>20000</v>
      </c>
      <c r="C15" s="5"/>
      <c r="D15" s="5"/>
      <c r="E15" s="5"/>
      <c r="F15" s="5">
        <v>20000</v>
      </c>
    </row>
    <row r="16" spans="1:6" x14ac:dyDescent="0.3">
      <c r="A16" s="4" t="s">
        <v>12</v>
      </c>
      <c r="B16" s="5"/>
      <c r="C16" s="5"/>
      <c r="D16" s="5"/>
      <c r="E16" s="5">
        <v>27000</v>
      </c>
      <c r="F16" s="5">
        <v>27000</v>
      </c>
    </row>
    <row r="17" spans="1:6" x14ac:dyDescent="0.3">
      <c r="A17" s="4" t="s">
        <v>27</v>
      </c>
      <c r="B17" s="5">
        <v>57000</v>
      </c>
      <c r="C17" s="5">
        <v>48000</v>
      </c>
      <c r="D17" s="5">
        <v>69000</v>
      </c>
      <c r="E17" s="5">
        <v>78000</v>
      </c>
      <c r="F17" s="5">
        <v>252000</v>
      </c>
    </row>
    <row r="20" spans="1:6" x14ac:dyDescent="0.3">
      <c r="A20" s="3" t="s">
        <v>14</v>
      </c>
      <c r="B20" t="s">
        <v>29</v>
      </c>
    </row>
    <row r="22" spans="1:6" x14ac:dyDescent="0.3">
      <c r="A22" s="3" t="s">
        <v>26</v>
      </c>
      <c r="B22" t="s">
        <v>41</v>
      </c>
      <c r="C22" t="s">
        <v>40</v>
      </c>
    </row>
    <row r="23" spans="1:6" x14ac:dyDescent="0.3">
      <c r="A23" s="4" t="s">
        <v>2</v>
      </c>
      <c r="B23" s="5">
        <v>10</v>
      </c>
      <c r="C23" s="5">
        <v>90</v>
      </c>
    </row>
    <row r="24" spans="1:6" x14ac:dyDescent="0.3">
      <c r="A24" s="4" t="s">
        <v>8</v>
      </c>
      <c r="B24" s="5">
        <v>13</v>
      </c>
      <c r="C24" s="5">
        <v>77</v>
      </c>
    </row>
    <row r="25" spans="1:6" x14ac:dyDescent="0.3">
      <c r="A25" s="4" t="s">
        <v>3</v>
      </c>
      <c r="B25" s="5">
        <v>8</v>
      </c>
      <c r="C25" s="5">
        <v>85</v>
      </c>
    </row>
    <row r="26" spans="1:6" x14ac:dyDescent="0.3">
      <c r="A26" s="4" t="s">
        <v>4</v>
      </c>
      <c r="B26" s="5">
        <v>12</v>
      </c>
      <c r="C26" s="5">
        <v>75</v>
      </c>
    </row>
    <row r="27" spans="1:6" x14ac:dyDescent="0.3">
      <c r="A27" s="4" t="s">
        <v>5</v>
      </c>
      <c r="B27" s="5">
        <v>6</v>
      </c>
      <c r="C27" s="5">
        <v>82</v>
      </c>
    </row>
    <row r="28" spans="1:6" x14ac:dyDescent="0.3">
      <c r="A28" s="4" t="s">
        <v>6</v>
      </c>
      <c r="B28" s="5">
        <v>9</v>
      </c>
      <c r="C28" s="5">
        <v>88</v>
      </c>
    </row>
    <row r="29" spans="1:6" x14ac:dyDescent="0.3">
      <c r="A29" s="4" t="s">
        <v>7</v>
      </c>
      <c r="B29" s="5">
        <v>7</v>
      </c>
      <c r="C29" s="5">
        <v>86</v>
      </c>
    </row>
    <row r="30" spans="1:6" x14ac:dyDescent="0.3">
      <c r="A30" s="4" t="s">
        <v>9</v>
      </c>
      <c r="B30" s="5">
        <v>5</v>
      </c>
      <c r="C30" s="5">
        <v>81</v>
      </c>
    </row>
    <row r="31" spans="1:6" x14ac:dyDescent="0.3">
      <c r="A31" s="4" t="s">
        <v>10</v>
      </c>
      <c r="B31" s="5">
        <v>10</v>
      </c>
      <c r="C31" s="5">
        <v>89</v>
      </c>
    </row>
    <row r="32" spans="1:6" x14ac:dyDescent="0.3">
      <c r="A32" s="4" t="s">
        <v>1</v>
      </c>
      <c r="B32" s="5">
        <v>5</v>
      </c>
      <c r="C32" s="5">
        <v>80</v>
      </c>
    </row>
    <row r="33" spans="1:3" x14ac:dyDescent="0.3">
      <c r="A33" s="4" t="s">
        <v>11</v>
      </c>
      <c r="B33" s="5">
        <v>8</v>
      </c>
      <c r="C33" s="5">
        <v>84</v>
      </c>
    </row>
    <row r="34" spans="1:3" x14ac:dyDescent="0.3">
      <c r="A34" s="4" t="s">
        <v>12</v>
      </c>
      <c r="B34" s="5">
        <v>14</v>
      </c>
      <c r="C34" s="5">
        <v>78</v>
      </c>
    </row>
    <row r="35" spans="1:3" x14ac:dyDescent="0.3">
      <c r="A35" s="4" t="s">
        <v>27</v>
      </c>
      <c r="B35" s="5">
        <v>107</v>
      </c>
      <c r="C35" s="5">
        <v>995</v>
      </c>
    </row>
    <row r="38" spans="1:3" x14ac:dyDescent="0.3">
      <c r="A38" s="3" t="s">
        <v>14</v>
      </c>
      <c r="B38" t="s">
        <v>29</v>
      </c>
    </row>
    <row r="40" spans="1:3" x14ac:dyDescent="0.3">
      <c r="A40" s="3" t="s">
        <v>26</v>
      </c>
      <c r="B40" t="s">
        <v>34</v>
      </c>
      <c r="C40" t="s">
        <v>35</v>
      </c>
    </row>
    <row r="41" spans="1:3" x14ac:dyDescent="0.3">
      <c r="A41" s="4" t="s">
        <v>2</v>
      </c>
      <c r="B41" s="5">
        <v>10</v>
      </c>
      <c r="C41" s="5">
        <v>90</v>
      </c>
    </row>
    <row r="42" spans="1:3" x14ac:dyDescent="0.3">
      <c r="A42" s="4" t="s">
        <v>8</v>
      </c>
      <c r="B42" s="5">
        <v>13</v>
      </c>
      <c r="C42" s="5">
        <v>77</v>
      </c>
    </row>
    <row r="43" spans="1:3" x14ac:dyDescent="0.3">
      <c r="A43" s="4" t="s">
        <v>3</v>
      </c>
      <c r="B43" s="5">
        <v>8</v>
      </c>
      <c r="C43" s="5">
        <v>85</v>
      </c>
    </row>
    <row r="44" spans="1:3" x14ac:dyDescent="0.3">
      <c r="A44" s="4" t="s">
        <v>4</v>
      </c>
      <c r="B44" s="5">
        <v>12</v>
      </c>
      <c r="C44" s="5">
        <v>75</v>
      </c>
    </row>
    <row r="45" spans="1:3" x14ac:dyDescent="0.3">
      <c r="A45" s="4" t="s">
        <v>5</v>
      </c>
      <c r="B45" s="5">
        <v>6</v>
      </c>
      <c r="C45" s="5">
        <v>82</v>
      </c>
    </row>
    <row r="46" spans="1:3" x14ac:dyDescent="0.3">
      <c r="A46" s="4" t="s">
        <v>6</v>
      </c>
      <c r="B46" s="5">
        <v>9</v>
      </c>
      <c r="C46" s="5">
        <v>88</v>
      </c>
    </row>
    <row r="47" spans="1:3" x14ac:dyDescent="0.3">
      <c r="A47" s="4" t="s">
        <v>7</v>
      </c>
      <c r="B47" s="5">
        <v>7</v>
      </c>
      <c r="C47" s="5">
        <v>86</v>
      </c>
    </row>
    <row r="48" spans="1:3" x14ac:dyDescent="0.3">
      <c r="A48" s="4" t="s">
        <v>9</v>
      </c>
      <c r="B48" s="5">
        <v>5</v>
      </c>
      <c r="C48" s="5">
        <v>81</v>
      </c>
    </row>
    <row r="49" spans="1:3" x14ac:dyDescent="0.3">
      <c r="A49" s="4" t="s">
        <v>10</v>
      </c>
      <c r="B49" s="5">
        <v>10</v>
      </c>
      <c r="C49" s="5">
        <v>89</v>
      </c>
    </row>
    <row r="50" spans="1:3" x14ac:dyDescent="0.3">
      <c r="A50" s="4" t="s">
        <v>1</v>
      </c>
      <c r="B50" s="5">
        <v>5</v>
      </c>
      <c r="C50" s="5">
        <v>80</v>
      </c>
    </row>
    <row r="51" spans="1:3" x14ac:dyDescent="0.3">
      <c r="A51" s="4" t="s">
        <v>11</v>
      </c>
      <c r="B51" s="5">
        <v>8</v>
      </c>
      <c r="C51" s="5">
        <v>84</v>
      </c>
    </row>
    <row r="52" spans="1:3" x14ac:dyDescent="0.3">
      <c r="A52" s="4" t="s">
        <v>12</v>
      </c>
      <c r="B52" s="5">
        <v>14</v>
      </c>
      <c r="C52" s="5">
        <v>78</v>
      </c>
    </row>
    <row r="53" spans="1:3" x14ac:dyDescent="0.3">
      <c r="A53" s="4" t="s">
        <v>27</v>
      </c>
      <c r="B53" s="5">
        <v>8.9166666666666661</v>
      </c>
      <c r="C53" s="5">
        <v>82.916666666666671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EB9AF-0818-4563-8E7D-C5CD633C1E49}">
  <dimension ref="B1:T46"/>
  <sheetViews>
    <sheetView showGridLines="0" showRowColHeaders="0" tabSelected="1" zoomScale="73" workbookViewId="0"/>
  </sheetViews>
  <sheetFormatPr defaultRowHeight="18" customHeight="1" x14ac:dyDescent="0.3"/>
  <cols>
    <col min="1" max="1" width="8.88671875" style="6"/>
    <col min="2" max="2" width="1" style="6" customWidth="1"/>
    <col min="3" max="3" width="17.77734375" style="6" bestFit="1" customWidth="1"/>
    <col min="4" max="4" width="12.44140625" style="6" bestFit="1" customWidth="1"/>
    <col min="5" max="5" width="6.33203125" style="6" bestFit="1" customWidth="1"/>
    <col min="6" max="7" width="6.5546875" style="6" bestFit="1" customWidth="1"/>
    <col min="8" max="8" width="10.44140625" style="6" bestFit="1" customWidth="1"/>
    <col min="9" max="19" width="8.88671875" style="6"/>
    <col min="20" max="20" width="1.21875" style="6" customWidth="1"/>
    <col min="21" max="16384" width="8.88671875" style="6"/>
  </cols>
  <sheetData>
    <row r="1" spans="2:20" ht="25.2" customHeight="1" thickBot="1" x14ac:dyDescent="0.35"/>
    <row r="2" spans="2:20" ht="6" customHeight="1" thickBot="1" x14ac:dyDescent="0.35">
      <c r="B2" s="21"/>
      <c r="C2" s="7"/>
      <c r="D2" s="7"/>
      <c r="E2" s="7"/>
      <c r="F2" s="7"/>
      <c r="G2" s="7"/>
      <c r="H2" s="7"/>
      <c r="I2" s="7"/>
      <c r="J2" s="7"/>
      <c r="K2" s="7"/>
      <c r="L2" s="7"/>
      <c r="M2" s="7"/>
      <c r="N2" s="7"/>
      <c r="O2" s="7"/>
      <c r="P2" s="7"/>
      <c r="Q2" s="7"/>
      <c r="R2" s="7"/>
      <c r="S2" s="7"/>
      <c r="T2" s="8"/>
    </row>
    <row r="3" spans="2:20" ht="25.8" customHeight="1" thickBot="1" x14ac:dyDescent="0.35">
      <c r="B3" s="9"/>
      <c r="C3" s="55" t="s">
        <v>36</v>
      </c>
      <c r="D3" s="56"/>
      <c r="E3" s="56"/>
      <c r="F3" s="56"/>
      <c r="G3" s="56"/>
      <c r="H3" s="56"/>
      <c r="I3" s="56"/>
      <c r="J3" s="56"/>
      <c r="K3" s="56"/>
      <c r="L3" s="56"/>
      <c r="M3" s="56"/>
      <c r="N3" s="56"/>
      <c r="O3" s="56"/>
      <c r="P3" s="56"/>
      <c r="Q3" s="56"/>
      <c r="R3" s="56"/>
      <c r="S3" s="57"/>
      <c r="T3" s="22"/>
    </row>
    <row r="4" spans="2:20" ht="5.4" customHeight="1" x14ac:dyDescent="0.3">
      <c r="B4" s="9"/>
      <c r="C4" s="23"/>
      <c r="D4" s="23"/>
      <c r="E4" s="23"/>
      <c r="F4" s="23"/>
      <c r="G4" s="23"/>
      <c r="H4" s="23"/>
      <c r="I4" s="23"/>
      <c r="J4" s="23"/>
      <c r="K4" s="23"/>
      <c r="L4" s="23"/>
      <c r="M4" s="23"/>
      <c r="N4" s="23"/>
      <c r="O4" s="23"/>
      <c r="P4" s="23"/>
      <c r="Q4" s="23"/>
      <c r="R4" s="23"/>
      <c r="S4" s="23"/>
      <c r="T4" s="22"/>
    </row>
    <row r="5" spans="2:20" ht="18" hidden="1" customHeight="1" x14ac:dyDescent="0.3">
      <c r="B5" s="9"/>
      <c r="C5" s="23" t="s">
        <v>31</v>
      </c>
      <c r="D5" s="23"/>
      <c r="E5" s="23" t="s">
        <v>32</v>
      </c>
      <c r="F5" s="23"/>
      <c r="G5" s="23"/>
      <c r="H5" s="23" t="s">
        <v>33</v>
      </c>
      <c r="I5" s="23"/>
      <c r="J5" s="23"/>
      <c r="K5" s="23"/>
      <c r="L5" s="23"/>
      <c r="M5" s="23"/>
      <c r="N5" s="23"/>
      <c r="O5" s="23"/>
      <c r="P5" s="23"/>
      <c r="Q5" s="23"/>
      <c r="R5" s="23"/>
      <c r="S5" s="23"/>
      <c r="T5" s="22"/>
    </row>
    <row r="6" spans="2:20" ht="18" hidden="1" customHeight="1" x14ac:dyDescent="0.3">
      <c r="B6" s="9"/>
      <c r="C6" s="24">
        <f>GETPIVOTDATA("Sales($)",Sheet2!$A$3)</f>
        <v>252000</v>
      </c>
      <c r="D6" s="23"/>
      <c r="E6" s="25">
        <f>GETPIVOTDATA("Average of Sales Growth(%)",Sheet2!$A$40)</f>
        <v>8.9166666666666661</v>
      </c>
      <c r="F6" s="23"/>
      <c r="G6" s="23"/>
      <c r="H6" s="25">
        <f>GETPIVOTDATA("Average of Customer Satisfication(%)",Sheet2!$A$40)</f>
        <v>82.916666666666671</v>
      </c>
      <c r="I6" s="23"/>
      <c r="J6" s="23"/>
      <c r="K6" s="23"/>
      <c r="L6" s="23"/>
      <c r="M6" s="23"/>
      <c r="N6" s="23"/>
      <c r="O6" s="23"/>
      <c r="P6" s="23"/>
      <c r="Q6" s="23"/>
      <c r="R6" s="23"/>
      <c r="S6" s="23"/>
      <c r="T6" s="22"/>
    </row>
    <row r="7" spans="2:20" ht="18" customHeight="1" x14ac:dyDescent="0.3">
      <c r="B7" s="9"/>
      <c r="C7" s="23"/>
      <c r="D7" s="23"/>
      <c r="E7" s="23"/>
      <c r="F7" s="23"/>
      <c r="G7" s="23"/>
      <c r="H7" s="23"/>
      <c r="I7" s="23"/>
      <c r="J7" s="23"/>
      <c r="K7" s="23"/>
      <c r="L7" s="23"/>
      <c r="M7" s="23"/>
      <c r="N7" s="23"/>
      <c r="O7" s="23"/>
      <c r="P7" s="23"/>
      <c r="Q7" s="23"/>
      <c r="R7" s="23"/>
      <c r="S7" s="23"/>
      <c r="T7" s="22"/>
    </row>
    <row r="8" spans="2:20" ht="18" customHeight="1" x14ac:dyDescent="0.3">
      <c r="B8" s="9"/>
      <c r="C8" s="23"/>
      <c r="D8" s="23"/>
      <c r="E8" s="23"/>
      <c r="F8" s="23"/>
      <c r="G8" s="23"/>
      <c r="H8" s="23"/>
      <c r="I8" s="23"/>
      <c r="J8" s="23"/>
      <c r="K8" s="23"/>
      <c r="L8" s="23"/>
      <c r="M8" s="23"/>
      <c r="N8" s="23"/>
      <c r="O8" s="23"/>
      <c r="P8" s="23"/>
      <c r="Q8" s="23"/>
      <c r="R8" s="23"/>
      <c r="S8" s="23"/>
      <c r="T8" s="22"/>
    </row>
    <row r="9" spans="2:20" ht="18" customHeight="1" x14ac:dyDescent="0.3">
      <c r="B9" s="9"/>
      <c r="C9" s="23"/>
      <c r="D9" s="23"/>
      <c r="E9" s="23"/>
      <c r="F9" s="23"/>
      <c r="G9" s="23"/>
      <c r="H9" s="23"/>
      <c r="I9" s="23"/>
      <c r="J9" s="23"/>
      <c r="K9" s="23"/>
      <c r="L9" s="23"/>
      <c r="M9" s="23"/>
      <c r="N9" s="23"/>
      <c r="O9" s="23"/>
      <c r="P9" s="23"/>
      <c r="Q9" s="23"/>
      <c r="R9" s="23"/>
      <c r="S9" s="23"/>
      <c r="T9" s="22"/>
    </row>
    <row r="10" spans="2:20" ht="18" customHeight="1" x14ac:dyDescent="0.3">
      <c r="B10" s="9"/>
      <c r="C10" s="23"/>
      <c r="D10" s="23"/>
      <c r="E10" s="23"/>
      <c r="F10" s="23"/>
      <c r="G10" s="23"/>
      <c r="H10" s="23"/>
      <c r="I10" s="23"/>
      <c r="J10" s="23"/>
      <c r="K10" s="23"/>
      <c r="L10" s="23"/>
      <c r="M10" s="23"/>
      <c r="N10" s="23"/>
      <c r="O10" s="23"/>
      <c r="P10" s="23"/>
      <c r="Q10" s="23"/>
      <c r="R10" s="23"/>
      <c r="S10" s="23"/>
      <c r="T10" s="22"/>
    </row>
    <row r="11" spans="2:20" ht="23.4" customHeight="1" thickBot="1" x14ac:dyDescent="0.35">
      <c r="B11" s="9"/>
      <c r="C11" s="23"/>
      <c r="D11" s="23"/>
      <c r="E11" s="23"/>
      <c r="F11" s="23"/>
      <c r="G11" s="23"/>
      <c r="H11" s="23"/>
      <c r="I11" s="23"/>
      <c r="J11" s="23"/>
      <c r="K11" s="23"/>
      <c r="L11" s="23"/>
      <c r="M11" s="23"/>
      <c r="N11" s="23"/>
      <c r="O11" s="23"/>
      <c r="P11" s="23"/>
      <c r="Q11" s="23"/>
      <c r="R11" s="23"/>
      <c r="S11" s="23"/>
      <c r="T11" s="22"/>
    </row>
    <row r="12" spans="2:20" ht="13.8" thickBot="1" x14ac:dyDescent="0.35">
      <c r="B12" s="9"/>
      <c r="C12" s="15" t="s">
        <v>14</v>
      </c>
      <c r="D12" s="11" t="s">
        <v>29</v>
      </c>
      <c r="E12" s="23"/>
      <c r="F12" s="23"/>
      <c r="G12" s="23"/>
      <c r="H12" s="23"/>
      <c r="I12" s="23"/>
      <c r="J12" s="23"/>
      <c r="K12" s="23"/>
      <c r="L12" s="23"/>
      <c r="M12" s="23"/>
      <c r="N12" s="23"/>
      <c r="O12" s="23"/>
      <c r="P12" s="23"/>
      <c r="Q12" s="23"/>
      <c r="R12" s="23"/>
      <c r="S12" s="23"/>
      <c r="T12" s="22"/>
    </row>
    <row r="13" spans="2:20" ht="4.8" customHeight="1" thickBot="1" x14ac:dyDescent="0.35">
      <c r="B13" s="9"/>
      <c r="C13" s="23"/>
      <c r="D13" s="23"/>
      <c r="E13" s="23"/>
      <c r="F13" s="23"/>
      <c r="G13" s="23"/>
      <c r="H13" s="23"/>
      <c r="I13" s="23"/>
      <c r="J13" s="23"/>
      <c r="K13" s="23"/>
      <c r="L13" s="23"/>
      <c r="M13" s="23"/>
      <c r="N13" s="23"/>
      <c r="O13" s="23"/>
      <c r="P13" s="23"/>
      <c r="Q13" s="23"/>
      <c r="R13" s="23"/>
      <c r="S13" s="23"/>
      <c r="T13" s="22"/>
    </row>
    <row r="14" spans="2:20" ht="13.8" thickBot="1" x14ac:dyDescent="0.35">
      <c r="B14" s="9"/>
      <c r="C14" s="13" t="s">
        <v>37</v>
      </c>
      <c r="D14" s="13" t="s">
        <v>13</v>
      </c>
      <c r="E14" s="46"/>
      <c r="F14" s="47"/>
      <c r="G14" s="47"/>
      <c r="H14" s="48"/>
      <c r="I14" s="23"/>
      <c r="J14" s="23"/>
      <c r="K14" s="23"/>
      <c r="L14" s="23"/>
      <c r="M14" s="23"/>
      <c r="N14" s="23"/>
      <c r="O14" s="23"/>
      <c r="P14" s="23"/>
      <c r="Q14" s="23"/>
      <c r="R14" s="23"/>
      <c r="S14" s="23"/>
      <c r="T14" s="22"/>
    </row>
    <row r="15" spans="2:20" ht="13.8" thickBot="1" x14ac:dyDescent="0.35">
      <c r="B15" s="9"/>
      <c r="C15" s="13" t="s">
        <v>38</v>
      </c>
      <c r="D15" s="49" t="s">
        <v>21</v>
      </c>
      <c r="E15" s="50" t="s">
        <v>19</v>
      </c>
      <c r="F15" s="50" t="s">
        <v>20</v>
      </c>
      <c r="G15" s="28" t="s">
        <v>22</v>
      </c>
      <c r="H15" s="11" t="s">
        <v>31</v>
      </c>
      <c r="I15" s="23"/>
      <c r="J15" s="23"/>
      <c r="K15" s="23"/>
      <c r="L15" s="23"/>
      <c r="M15" s="23"/>
      <c r="N15" s="23"/>
      <c r="O15" s="23"/>
      <c r="P15" s="23"/>
      <c r="Q15" s="23"/>
      <c r="R15" s="23"/>
      <c r="S15" s="23"/>
      <c r="T15" s="22"/>
    </row>
    <row r="16" spans="2:20" ht="13.2" x14ac:dyDescent="0.3">
      <c r="B16" s="9"/>
      <c r="C16" s="34" t="s">
        <v>2</v>
      </c>
      <c r="D16" s="44"/>
      <c r="E16" s="45"/>
      <c r="F16" s="45">
        <v>22000</v>
      </c>
      <c r="G16" s="33"/>
      <c r="H16" s="33">
        <v>22000</v>
      </c>
      <c r="I16" s="23"/>
      <c r="J16" s="23"/>
      <c r="K16" s="23"/>
      <c r="L16" s="23"/>
      <c r="M16" s="23"/>
      <c r="N16" s="23"/>
      <c r="O16" s="23"/>
      <c r="P16" s="23"/>
      <c r="Q16" s="23"/>
      <c r="R16" s="23"/>
      <c r="S16" s="23"/>
      <c r="T16" s="22"/>
    </row>
    <row r="17" spans="2:20" ht="13.2" x14ac:dyDescent="0.3">
      <c r="B17" s="9"/>
      <c r="C17" s="35" t="s">
        <v>8</v>
      </c>
      <c r="D17" s="42"/>
      <c r="E17" s="29"/>
      <c r="F17" s="29"/>
      <c r="G17" s="30">
        <v>26000</v>
      </c>
      <c r="H17" s="30">
        <v>26000</v>
      </c>
      <c r="I17" s="23"/>
      <c r="J17" s="23"/>
      <c r="K17" s="23"/>
      <c r="L17" s="23"/>
      <c r="M17" s="23"/>
      <c r="N17" s="23"/>
      <c r="O17" s="23"/>
      <c r="P17" s="23"/>
      <c r="Q17" s="23"/>
      <c r="R17" s="23"/>
      <c r="S17" s="23"/>
      <c r="T17" s="22"/>
    </row>
    <row r="18" spans="2:20" ht="13.2" x14ac:dyDescent="0.3">
      <c r="B18" s="9"/>
      <c r="C18" s="35" t="s">
        <v>3</v>
      </c>
      <c r="D18" s="42">
        <v>18000</v>
      </c>
      <c r="E18" s="29"/>
      <c r="F18" s="29"/>
      <c r="G18" s="30"/>
      <c r="H18" s="30">
        <v>18000</v>
      </c>
      <c r="I18" s="23"/>
      <c r="J18" s="23"/>
      <c r="K18" s="23"/>
      <c r="L18" s="23"/>
      <c r="M18" s="23"/>
      <c r="N18" s="23"/>
      <c r="O18" s="23"/>
      <c r="P18" s="23"/>
      <c r="Q18" s="23"/>
      <c r="R18" s="23"/>
      <c r="S18" s="23"/>
      <c r="T18" s="22"/>
    </row>
    <row r="19" spans="2:20" ht="13.2" x14ac:dyDescent="0.3">
      <c r="B19" s="9"/>
      <c r="C19" s="35" t="s">
        <v>4</v>
      </c>
      <c r="D19" s="42"/>
      <c r="E19" s="29"/>
      <c r="F19" s="29"/>
      <c r="G19" s="30">
        <v>25000</v>
      </c>
      <c r="H19" s="30">
        <v>25000</v>
      </c>
      <c r="I19" s="23"/>
      <c r="J19" s="23"/>
      <c r="K19" s="23"/>
      <c r="L19" s="23"/>
      <c r="M19" s="23"/>
      <c r="N19" s="23"/>
      <c r="O19" s="23"/>
      <c r="P19" s="23"/>
      <c r="Q19" s="23"/>
      <c r="R19" s="23"/>
      <c r="S19" s="23"/>
      <c r="T19" s="22"/>
    </row>
    <row r="20" spans="2:20" ht="18" customHeight="1" x14ac:dyDescent="0.3">
      <c r="B20" s="9"/>
      <c r="C20" s="35" t="s">
        <v>5</v>
      </c>
      <c r="D20" s="42"/>
      <c r="E20" s="29">
        <v>17000</v>
      </c>
      <c r="F20" s="29"/>
      <c r="G20" s="30"/>
      <c r="H20" s="30">
        <v>17000</v>
      </c>
      <c r="I20" s="23"/>
      <c r="J20" s="23"/>
      <c r="K20" s="23"/>
      <c r="L20" s="23"/>
      <c r="M20" s="23"/>
      <c r="N20" s="23"/>
      <c r="O20" s="23"/>
      <c r="P20" s="23"/>
      <c r="Q20" s="23"/>
      <c r="R20" s="23"/>
      <c r="S20" s="23"/>
      <c r="T20" s="22"/>
    </row>
    <row r="21" spans="2:20" ht="18" customHeight="1" x14ac:dyDescent="0.3">
      <c r="B21" s="9"/>
      <c r="C21" s="35" t="s">
        <v>6</v>
      </c>
      <c r="D21" s="42"/>
      <c r="E21" s="29"/>
      <c r="F21" s="29">
        <v>23000</v>
      </c>
      <c r="G21" s="30"/>
      <c r="H21" s="30">
        <v>23000</v>
      </c>
      <c r="I21" s="23"/>
      <c r="J21" s="23"/>
      <c r="K21" s="23"/>
      <c r="L21" s="23"/>
      <c r="M21" s="23"/>
      <c r="N21" s="23"/>
      <c r="O21" s="23"/>
      <c r="P21" s="23"/>
      <c r="Q21" s="23"/>
      <c r="R21" s="23"/>
      <c r="S21" s="23"/>
      <c r="T21" s="22"/>
    </row>
    <row r="22" spans="2:20" ht="18" customHeight="1" x14ac:dyDescent="0.3">
      <c r="B22" s="9"/>
      <c r="C22" s="35" t="s">
        <v>7</v>
      </c>
      <c r="D22" s="42">
        <v>19000</v>
      </c>
      <c r="E22" s="29"/>
      <c r="F22" s="29"/>
      <c r="G22" s="30"/>
      <c r="H22" s="30">
        <v>19000</v>
      </c>
      <c r="I22" s="23"/>
      <c r="J22" s="23"/>
      <c r="K22" s="23"/>
      <c r="L22" s="23"/>
      <c r="M22" s="23"/>
      <c r="N22" s="23"/>
      <c r="O22" s="23"/>
      <c r="P22" s="23"/>
      <c r="Q22" s="23"/>
      <c r="R22" s="23"/>
      <c r="S22" s="23"/>
      <c r="T22" s="22"/>
    </row>
    <row r="23" spans="2:20" ht="18" customHeight="1" x14ac:dyDescent="0.3">
      <c r="B23" s="9"/>
      <c r="C23" s="35" t="s">
        <v>9</v>
      </c>
      <c r="D23" s="42"/>
      <c r="E23" s="29">
        <v>16000</v>
      </c>
      <c r="F23" s="29"/>
      <c r="G23" s="30"/>
      <c r="H23" s="30">
        <v>16000</v>
      </c>
      <c r="I23" s="23"/>
      <c r="J23" s="23"/>
      <c r="K23" s="23"/>
      <c r="L23" s="23"/>
      <c r="M23" s="23"/>
      <c r="N23" s="23"/>
      <c r="O23" s="23"/>
      <c r="P23" s="23"/>
      <c r="Q23" s="23"/>
      <c r="R23" s="23"/>
      <c r="S23" s="23"/>
      <c r="T23" s="22"/>
    </row>
    <row r="24" spans="2:20" ht="18" customHeight="1" x14ac:dyDescent="0.3">
      <c r="B24" s="9"/>
      <c r="C24" s="35" t="s">
        <v>10</v>
      </c>
      <c r="D24" s="42"/>
      <c r="E24" s="29"/>
      <c r="F24" s="29">
        <v>24000</v>
      </c>
      <c r="G24" s="30"/>
      <c r="H24" s="30">
        <v>24000</v>
      </c>
      <c r="I24" s="23"/>
      <c r="J24" s="23"/>
      <c r="K24" s="23"/>
      <c r="L24" s="23"/>
      <c r="M24" s="23"/>
      <c r="N24" s="23"/>
      <c r="O24" s="23"/>
      <c r="P24" s="23"/>
      <c r="Q24" s="23"/>
      <c r="R24" s="23"/>
      <c r="S24" s="23"/>
      <c r="T24" s="22"/>
    </row>
    <row r="25" spans="2:20" ht="18" customHeight="1" x14ac:dyDescent="0.3">
      <c r="B25" s="9"/>
      <c r="C25" s="35" t="s">
        <v>1</v>
      </c>
      <c r="D25" s="42"/>
      <c r="E25" s="29">
        <v>15000</v>
      </c>
      <c r="F25" s="29"/>
      <c r="G25" s="30"/>
      <c r="H25" s="30">
        <v>15000</v>
      </c>
      <c r="I25" s="23"/>
      <c r="J25" s="23"/>
      <c r="K25" s="23"/>
      <c r="L25" s="23"/>
      <c r="M25" s="23"/>
      <c r="N25" s="23"/>
      <c r="O25" s="23"/>
      <c r="P25" s="23"/>
      <c r="Q25" s="23"/>
      <c r="R25" s="23"/>
      <c r="S25" s="23"/>
      <c r="T25" s="22"/>
    </row>
    <row r="26" spans="2:20" ht="18" customHeight="1" x14ac:dyDescent="0.3">
      <c r="B26" s="9"/>
      <c r="C26" s="35" t="s">
        <v>11</v>
      </c>
      <c r="D26" s="42">
        <v>20000</v>
      </c>
      <c r="E26" s="29"/>
      <c r="F26" s="29"/>
      <c r="G26" s="30"/>
      <c r="H26" s="30">
        <v>20000</v>
      </c>
      <c r="I26" s="23"/>
      <c r="J26" s="23"/>
      <c r="K26" s="23"/>
      <c r="L26" s="23"/>
      <c r="M26" s="23"/>
      <c r="N26" s="23"/>
      <c r="O26" s="23"/>
      <c r="P26" s="23"/>
      <c r="Q26" s="23"/>
      <c r="R26" s="23"/>
      <c r="S26" s="23"/>
      <c r="T26" s="22"/>
    </row>
    <row r="27" spans="2:20" ht="18" customHeight="1" thickBot="1" x14ac:dyDescent="0.35">
      <c r="B27" s="9"/>
      <c r="C27" s="36" t="s">
        <v>12</v>
      </c>
      <c r="D27" s="42"/>
      <c r="E27" s="29"/>
      <c r="F27" s="29"/>
      <c r="G27" s="30">
        <v>27000</v>
      </c>
      <c r="H27" s="30">
        <v>27000</v>
      </c>
      <c r="I27" s="23"/>
      <c r="J27" s="23"/>
      <c r="K27" s="23"/>
      <c r="L27" s="23"/>
      <c r="M27" s="23"/>
      <c r="N27" s="23"/>
      <c r="O27" s="23"/>
      <c r="P27" s="23"/>
      <c r="Q27" s="23"/>
      <c r="R27" s="23"/>
      <c r="S27" s="23"/>
      <c r="T27" s="22"/>
    </row>
    <row r="28" spans="2:20" ht="18" customHeight="1" thickBot="1" x14ac:dyDescent="0.35">
      <c r="B28" s="9"/>
      <c r="C28" s="11" t="s">
        <v>31</v>
      </c>
      <c r="D28" s="43">
        <v>57000</v>
      </c>
      <c r="E28" s="31">
        <v>48000</v>
      </c>
      <c r="F28" s="31">
        <v>69000</v>
      </c>
      <c r="G28" s="32">
        <v>78000</v>
      </c>
      <c r="H28" s="32">
        <v>252000</v>
      </c>
      <c r="I28" s="23"/>
      <c r="J28" s="23"/>
      <c r="K28" s="23"/>
      <c r="L28" s="23"/>
      <c r="M28" s="23"/>
      <c r="N28" s="23"/>
      <c r="O28" s="23"/>
      <c r="P28" s="23"/>
      <c r="Q28" s="23"/>
      <c r="R28" s="23"/>
      <c r="S28" s="23"/>
      <c r="T28" s="22"/>
    </row>
    <row r="29" spans="2:20" ht="7.8" customHeight="1" thickBot="1" x14ac:dyDescent="0.35">
      <c r="B29" s="9"/>
      <c r="C29" s="23"/>
      <c r="D29" s="23"/>
      <c r="E29" s="23"/>
      <c r="F29" s="23"/>
      <c r="G29" s="23"/>
      <c r="H29" s="23"/>
      <c r="I29" s="23"/>
      <c r="J29" s="23"/>
      <c r="K29" s="23"/>
      <c r="L29" s="23"/>
      <c r="M29" s="23"/>
      <c r="N29" s="23"/>
      <c r="O29" s="23"/>
      <c r="P29" s="23"/>
      <c r="Q29" s="23"/>
      <c r="R29" s="23"/>
      <c r="S29" s="23"/>
      <c r="T29" s="22"/>
    </row>
    <row r="30" spans="2:20" ht="13.8" thickBot="1" x14ac:dyDescent="0.35">
      <c r="B30" s="9"/>
      <c r="C30" s="37" t="s">
        <v>14</v>
      </c>
      <c r="D30" s="11" t="s">
        <v>29</v>
      </c>
      <c r="E30" s="23"/>
      <c r="F30" s="23"/>
      <c r="G30" s="23"/>
      <c r="H30" s="23"/>
      <c r="I30" s="23"/>
      <c r="J30" s="23"/>
      <c r="K30" s="23"/>
      <c r="L30" s="23"/>
      <c r="M30" s="23"/>
      <c r="N30" s="23"/>
      <c r="O30" s="23"/>
      <c r="P30" s="23"/>
      <c r="Q30" s="23"/>
      <c r="R30" s="23"/>
      <c r="S30" s="23"/>
      <c r="T30" s="22"/>
    </row>
    <row r="31" spans="2:20" ht="8.4" customHeight="1" thickBot="1" x14ac:dyDescent="0.35">
      <c r="B31" s="9"/>
      <c r="C31" s="23"/>
      <c r="D31" s="23"/>
      <c r="E31" s="23"/>
      <c r="F31" s="23"/>
      <c r="G31" s="23"/>
      <c r="H31" s="23"/>
      <c r="I31" s="23"/>
      <c r="J31" s="23"/>
      <c r="K31" s="23"/>
      <c r="L31" s="23"/>
      <c r="M31" s="23"/>
      <c r="N31" s="23"/>
      <c r="O31" s="23"/>
      <c r="P31" s="23"/>
      <c r="Q31" s="23"/>
      <c r="R31" s="23"/>
      <c r="S31" s="23"/>
      <c r="T31" s="22"/>
    </row>
    <row r="32" spans="2:20" ht="66.599999999999994" thickBot="1" x14ac:dyDescent="0.35">
      <c r="B32" s="9"/>
      <c r="C32" s="13" t="s">
        <v>38</v>
      </c>
      <c r="D32" s="41" t="s">
        <v>41</v>
      </c>
      <c r="E32" s="16" t="s">
        <v>40</v>
      </c>
      <c r="F32" s="23"/>
      <c r="G32" s="23"/>
      <c r="H32" s="23"/>
      <c r="I32" s="23"/>
      <c r="J32" s="23"/>
      <c r="K32" s="23"/>
      <c r="L32" s="23"/>
      <c r="M32" s="23"/>
      <c r="N32" s="23"/>
      <c r="O32" s="23"/>
      <c r="P32" s="23"/>
      <c r="Q32" s="23"/>
      <c r="R32" s="23"/>
      <c r="S32" s="23"/>
      <c r="T32" s="22"/>
    </row>
    <row r="33" spans="2:20" ht="13.2" x14ac:dyDescent="0.3">
      <c r="B33" s="9"/>
      <c r="C33" s="18" t="s">
        <v>2</v>
      </c>
      <c r="D33" s="39">
        <v>10</v>
      </c>
      <c r="E33" s="17">
        <v>90</v>
      </c>
      <c r="F33" s="23"/>
      <c r="G33" s="23"/>
      <c r="H33" s="23"/>
      <c r="I33" s="23"/>
      <c r="J33" s="23"/>
      <c r="K33" s="23"/>
      <c r="L33" s="23"/>
      <c r="M33" s="23"/>
      <c r="N33" s="23"/>
      <c r="O33" s="23"/>
      <c r="P33" s="23"/>
      <c r="Q33" s="23"/>
      <c r="R33" s="23"/>
      <c r="S33" s="23"/>
      <c r="T33" s="22"/>
    </row>
    <row r="34" spans="2:20" ht="13.2" x14ac:dyDescent="0.3">
      <c r="B34" s="9"/>
      <c r="C34" s="19" t="s">
        <v>8</v>
      </c>
      <c r="D34" s="14">
        <v>13</v>
      </c>
      <c r="E34" s="12">
        <v>77</v>
      </c>
      <c r="F34" s="23"/>
      <c r="G34" s="23"/>
      <c r="H34" s="23"/>
      <c r="I34" s="23"/>
      <c r="J34" s="23"/>
      <c r="K34" s="23"/>
      <c r="L34" s="23"/>
      <c r="M34" s="23"/>
      <c r="N34" s="23"/>
      <c r="O34" s="23"/>
      <c r="P34" s="23"/>
      <c r="Q34" s="23"/>
      <c r="R34" s="23"/>
      <c r="S34" s="23"/>
      <c r="T34" s="22"/>
    </row>
    <row r="35" spans="2:20" ht="13.2" x14ac:dyDescent="0.3">
      <c r="B35" s="9"/>
      <c r="C35" s="19" t="s">
        <v>3</v>
      </c>
      <c r="D35" s="14">
        <v>8</v>
      </c>
      <c r="E35" s="12">
        <v>85</v>
      </c>
      <c r="F35" s="23"/>
      <c r="G35" s="23"/>
      <c r="H35" s="23"/>
      <c r="I35" s="23"/>
      <c r="J35" s="23"/>
      <c r="K35" s="23"/>
      <c r="L35" s="23"/>
      <c r="M35" s="23"/>
      <c r="N35" s="23"/>
      <c r="O35" s="23"/>
      <c r="P35" s="23"/>
      <c r="Q35" s="23"/>
      <c r="R35" s="23"/>
      <c r="S35" s="23"/>
      <c r="T35" s="22"/>
    </row>
    <row r="36" spans="2:20" ht="13.2" x14ac:dyDescent="0.3">
      <c r="B36" s="9"/>
      <c r="C36" s="19" t="s">
        <v>4</v>
      </c>
      <c r="D36" s="14">
        <v>12</v>
      </c>
      <c r="E36" s="12">
        <v>75</v>
      </c>
      <c r="F36" s="23"/>
      <c r="G36" s="23"/>
      <c r="H36" s="23"/>
      <c r="I36" s="23"/>
      <c r="J36" s="23"/>
      <c r="K36" s="23"/>
      <c r="L36" s="23"/>
      <c r="M36" s="23"/>
      <c r="N36" s="23"/>
      <c r="O36" s="23"/>
      <c r="P36" s="23"/>
      <c r="Q36" s="23"/>
      <c r="R36" s="23"/>
      <c r="S36" s="23"/>
      <c r="T36" s="22"/>
    </row>
    <row r="37" spans="2:20" ht="18" customHeight="1" x14ac:dyDescent="0.3">
      <c r="B37" s="9"/>
      <c r="C37" s="19" t="s">
        <v>5</v>
      </c>
      <c r="D37" s="14">
        <v>6</v>
      </c>
      <c r="E37" s="12">
        <v>82</v>
      </c>
      <c r="F37" s="23"/>
      <c r="G37" s="23"/>
      <c r="H37" s="23"/>
      <c r="I37" s="23"/>
      <c r="J37" s="23"/>
      <c r="K37" s="23"/>
      <c r="L37" s="23"/>
      <c r="M37" s="23"/>
      <c r="N37" s="23"/>
      <c r="O37" s="23"/>
      <c r="P37" s="23"/>
      <c r="Q37" s="23"/>
      <c r="R37" s="23"/>
      <c r="S37" s="23"/>
      <c r="T37" s="22"/>
    </row>
    <row r="38" spans="2:20" ht="18" customHeight="1" x14ac:dyDescent="0.3">
      <c r="B38" s="9"/>
      <c r="C38" s="19" t="s">
        <v>6</v>
      </c>
      <c r="D38" s="14">
        <v>9</v>
      </c>
      <c r="E38" s="12">
        <v>88</v>
      </c>
      <c r="F38" s="23"/>
      <c r="G38" s="23"/>
      <c r="H38" s="23"/>
      <c r="I38" s="23"/>
      <c r="J38" s="23"/>
      <c r="K38" s="23"/>
      <c r="L38" s="23"/>
      <c r="M38" s="23"/>
      <c r="N38" s="23"/>
      <c r="O38" s="23"/>
      <c r="P38" s="23"/>
      <c r="Q38" s="23"/>
      <c r="R38" s="23"/>
      <c r="S38" s="23"/>
      <c r="T38" s="22"/>
    </row>
    <row r="39" spans="2:20" ht="18" customHeight="1" x14ac:dyDescent="0.3">
      <c r="B39" s="9"/>
      <c r="C39" s="19" t="s">
        <v>7</v>
      </c>
      <c r="D39" s="14">
        <v>7</v>
      </c>
      <c r="E39" s="12">
        <v>86</v>
      </c>
      <c r="F39" s="23"/>
      <c r="G39" s="23"/>
      <c r="H39" s="23"/>
      <c r="I39" s="23"/>
      <c r="J39" s="23"/>
      <c r="K39" s="23"/>
      <c r="L39" s="23"/>
      <c r="M39" s="23"/>
      <c r="N39" s="23"/>
      <c r="O39" s="23"/>
      <c r="P39" s="23"/>
      <c r="Q39" s="23"/>
      <c r="R39" s="23"/>
      <c r="S39" s="23"/>
      <c r="T39" s="22"/>
    </row>
    <row r="40" spans="2:20" ht="18" customHeight="1" x14ac:dyDescent="0.3">
      <c r="B40" s="9"/>
      <c r="C40" s="19" t="s">
        <v>9</v>
      </c>
      <c r="D40" s="14">
        <v>5</v>
      </c>
      <c r="E40" s="12">
        <v>81</v>
      </c>
      <c r="F40" s="23"/>
      <c r="G40" s="23"/>
      <c r="H40" s="23"/>
      <c r="I40" s="23"/>
      <c r="J40" s="23"/>
      <c r="K40" s="23"/>
      <c r="L40" s="23"/>
      <c r="M40" s="23"/>
      <c r="N40" s="23"/>
      <c r="O40" s="23"/>
      <c r="P40" s="23"/>
      <c r="Q40" s="23"/>
      <c r="R40" s="23"/>
      <c r="S40" s="23"/>
      <c r="T40" s="22"/>
    </row>
    <row r="41" spans="2:20" ht="18" customHeight="1" x14ac:dyDescent="0.3">
      <c r="B41" s="9"/>
      <c r="C41" s="19" t="s">
        <v>10</v>
      </c>
      <c r="D41" s="14">
        <v>10</v>
      </c>
      <c r="E41" s="12">
        <v>89</v>
      </c>
      <c r="F41" s="23"/>
      <c r="G41" s="23"/>
      <c r="H41" s="23"/>
      <c r="I41" s="23"/>
      <c r="J41" s="23"/>
      <c r="K41" s="23"/>
      <c r="L41" s="23"/>
      <c r="M41" s="23"/>
      <c r="N41" s="23"/>
      <c r="O41" s="23"/>
      <c r="P41" s="23"/>
      <c r="Q41" s="23"/>
      <c r="R41" s="23"/>
      <c r="S41" s="23"/>
      <c r="T41" s="22"/>
    </row>
    <row r="42" spans="2:20" ht="18" customHeight="1" x14ac:dyDescent="0.3">
      <c r="B42" s="9"/>
      <c r="C42" s="19" t="s">
        <v>1</v>
      </c>
      <c r="D42" s="14">
        <v>5</v>
      </c>
      <c r="E42" s="12">
        <v>80</v>
      </c>
      <c r="F42" s="23"/>
      <c r="G42" s="23"/>
      <c r="H42" s="23"/>
      <c r="I42" s="23"/>
      <c r="J42" s="23"/>
      <c r="K42" s="23"/>
      <c r="L42" s="23"/>
      <c r="M42" s="23"/>
      <c r="N42" s="23"/>
      <c r="O42" s="23"/>
      <c r="P42" s="23"/>
      <c r="Q42" s="23"/>
      <c r="R42" s="23"/>
      <c r="S42" s="23"/>
      <c r="T42" s="22"/>
    </row>
    <row r="43" spans="2:20" ht="18" customHeight="1" x14ac:dyDescent="0.3">
      <c r="B43" s="9"/>
      <c r="C43" s="19" t="s">
        <v>11</v>
      </c>
      <c r="D43" s="14">
        <v>8</v>
      </c>
      <c r="E43" s="12">
        <v>84</v>
      </c>
      <c r="F43" s="23"/>
      <c r="G43" s="23"/>
      <c r="H43" s="23"/>
      <c r="I43" s="23"/>
      <c r="J43" s="23"/>
      <c r="K43" s="23"/>
      <c r="L43" s="23"/>
      <c r="M43" s="23"/>
      <c r="N43" s="23"/>
      <c r="O43" s="23"/>
      <c r="P43" s="23"/>
      <c r="Q43" s="23"/>
      <c r="R43" s="23"/>
      <c r="S43" s="23"/>
      <c r="T43" s="22"/>
    </row>
    <row r="44" spans="2:20" ht="18" customHeight="1" thickBot="1" x14ac:dyDescent="0.35">
      <c r="B44" s="9"/>
      <c r="C44" s="20" t="s">
        <v>12</v>
      </c>
      <c r="D44" s="14">
        <v>14</v>
      </c>
      <c r="E44" s="12">
        <v>78</v>
      </c>
      <c r="F44" s="23"/>
      <c r="G44" s="23"/>
      <c r="H44" s="23"/>
      <c r="I44" s="23"/>
      <c r="J44" s="23"/>
      <c r="K44" s="23"/>
      <c r="L44" s="23"/>
      <c r="M44" s="23"/>
      <c r="N44" s="23"/>
      <c r="O44" s="23"/>
      <c r="P44" s="23"/>
      <c r="Q44" s="23"/>
      <c r="R44" s="23"/>
      <c r="S44" s="23"/>
      <c r="T44" s="22"/>
    </row>
    <row r="45" spans="2:20" ht="18" customHeight="1" thickBot="1" x14ac:dyDescent="0.35">
      <c r="B45" s="9"/>
      <c r="C45" s="11" t="s">
        <v>39</v>
      </c>
      <c r="D45" s="40">
        <v>107</v>
      </c>
      <c r="E45" s="38">
        <v>995</v>
      </c>
      <c r="F45" s="23"/>
      <c r="G45" s="23"/>
      <c r="H45" s="23"/>
      <c r="I45" s="23"/>
      <c r="J45" s="23"/>
      <c r="K45" s="23"/>
      <c r="L45" s="23"/>
      <c r="M45" s="23"/>
      <c r="N45" s="23"/>
      <c r="O45" s="23"/>
      <c r="P45" s="23"/>
      <c r="Q45" s="23"/>
      <c r="R45" s="23"/>
      <c r="S45" s="23"/>
      <c r="T45" s="22"/>
    </row>
    <row r="46" spans="2:20" ht="9" customHeight="1" thickBot="1" x14ac:dyDescent="0.35">
      <c r="B46" s="10"/>
      <c r="C46" s="26"/>
      <c r="D46" s="26"/>
      <c r="E46" s="26"/>
      <c r="F46" s="26"/>
      <c r="G46" s="26"/>
      <c r="H46" s="26"/>
      <c r="I46" s="26"/>
      <c r="J46" s="26"/>
      <c r="K46" s="26"/>
      <c r="L46" s="26"/>
      <c r="M46" s="26"/>
      <c r="N46" s="26"/>
      <c r="O46" s="26"/>
      <c r="P46" s="26"/>
      <c r="Q46" s="26"/>
      <c r="R46" s="26"/>
      <c r="S46" s="26"/>
      <c r="T46" s="27"/>
    </row>
  </sheetData>
  <mergeCells count="1">
    <mergeCell ref="C3:S3"/>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A1012-50D2-4AC4-8CC1-08BD7183E851}">
  <dimension ref="A20:C35"/>
  <sheetViews>
    <sheetView workbookViewId="0">
      <selection activeCell="A22" sqref="A22"/>
    </sheetView>
  </sheetViews>
  <sheetFormatPr defaultRowHeight="14.4" x14ac:dyDescent="0.3"/>
  <cols>
    <col min="1" max="1" width="12.5546875" bestFit="1" customWidth="1"/>
    <col min="2" max="2" width="24.5546875" bestFit="1" customWidth="1"/>
    <col min="3" max="3" width="32.6640625" bestFit="1" customWidth="1"/>
    <col min="4" max="4" width="6" bestFit="1" customWidth="1"/>
    <col min="5" max="5" width="5.21875" bestFit="1" customWidth="1"/>
    <col min="6" max="6" width="10.77734375" bestFit="1" customWidth="1"/>
    <col min="7" max="7" width="29.5546875" bestFit="1" customWidth="1"/>
    <col min="8" max="8" width="21.44140625" bestFit="1" customWidth="1"/>
    <col min="9" max="9" width="29.5546875" bestFit="1" customWidth="1"/>
    <col min="10" max="10" width="26.21875" bestFit="1" customWidth="1"/>
    <col min="11" max="11" width="34.33203125" bestFit="1" customWidth="1"/>
  </cols>
  <sheetData>
    <row r="20" spans="1:3" x14ac:dyDescent="0.3">
      <c r="A20" s="51" t="s">
        <v>14</v>
      </c>
      <c r="B20" s="52" t="s">
        <v>29</v>
      </c>
    </row>
    <row r="22" spans="1:3" x14ac:dyDescent="0.3">
      <c r="A22" s="51" t="s">
        <v>26</v>
      </c>
      <c r="B22" s="52" t="s">
        <v>34</v>
      </c>
      <c r="C22" s="52" t="s">
        <v>35</v>
      </c>
    </row>
    <row r="23" spans="1:3" x14ac:dyDescent="0.3">
      <c r="A23" s="53" t="s">
        <v>2</v>
      </c>
      <c r="B23" s="54">
        <v>10</v>
      </c>
      <c r="C23" s="54">
        <v>90</v>
      </c>
    </row>
    <row r="24" spans="1:3" x14ac:dyDescent="0.3">
      <c r="A24" s="53" t="s">
        <v>8</v>
      </c>
      <c r="B24" s="54">
        <v>13</v>
      </c>
      <c r="C24" s="54">
        <v>77</v>
      </c>
    </row>
    <row r="25" spans="1:3" x14ac:dyDescent="0.3">
      <c r="A25" s="53" t="s">
        <v>3</v>
      </c>
      <c r="B25" s="54">
        <v>8</v>
      </c>
      <c r="C25" s="54">
        <v>85</v>
      </c>
    </row>
    <row r="26" spans="1:3" x14ac:dyDescent="0.3">
      <c r="A26" s="53" t="s">
        <v>4</v>
      </c>
      <c r="B26" s="54">
        <v>12</v>
      </c>
      <c r="C26" s="54">
        <v>75</v>
      </c>
    </row>
    <row r="27" spans="1:3" x14ac:dyDescent="0.3">
      <c r="A27" s="53" t="s">
        <v>5</v>
      </c>
      <c r="B27" s="54">
        <v>6</v>
      </c>
      <c r="C27" s="54">
        <v>82</v>
      </c>
    </row>
    <row r="28" spans="1:3" x14ac:dyDescent="0.3">
      <c r="A28" s="53" t="s">
        <v>6</v>
      </c>
      <c r="B28" s="54">
        <v>9</v>
      </c>
      <c r="C28" s="54">
        <v>88</v>
      </c>
    </row>
    <row r="29" spans="1:3" x14ac:dyDescent="0.3">
      <c r="A29" s="53" t="s">
        <v>7</v>
      </c>
      <c r="B29" s="54">
        <v>7</v>
      </c>
      <c r="C29" s="54">
        <v>86</v>
      </c>
    </row>
    <row r="30" spans="1:3" x14ac:dyDescent="0.3">
      <c r="A30" s="53" t="s">
        <v>9</v>
      </c>
      <c r="B30" s="54">
        <v>5</v>
      </c>
      <c r="C30" s="54">
        <v>81</v>
      </c>
    </row>
    <row r="31" spans="1:3" x14ac:dyDescent="0.3">
      <c r="A31" s="53" t="s">
        <v>10</v>
      </c>
      <c r="B31" s="54">
        <v>10</v>
      </c>
      <c r="C31" s="54">
        <v>89</v>
      </c>
    </row>
    <row r="32" spans="1:3" x14ac:dyDescent="0.3">
      <c r="A32" s="53" t="s">
        <v>1</v>
      </c>
      <c r="B32" s="54">
        <v>5</v>
      </c>
      <c r="C32" s="54">
        <v>80</v>
      </c>
    </row>
    <row r="33" spans="1:3" x14ac:dyDescent="0.3">
      <c r="A33" s="53" t="s">
        <v>11</v>
      </c>
      <c r="B33" s="54">
        <v>8</v>
      </c>
      <c r="C33" s="54">
        <v>84</v>
      </c>
    </row>
    <row r="34" spans="1:3" x14ac:dyDescent="0.3">
      <c r="A34" s="53" t="s">
        <v>12</v>
      </c>
      <c r="B34" s="54">
        <v>14</v>
      </c>
      <c r="C34" s="54">
        <v>78</v>
      </c>
    </row>
    <row r="35" spans="1:3" x14ac:dyDescent="0.3">
      <c r="A35" s="53" t="s">
        <v>27</v>
      </c>
      <c r="B35" s="54">
        <v>8.9166666666666661</v>
      </c>
      <c r="C35" s="54">
        <v>82.916666666666671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50041-1792-442C-9E8C-A37CF61CF811}">
  <dimension ref="B4:J43"/>
  <sheetViews>
    <sheetView zoomScale="73" workbookViewId="0">
      <selection activeCell="R9" sqref="R9"/>
    </sheetView>
  </sheetViews>
  <sheetFormatPr defaultRowHeight="14.4" x14ac:dyDescent="0.3"/>
  <cols>
    <col min="2" max="2" width="12.5546875" bestFit="1" customWidth="1"/>
    <col min="3" max="3" width="24.5546875" bestFit="1" customWidth="1"/>
    <col min="4" max="4" width="32.6640625" bestFit="1" customWidth="1"/>
    <col min="5" max="6" width="6.33203125" bestFit="1" customWidth="1"/>
    <col min="7" max="7" width="10.77734375" bestFit="1" customWidth="1"/>
    <col min="9" max="9" width="26.77734375" bestFit="1" customWidth="1"/>
  </cols>
  <sheetData>
    <row r="4" spans="2:10" x14ac:dyDescent="0.3">
      <c r="I4" t="s">
        <v>31</v>
      </c>
      <c r="J4">
        <f>GETPIVOTDATA("Sales($)",$B$12)</f>
        <v>252000</v>
      </c>
    </row>
    <row r="5" spans="2:10" x14ac:dyDescent="0.3">
      <c r="I5" t="s">
        <v>32</v>
      </c>
      <c r="J5">
        <f>GETPIVOTDATA("Average of Sales Growth(%)",$B$30)</f>
        <v>8.9166666666666661</v>
      </c>
    </row>
    <row r="6" spans="2:10" x14ac:dyDescent="0.3">
      <c r="I6" t="s">
        <v>33</v>
      </c>
      <c r="J6">
        <f>GETPIVOTDATA("Average of Customer Satisfication(%)",$B$30)</f>
        <v>82.916666666666671</v>
      </c>
    </row>
    <row r="10" spans="2:10" x14ac:dyDescent="0.3">
      <c r="B10" s="51" t="s">
        <v>14</v>
      </c>
      <c r="C10" s="52" t="s">
        <v>29</v>
      </c>
    </row>
    <row r="12" spans="2:10" x14ac:dyDescent="0.3">
      <c r="B12" s="51" t="s">
        <v>30</v>
      </c>
      <c r="C12" s="51" t="s">
        <v>28</v>
      </c>
      <c r="D12" s="52"/>
      <c r="E12" s="52"/>
      <c r="F12" s="52"/>
      <c r="G12" s="52"/>
    </row>
    <row r="13" spans="2:10" x14ac:dyDescent="0.3">
      <c r="B13" s="51" t="s">
        <v>26</v>
      </c>
      <c r="C13" s="52" t="s">
        <v>21</v>
      </c>
      <c r="D13" s="52" t="s">
        <v>19</v>
      </c>
      <c r="E13" s="52" t="s">
        <v>20</v>
      </c>
      <c r="F13" s="52" t="s">
        <v>22</v>
      </c>
      <c r="G13" s="52" t="s">
        <v>27</v>
      </c>
    </row>
    <row r="14" spans="2:10" x14ac:dyDescent="0.3">
      <c r="B14" s="53" t="s">
        <v>2</v>
      </c>
      <c r="C14" s="54"/>
      <c r="D14" s="54"/>
      <c r="E14" s="54">
        <v>22000</v>
      </c>
      <c r="F14" s="54"/>
      <c r="G14" s="54">
        <v>22000</v>
      </c>
    </row>
    <row r="15" spans="2:10" x14ac:dyDescent="0.3">
      <c r="B15" s="53" t="s">
        <v>8</v>
      </c>
      <c r="C15" s="54"/>
      <c r="D15" s="54"/>
      <c r="E15" s="54"/>
      <c r="F15" s="54">
        <v>26000</v>
      </c>
      <c r="G15" s="54">
        <v>26000</v>
      </c>
    </row>
    <row r="16" spans="2:10" x14ac:dyDescent="0.3">
      <c r="B16" s="53" t="s">
        <v>3</v>
      </c>
      <c r="C16" s="54">
        <v>18000</v>
      </c>
      <c r="D16" s="54"/>
      <c r="E16" s="54"/>
      <c r="F16" s="54"/>
      <c r="G16" s="54">
        <v>18000</v>
      </c>
    </row>
    <row r="17" spans="2:7" x14ac:dyDescent="0.3">
      <c r="B17" s="53" t="s">
        <v>4</v>
      </c>
      <c r="C17" s="54"/>
      <c r="D17" s="54"/>
      <c r="E17" s="54"/>
      <c r="F17" s="54">
        <v>25000</v>
      </c>
      <c r="G17" s="54">
        <v>25000</v>
      </c>
    </row>
    <row r="18" spans="2:7" x14ac:dyDescent="0.3">
      <c r="B18" s="53" t="s">
        <v>5</v>
      </c>
      <c r="C18" s="54"/>
      <c r="D18" s="54">
        <v>17000</v>
      </c>
      <c r="E18" s="54"/>
      <c r="F18" s="54"/>
      <c r="G18" s="54">
        <v>17000</v>
      </c>
    </row>
    <row r="19" spans="2:7" x14ac:dyDescent="0.3">
      <c r="B19" s="53" t="s">
        <v>6</v>
      </c>
      <c r="C19" s="54"/>
      <c r="D19" s="54"/>
      <c r="E19" s="54">
        <v>23000</v>
      </c>
      <c r="F19" s="54"/>
      <c r="G19" s="54">
        <v>23000</v>
      </c>
    </row>
    <row r="20" spans="2:7" x14ac:dyDescent="0.3">
      <c r="B20" s="53" t="s">
        <v>7</v>
      </c>
      <c r="C20" s="54">
        <v>19000</v>
      </c>
      <c r="D20" s="54"/>
      <c r="E20" s="54"/>
      <c r="F20" s="54"/>
      <c r="G20" s="54">
        <v>19000</v>
      </c>
    </row>
    <row r="21" spans="2:7" x14ac:dyDescent="0.3">
      <c r="B21" s="53" t="s">
        <v>9</v>
      </c>
      <c r="C21" s="54"/>
      <c r="D21" s="54">
        <v>16000</v>
      </c>
      <c r="E21" s="54"/>
      <c r="F21" s="54"/>
      <c r="G21" s="54">
        <v>16000</v>
      </c>
    </row>
    <row r="22" spans="2:7" x14ac:dyDescent="0.3">
      <c r="B22" s="53" t="s">
        <v>10</v>
      </c>
      <c r="C22" s="54"/>
      <c r="D22" s="54"/>
      <c r="E22" s="54">
        <v>24000</v>
      </c>
      <c r="F22" s="54"/>
      <c r="G22" s="54">
        <v>24000</v>
      </c>
    </row>
    <row r="23" spans="2:7" x14ac:dyDescent="0.3">
      <c r="B23" s="53" t="s">
        <v>1</v>
      </c>
      <c r="C23" s="54"/>
      <c r="D23" s="54">
        <v>15000</v>
      </c>
      <c r="E23" s="54"/>
      <c r="F23" s="54"/>
      <c r="G23" s="54">
        <v>15000</v>
      </c>
    </row>
    <row r="24" spans="2:7" x14ac:dyDescent="0.3">
      <c r="B24" s="53" t="s">
        <v>11</v>
      </c>
      <c r="C24" s="54">
        <v>20000</v>
      </c>
      <c r="D24" s="54"/>
      <c r="E24" s="54"/>
      <c r="F24" s="54"/>
      <c r="G24" s="54">
        <v>20000</v>
      </c>
    </row>
    <row r="25" spans="2:7" x14ac:dyDescent="0.3">
      <c r="B25" s="53" t="s">
        <v>12</v>
      </c>
      <c r="C25" s="54"/>
      <c r="D25" s="54"/>
      <c r="E25" s="54"/>
      <c r="F25" s="54">
        <v>27000</v>
      </c>
      <c r="G25" s="54">
        <v>27000</v>
      </c>
    </row>
    <row r="26" spans="2:7" x14ac:dyDescent="0.3">
      <c r="B26" s="53" t="s">
        <v>27</v>
      </c>
      <c r="C26" s="54">
        <v>57000</v>
      </c>
      <c r="D26" s="54">
        <v>48000</v>
      </c>
      <c r="E26" s="54">
        <v>69000</v>
      </c>
      <c r="F26" s="54">
        <v>78000</v>
      </c>
      <c r="G26" s="54">
        <v>252000</v>
      </c>
    </row>
    <row r="28" spans="2:7" x14ac:dyDescent="0.3">
      <c r="B28" s="51" t="s">
        <v>14</v>
      </c>
      <c r="C28" s="52" t="s">
        <v>29</v>
      </c>
    </row>
    <row r="30" spans="2:7" x14ac:dyDescent="0.3">
      <c r="B30" s="51" t="s">
        <v>26</v>
      </c>
      <c r="C30" s="52" t="s">
        <v>34</v>
      </c>
      <c r="D30" s="52" t="s">
        <v>35</v>
      </c>
    </row>
    <row r="31" spans="2:7" x14ac:dyDescent="0.3">
      <c r="B31" s="53" t="s">
        <v>2</v>
      </c>
      <c r="C31" s="54">
        <v>10</v>
      </c>
      <c r="D31" s="54">
        <v>90</v>
      </c>
    </row>
    <row r="32" spans="2:7" x14ac:dyDescent="0.3">
      <c r="B32" s="53" t="s">
        <v>8</v>
      </c>
      <c r="C32" s="54">
        <v>13</v>
      </c>
      <c r="D32" s="54">
        <v>77</v>
      </c>
    </row>
    <row r="33" spans="2:4" x14ac:dyDescent="0.3">
      <c r="B33" s="53" t="s">
        <v>3</v>
      </c>
      <c r="C33" s="54">
        <v>8</v>
      </c>
      <c r="D33" s="54">
        <v>85</v>
      </c>
    </row>
    <row r="34" spans="2:4" x14ac:dyDescent="0.3">
      <c r="B34" s="53" t="s">
        <v>4</v>
      </c>
      <c r="C34" s="54">
        <v>12</v>
      </c>
      <c r="D34" s="54">
        <v>75</v>
      </c>
    </row>
    <row r="35" spans="2:4" x14ac:dyDescent="0.3">
      <c r="B35" s="53" t="s">
        <v>5</v>
      </c>
      <c r="C35" s="54">
        <v>6</v>
      </c>
      <c r="D35" s="54">
        <v>82</v>
      </c>
    </row>
    <row r="36" spans="2:4" x14ac:dyDescent="0.3">
      <c r="B36" s="53" t="s">
        <v>6</v>
      </c>
      <c r="C36" s="54">
        <v>9</v>
      </c>
      <c r="D36" s="54">
        <v>88</v>
      </c>
    </row>
    <row r="37" spans="2:4" x14ac:dyDescent="0.3">
      <c r="B37" s="53" t="s">
        <v>7</v>
      </c>
      <c r="C37" s="54">
        <v>7</v>
      </c>
      <c r="D37" s="54">
        <v>86</v>
      </c>
    </row>
    <row r="38" spans="2:4" x14ac:dyDescent="0.3">
      <c r="B38" s="53" t="s">
        <v>9</v>
      </c>
      <c r="C38" s="54">
        <v>5</v>
      </c>
      <c r="D38" s="54">
        <v>81</v>
      </c>
    </row>
    <row r="39" spans="2:4" x14ac:dyDescent="0.3">
      <c r="B39" s="53" t="s">
        <v>10</v>
      </c>
      <c r="C39" s="54">
        <v>10</v>
      </c>
      <c r="D39" s="54">
        <v>89</v>
      </c>
    </row>
    <row r="40" spans="2:4" x14ac:dyDescent="0.3">
      <c r="B40" s="53" t="s">
        <v>1</v>
      </c>
      <c r="C40" s="54">
        <v>5</v>
      </c>
      <c r="D40" s="54">
        <v>80</v>
      </c>
    </row>
    <row r="41" spans="2:4" x14ac:dyDescent="0.3">
      <c r="B41" s="53" t="s">
        <v>11</v>
      </c>
      <c r="C41" s="54">
        <v>8</v>
      </c>
      <c r="D41" s="54">
        <v>84</v>
      </c>
    </row>
    <row r="42" spans="2:4" x14ac:dyDescent="0.3">
      <c r="B42" s="53" t="s">
        <v>12</v>
      </c>
      <c r="C42" s="54">
        <v>14</v>
      </c>
      <c r="D42" s="54">
        <v>78</v>
      </c>
    </row>
    <row r="43" spans="2:4" x14ac:dyDescent="0.3">
      <c r="B43" s="53" t="s">
        <v>27</v>
      </c>
      <c r="C43" s="54">
        <v>8.9166666666666661</v>
      </c>
      <c r="D43" s="54">
        <v>82.916666666666671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357F2-7FC3-4160-9222-3A3A6A2A2919}">
  <dimension ref="A1:G13"/>
  <sheetViews>
    <sheetView workbookViewId="0">
      <selection activeCell="D27" sqref="D27"/>
    </sheetView>
  </sheetViews>
  <sheetFormatPr defaultRowHeight="14.4" x14ac:dyDescent="0.3"/>
  <cols>
    <col min="1" max="1" width="12.5546875" bestFit="1" customWidth="1"/>
    <col min="2" max="2" width="7.44140625" bestFit="1" customWidth="1"/>
    <col min="3" max="4" width="8.44140625" bestFit="1" customWidth="1"/>
    <col min="5" max="5" width="9.88671875" bestFit="1" customWidth="1"/>
    <col min="6" max="6" width="16.77734375" bestFit="1" customWidth="1"/>
    <col min="7" max="7" width="25.88671875" bestFit="1" customWidth="1"/>
  </cols>
  <sheetData>
    <row r="1" spans="1:7" x14ac:dyDescent="0.3">
      <c r="A1" s="2" t="s">
        <v>0</v>
      </c>
      <c r="B1" s="2" t="s">
        <v>13</v>
      </c>
      <c r="C1" s="2" t="s">
        <v>14</v>
      </c>
      <c r="D1" s="2" t="s">
        <v>15</v>
      </c>
      <c r="E1" s="2" t="s">
        <v>16</v>
      </c>
      <c r="F1" s="2" t="s">
        <v>18</v>
      </c>
      <c r="G1" s="2" t="s">
        <v>17</v>
      </c>
    </row>
    <row r="2" spans="1:7" x14ac:dyDescent="0.3">
      <c r="A2" s="1" t="s">
        <v>1</v>
      </c>
      <c r="B2" s="1" t="s">
        <v>19</v>
      </c>
      <c r="C2" s="1" t="s">
        <v>23</v>
      </c>
      <c r="D2" s="1">
        <v>15000</v>
      </c>
      <c r="E2" s="1">
        <v>20000</v>
      </c>
      <c r="F2" s="1">
        <v>5</v>
      </c>
      <c r="G2" s="1">
        <v>80</v>
      </c>
    </row>
    <row r="3" spans="1:7" x14ac:dyDescent="0.3">
      <c r="A3" s="1" t="s">
        <v>2</v>
      </c>
      <c r="B3" s="1" t="s">
        <v>20</v>
      </c>
      <c r="C3" s="1" t="s">
        <v>23</v>
      </c>
      <c r="D3" s="1">
        <v>22000</v>
      </c>
      <c r="E3" s="1">
        <v>25000</v>
      </c>
      <c r="F3" s="1">
        <v>10</v>
      </c>
      <c r="G3" s="1">
        <v>90</v>
      </c>
    </row>
    <row r="4" spans="1:7" x14ac:dyDescent="0.3">
      <c r="A4" s="1" t="s">
        <v>3</v>
      </c>
      <c r="B4" s="1" t="s">
        <v>21</v>
      </c>
      <c r="C4" s="1" t="s">
        <v>23</v>
      </c>
      <c r="D4" s="1">
        <v>18000</v>
      </c>
      <c r="E4" s="1">
        <v>22000</v>
      </c>
      <c r="F4" s="1">
        <v>8</v>
      </c>
      <c r="G4" s="1">
        <v>85</v>
      </c>
    </row>
    <row r="5" spans="1:7" x14ac:dyDescent="0.3">
      <c r="A5" s="1" t="s">
        <v>4</v>
      </c>
      <c r="B5" s="1" t="s">
        <v>22</v>
      </c>
      <c r="C5" s="1" t="s">
        <v>23</v>
      </c>
      <c r="D5" s="1">
        <v>25000</v>
      </c>
      <c r="E5" s="1">
        <v>30000</v>
      </c>
      <c r="F5" s="1">
        <v>12</v>
      </c>
      <c r="G5" s="1">
        <v>75</v>
      </c>
    </row>
    <row r="6" spans="1:7" x14ac:dyDescent="0.3">
      <c r="A6" s="1" t="s">
        <v>5</v>
      </c>
      <c r="B6" s="1" t="s">
        <v>19</v>
      </c>
      <c r="C6" s="1" t="s">
        <v>24</v>
      </c>
      <c r="D6" s="1">
        <v>17000</v>
      </c>
      <c r="E6" s="1">
        <v>21000</v>
      </c>
      <c r="F6" s="1">
        <v>6</v>
      </c>
      <c r="G6" s="1">
        <v>82</v>
      </c>
    </row>
    <row r="7" spans="1:7" x14ac:dyDescent="0.3">
      <c r="A7" s="1" t="s">
        <v>6</v>
      </c>
      <c r="B7" s="1" t="s">
        <v>20</v>
      </c>
      <c r="C7" s="1" t="s">
        <v>24</v>
      </c>
      <c r="D7" s="1">
        <v>23000</v>
      </c>
      <c r="E7" s="1">
        <v>26000</v>
      </c>
      <c r="F7" s="1">
        <v>9</v>
      </c>
      <c r="G7" s="1">
        <v>88</v>
      </c>
    </row>
    <row r="8" spans="1:7" x14ac:dyDescent="0.3">
      <c r="A8" s="1" t="s">
        <v>7</v>
      </c>
      <c r="B8" s="1" t="s">
        <v>21</v>
      </c>
      <c r="C8" s="1" t="s">
        <v>24</v>
      </c>
      <c r="D8" s="1">
        <v>19000</v>
      </c>
      <c r="E8" s="1">
        <v>23000</v>
      </c>
      <c r="F8" s="1">
        <v>7</v>
      </c>
      <c r="G8" s="1">
        <v>86</v>
      </c>
    </row>
    <row r="9" spans="1:7" x14ac:dyDescent="0.3">
      <c r="A9" s="1" t="s">
        <v>8</v>
      </c>
      <c r="B9" s="1" t="s">
        <v>22</v>
      </c>
      <c r="C9" s="1" t="s">
        <v>24</v>
      </c>
      <c r="D9" s="1">
        <v>26000</v>
      </c>
      <c r="E9" s="1">
        <v>31000</v>
      </c>
      <c r="F9" s="1">
        <v>13</v>
      </c>
      <c r="G9" s="1">
        <v>77</v>
      </c>
    </row>
    <row r="10" spans="1:7" x14ac:dyDescent="0.3">
      <c r="A10" s="1" t="s">
        <v>9</v>
      </c>
      <c r="B10" s="1" t="s">
        <v>19</v>
      </c>
      <c r="C10" s="1" t="s">
        <v>25</v>
      </c>
      <c r="D10" s="1">
        <v>16000</v>
      </c>
      <c r="E10" s="1">
        <v>21000</v>
      </c>
      <c r="F10" s="1">
        <v>5</v>
      </c>
      <c r="G10" s="1">
        <v>81</v>
      </c>
    </row>
    <row r="11" spans="1:7" x14ac:dyDescent="0.3">
      <c r="A11" s="1" t="s">
        <v>10</v>
      </c>
      <c r="B11" s="1" t="s">
        <v>20</v>
      </c>
      <c r="C11" s="1" t="s">
        <v>25</v>
      </c>
      <c r="D11" s="1">
        <v>24000</v>
      </c>
      <c r="E11" s="1">
        <v>27000</v>
      </c>
      <c r="F11" s="1">
        <v>10</v>
      </c>
      <c r="G11" s="1">
        <v>89</v>
      </c>
    </row>
    <row r="12" spans="1:7" x14ac:dyDescent="0.3">
      <c r="A12" s="1" t="s">
        <v>11</v>
      </c>
      <c r="B12" s="1" t="s">
        <v>21</v>
      </c>
      <c r="C12" s="1" t="s">
        <v>25</v>
      </c>
      <c r="D12" s="1">
        <v>20000</v>
      </c>
      <c r="E12" s="1">
        <v>24000</v>
      </c>
      <c r="F12" s="1">
        <v>8</v>
      </c>
      <c r="G12" s="1">
        <v>84</v>
      </c>
    </row>
    <row r="13" spans="1:7" x14ac:dyDescent="0.3">
      <c r="A13" s="1" t="s">
        <v>12</v>
      </c>
      <c r="B13" s="1" t="s">
        <v>22</v>
      </c>
      <c r="C13" s="1" t="s">
        <v>25</v>
      </c>
      <c r="D13" s="1">
        <v>27000</v>
      </c>
      <c r="E13" s="1">
        <v>32000</v>
      </c>
      <c r="F13" s="1">
        <v>14</v>
      </c>
      <c r="G13" s="1">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Sheet1</vt:lpstr>
      <vt:lpstr>Sheet3</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 selvan</dc:creator>
  <cp:lastModifiedBy>Mari selvan</cp:lastModifiedBy>
  <dcterms:created xsi:type="dcterms:W3CDTF">2024-09-29T03:10:42Z</dcterms:created>
  <dcterms:modified xsi:type="dcterms:W3CDTF">2024-10-21T02:32:18Z</dcterms:modified>
</cp:coreProperties>
</file>