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LENOVO\Desktop\SUJITHA V\EXCEL\FRESHMART\"/>
    </mc:Choice>
  </mc:AlternateContent>
  <xr:revisionPtr revIDLastSave="0" documentId="13_ncr:1_{0C40F13F-3E1A-4A76-9DCB-12BF83756DFB}" xr6:coauthVersionLast="47" xr6:coauthVersionMax="47" xr10:uidLastSave="{00000000-0000-0000-0000-000000000000}"/>
  <bookViews>
    <workbookView xWindow="-120" yWindow="-120" windowWidth="20730" windowHeight="11160" tabRatio="500" firstSheet="11" activeTab="12" xr2:uid="{00000000-000D-0000-FFFF-FFFF00000000}"/>
  </bookViews>
  <sheets>
    <sheet name="Customers" sheetId="2" r:id="rId1"/>
    <sheet name="Employees" sheetId="3" r:id="rId2"/>
    <sheet name="Products" sheetId="4" r:id="rId3"/>
    <sheet name="Stores" sheetId="5" r:id="rId4"/>
    <sheet name="Suppliers" sheetId="6" r:id="rId5"/>
    <sheet name="Sales_Transactions" sheetId="7" r:id="rId6"/>
    <sheet name="Cleaning_Log" sheetId="8" r:id="rId7"/>
    <sheet name="Store Managers — Regional Sales" sheetId="25" r:id="rId8"/>
    <sheet name="Product Managers — Category &amp; B" sheetId="28" r:id="rId9"/>
    <sheet name="Marketing   Customer Success — " sheetId="26" r:id="rId10"/>
    <sheet name="Operations — Sales Channel x Pa" sheetId="27" r:id="rId11"/>
    <sheet name="Executive   Finance — Sales Tre" sheetId="31" r:id="rId12"/>
    <sheet name="DASHBOARD" sheetId="30" r:id="rId13"/>
  </sheets>
  <definedNames>
    <definedName name="_xlcn.WorksheetConnection_FreshMart_AllData_Dashboard.xlsxTable11" hidden="1">Table1[]</definedName>
    <definedName name="_xlcn.WorksheetConnection_FreshMart_AllData_Dashboard.xlsxTable21" hidden="1">Table2[]</definedName>
    <definedName name="_xlcn.WorksheetConnection_FreshMart_AllData_Dashboard.xlsxTable31" hidden="1">Table3[]</definedName>
    <definedName name="_xlcn.WorksheetConnection_FreshMart_AllData_Dashboard.xlsxTable41" hidden="1">Table4[]</definedName>
    <definedName name="_xlcn.WorksheetConnection_FreshMart_AllData_Dashboard.xlsxTable51" hidden="1">Table5[]</definedName>
    <definedName name="_xlcn.WorksheetConnection_FreshMart_AllData_Dashboard.xlsxTable61" hidden="1">Table6[]</definedName>
    <definedName name="Slicer_Category">#N/A</definedName>
    <definedName name="Slicer_Membership">#N/A</definedName>
    <definedName name="Slicer_Region">#N/A</definedName>
    <definedName name="Slicer_Sales_Channel">#N/A</definedName>
    <definedName name="Slicer_Transaction_Date__Month">#N/A</definedName>
  </definedNames>
  <calcPr calcId="191029" iterateDelta="1E-4"/>
  <pivotCaches>
    <pivotCache cacheId="0" r:id="rId14"/>
    <pivotCache cacheId="1" r:id="rId15"/>
    <pivotCache cacheId="3" r:id="rId16"/>
    <pivotCache cacheId="4" r:id="rId17"/>
    <pivotCache cacheId="14" r:id="rId18"/>
  </pivotCaches>
  <extLst>
    <ext xmlns:x14="http://schemas.microsoft.com/office/spreadsheetml/2009/9/main" uri="{876F7934-8845-4945-9796-88D515C7AA90}">
      <x14:pivotCaches>
        <pivotCache cacheId="5" r:id="rId19"/>
        <pivotCache cacheId="6" r:id="rId20"/>
        <pivotCache cacheId="7" r:id="rId21"/>
        <pivotCache cacheId="8" r:id="rId22"/>
      </x14:pivotCaches>
    </ext>
    <ext xmlns:x14="http://schemas.microsoft.com/office/spreadsheetml/2009/9/main" uri="{BBE1A952-AA13-448e-AADC-164F8A28A991}">
      <x14:slicerCaches>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6" name="Customers" connection="WorksheetConnection_FreshMart_AllData_Dashboard.xlsx!Table6"/>
          <x15:modelTable id="Table5" name="Employees" connection="WorksheetConnection_FreshMart_AllData_Dashboard.xlsx!Table5"/>
          <x15:modelTable id="Table4" name="Products" connection="WorksheetConnection_FreshMart_AllData_Dashboard.xlsx!Table4"/>
          <x15:modelTable id="Table3" name="Stores" connection="WorksheetConnection_FreshMart_AllData_Dashboard.xlsx!Table3"/>
          <x15:modelTable id="Table2" name="Suppliers" connection="WorksheetConnection_FreshMart_AllData_Dashboard.xlsx!Table2"/>
          <x15:modelTable id="Table1" name="Sales_Transactions" connection="WorksheetConnection_FreshMart_AllData_Dashboard.xlsx!Table1"/>
        </x15:modelTables>
        <x15:modelRelationships>
          <x15:modelRelationship fromTable="Sales_Transactions" fromColumn="Customer_ID" toTable="Customers" toColumn="Customer_ID"/>
          <x15:modelRelationship fromTable="Sales_Transactions" fromColumn="Product_ID" toTable="Products" toColumn="Product_ID"/>
          <x15:modelRelationship fromTable="Sales_Transactions" fromColumn="Store_ID" toTable="Stores" toColumn="Store_ID"/>
          <x15:modelRelationship fromTable="Sales_Transactions" fromColumn="Employee_ID" toTable="Employees" toColumn="Employee_ID"/>
          <x15:modelRelationship fromTable="Products" fromColumn="Supplier_ID" toTable="Suppliers" toColumn="Supplier_ID"/>
        </x15:modelRelationships>
        <x15:extLst>
          <ext xmlns:x16="http://schemas.microsoft.com/office/spreadsheetml/2014/11/main" uri="{9835A34E-60A6-4A7C-AAB8-D5F71C897F49}">
            <x16:modelTimeGroupings>
              <x16:modelTimeGrouping tableName="Sales_Transactions" columnName="Transaction_Date" columnId="Transaction_Date">
                <x16:calculatedTimeColumn columnName="Transaction_Date (Year)" columnId="Transaction_Date (Year)" contentType="years" isSelected="1"/>
                <x16:calculatedTimeColumn columnName="Transaction_Date (Quarter)" columnId="Transaction_Date (Quarter)" contentType="quarters" isSelected="1"/>
                <x16:calculatedTimeColumn columnName="Transaction_Date (Month Index)" columnId="Transaction_Date (Month Index)" contentType="monthsindex" isSelected="1"/>
                <x16:calculatedTimeColumn columnName="Transaction_Date (Month)" columnId="Transactio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U2503" i="7" l="1"/>
  <c r="U2502" i="7"/>
  <c r="S2503" i="7"/>
  <c r="A2503" i="7"/>
  <c r="S2502" i="7"/>
  <c r="N2501" i="7"/>
  <c r="M2501" i="7"/>
  <c r="K2501" i="7"/>
  <c r="J2501" i="7"/>
  <c r="H2501" i="7"/>
  <c r="G2501" i="7"/>
  <c r="E2501" i="7"/>
  <c r="D2501" i="7"/>
  <c r="N2500" i="7"/>
  <c r="M2500" i="7"/>
  <c r="K2500" i="7"/>
  <c r="J2500" i="7"/>
  <c r="H2500" i="7"/>
  <c r="G2500" i="7"/>
  <c r="E2500" i="7"/>
  <c r="D2500" i="7"/>
  <c r="N2499" i="7"/>
  <c r="M2499" i="7"/>
  <c r="K2499" i="7"/>
  <c r="J2499" i="7"/>
  <c r="H2499" i="7"/>
  <c r="G2499" i="7"/>
  <c r="E2499" i="7"/>
  <c r="D2499" i="7"/>
  <c r="N2498" i="7"/>
  <c r="M2498" i="7"/>
  <c r="K2498" i="7"/>
  <c r="J2498" i="7"/>
  <c r="H2498" i="7"/>
  <c r="G2498" i="7"/>
  <c r="E2498" i="7"/>
  <c r="D2498" i="7"/>
  <c r="N2497" i="7"/>
  <c r="M2497" i="7"/>
  <c r="K2497" i="7"/>
  <c r="J2497" i="7"/>
  <c r="H2497" i="7"/>
  <c r="G2497" i="7"/>
  <c r="E2497" i="7"/>
  <c r="D2497" i="7"/>
  <c r="N2496" i="7"/>
  <c r="M2496" i="7"/>
  <c r="K2496" i="7"/>
  <c r="J2496" i="7"/>
  <c r="H2496" i="7"/>
  <c r="G2496" i="7"/>
  <c r="E2496" i="7"/>
  <c r="D2496" i="7"/>
  <c r="N2495" i="7"/>
  <c r="M2495" i="7"/>
  <c r="K2495" i="7"/>
  <c r="J2495" i="7"/>
  <c r="H2495" i="7"/>
  <c r="G2495" i="7"/>
  <c r="E2495" i="7"/>
  <c r="D2495" i="7"/>
  <c r="N2494" i="7"/>
  <c r="M2494" i="7"/>
  <c r="K2494" i="7"/>
  <c r="J2494" i="7"/>
  <c r="H2494" i="7"/>
  <c r="G2494" i="7"/>
  <c r="E2494" i="7"/>
  <c r="D2494" i="7"/>
  <c r="N2493" i="7"/>
  <c r="M2493" i="7"/>
  <c r="K2493" i="7"/>
  <c r="J2493" i="7"/>
  <c r="H2493" i="7"/>
  <c r="G2493" i="7"/>
  <c r="E2493" i="7"/>
  <c r="D2493" i="7"/>
  <c r="N2492" i="7"/>
  <c r="M2492" i="7"/>
  <c r="K2492" i="7"/>
  <c r="J2492" i="7"/>
  <c r="H2492" i="7"/>
  <c r="G2492" i="7"/>
  <c r="E2492" i="7"/>
  <c r="D2492" i="7"/>
  <c r="N2491" i="7"/>
  <c r="M2491" i="7"/>
  <c r="K2491" i="7"/>
  <c r="J2491" i="7"/>
  <c r="H2491" i="7"/>
  <c r="G2491" i="7"/>
  <c r="E2491" i="7"/>
  <c r="D2491" i="7"/>
  <c r="N2490" i="7"/>
  <c r="M2490" i="7"/>
  <c r="K2490" i="7"/>
  <c r="J2490" i="7"/>
  <c r="H2490" i="7"/>
  <c r="G2490" i="7"/>
  <c r="E2490" i="7"/>
  <c r="D2490" i="7"/>
  <c r="N2489" i="7"/>
  <c r="M2489" i="7"/>
  <c r="K2489" i="7"/>
  <c r="J2489" i="7"/>
  <c r="H2489" i="7"/>
  <c r="G2489" i="7"/>
  <c r="E2489" i="7"/>
  <c r="D2489" i="7"/>
  <c r="N2488" i="7"/>
  <c r="M2488" i="7"/>
  <c r="K2488" i="7"/>
  <c r="J2488" i="7"/>
  <c r="H2488" i="7"/>
  <c r="G2488" i="7"/>
  <c r="E2488" i="7"/>
  <c r="D2488" i="7"/>
  <c r="N2487" i="7"/>
  <c r="M2487" i="7"/>
  <c r="K2487" i="7"/>
  <c r="J2487" i="7"/>
  <c r="H2487" i="7"/>
  <c r="G2487" i="7"/>
  <c r="E2487" i="7"/>
  <c r="D2487" i="7"/>
  <c r="N2486" i="7"/>
  <c r="M2486" i="7"/>
  <c r="K2486" i="7"/>
  <c r="J2486" i="7"/>
  <c r="H2486" i="7"/>
  <c r="G2486" i="7"/>
  <c r="E2486" i="7"/>
  <c r="D2486" i="7"/>
  <c r="N2485" i="7"/>
  <c r="M2485" i="7"/>
  <c r="K2485" i="7"/>
  <c r="J2485" i="7"/>
  <c r="H2485" i="7"/>
  <c r="G2485" i="7"/>
  <c r="E2485" i="7"/>
  <c r="D2485" i="7"/>
  <c r="N2484" i="7"/>
  <c r="M2484" i="7"/>
  <c r="K2484" i="7"/>
  <c r="J2484" i="7"/>
  <c r="H2484" i="7"/>
  <c r="G2484" i="7"/>
  <c r="E2484" i="7"/>
  <c r="D2484" i="7"/>
  <c r="N2483" i="7"/>
  <c r="M2483" i="7"/>
  <c r="K2483" i="7"/>
  <c r="J2483" i="7"/>
  <c r="H2483" i="7"/>
  <c r="G2483" i="7"/>
  <c r="E2483" i="7"/>
  <c r="D2483" i="7"/>
  <c r="N2482" i="7"/>
  <c r="M2482" i="7"/>
  <c r="K2482" i="7"/>
  <c r="J2482" i="7"/>
  <c r="H2482" i="7"/>
  <c r="G2482" i="7"/>
  <c r="E2482" i="7"/>
  <c r="D2482" i="7"/>
  <c r="N2481" i="7"/>
  <c r="M2481" i="7"/>
  <c r="K2481" i="7"/>
  <c r="J2481" i="7"/>
  <c r="H2481" i="7"/>
  <c r="G2481" i="7"/>
  <c r="E2481" i="7"/>
  <c r="D2481" i="7"/>
  <c r="N2480" i="7"/>
  <c r="M2480" i="7"/>
  <c r="K2480" i="7"/>
  <c r="J2480" i="7"/>
  <c r="H2480" i="7"/>
  <c r="G2480" i="7"/>
  <c r="E2480" i="7"/>
  <c r="D2480" i="7"/>
  <c r="N2479" i="7"/>
  <c r="M2479" i="7"/>
  <c r="K2479" i="7"/>
  <c r="J2479" i="7"/>
  <c r="H2479" i="7"/>
  <c r="G2479" i="7"/>
  <c r="E2479" i="7"/>
  <c r="D2479" i="7"/>
  <c r="N2478" i="7"/>
  <c r="M2478" i="7"/>
  <c r="K2478" i="7"/>
  <c r="J2478" i="7"/>
  <c r="H2478" i="7"/>
  <c r="G2478" i="7"/>
  <c r="E2478" i="7"/>
  <c r="D2478" i="7"/>
  <c r="N2477" i="7"/>
  <c r="M2477" i="7"/>
  <c r="K2477" i="7"/>
  <c r="J2477" i="7"/>
  <c r="H2477" i="7"/>
  <c r="G2477" i="7"/>
  <c r="E2477" i="7"/>
  <c r="D2477" i="7"/>
  <c r="N2476" i="7"/>
  <c r="M2476" i="7"/>
  <c r="K2476" i="7"/>
  <c r="J2476" i="7"/>
  <c r="H2476" i="7"/>
  <c r="G2476" i="7"/>
  <c r="E2476" i="7"/>
  <c r="D2476" i="7"/>
  <c r="N2475" i="7"/>
  <c r="M2475" i="7"/>
  <c r="K2475" i="7"/>
  <c r="J2475" i="7"/>
  <c r="H2475" i="7"/>
  <c r="G2475" i="7"/>
  <c r="E2475" i="7"/>
  <c r="D2475" i="7"/>
  <c r="N2474" i="7"/>
  <c r="M2474" i="7"/>
  <c r="K2474" i="7"/>
  <c r="J2474" i="7"/>
  <c r="H2474" i="7"/>
  <c r="G2474" i="7"/>
  <c r="E2474" i="7"/>
  <c r="D2474" i="7"/>
  <c r="N2473" i="7"/>
  <c r="M2473" i="7"/>
  <c r="K2473" i="7"/>
  <c r="J2473" i="7"/>
  <c r="H2473" i="7"/>
  <c r="G2473" i="7"/>
  <c r="E2473" i="7"/>
  <c r="D2473" i="7"/>
  <c r="N2472" i="7"/>
  <c r="M2472" i="7"/>
  <c r="K2472" i="7"/>
  <c r="J2472" i="7"/>
  <c r="H2472" i="7"/>
  <c r="G2472" i="7"/>
  <c r="E2472" i="7"/>
  <c r="D2472" i="7"/>
  <c r="N2471" i="7"/>
  <c r="M2471" i="7"/>
  <c r="K2471" i="7"/>
  <c r="J2471" i="7"/>
  <c r="H2471" i="7"/>
  <c r="G2471" i="7"/>
  <c r="E2471" i="7"/>
  <c r="D2471" i="7"/>
  <c r="N2470" i="7"/>
  <c r="M2470" i="7"/>
  <c r="K2470" i="7"/>
  <c r="J2470" i="7"/>
  <c r="H2470" i="7"/>
  <c r="G2470" i="7"/>
  <c r="E2470" i="7"/>
  <c r="D2470" i="7"/>
  <c r="N2469" i="7"/>
  <c r="M2469" i="7"/>
  <c r="K2469" i="7"/>
  <c r="J2469" i="7"/>
  <c r="H2469" i="7"/>
  <c r="G2469" i="7"/>
  <c r="E2469" i="7"/>
  <c r="D2469" i="7"/>
  <c r="N2468" i="7"/>
  <c r="M2468" i="7"/>
  <c r="K2468" i="7"/>
  <c r="J2468" i="7"/>
  <c r="H2468" i="7"/>
  <c r="G2468" i="7"/>
  <c r="E2468" i="7"/>
  <c r="D2468" i="7"/>
  <c r="N2467" i="7"/>
  <c r="M2467" i="7"/>
  <c r="K2467" i="7"/>
  <c r="J2467" i="7"/>
  <c r="H2467" i="7"/>
  <c r="G2467" i="7"/>
  <c r="E2467" i="7"/>
  <c r="D2467" i="7"/>
  <c r="N2466" i="7"/>
  <c r="M2466" i="7"/>
  <c r="K2466" i="7"/>
  <c r="J2466" i="7"/>
  <c r="H2466" i="7"/>
  <c r="G2466" i="7"/>
  <c r="E2466" i="7"/>
  <c r="D2466" i="7"/>
  <c r="N2465" i="7"/>
  <c r="M2465" i="7"/>
  <c r="K2465" i="7"/>
  <c r="J2465" i="7"/>
  <c r="H2465" i="7"/>
  <c r="G2465" i="7"/>
  <c r="E2465" i="7"/>
  <c r="D2465" i="7"/>
  <c r="N2464" i="7"/>
  <c r="M2464" i="7"/>
  <c r="K2464" i="7"/>
  <c r="J2464" i="7"/>
  <c r="H2464" i="7"/>
  <c r="G2464" i="7"/>
  <c r="E2464" i="7"/>
  <c r="D2464" i="7"/>
  <c r="N2463" i="7"/>
  <c r="M2463" i="7"/>
  <c r="K2463" i="7"/>
  <c r="J2463" i="7"/>
  <c r="H2463" i="7"/>
  <c r="G2463" i="7"/>
  <c r="E2463" i="7"/>
  <c r="D2463" i="7"/>
  <c r="N2462" i="7"/>
  <c r="M2462" i="7"/>
  <c r="K2462" i="7"/>
  <c r="J2462" i="7"/>
  <c r="H2462" i="7"/>
  <c r="G2462" i="7"/>
  <c r="E2462" i="7"/>
  <c r="D2462" i="7"/>
  <c r="N2461" i="7"/>
  <c r="M2461" i="7"/>
  <c r="K2461" i="7"/>
  <c r="J2461" i="7"/>
  <c r="H2461" i="7"/>
  <c r="G2461" i="7"/>
  <c r="E2461" i="7"/>
  <c r="D2461" i="7"/>
  <c r="N2460" i="7"/>
  <c r="M2460" i="7"/>
  <c r="K2460" i="7"/>
  <c r="J2460" i="7"/>
  <c r="H2460" i="7"/>
  <c r="G2460" i="7"/>
  <c r="E2460" i="7"/>
  <c r="D2460" i="7"/>
  <c r="N2459" i="7"/>
  <c r="M2459" i="7"/>
  <c r="K2459" i="7"/>
  <c r="J2459" i="7"/>
  <c r="H2459" i="7"/>
  <c r="G2459" i="7"/>
  <c r="E2459" i="7"/>
  <c r="D2459" i="7"/>
  <c r="N2458" i="7"/>
  <c r="M2458" i="7"/>
  <c r="K2458" i="7"/>
  <c r="J2458" i="7"/>
  <c r="H2458" i="7"/>
  <c r="G2458" i="7"/>
  <c r="E2458" i="7"/>
  <c r="D2458" i="7"/>
  <c r="N2457" i="7"/>
  <c r="M2457" i="7"/>
  <c r="K2457" i="7"/>
  <c r="J2457" i="7"/>
  <c r="H2457" i="7"/>
  <c r="G2457" i="7"/>
  <c r="E2457" i="7"/>
  <c r="D2457" i="7"/>
  <c r="N2456" i="7"/>
  <c r="M2456" i="7"/>
  <c r="K2456" i="7"/>
  <c r="J2456" i="7"/>
  <c r="H2456" i="7"/>
  <c r="G2456" i="7"/>
  <c r="E2456" i="7"/>
  <c r="D2456" i="7"/>
  <c r="N2455" i="7"/>
  <c r="M2455" i="7"/>
  <c r="K2455" i="7"/>
  <c r="J2455" i="7"/>
  <c r="H2455" i="7"/>
  <c r="G2455" i="7"/>
  <c r="E2455" i="7"/>
  <c r="D2455" i="7"/>
  <c r="N2454" i="7"/>
  <c r="M2454" i="7"/>
  <c r="K2454" i="7"/>
  <c r="J2454" i="7"/>
  <c r="H2454" i="7"/>
  <c r="G2454" i="7"/>
  <c r="E2454" i="7"/>
  <c r="D2454" i="7"/>
  <c r="N2453" i="7"/>
  <c r="M2453" i="7"/>
  <c r="K2453" i="7"/>
  <c r="J2453" i="7"/>
  <c r="H2453" i="7"/>
  <c r="G2453" i="7"/>
  <c r="E2453" i="7"/>
  <c r="D2453" i="7"/>
  <c r="N2452" i="7"/>
  <c r="M2452" i="7"/>
  <c r="K2452" i="7"/>
  <c r="J2452" i="7"/>
  <c r="H2452" i="7"/>
  <c r="G2452" i="7"/>
  <c r="E2452" i="7"/>
  <c r="D2452" i="7"/>
  <c r="N2451" i="7"/>
  <c r="M2451" i="7"/>
  <c r="K2451" i="7"/>
  <c r="J2451" i="7"/>
  <c r="H2451" i="7"/>
  <c r="G2451" i="7"/>
  <c r="E2451" i="7"/>
  <c r="D2451" i="7"/>
  <c r="N2450" i="7"/>
  <c r="M2450" i="7"/>
  <c r="K2450" i="7"/>
  <c r="J2450" i="7"/>
  <c r="H2450" i="7"/>
  <c r="G2450" i="7"/>
  <c r="E2450" i="7"/>
  <c r="D2450" i="7"/>
  <c r="N2449" i="7"/>
  <c r="M2449" i="7"/>
  <c r="K2449" i="7"/>
  <c r="J2449" i="7"/>
  <c r="H2449" i="7"/>
  <c r="G2449" i="7"/>
  <c r="E2449" i="7"/>
  <c r="D2449" i="7"/>
  <c r="N2448" i="7"/>
  <c r="M2448" i="7"/>
  <c r="K2448" i="7"/>
  <c r="J2448" i="7"/>
  <c r="H2448" i="7"/>
  <c r="G2448" i="7"/>
  <c r="E2448" i="7"/>
  <c r="D2448" i="7"/>
  <c r="N2447" i="7"/>
  <c r="M2447" i="7"/>
  <c r="K2447" i="7"/>
  <c r="J2447" i="7"/>
  <c r="H2447" i="7"/>
  <c r="G2447" i="7"/>
  <c r="E2447" i="7"/>
  <c r="D2447" i="7"/>
  <c r="N2446" i="7"/>
  <c r="M2446" i="7"/>
  <c r="K2446" i="7"/>
  <c r="J2446" i="7"/>
  <c r="H2446" i="7"/>
  <c r="G2446" i="7"/>
  <c r="E2446" i="7"/>
  <c r="D2446" i="7"/>
  <c r="N2445" i="7"/>
  <c r="M2445" i="7"/>
  <c r="K2445" i="7"/>
  <c r="J2445" i="7"/>
  <c r="H2445" i="7"/>
  <c r="G2445" i="7"/>
  <c r="E2445" i="7"/>
  <c r="D2445" i="7"/>
  <c r="N2444" i="7"/>
  <c r="M2444" i="7"/>
  <c r="K2444" i="7"/>
  <c r="J2444" i="7"/>
  <c r="H2444" i="7"/>
  <c r="G2444" i="7"/>
  <c r="E2444" i="7"/>
  <c r="D2444" i="7"/>
  <c r="N2443" i="7"/>
  <c r="M2443" i="7"/>
  <c r="K2443" i="7"/>
  <c r="J2443" i="7"/>
  <c r="H2443" i="7"/>
  <c r="G2443" i="7"/>
  <c r="E2443" i="7"/>
  <c r="D2443" i="7"/>
  <c r="N2442" i="7"/>
  <c r="M2442" i="7"/>
  <c r="K2442" i="7"/>
  <c r="J2442" i="7"/>
  <c r="H2442" i="7"/>
  <c r="G2442" i="7"/>
  <c r="E2442" i="7"/>
  <c r="D2442" i="7"/>
  <c r="N2441" i="7"/>
  <c r="M2441" i="7"/>
  <c r="K2441" i="7"/>
  <c r="J2441" i="7"/>
  <c r="H2441" i="7"/>
  <c r="G2441" i="7"/>
  <c r="E2441" i="7"/>
  <c r="D2441" i="7"/>
  <c r="N2440" i="7"/>
  <c r="M2440" i="7"/>
  <c r="K2440" i="7"/>
  <c r="J2440" i="7"/>
  <c r="H2440" i="7"/>
  <c r="G2440" i="7"/>
  <c r="E2440" i="7"/>
  <c r="D2440" i="7"/>
  <c r="N2439" i="7"/>
  <c r="M2439" i="7"/>
  <c r="K2439" i="7"/>
  <c r="J2439" i="7"/>
  <c r="H2439" i="7"/>
  <c r="G2439" i="7"/>
  <c r="E2439" i="7"/>
  <c r="D2439" i="7"/>
  <c r="N2438" i="7"/>
  <c r="M2438" i="7"/>
  <c r="K2438" i="7"/>
  <c r="J2438" i="7"/>
  <c r="H2438" i="7"/>
  <c r="G2438" i="7"/>
  <c r="E2438" i="7"/>
  <c r="D2438" i="7"/>
  <c r="N2437" i="7"/>
  <c r="M2437" i="7"/>
  <c r="K2437" i="7"/>
  <c r="J2437" i="7"/>
  <c r="H2437" i="7"/>
  <c r="G2437" i="7"/>
  <c r="E2437" i="7"/>
  <c r="D2437" i="7"/>
  <c r="N2436" i="7"/>
  <c r="M2436" i="7"/>
  <c r="K2436" i="7"/>
  <c r="J2436" i="7"/>
  <c r="H2436" i="7"/>
  <c r="G2436" i="7"/>
  <c r="E2436" i="7"/>
  <c r="D2436" i="7"/>
  <c r="N2435" i="7"/>
  <c r="M2435" i="7"/>
  <c r="K2435" i="7"/>
  <c r="J2435" i="7"/>
  <c r="H2435" i="7"/>
  <c r="G2435" i="7"/>
  <c r="E2435" i="7"/>
  <c r="D2435" i="7"/>
  <c r="N2434" i="7"/>
  <c r="M2434" i="7"/>
  <c r="K2434" i="7"/>
  <c r="J2434" i="7"/>
  <c r="H2434" i="7"/>
  <c r="G2434" i="7"/>
  <c r="E2434" i="7"/>
  <c r="D2434" i="7"/>
  <c r="N2433" i="7"/>
  <c r="M2433" i="7"/>
  <c r="K2433" i="7"/>
  <c r="J2433" i="7"/>
  <c r="H2433" i="7"/>
  <c r="G2433" i="7"/>
  <c r="E2433" i="7"/>
  <c r="D2433" i="7"/>
  <c r="N2432" i="7"/>
  <c r="M2432" i="7"/>
  <c r="K2432" i="7"/>
  <c r="J2432" i="7"/>
  <c r="H2432" i="7"/>
  <c r="G2432" i="7"/>
  <c r="E2432" i="7"/>
  <c r="D2432" i="7"/>
  <c r="N2431" i="7"/>
  <c r="M2431" i="7"/>
  <c r="K2431" i="7"/>
  <c r="J2431" i="7"/>
  <c r="H2431" i="7"/>
  <c r="G2431" i="7"/>
  <c r="E2431" i="7"/>
  <c r="D2431" i="7"/>
  <c r="N2430" i="7"/>
  <c r="M2430" i="7"/>
  <c r="K2430" i="7"/>
  <c r="J2430" i="7"/>
  <c r="H2430" i="7"/>
  <c r="G2430" i="7"/>
  <c r="E2430" i="7"/>
  <c r="D2430" i="7"/>
  <c r="N2429" i="7"/>
  <c r="M2429" i="7"/>
  <c r="K2429" i="7"/>
  <c r="J2429" i="7"/>
  <c r="H2429" i="7"/>
  <c r="G2429" i="7"/>
  <c r="E2429" i="7"/>
  <c r="D2429" i="7"/>
  <c r="N2428" i="7"/>
  <c r="M2428" i="7"/>
  <c r="K2428" i="7"/>
  <c r="J2428" i="7"/>
  <c r="H2428" i="7"/>
  <c r="G2428" i="7"/>
  <c r="E2428" i="7"/>
  <c r="D2428" i="7"/>
  <c r="N2427" i="7"/>
  <c r="M2427" i="7"/>
  <c r="K2427" i="7"/>
  <c r="J2427" i="7"/>
  <c r="H2427" i="7"/>
  <c r="G2427" i="7"/>
  <c r="E2427" i="7"/>
  <c r="D2427" i="7"/>
  <c r="N2426" i="7"/>
  <c r="M2426" i="7"/>
  <c r="K2426" i="7"/>
  <c r="J2426" i="7"/>
  <c r="H2426" i="7"/>
  <c r="G2426" i="7"/>
  <c r="E2426" i="7"/>
  <c r="D2426" i="7"/>
  <c r="N2425" i="7"/>
  <c r="M2425" i="7"/>
  <c r="K2425" i="7"/>
  <c r="J2425" i="7"/>
  <c r="H2425" i="7"/>
  <c r="G2425" i="7"/>
  <c r="E2425" i="7"/>
  <c r="D2425" i="7"/>
  <c r="N2424" i="7"/>
  <c r="M2424" i="7"/>
  <c r="K2424" i="7"/>
  <c r="J2424" i="7"/>
  <c r="H2424" i="7"/>
  <c r="G2424" i="7"/>
  <c r="E2424" i="7"/>
  <c r="D2424" i="7"/>
  <c r="N2423" i="7"/>
  <c r="M2423" i="7"/>
  <c r="K2423" i="7"/>
  <c r="J2423" i="7"/>
  <c r="H2423" i="7"/>
  <c r="G2423" i="7"/>
  <c r="E2423" i="7"/>
  <c r="D2423" i="7"/>
  <c r="N2422" i="7"/>
  <c r="M2422" i="7"/>
  <c r="K2422" i="7"/>
  <c r="J2422" i="7"/>
  <c r="H2422" i="7"/>
  <c r="G2422" i="7"/>
  <c r="E2422" i="7"/>
  <c r="D2422" i="7"/>
  <c r="N2421" i="7"/>
  <c r="M2421" i="7"/>
  <c r="K2421" i="7"/>
  <c r="J2421" i="7"/>
  <c r="H2421" i="7"/>
  <c r="G2421" i="7"/>
  <c r="E2421" i="7"/>
  <c r="D2421" i="7"/>
  <c r="N2420" i="7"/>
  <c r="M2420" i="7"/>
  <c r="K2420" i="7"/>
  <c r="J2420" i="7"/>
  <c r="H2420" i="7"/>
  <c r="G2420" i="7"/>
  <c r="E2420" i="7"/>
  <c r="D2420" i="7"/>
  <c r="N2419" i="7"/>
  <c r="M2419" i="7"/>
  <c r="K2419" i="7"/>
  <c r="J2419" i="7"/>
  <c r="H2419" i="7"/>
  <c r="G2419" i="7"/>
  <c r="E2419" i="7"/>
  <c r="D2419" i="7"/>
  <c r="N2418" i="7"/>
  <c r="M2418" i="7"/>
  <c r="K2418" i="7"/>
  <c r="J2418" i="7"/>
  <c r="H2418" i="7"/>
  <c r="G2418" i="7"/>
  <c r="E2418" i="7"/>
  <c r="D2418" i="7"/>
  <c r="N2417" i="7"/>
  <c r="M2417" i="7"/>
  <c r="K2417" i="7"/>
  <c r="J2417" i="7"/>
  <c r="H2417" i="7"/>
  <c r="G2417" i="7"/>
  <c r="E2417" i="7"/>
  <c r="D2417" i="7"/>
  <c r="N2416" i="7"/>
  <c r="M2416" i="7"/>
  <c r="K2416" i="7"/>
  <c r="J2416" i="7"/>
  <c r="H2416" i="7"/>
  <c r="G2416" i="7"/>
  <c r="E2416" i="7"/>
  <c r="D2416" i="7"/>
  <c r="N2415" i="7"/>
  <c r="M2415" i="7"/>
  <c r="K2415" i="7"/>
  <c r="J2415" i="7"/>
  <c r="H2415" i="7"/>
  <c r="G2415" i="7"/>
  <c r="E2415" i="7"/>
  <c r="D2415" i="7"/>
  <c r="N2414" i="7"/>
  <c r="M2414" i="7"/>
  <c r="K2414" i="7"/>
  <c r="J2414" i="7"/>
  <c r="H2414" i="7"/>
  <c r="G2414" i="7"/>
  <c r="E2414" i="7"/>
  <c r="D2414" i="7"/>
  <c r="N2413" i="7"/>
  <c r="M2413" i="7"/>
  <c r="K2413" i="7"/>
  <c r="J2413" i="7"/>
  <c r="H2413" i="7"/>
  <c r="G2413" i="7"/>
  <c r="E2413" i="7"/>
  <c r="D2413" i="7"/>
  <c r="N2412" i="7"/>
  <c r="M2412" i="7"/>
  <c r="K2412" i="7"/>
  <c r="J2412" i="7"/>
  <c r="H2412" i="7"/>
  <c r="G2412" i="7"/>
  <c r="E2412" i="7"/>
  <c r="D2412" i="7"/>
  <c r="N2411" i="7"/>
  <c r="M2411" i="7"/>
  <c r="K2411" i="7"/>
  <c r="J2411" i="7"/>
  <c r="H2411" i="7"/>
  <c r="G2411" i="7"/>
  <c r="E2411" i="7"/>
  <c r="D2411" i="7"/>
  <c r="N2410" i="7"/>
  <c r="M2410" i="7"/>
  <c r="K2410" i="7"/>
  <c r="J2410" i="7"/>
  <c r="H2410" i="7"/>
  <c r="G2410" i="7"/>
  <c r="E2410" i="7"/>
  <c r="D2410" i="7"/>
  <c r="N2409" i="7"/>
  <c r="M2409" i="7"/>
  <c r="K2409" i="7"/>
  <c r="J2409" i="7"/>
  <c r="H2409" i="7"/>
  <c r="G2409" i="7"/>
  <c r="E2409" i="7"/>
  <c r="D2409" i="7"/>
  <c r="N2408" i="7"/>
  <c r="M2408" i="7"/>
  <c r="K2408" i="7"/>
  <c r="J2408" i="7"/>
  <c r="H2408" i="7"/>
  <c r="G2408" i="7"/>
  <c r="E2408" i="7"/>
  <c r="D2408" i="7"/>
  <c r="N2407" i="7"/>
  <c r="M2407" i="7"/>
  <c r="K2407" i="7"/>
  <c r="J2407" i="7"/>
  <c r="H2407" i="7"/>
  <c r="G2407" i="7"/>
  <c r="E2407" i="7"/>
  <c r="D2407" i="7"/>
  <c r="N2406" i="7"/>
  <c r="M2406" i="7"/>
  <c r="K2406" i="7"/>
  <c r="J2406" i="7"/>
  <c r="H2406" i="7"/>
  <c r="G2406" i="7"/>
  <c r="E2406" i="7"/>
  <c r="D2406" i="7"/>
  <c r="N2405" i="7"/>
  <c r="M2405" i="7"/>
  <c r="K2405" i="7"/>
  <c r="J2405" i="7"/>
  <c r="H2405" i="7"/>
  <c r="G2405" i="7"/>
  <c r="E2405" i="7"/>
  <c r="D2405" i="7"/>
  <c r="N2404" i="7"/>
  <c r="M2404" i="7"/>
  <c r="K2404" i="7"/>
  <c r="J2404" i="7"/>
  <c r="H2404" i="7"/>
  <c r="G2404" i="7"/>
  <c r="E2404" i="7"/>
  <c r="D2404" i="7"/>
  <c r="N2403" i="7"/>
  <c r="M2403" i="7"/>
  <c r="K2403" i="7"/>
  <c r="J2403" i="7"/>
  <c r="H2403" i="7"/>
  <c r="G2403" i="7"/>
  <c r="E2403" i="7"/>
  <c r="D2403" i="7"/>
  <c r="N2402" i="7"/>
  <c r="M2402" i="7"/>
  <c r="K2402" i="7"/>
  <c r="J2402" i="7"/>
  <c r="H2402" i="7"/>
  <c r="G2402" i="7"/>
  <c r="E2402" i="7"/>
  <c r="D2402" i="7"/>
  <c r="N2401" i="7"/>
  <c r="M2401" i="7"/>
  <c r="K2401" i="7"/>
  <c r="J2401" i="7"/>
  <c r="H2401" i="7"/>
  <c r="G2401" i="7"/>
  <c r="E2401" i="7"/>
  <c r="D2401" i="7"/>
  <c r="N2400" i="7"/>
  <c r="M2400" i="7"/>
  <c r="K2400" i="7"/>
  <c r="J2400" i="7"/>
  <c r="H2400" i="7"/>
  <c r="G2400" i="7"/>
  <c r="E2400" i="7"/>
  <c r="D2400" i="7"/>
  <c r="N2399" i="7"/>
  <c r="M2399" i="7"/>
  <c r="K2399" i="7"/>
  <c r="J2399" i="7"/>
  <c r="H2399" i="7"/>
  <c r="G2399" i="7"/>
  <c r="E2399" i="7"/>
  <c r="D2399" i="7"/>
  <c r="N2398" i="7"/>
  <c r="M2398" i="7"/>
  <c r="K2398" i="7"/>
  <c r="J2398" i="7"/>
  <c r="H2398" i="7"/>
  <c r="G2398" i="7"/>
  <c r="E2398" i="7"/>
  <c r="D2398" i="7"/>
  <c r="N2397" i="7"/>
  <c r="M2397" i="7"/>
  <c r="K2397" i="7"/>
  <c r="J2397" i="7"/>
  <c r="H2397" i="7"/>
  <c r="G2397" i="7"/>
  <c r="E2397" i="7"/>
  <c r="D2397" i="7"/>
  <c r="N2396" i="7"/>
  <c r="M2396" i="7"/>
  <c r="K2396" i="7"/>
  <c r="J2396" i="7"/>
  <c r="H2396" i="7"/>
  <c r="G2396" i="7"/>
  <c r="E2396" i="7"/>
  <c r="D2396" i="7"/>
  <c r="N2395" i="7"/>
  <c r="M2395" i="7"/>
  <c r="K2395" i="7"/>
  <c r="J2395" i="7"/>
  <c r="H2395" i="7"/>
  <c r="G2395" i="7"/>
  <c r="E2395" i="7"/>
  <c r="D2395" i="7"/>
  <c r="N2394" i="7"/>
  <c r="M2394" i="7"/>
  <c r="K2394" i="7"/>
  <c r="J2394" i="7"/>
  <c r="H2394" i="7"/>
  <c r="G2394" i="7"/>
  <c r="E2394" i="7"/>
  <c r="D2394" i="7"/>
  <c r="N2393" i="7"/>
  <c r="M2393" i="7"/>
  <c r="K2393" i="7"/>
  <c r="J2393" i="7"/>
  <c r="H2393" i="7"/>
  <c r="G2393" i="7"/>
  <c r="E2393" i="7"/>
  <c r="D2393" i="7"/>
  <c r="N2392" i="7"/>
  <c r="M2392" i="7"/>
  <c r="K2392" i="7"/>
  <c r="J2392" i="7"/>
  <c r="H2392" i="7"/>
  <c r="G2392" i="7"/>
  <c r="E2392" i="7"/>
  <c r="D2392" i="7"/>
  <c r="N2391" i="7"/>
  <c r="M2391" i="7"/>
  <c r="K2391" i="7"/>
  <c r="J2391" i="7"/>
  <c r="H2391" i="7"/>
  <c r="G2391" i="7"/>
  <c r="E2391" i="7"/>
  <c r="D2391" i="7"/>
  <c r="N2390" i="7"/>
  <c r="M2390" i="7"/>
  <c r="K2390" i="7"/>
  <c r="J2390" i="7"/>
  <c r="H2390" i="7"/>
  <c r="G2390" i="7"/>
  <c r="E2390" i="7"/>
  <c r="D2390" i="7"/>
  <c r="N2389" i="7"/>
  <c r="M2389" i="7"/>
  <c r="K2389" i="7"/>
  <c r="J2389" i="7"/>
  <c r="H2389" i="7"/>
  <c r="G2389" i="7"/>
  <c r="E2389" i="7"/>
  <c r="D2389" i="7"/>
  <c r="N2388" i="7"/>
  <c r="M2388" i="7"/>
  <c r="K2388" i="7"/>
  <c r="J2388" i="7"/>
  <c r="H2388" i="7"/>
  <c r="G2388" i="7"/>
  <c r="E2388" i="7"/>
  <c r="D2388" i="7"/>
  <c r="N2387" i="7"/>
  <c r="M2387" i="7"/>
  <c r="K2387" i="7"/>
  <c r="J2387" i="7"/>
  <c r="H2387" i="7"/>
  <c r="G2387" i="7"/>
  <c r="E2387" i="7"/>
  <c r="D2387" i="7"/>
  <c r="N2386" i="7"/>
  <c r="M2386" i="7"/>
  <c r="K2386" i="7"/>
  <c r="J2386" i="7"/>
  <c r="H2386" i="7"/>
  <c r="G2386" i="7"/>
  <c r="E2386" i="7"/>
  <c r="D2386" i="7"/>
  <c r="N2385" i="7"/>
  <c r="M2385" i="7"/>
  <c r="K2385" i="7"/>
  <c r="J2385" i="7"/>
  <c r="H2385" i="7"/>
  <c r="G2385" i="7"/>
  <c r="E2385" i="7"/>
  <c r="D2385" i="7"/>
  <c r="N2384" i="7"/>
  <c r="M2384" i="7"/>
  <c r="K2384" i="7"/>
  <c r="J2384" i="7"/>
  <c r="H2384" i="7"/>
  <c r="G2384" i="7"/>
  <c r="E2384" i="7"/>
  <c r="D2384" i="7"/>
  <c r="N2383" i="7"/>
  <c r="M2383" i="7"/>
  <c r="K2383" i="7"/>
  <c r="J2383" i="7"/>
  <c r="H2383" i="7"/>
  <c r="G2383" i="7"/>
  <c r="E2383" i="7"/>
  <c r="D2383" i="7"/>
  <c r="N2382" i="7"/>
  <c r="M2382" i="7"/>
  <c r="K2382" i="7"/>
  <c r="J2382" i="7"/>
  <c r="H2382" i="7"/>
  <c r="G2382" i="7"/>
  <c r="E2382" i="7"/>
  <c r="D2382" i="7"/>
  <c r="N2381" i="7"/>
  <c r="M2381" i="7"/>
  <c r="K2381" i="7"/>
  <c r="J2381" i="7"/>
  <c r="H2381" i="7"/>
  <c r="G2381" i="7"/>
  <c r="E2381" i="7"/>
  <c r="D2381" i="7"/>
  <c r="N2380" i="7"/>
  <c r="M2380" i="7"/>
  <c r="K2380" i="7"/>
  <c r="J2380" i="7"/>
  <c r="H2380" i="7"/>
  <c r="G2380" i="7"/>
  <c r="E2380" i="7"/>
  <c r="D2380" i="7"/>
  <c r="N2379" i="7"/>
  <c r="M2379" i="7"/>
  <c r="K2379" i="7"/>
  <c r="J2379" i="7"/>
  <c r="H2379" i="7"/>
  <c r="G2379" i="7"/>
  <c r="E2379" i="7"/>
  <c r="D2379" i="7"/>
  <c r="N2378" i="7"/>
  <c r="M2378" i="7"/>
  <c r="K2378" i="7"/>
  <c r="J2378" i="7"/>
  <c r="H2378" i="7"/>
  <c r="G2378" i="7"/>
  <c r="E2378" i="7"/>
  <c r="D2378" i="7"/>
  <c r="N2377" i="7"/>
  <c r="M2377" i="7"/>
  <c r="K2377" i="7"/>
  <c r="J2377" i="7"/>
  <c r="H2377" i="7"/>
  <c r="G2377" i="7"/>
  <c r="E2377" i="7"/>
  <c r="D2377" i="7"/>
  <c r="N2376" i="7"/>
  <c r="M2376" i="7"/>
  <c r="K2376" i="7"/>
  <c r="J2376" i="7"/>
  <c r="H2376" i="7"/>
  <c r="G2376" i="7"/>
  <c r="E2376" i="7"/>
  <c r="D2376" i="7"/>
  <c r="N2375" i="7"/>
  <c r="M2375" i="7"/>
  <c r="K2375" i="7"/>
  <c r="J2375" i="7"/>
  <c r="H2375" i="7"/>
  <c r="G2375" i="7"/>
  <c r="E2375" i="7"/>
  <c r="D2375" i="7"/>
  <c r="N2374" i="7"/>
  <c r="M2374" i="7"/>
  <c r="K2374" i="7"/>
  <c r="J2374" i="7"/>
  <c r="H2374" i="7"/>
  <c r="G2374" i="7"/>
  <c r="E2374" i="7"/>
  <c r="D2374" i="7"/>
  <c r="N2373" i="7"/>
  <c r="M2373" i="7"/>
  <c r="K2373" i="7"/>
  <c r="J2373" i="7"/>
  <c r="H2373" i="7"/>
  <c r="G2373" i="7"/>
  <c r="E2373" i="7"/>
  <c r="D2373" i="7"/>
  <c r="N2372" i="7"/>
  <c r="M2372" i="7"/>
  <c r="K2372" i="7"/>
  <c r="J2372" i="7"/>
  <c r="H2372" i="7"/>
  <c r="G2372" i="7"/>
  <c r="E2372" i="7"/>
  <c r="D2372" i="7"/>
  <c r="N2371" i="7"/>
  <c r="M2371" i="7"/>
  <c r="K2371" i="7"/>
  <c r="J2371" i="7"/>
  <c r="H2371" i="7"/>
  <c r="G2371" i="7"/>
  <c r="E2371" i="7"/>
  <c r="D2371" i="7"/>
  <c r="N2370" i="7"/>
  <c r="M2370" i="7"/>
  <c r="K2370" i="7"/>
  <c r="J2370" i="7"/>
  <c r="H2370" i="7"/>
  <c r="G2370" i="7"/>
  <c r="E2370" i="7"/>
  <c r="D2370" i="7"/>
  <c r="N2369" i="7"/>
  <c r="M2369" i="7"/>
  <c r="K2369" i="7"/>
  <c r="J2369" i="7"/>
  <c r="H2369" i="7"/>
  <c r="G2369" i="7"/>
  <c r="E2369" i="7"/>
  <c r="D2369" i="7"/>
  <c r="N2368" i="7"/>
  <c r="M2368" i="7"/>
  <c r="K2368" i="7"/>
  <c r="J2368" i="7"/>
  <c r="H2368" i="7"/>
  <c r="G2368" i="7"/>
  <c r="E2368" i="7"/>
  <c r="D2368" i="7"/>
  <c r="N2367" i="7"/>
  <c r="M2367" i="7"/>
  <c r="K2367" i="7"/>
  <c r="J2367" i="7"/>
  <c r="H2367" i="7"/>
  <c r="G2367" i="7"/>
  <c r="E2367" i="7"/>
  <c r="D2367" i="7"/>
  <c r="N2366" i="7"/>
  <c r="M2366" i="7"/>
  <c r="K2366" i="7"/>
  <c r="J2366" i="7"/>
  <c r="H2366" i="7"/>
  <c r="G2366" i="7"/>
  <c r="E2366" i="7"/>
  <c r="D2366" i="7"/>
  <c r="N2365" i="7"/>
  <c r="M2365" i="7"/>
  <c r="K2365" i="7"/>
  <c r="J2365" i="7"/>
  <c r="H2365" i="7"/>
  <c r="G2365" i="7"/>
  <c r="E2365" i="7"/>
  <c r="D2365" i="7"/>
  <c r="N2364" i="7"/>
  <c r="M2364" i="7"/>
  <c r="K2364" i="7"/>
  <c r="J2364" i="7"/>
  <c r="H2364" i="7"/>
  <c r="G2364" i="7"/>
  <c r="E2364" i="7"/>
  <c r="D2364" i="7"/>
  <c r="N2363" i="7"/>
  <c r="M2363" i="7"/>
  <c r="K2363" i="7"/>
  <c r="J2363" i="7"/>
  <c r="H2363" i="7"/>
  <c r="G2363" i="7"/>
  <c r="E2363" i="7"/>
  <c r="D2363" i="7"/>
  <c r="N2362" i="7"/>
  <c r="M2362" i="7"/>
  <c r="K2362" i="7"/>
  <c r="J2362" i="7"/>
  <c r="H2362" i="7"/>
  <c r="G2362" i="7"/>
  <c r="E2362" i="7"/>
  <c r="D2362" i="7"/>
  <c r="N2361" i="7"/>
  <c r="M2361" i="7"/>
  <c r="K2361" i="7"/>
  <c r="J2361" i="7"/>
  <c r="H2361" i="7"/>
  <c r="G2361" i="7"/>
  <c r="E2361" i="7"/>
  <c r="D2361" i="7"/>
  <c r="N2360" i="7"/>
  <c r="M2360" i="7"/>
  <c r="K2360" i="7"/>
  <c r="J2360" i="7"/>
  <c r="H2360" i="7"/>
  <c r="G2360" i="7"/>
  <c r="E2360" i="7"/>
  <c r="D2360" i="7"/>
  <c r="N2359" i="7"/>
  <c r="M2359" i="7"/>
  <c r="K2359" i="7"/>
  <c r="J2359" i="7"/>
  <c r="H2359" i="7"/>
  <c r="G2359" i="7"/>
  <c r="E2359" i="7"/>
  <c r="D2359" i="7"/>
  <c r="N2358" i="7"/>
  <c r="M2358" i="7"/>
  <c r="K2358" i="7"/>
  <c r="J2358" i="7"/>
  <c r="H2358" i="7"/>
  <c r="G2358" i="7"/>
  <c r="E2358" i="7"/>
  <c r="D2358" i="7"/>
  <c r="N2357" i="7"/>
  <c r="M2357" i="7"/>
  <c r="K2357" i="7"/>
  <c r="J2357" i="7"/>
  <c r="H2357" i="7"/>
  <c r="G2357" i="7"/>
  <c r="E2357" i="7"/>
  <c r="D2357" i="7"/>
  <c r="N2356" i="7"/>
  <c r="M2356" i="7"/>
  <c r="K2356" i="7"/>
  <c r="J2356" i="7"/>
  <c r="H2356" i="7"/>
  <c r="G2356" i="7"/>
  <c r="E2356" i="7"/>
  <c r="D2356" i="7"/>
  <c r="N2355" i="7"/>
  <c r="M2355" i="7"/>
  <c r="K2355" i="7"/>
  <c r="J2355" i="7"/>
  <c r="H2355" i="7"/>
  <c r="G2355" i="7"/>
  <c r="E2355" i="7"/>
  <c r="D2355" i="7"/>
  <c r="N2354" i="7"/>
  <c r="M2354" i="7"/>
  <c r="K2354" i="7"/>
  <c r="J2354" i="7"/>
  <c r="H2354" i="7"/>
  <c r="G2354" i="7"/>
  <c r="E2354" i="7"/>
  <c r="D2354" i="7"/>
  <c r="N2353" i="7"/>
  <c r="M2353" i="7"/>
  <c r="K2353" i="7"/>
  <c r="J2353" i="7"/>
  <c r="H2353" i="7"/>
  <c r="G2353" i="7"/>
  <c r="E2353" i="7"/>
  <c r="D2353" i="7"/>
  <c r="N2352" i="7"/>
  <c r="M2352" i="7"/>
  <c r="K2352" i="7"/>
  <c r="J2352" i="7"/>
  <c r="H2352" i="7"/>
  <c r="G2352" i="7"/>
  <c r="E2352" i="7"/>
  <c r="D2352" i="7"/>
  <c r="N2351" i="7"/>
  <c r="M2351" i="7"/>
  <c r="K2351" i="7"/>
  <c r="J2351" i="7"/>
  <c r="H2351" i="7"/>
  <c r="G2351" i="7"/>
  <c r="E2351" i="7"/>
  <c r="D2351" i="7"/>
  <c r="N2350" i="7"/>
  <c r="M2350" i="7"/>
  <c r="K2350" i="7"/>
  <c r="J2350" i="7"/>
  <c r="H2350" i="7"/>
  <c r="G2350" i="7"/>
  <c r="E2350" i="7"/>
  <c r="D2350" i="7"/>
  <c r="N2349" i="7"/>
  <c r="M2349" i="7"/>
  <c r="K2349" i="7"/>
  <c r="J2349" i="7"/>
  <c r="H2349" i="7"/>
  <c r="G2349" i="7"/>
  <c r="E2349" i="7"/>
  <c r="D2349" i="7"/>
  <c r="N2348" i="7"/>
  <c r="M2348" i="7"/>
  <c r="K2348" i="7"/>
  <c r="J2348" i="7"/>
  <c r="H2348" i="7"/>
  <c r="G2348" i="7"/>
  <c r="E2348" i="7"/>
  <c r="D2348" i="7"/>
  <c r="N2347" i="7"/>
  <c r="M2347" i="7"/>
  <c r="K2347" i="7"/>
  <c r="J2347" i="7"/>
  <c r="H2347" i="7"/>
  <c r="G2347" i="7"/>
  <c r="E2347" i="7"/>
  <c r="D2347" i="7"/>
  <c r="N2346" i="7"/>
  <c r="M2346" i="7"/>
  <c r="K2346" i="7"/>
  <c r="J2346" i="7"/>
  <c r="H2346" i="7"/>
  <c r="G2346" i="7"/>
  <c r="E2346" i="7"/>
  <c r="D2346" i="7"/>
  <c r="N2345" i="7"/>
  <c r="M2345" i="7"/>
  <c r="K2345" i="7"/>
  <c r="J2345" i="7"/>
  <c r="H2345" i="7"/>
  <c r="G2345" i="7"/>
  <c r="E2345" i="7"/>
  <c r="D2345" i="7"/>
  <c r="N2344" i="7"/>
  <c r="M2344" i="7"/>
  <c r="K2344" i="7"/>
  <c r="J2344" i="7"/>
  <c r="H2344" i="7"/>
  <c r="G2344" i="7"/>
  <c r="E2344" i="7"/>
  <c r="D2344" i="7"/>
  <c r="N2343" i="7"/>
  <c r="M2343" i="7"/>
  <c r="K2343" i="7"/>
  <c r="J2343" i="7"/>
  <c r="H2343" i="7"/>
  <c r="G2343" i="7"/>
  <c r="E2343" i="7"/>
  <c r="D2343" i="7"/>
  <c r="N2342" i="7"/>
  <c r="M2342" i="7"/>
  <c r="K2342" i="7"/>
  <c r="J2342" i="7"/>
  <c r="H2342" i="7"/>
  <c r="G2342" i="7"/>
  <c r="E2342" i="7"/>
  <c r="D2342" i="7"/>
  <c r="N2341" i="7"/>
  <c r="M2341" i="7"/>
  <c r="K2341" i="7"/>
  <c r="J2341" i="7"/>
  <c r="H2341" i="7"/>
  <c r="G2341" i="7"/>
  <c r="E2341" i="7"/>
  <c r="D2341" i="7"/>
  <c r="N2340" i="7"/>
  <c r="M2340" i="7"/>
  <c r="K2340" i="7"/>
  <c r="J2340" i="7"/>
  <c r="H2340" i="7"/>
  <c r="G2340" i="7"/>
  <c r="E2340" i="7"/>
  <c r="D2340" i="7"/>
  <c r="N2339" i="7"/>
  <c r="M2339" i="7"/>
  <c r="K2339" i="7"/>
  <c r="J2339" i="7"/>
  <c r="H2339" i="7"/>
  <c r="G2339" i="7"/>
  <c r="E2339" i="7"/>
  <c r="D2339" i="7"/>
  <c r="N2338" i="7"/>
  <c r="M2338" i="7"/>
  <c r="K2338" i="7"/>
  <c r="J2338" i="7"/>
  <c r="H2338" i="7"/>
  <c r="G2338" i="7"/>
  <c r="E2338" i="7"/>
  <c r="D2338" i="7"/>
  <c r="N2337" i="7"/>
  <c r="M2337" i="7"/>
  <c r="K2337" i="7"/>
  <c r="J2337" i="7"/>
  <c r="H2337" i="7"/>
  <c r="G2337" i="7"/>
  <c r="E2337" i="7"/>
  <c r="D2337" i="7"/>
  <c r="N2336" i="7"/>
  <c r="M2336" i="7"/>
  <c r="K2336" i="7"/>
  <c r="J2336" i="7"/>
  <c r="H2336" i="7"/>
  <c r="G2336" i="7"/>
  <c r="E2336" i="7"/>
  <c r="D2336" i="7"/>
  <c r="N2335" i="7"/>
  <c r="M2335" i="7"/>
  <c r="K2335" i="7"/>
  <c r="J2335" i="7"/>
  <c r="H2335" i="7"/>
  <c r="G2335" i="7"/>
  <c r="E2335" i="7"/>
  <c r="D2335" i="7"/>
  <c r="N2334" i="7"/>
  <c r="M2334" i="7"/>
  <c r="K2334" i="7"/>
  <c r="J2334" i="7"/>
  <c r="H2334" i="7"/>
  <c r="G2334" i="7"/>
  <c r="E2334" i="7"/>
  <c r="D2334" i="7"/>
  <c r="N2333" i="7"/>
  <c r="M2333" i="7"/>
  <c r="K2333" i="7"/>
  <c r="J2333" i="7"/>
  <c r="H2333" i="7"/>
  <c r="G2333" i="7"/>
  <c r="E2333" i="7"/>
  <c r="D2333" i="7"/>
  <c r="N2332" i="7"/>
  <c r="M2332" i="7"/>
  <c r="K2332" i="7"/>
  <c r="J2332" i="7"/>
  <c r="H2332" i="7"/>
  <c r="G2332" i="7"/>
  <c r="E2332" i="7"/>
  <c r="D2332" i="7"/>
  <c r="N2331" i="7"/>
  <c r="M2331" i="7"/>
  <c r="K2331" i="7"/>
  <c r="J2331" i="7"/>
  <c r="H2331" i="7"/>
  <c r="G2331" i="7"/>
  <c r="E2331" i="7"/>
  <c r="D2331" i="7"/>
  <c r="N2330" i="7"/>
  <c r="M2330" i="7"/>
  <c r="K2330" i="7"/>
  <c r="J2330" i="7"/>
  <c r="H2330" i="7"/>
  <c r="G2330" i="7"/>
  <c r="E2330" i="7"/>
  <c r="D2330" i="7"/>
  <c r="N2329" i="7"/>
  <c r="M2329" i="7"/>
  <c r="K2329" i="7"/>
  <c r="J2329" i="7"/>
  <c r="H2329" i="7"/>
  <c r="G2329" i="7"/>
  <c r="E2329" i="7"/>
  <c r="D2329" i="7"/>
  <c r="N2328" i="7"/>
  <c r="M2328" i="7"/>
  <c r="K2328" i="7"/>
  <c r="J2328" i="7"/>
  <c r="H2328" i="7"/>
  <c r="G2328" i="7"/>
  <c r="E2328" i="7"/>
  <c r="D2328" i="7"/>
  <c r="N2327" i="7"/>
  <c r="M2327" i="7"/>
  <c r="K2327" i="7"/>
  <c r="J2327" i="7"/>
  <c r="H2327" i="7"/>
  <c r="G2327" i="7"/>
  <c r="E2327" i="7"/>
  <c r="D2327" i="7"/>
  <c r="N2326" i="7"/>
  <c r="M2326" i="7"/>
  <c r="K2326" i="7"/>
  <c r="J2326" i="7"/>
  <c r="H2326" i="7"/>
  <c r="G2326" i="7"/>
  <c r="E2326" i="7"/>
  <c r="D2326" i="7"/>
  <c r="N2325" i="7"/>
  <c r="M2325" i="7"/>
  <c r="K2325" i="7"/>
  <c r="J2325" i="7"/>
  <c r="H2325" i="7"/>
  <c r="G2325" i="7"/>
  <c r="E2325" i="7"/>
  <c r="D2325" i="7"/>
  <c r="N2324" i="7"/>
  <c r="M2324" i="7"/>
  <c r="K2324" i="7"/>
  <c r="J2324" i="7"/>
  <c r="H2324" i="7"/>
  <c r="G2324" i="7"/>
  <c r="E2324" i="7"/>
  <c r="D2324" i="7"/>
  <c r="N2323" i="7"/>
  <c r="M2323" i="7"/>
  <c r="K2323" i="7"/>
  <c r="J2323" i="7"/>
  <c r="H2323" i="7"/>
  <c r="G2323" i="7"/>
  <c r="E2323" i="7"/>
  <c r="D2323" i="7"/>
  <c r="N2322" i="7"/>
  <c r="M2322" i="7"/>
  <c r="K2322" i="7"/>
  <c r="J2322" i="7"/>
  <c r="H2322" i="7"/>
  <c r="G2322" i="7"/>
  <c r="E2322" i="7"/>
  <c r="D2322" i="7"/>
  <c r="N2321" i="7"/>
  <c r="M2321" i="7"/>
  <c r="K2321" i="7"/>
  <c r="J2321" i="7"/>
  <c r="H2321" i="7"/>
  <c r="G2321" i="7"/>
  <c r="E2321" i="7"/>
  <c r="D2321" i="7"/>
  <c r="N2320" i="7"/>
  <c r="M2320" i="7"/>
  <c r="K2320" i="7"/>
  <c r="J2320" i="7"/>
  <c r="H2320" i="7"/>
  <c r="G2320" i="7"/>
  <c r="E2320" i="7"/>
  <c r="D2320" i="7"/>
  <c r="N2319" i="7"/>
  <c r="M2319" i="7"/>
  <c r="K2319" i="7"/>
  <c r="J2319" i="7"/>
  <c r="H2319" i="7"/>
  <c r="G2319" i="7"/>
  <c r="E2319" i="7"/>
  <c r="D2319" i="7"/>
  <c r="N2318" i="7"/>
  <c r="M2318" i="7"/>
  <c r="K2318" i="7"/>
  <c r="J2318" i="7"/>
  <c r="H2318" i="7"/>
  <c r="G2318" i="7"/>
  <c r="E2318" i="7"/>
  <c r="D2318" i="7"/>
  <c r="N2317" i="7"/>
  <c r="M2317" i="7"/>
  <c r="K2317" i="7"/>
  <c r="J2317" i="7"/>
  <c r="H2317" i="7"/>
  <c r="G2317" i="7"/>
  <c r="E2317" i="7"/>
  <c r="D2317" i="7"/>
  <c r="N2316" i="7"/>
  <c r="M2316" i="7"/>
  <c r="K2316" i="7"/>
  <c r="J2316" i="7"/>
  <c r="H2316" i="7"/>
  <c r="G2316" i="7"/>
  <c r="E2316" i="7"/>
  <c r="D2316" i="7"/>
  <c r="N2315" i="7"/>
  <c r="M2315" i="7"/>
  <c r="K2315" i="7"/>
  <c r="J2315" i="7"/>
  <c r="H2315" i="7"/>
  <c r="G2315" i="7"/>
  <c r="E2315" i="7"/>
  <c r="D2315" i="7"/>
  <c r="N2314" i="7"/>
  <c r="M2314" i="7"/>
  <c r="K2314" i="7"/>
  <c r="J2314" i="7"/>
  <c r="H2314" i="7"/>
  <c r="G2314" i="7"/>
  <c r="E2314" i="7"/>
  <c r="D2314" i="7"/>
  <c r="N2313" i="7"/>
  <c r="M2313" i="7"/>
  <c r="K2313" i="7"/>
  <c r="J2313" i="7"/>
  <c r="H2313" i="7"/>
  <c r="G2313" i="7"/>
  <c r="E2313" i="7"/>
  <c r="D2313" i="7"/>
  <c r="N2312" i="7"/>
  <c r="M2312" i="7"/>
  <c r="K2312" i="7"/>
  <c r="J2312" i="7"/>
  <c r="H2312" i="7"/>
  <c r="G2312" i="7"/>
  <c r="E2312" i="7"/>
  <c r="D2312" i="7"/>
  <c r="N2311" i="7"/>
  <c r="M2311" i="7"/>
  <c r="K2311" i="7"/>
  <c r="J2311" i="7"/>
  <c r="H2311" i="7"/>
  <c r="G2311" i="7"/>
  <c r="E2311" i="7"/>
  <c r="D2311" i="7"/>
  <c r="N2310" i="7"/>
  <c r="M2310" i="7"/>
  <c r="K2310" i="7"/>
  <c r="J2310" i="7"/>
  <c r="H2310" i="7"/>
  <c r="G2310" i="7"/>
  <c r="E2310" i="7"/>
  <c r="D2310" i="7"/>
  <c r="N2309" i="7"/>
  <c r="M2309" i="7"/>
  <c r="K2309" i="7"/>
  <c r="J2309" i="7"/>
  <c r="H2309" i="7"/>
  <c r="G2309" i="7"/>
  <c r="E2309" i="7"/>
  <c r="D2309" i="7"/>
  <c r="N2308" i="7"/>
  <c r="M2308" i="7"/>
  <c r="K2308" i="7"/>
  <c r="J2308" i="7"/>
  <c r="H2308" i="7"/>
  <c r="G2308" i="7"/>
  <c r="E2308" i="7"/>
  <c r="D2308" i="7"/>
  <c r="N2307" i="7"/>
  <c r="M2307" i="7"/>
  <c r="K2307" i="7"/>
  <c r="J2307" i="7"/>
  <c r="H2307" i="7"/>
  <c r="G2307" i="7"/>
  <c r="E2307" i="7"/>
  <c r="D2307" i="7"/>
  <c r="N2306" i="7"/>
  <c r="M2306" i="7"/>
  <c r="K2306" i="7"/>
  <c r="J2306" i="7"/>
  <c r="H2306" i="7"/>
  <c r="G2306" i="7"/>
  <c r="E2306" i="7"/>
  <c r="D2306" i="7"/>
  <c r="N2305" i="7"/>
  <c r="M2305" i="7"/>
  <c r="K2305" i="7"/>
  <c r="J2305" i="7"/>
  <c r="H2305" i="7"/>
  <c r="G2305" i="7"/>
  <c r="E2305" i="7"/>
  <c r="D2305" i="7"/>
  <c r="N2304" i="7"/>
  <c r="M2304" i="7"/>
  <c r="K2304" i="7"/>
  <c r="J2304" i="7"/>
  <c r="H2304" i="7"/>
  <c r="G2304" i="7"/>
  <c r="E2304" i="7"/>
  <c r="D2304" i="7"/>
  <c r="N2303" i="7"/>
  <c r="M2303" i="7"/>
  <c r="K2303" i="7"/>
  <c r="J2303" i="7"/>
  <c r="H2303" i="7"/>
  <c r="G2303" i="7"/>
  <c r="E2303" i="7"/>
  <c r="D2303" i="7"/>
  <c r="N2302" i="7"/>
  <c r="M2302" i="7"/>
  <c r="K2302" i="7"/>
  <c r="J2302" i="7"/>
  <c r="H2302" i="7"/>
  <c r="G2302" i="7"/>
  <c r="E2302" i="7"/>
  <c r="D2302" i="7"/>
  <c r="N2301" i="7"/>
  <c r="M2301" i="7"/>
  <c r="K2301" i="7"/>
  <c r="J2301" i="7"/>
  <c r="H2301" i="7"/>
  <c r="G2301" i="7"/>
  <c r="E2301" i="7"/>
  <c r="D2301" i="7"/>
  <c r="N2300" i="7"/>
  <c r="M2300" i="7"/>
  <c r="K2300" i="7"/>
  <c r="J2300" i="7"/>
  <c r="H2300" i="7"/>
  <c r="G2300" i="7"/>
  <c r="E2300" i="7"/>
  <c r="D2300" i="7"/>
  <c r="N2299" i="7"/>
  <c r="M2299" i="7"/>
  <c r="K2299" i="7"/>
  <c r="J2299" i="7"/>
  <c r="H2299" i="7"/>
  <c r="G2299" i="7"/>
  <c r="E2299" i="7"/>
  <c r="D2299" i="7"/>
  <c r="N2298" i="7"/>
  <c r="M2298" i="7"/>
  <c r="K2298" i="7"/>
  <c r="J2298" i="7"/>
  <c r="H2298" i="7"/>
  <c r="G2298" i="7"/>
  <c r="E2298" i="7"/>
  <c r="D2298" i="7"/>
  <c r="N2297" i="7"/>
  <c r="M2297" i="7"/>
  <c r="K2297" i="7"/>
  <c r="J2297" i="7"/>
  <c r="H2297" i="7"/>
  <c r="G2297" i="7"/>
  <c r="E2297" i="7"/>
  <c r="D2297" i="7"/>
  <c r="N2296" i="7"/>
  <c r="M2296" i="7"/>
  <c r="K2296" i="7"/>
  <c r="J2296" i="7"/>
  <c r="H2296" i="7"/>
  <c r="G2296" i="7"/>
  <c r="E2296" i="7"/>
  <c r="D2296" i="7"/>
  <c r="N2295" i="7"/>
  <c r="M2295" i="7"/>
  <c r="K2295" i="7"/>
  <c r="J2295" i="7"/>
  <c r="H2295" i="7"/>
  <c r="G2295" i="7"/>
  <c r="E2295" i="7"/>
  <c r="D2295" i="7"/>
  <c r="N2294" i="7"/>
  <c r="M2294" i="7"/>
  <c r="K2294" i="7"/>
  <c r="J2294" i="7"/>
  <c r="H2294" i="7"/>
  <c r="G2294" i="7"/>
  <c r="E2294" i="7"/>
  <c r="D2294" i="7"/>
  <c r="N2293" i="7"/>
  <c r="M2293" i="7"/>
  <c r="K2293" i="7"/>
  <c r="J2293" i="7"/>
  <c r="H2293" i="7"/>
  <c r="G2293" i="7"/>
  <c r="E2293" i="7"/>
  <c r="D2293" i="7"/>
  <c r="N2292" i="7"/>
  <c r="M2292" i="7"/>
  <c r="K2292" i="7"/>
  <c r="J2292" i="7"/>
  <c r="H2292" i="7"/>
  <c r="G2292" i="7"/>
  <c r="E2292" i="7"/>
  <c r="D2292" i="7"/>
  <c r="N2291" i="7"/>
  <c r="M2291" i="7"/>
  <c r="K2291" i="7"/>
  <c r="J2291" i="7"/>
  <c r="H2291" i="7"/>
  <c r="G2291" i="7"/>
  <c r="E2291" i="7"/>
  <c r="D2291" i="7"/>
  <c r="N2290" i="7"/>
  <c r="M2290" i="7"/>
  <c r="K2290" i="7"/>
  <c r="J2290" i="7"/>
  <c r="H2290" i="7"/>
  <c r="G2290" i="7"/>
  <c r="E2290" i="7"/>
  <c r="D2290" i="7"/>
  <c r="N2289" i="7"/>
  <c r="M2289" i="7"/>
  <c r="K2289" i="7"/>
  <c r="J2289" i="7"/>
  <c r="H2289" i="7"/>
  <c r="G2289" i="7"/>
  <c r="E2289" i="7"/>
  <c r="D2289" i="7"/>
  <c r="N2288" i="7"/>
  <c r="M2288" i="7"/>
  <c r="K2288" i="7"/>
  <c r="J2288" i="7"/>
  <c r="H2288" i="7"/>
  <c r="G2288" i="7"/>
  <c r="E2288" i="7"/>
  <c r="D2288" i="7"/>
  <c r="N2287" i="7"/>
  <c r="M2287" i="7"/>
  <c r="K2287" i="7"/>
  <c r="J2287" i="7"/>
  <c r="H2287" i="7"/>
  <c r="G2287" i="7"/>
  <c r="E2287" i="7"/>
  <c r="D2287" i="7"/>
  <c r="N2286" i="7"/>
  <c r="M2286" i="7"/>
  <c r="K2286" i="7"/>
  <c r="J2286" i="7"/>
  <c r="H2286" i="7"/>
  <c r="G2286" i="7"/>
  <c r="E2286" i="7"/>
  <c r="D2286" i="7"/>
  <c r="N2285" i="7"/>
  <c r="M2285" i="7"/>
  <c r="K2285" i="7"/>
  <c r="J2285" i="7"/>
  <c r="H2285" i="7"/>
  <c r="G2285" i="7"/>
  <c r="E2285" i="7"/>
  <c r="D2285" i="7"/>
  <c r="N2284" i="7"/>
  <c r="M2284" i="7"/>
  <c r="K2284" i="7"/>
  <c r="J2284" i="7"/>
  <c r="H2284" i="7"/>
  <c r="G2284" i="7"/>
  <c r="E2284" i="7"/>
  <c r="D2284" i="7"/>
  <c r="N2283" i="7"/>
  <c r="M2283" i="7"/>
  <c r="K2283" i="7"/>
  <c r="J2283" i="7"/>
  <c r="H2283" i="7"/>
  <c r="G2283" i="7"/>
  <c r="E2283" i="7"/>
  <c r="D2283" i="7"/>
  <c r="N2282" i="7"/>
  <c r="M2282" i="7"/>
  <c r="K2282" i="7"/>
  <c r="J2282" i="7"/>
  <c r="H2282" i="7"/>
  <c r="G2282" i="7"/>
  <c r="E2282" i="7"/>
  <c r="D2282" i="7"/>
  <c r="N2281" i="7"/>
  <c r="M2281" i="7"/>
  <c r="K2281" i="7"/>
  <c r="J2281" i="7"/>
  <c r="H2281" i="7"/>
  <c r="G2281" i="7"/>
  <c r="E2281" i="7"/>
  <c r="D2281" i="7"/>
  <c r="N2280" i="7"/>
  <c r="M2280" i="7"/>
  <c r="K2280" i="7"/>
  <c r="J2280" i="7"/>
  <c r="H2280" i="7"/>
  <c r="G2280" i="7"/>
  <c r="E2280" i="7"/>
  <c r="D2280" i="7"/>
  <c r="N2279" i="7"/>
  <c r="M2279" i="7"/>
  <c r="K2279" i="7"/>
  <c r="J2279" i="7"/>
  <c r="H2279" i="7"/>
  <c r="G2279" i="7"/>
  <c r="E2279" i="7"/>
  <c r="D2279" i="7"/>
  <c r="N2278" i="7"/>
  <c r="M2278" i="7"/>
  <c r="K2278" i="7"/>
  <c r="J2278" i="7"/>
  <c r="H2278" i="7"/>
  <c r="G2278" i="7"/>
  <c r="E2278" i="7"/>
  <c r="D2278" i="7"/>
  <c r="N2277" i="7"/>
  <c r="M2277" i="7"/>
  <c r="K2277" i="7"/>
  <c r="J2277" i="7"/>
  <c r="H2277" i="7"/>
  <c r="G2277" i="7"/>
  <c r="E2277" i="7"/>
  <c r="D2277" i="7"/>
  <c r="N2276" i="7"/>
  <c r="M2276" i="7"/>
  <c r="K2276" i="7"/>
  <c r="J2276" i="7"/>
  <c r="H2276" i="7"/>
  <c r="G2276" i="7"/>
  <c r="E2276" i="7"/>
  <c r="D2276" i="7"/>
  <c r="N2275" i="7"/>
  <c r="M2275" i="7"/>
  <c r="K2275" i="7"/>
  <c r="J2275" i="7"/>
  <c r="H2275" i="7"/>
  <c r="G2275" i="7"/>
  <c r="E2275" i="7"/>
  <c r="D2275" i="7"/>
  <c r="N2274" i="7"/>
  <c r="M2274" i="7"/>
  <c r="K2274" i="7"/>
  <c r="J2274" i="7"/>
  <c r="H2274" i="7"/>
  <c r="G2274" i="7"/>
  <c r="E2274" i="7"/>
  <c r="D2274" i="7"/>
  <c r="N2273" i="7"/>
  <c r="M2273" i="7"/>
  <c r="K2273" i="7"/>
  <c r="J2273" i="7"/>
  <c r="H2273" i="7"/>
  <c r="G2273" i="7"/>
  <c r="E2273" i="7"/>
  <c r="D2273" i="7"/>
  <c r="N2272" i="7"/>
  <c r="M2272" i="7"/>
  <c r="K2272" i="7"/>
  <c r="J2272" i="7"/>
  <c r="H2272" i="7"/>
  <c r="G2272" i="7"/>
  <c r="E2272" i="7"/>
  <c r="D2272" i="7"/>
  <c r="N2271" i="7"/>
  <c r="M2271" i="7"/>
  <c r="K2271" i="7"/>
  <c r="J2271" i="7"/>
  <c r="H2271" i="7"/>
  <c r="G2271" i="7"/>
  <c r="E2271" i="7"/>
  <c r="D2271" i="7"/>
  <c r="N2270" i="7"/>
  <c r="M2270" i="7"/>
  <c r="K2270" i="7"/>
  <c r="J2270" i="7"/>
  <c r="H2270" i="7"/>
  <c r="G2270" i="7"/>
  <c r="E2270" i="7"/>
  <c r="D2270" i="7"/>
  <c r="N2269" i="7"/>
  <c r="M2269" i="7"/>
  <c r="K2269" i="7"/>
  <c r="J2269" i="7"/>
  <c r="H2269" i="7"/>
  <c r="G2269" i="7"/>
  <c r="E2269" i="7"/>
  <c r="D2269" i="7"/>
  <c r="N2268" i="7"/>
  <c r="M2268" i="7"/>
  <c r="K2268" i="7"/>
  <c r="J2268" i="7"/>
  <c r="H2268" i="7"/>
  <c r="G2268" i="7"/>
  <c r="E2268" i="7"/>
  <c r="D2268" i="7"/>
  <c r="N2267" i="7"/>
  <c r="M2267" i="7"/>
  <c r="K2267" i="7"/>
  <c r="J2267" i="7"/>
  <c r="H2267" i="7"/>
  <c r="G2267" i="7"/>
  <c r="E2267" i="7"/>
  <c r="D2267" i="7"/>
  <c r="N2266" i="7"/>
  <c r="M2266" i="7"/>
  <c r="K2266" i="7"/>
  <c r="J2266" i="7"/>
  <c r="H2266" i="7"/>
  <c r="G2266" i="7"/>
  <c r="E2266" i="7"/>
  <c r="D2266" i="7"/>
  <c r="N2265" i="7"/>
  <c r="M2265" i="7"/>
  <c r="K2265" i="7"/>
  <c r="J2265" i="7"/>
  <c r="H2265" i="7"/>
  <c r="G2265" i="7"/>
  <c r="E2265" i="7"/>
  <c r="D2265" i="7"/>
  <c r="N2264" i="7"/>
  <c r="M2264" i="7"/>
  <c r="K2264" i="7"/>
  <c r="J2264" i="7"/>
  <c r="H2264" i="7"/>
  <c r="G2264" i="7"/>
  <c r="E2264" i="7"/>
  <c r="D2264" i="7"/>
  <c r="N2263" i="7"/>
  <c r="M2263" i="7"/>
  <c r="K2263" i="7"/>
  <c r="J2263" i="7"/>
  <c r="H2263" i="7"/>
  <c r="G2263" i="7"/>
  <c r="E2263" i="7"/>
  <c r="D2263" i="7"/>
  <c r="N2262" i="7"/>
  <c r="M2262" i="7"/>
  <c r="K2262" i="7"/>
  <c r="J2262" i="7"/>
  <c r="H2262" i="7"/>
  <c r="G2262" i="7"/>
  <c r="E2262" i="7"/>
  <c r="D2262" i="7"/>
  <c r="N2261" i="7"/>
  <c r="M2261" i="7"/>
  <c r="K2261" i="7"/>
  <c r="J2261" i="7"/>
  <c r="H2261" i="7"/>
  <c r="G2261" i="7"/>
  <c r="E2261" i="7"/>
  <c r="D2261" i="7"/>
  <c r="N2260" i="7"/>
  <c r="M2260" i="7"/>
  <c r="K2260" i="7"/>
  <c r="J2260" i="7"/>
  <c r="H2260" i="7"/>
  <c r="G2260" i="7"/>
  <c r="E2260" i="7"/>
  <c r="D2260" i="7"/>
  <c r="N2259" i="7"/>
  <c r="M2259" i="7"/>
  <c r="K2259" i="7"/>
  <c r="J2259" i="7"/>
  <c r="H2259" i="7"/>
  <c r="G2259" i="7"/>
  <c r="E2259" i="7"/>
  <c r="D2259" i="7"/>
  <c r="N2258" i="7"/>
  <c r="M2258" i="7"/>
  <c r="K2258" i="7"/>
  <c r="J2258" i="7"/>
  <c r="H2258" i="7"/>
  <c r="G2258" i="7"/>
  <c r="E2258" i="7"/>
  <c r="D2258" i="7"/>
  <c r="N2257" i="7"/>
  <c r="M2257" i="7"/>
  <c r="K2257" i="7"/>
  <c r="J2257" i="7"/>
  <c r="H2257" i="7"/>
  <c r="G2257" i="7"/>
  <c r="E2257" i="7"/>
  <c r="D2257" i="7"/>
  <c r="N2256" i="7"/>
  <c r="M2256" i="7"/>
  <c r="K2256" i="7"/>
  <c r="J2256" i="7"/>
  <c r="H2256" i="7"/>
  <c r="G2256" i="7"/>
  <c r="E2256" i="7"/>
  <c r="D2256" i="7"/>
  <c r="N2255" i="7"/>
  <c r="M2255" i="7"/>
  <c r="K2255" i="7"/>
  <c r="J2255" i="7"/>
  <c r="H2255" i="7"/>
  <c r="G2255" i="7"/>
  <c r="E2255" i="7"/>
  <c r="D2255" i="7"/>
  <c r="N2254" i="7"/>
  <c r="M2254" i="7"/>
  <c r="K2254" i="7"/>
  <c r="J2254" i="7"/>
  <c r="H2254" i="7"/>
  <c r="G2254" i="7"/>
  <c r="E2254" i="7"/>
  <c r="D2254" i="7"/>
  <c r="N2253" i="7"/>
  <c r="M2253" i="7"/>
  <c r="K2253" i="7"/>
  <c r="J2253" i="7"/>
  <c r="H2253" i="7"/>
  <c r="G2253" i="7"/>
  <c r="E2253" i="7"/>
  <c r="D2253" i="7"/>
  <c r="N2252" i="7"/>
  <c r="M2252" i="7"/>
  <c r="K2252" i="7"/>
  <c r="J2252" i="7"/>
  <c r="H2252" i="7"/>
  <c r="G2252" i="7"/>
  <c r="E2252" i="7"/>
  <c r="D2252" i="7"/>
  <c r="N2251" i="7"/>
  <c r="M2251" i="7"/>
  <c r="K2251" i="7"/>
  <c r="J2251" i="7"/>
  <c r="H2251" i="7"/>
  <c r="G2251" i="7"/>
  <c r="E2251" i="7"/>
  <c r="D2251" i="7"/>
  <c r="N2250" i="7"/>
  <c r="M2250" i="7"/>
  <c r="K2250" i="7"/>
  <c r="J2250" i="7"/>
  <c r="H2250" i="7"/>
  <c r="G2250" i="7"/>
  <c r="E2250" i="7"/>
  <c r="D2250" i="7"/>
  <c r="N2249" i="7"/>
  <c r="M2249" i="7"/>
  <c r="K2249" i="7"/>
  <c r="J2249" i="7"/>
  <c r="H2249" i="7"/>
  <c r="G2249" i="7"/>
  <c r="E2249" i="7"/>
  <c r="D2249" i="7"/>
  <c r="N2248" i="7"/>
  <c r="M2248" i="7"/>
  <c r="K2248" i="7"/>
  <c r="J2248" i="7"/>
  <c r="H2248" i="7"/>
  <c r="G2248" i="7"/>
  <c r="E2248" i="7"/>
  <c r="D2248" i="7"/>
  <c r="N2247" i="7"/>
  <c r="M2247" i="7"/>
  <c r="K2247" i="7"/>
  <c r="J2247" i="7"/>
  <c r="H2247" i="7"/>
  <c r="G2247" i="7"/>
  <c r="E2247" i="7"/>
  <c r="D2247" i="7"/>
  <c r="N2246" i="7"/>
  <c r="M2246" i="7"/>
  <c r="K2246" i="7"/>
  <c r="J2246" i="7"/>
  <c r="H2246" i="7"/>
  <c r="G2246" i="7"/>
  <c r="E2246" i="7"/>
  <c r="D2246" i="7"/>
  <c r="N2245" i="7"/>
  <c r="M2245" i="7"/>
  <c r="K2245" i="7"/>
  <c r="J2245" i="7"/>
  <c r="H2245" i="7"/>
  <c r="G2245" i="7"/>
  <c r="E2245" i="7"/>
  <c r="D2245" i="7"/>
  <c r="N2244" i="7"/>
  <c r="M2244" i="7"/>
  <c r="K2244" i="7"/>
  <c r="J2244" i="7"/>
  <c r="H2244" i="7"/>
  <c r="G2244" i="7"/>
  <c r="E2244" i="7"/>
  <c r="D2244" i="7"/>
  <c r="N2243" i="7"/>
  <c r="M2243" i="7"/>
  <c r="K2243" i="7"/>
  <c r="J2243" i="7"/>
  <c r="H2243" i="7"/>
  <c r="G2243" i="7"/>
  <c r="E2243" i="7"/>
  <c r="D2243" i="7"/>
  <c r="N2242" i="7"/>
  <c r="M2242" i="7"/>
  <c r="K2242" i="7"/>
  <c r="J2242" i="7"/>
  <c r="H2242" i="7"/>
  <c r="G2242" i="7"/>
  <c r="E2242" i="7"/>
  <c r="D2242" i="7"/>
  <c r="N2241" i="7"/>
  <c r="M2241" i="7"/>
  <c r="K2241" i="7"/>
  <c r="J2241" i="7"/>
  <c r="H2241" i="7"/>
  <c r="G2241" i="7"/>
  <c r="E2241" i="7"/>
  <c r="D2241" i="7"/>
  <c r="N2240" i="7"/>
  <c r="M2240" i="7"/>
  <c r="K2240" i="7"/>
  <c r="J2240" i="7"/>
  <c r="H2240" i="7"/>
  <c r="G2240" i="7"/>
  <c r="E2240" i="7"/>
  <c r="D2240" i="7"/>
  <c r="N2239" i="7"/>
  <c r="M2239" i="7"/>
  <c r="K2239" i="7"/>
  <c r="J2239" i="7"/>
  <c r="H2239" i="7"/>
  <c r="G2239" i="7"/>
  <c r="E2239" i="7"/>
  <c r="D2239" i="7"/>
  <c r="N2238" i="7"/>
  <c r="M2238" i="7"/>
  <c r="K2238" i="7"/>
  <c r="J2238" i="7"/>
  <c r="H2238" i="7"/>
  <c r="G2238" i="7"/>
  <c r="E2238" i="7"/>
  <c r="D2238" i="7"/>
  <c r="N2237" i="7"/>
  <c r="M2237" i="7"/>
  <c r="K2237" i="7"/>
  <c r="J2237" i="7"/>
  <c r="H2237" i="7"/>
  <c r="G2237" i="7"/>
  <c r="E2237" i="7"/>
  <c r="D2237" i="7"/>
  <c r="N2236" i="7"/>
  <c r="M2236" i="7"/>
  <c r="K2236" i="7"/>
  <c r="J2236" i="7"/>
  <c r="H2236" i="7"/>
  <c r="G2236" i="7"/>
  <c r="E2236" i="7"/>
  <c r="D2236" i="7"/>
  <c r="N2235" i="7"/>
  <c r="M2235" i="7"/>
  <c r="K2235" i="7"/>
  <c r="J2235" i="7"/>
  <c r="H2235" i="7"/>
  <c r="G2235" i="7"/>
  <c r="E2235" i="7"/>
  <c r="D2235" i="7"/>
  <c r="N2234" i="7"/>
  <c r="M2234" i="7"/>
  <c r="K2234" i="7"/>
  <c r="J2234" i="7"/>
  <c r="H2234" i="7"/>
  <c r="G2234" i="7"/>
  <c r="E2234" i="7"/>
  <c r="D2234" i="7"/>
  <c r="N2233" i="7"/>
  <c r="M2233" i="7"/>
  <c r="K2233" i="7"/>
  <c r="J2233" i="7"/>
  <c r="H2233" i="7"/>
  <c r="G2233" i="7"/>
  <c r="E2233" i="7"/>
  <c r="D2233" i="7"/>
  <c r="N2232" i="7"/>
  <c r="M2232" i="7"/>
  <c r="K2232" i="7"/>
  <c r="J2232" i="7"/>
  <c r="H2232" i="7"/>
  <c r="G2232" i="7"/>
  <c r="E2232" i="7"/>
  <c r="D2232" i="7"/>
  <c r="N2231" i="7"/>
  <c r="M2231" i="7"/>
  <c r="K2231" i="7"/>
  <c r="J2231" i="7"/>
  <c r="H2231" i="7"/>
  <c r="G2231" i="7"/>
  <c r="E2231" i="7"/>
  <c r="D2231" i="7"/>
  <c r="N2230" i="7"/>
  <c r="M2230" i="7"/>
  <c r="K2230" i="7"/>
  <c r="J2230" i="7"/>
  <c r="H2230" i="7"/>
  <c r="G2230" i="7"/>
  <c r="E2230" i="7"/>
  <c r="D2230" i="7"/>
  <c r="N2229" i="7"/>
  <c r="M2229" i="7"/>
  <c r="K2229" i="7"/>
  <c r="J2229" i="7"/>
  <c r="H2229" i="7"/>
  <c r="G2229" i="7"/>
  <c r="E2229" i="7"/>
  <c r="D2229" i="7"/>
  <c r="N2228" i="7"/>
  <c r="M2228" i="7"/>
  <c r="K2228" i="7"/>
  <c r="J2228" i="7"/>
  <c r="H2228" i="7"/>
  <c r="G2228" i="7"/>
  <c r="E2228" i="7"/>
  <c r="D2228" i="7"/>
  <c r="N2227" i="7"/>
  <c r="M2227" i="7"/>
  <c r="K2227" i="7"/>
  <c r="J2227" i="7"/>
  <c r="H2227" i="7"/>
  <c r="G2227" i="7"/>
  <c r="E2227" i="7"/>
  <c r="D2227" i="7"/>
  <c r="N2226" i="7"/>
  <c r="M2226" i="7"/>
  <c r="K2226" i="7"/>
  <c r="J2226" i="7"/>
  <c r="H2226" i="7"/>
  <c r="G2226" i="7"/>
  <c r="E2226" i="7"/>
  <c r="D2226" i="7"/>
  <c r="N2225" i="7"/>
  <c r="M2225" i="7"/>
  <c r="K2225" i="7"/>
  <c r="J2225" i="7"/>
  <c r="H2225" i="7"/>
  <c r="G2225" i="7"/>
  <c r="E2225" i="7"/>
  <c r="D2225" i="7"/>
  <c r="N2224" i="7"/>
  <c r="M2224" i="7"/>
  <c r="K2224" i="7"/>
  <c r="J2224" i="7"/>
  <c r="H2224" i="7"/>
  <c r="G2224" i="7"/>
  <c r="E2224" i="7"/>
  <c r="D2224" i="7"/>
  <c r="N2223" i="7"/>
  <c r="M2223" i="7"/>
  <c r="K2223" i="7"/>
  <c r="J2223" i="7"/>
  <c r="H2223" i="7"/>
  <c r="G2223" i="7"/>
  <c r="E2223" i="7"/>
  <c r="D2223" i="7"/>
  <c r="N2222" i="7"/>
  <c r="M2222" i="7"/>
  <c r="K2222" i="7"/>
  <c r="J2222" i="7"/>
  <c r="H2222" i="7"/>
  <c r="G2222" i="7"/>
  <c r="E2222" i="7"/>
  <c r="D2222" i="7"/>
  <c r="N2221" i="7"/>
  <c r="M2221" i="7"/>
  <c r="K2221" i="7"/>
  <c r="J2221" i="7"/>
  <c r="H2221" i="7"/>
  <c r="G2221" i="7"/>
  <c r="E2221" i="7"/>
  <c r="D2221" i="7"/>
  <c r="N2220" i="7"/>
  <c r="M2220" i="7"/>
  <c r="K2220" i="7"/>
  <c r="J2220" i="7"/>
  <c r="H2220" i="7"/>
  <c r="G2220" i="7"/>
  <c r="E2220" i="7"/>
  <c r="D2220" i="7"/>
  <c r="N2219" i="7"/>
  <c r="M2219" i="7"/>
  <c r="K2219" i="7"/>
  <c r="J2219" i="7"/>
  <c r="H2219" i="7"/>
  <c r="G2219" i="7"/>
  <c r="E2219" i="7"/>
  <c r="D2219" i="7"/>
  <c r="N2218" i="7"/>
  <c r="M2218" i="7"/>
  <c r="K2218" i="7"/>
  <c r="J2218" i="7"/>
  <c r="H2218" i="7"/>
  <c r="G2218" i="7"/>
  <c r="E2218" i="7"/>
  <c r="D2218" i="7"/>
  <c r="N2217" i="7"/>
  <c r="M2217" i="7"/>
  <c r="K2217" i="7"/>
  <c r="J2217" i="7"/>
  <c r="H2217" i="7"/>
  <c r="G2217" i="7"/>
  <c r="E2217" i="7"/>
  <c r="D2217" i="7"/>
  <c r="N2216" i="7"/>
  <c r="M2216" i="7"/>
  <c r="K2216" i="7"/>
  <c r="J2216" i="7"/>
  <c r="H2216" i="7"/>
  <c r="G2216" i="7"/>
  <c r="E2216" i="7"/>
  <c r="D2216" i="7"/>
  <c r="N2215" i="7"/>
  <c r="M2215" i="7"/>
  <c r="K2215" i="7"/>
  <c r="J2215" i="7"/>
  <c r="H2215" i="7"/>
  <c r="G2215" i="7"/>
  <c r="E2215" i="7"/>
  <c r="D2215" i="7"/>
  <c r="N2214" i="7"/>
  <c r="M2214" i="7"/>
  <c r="K2214" i="7"/>
  <c r="J2214" i="7"/>
  <c r="H2214" i="7"/>
  <c r="G2214" i="7"/>
  <c r="E2214" i="7"/>
  <c r="D2214" i="7"/>
  <c r="N2213" i="7"/>
  <c r="M2213" i="7"/>
  <c r="K2213" i="7"/>
  <c r="J2213" i="7"/>
  <c r="H2213" i="7"/>
  <c r="G2213" i="7"/>
  <c r="E2213" i="7"/>
  <c r="D2213" i="7"/>
  <c r="N2212" i="7"/>
  <c r="M2212" i="7"/>
  <c r="K2212" i="7"/>
  <c r="J2212" i="7"/>
  <c r="H2212" i="7"/>
  <c r="G2212" i="7"/>
  <c r="E2212" i="7"/>
  <c r="D2212" i="7"/>
  <c r="N2211" i="7"/>
  <c r="M2211" i="7"/>
  <c r="K2211" i="7"/>
  <c r="J2211" i="7"/>
  <c r="H2211" i="7"/>
  <c r="G2211" i="7"/>
  <c r="E2211" i="7"/>
  <c r="D2211" i="7"/>
  <c r="N2210" i="7"/>
  <c r="M2210" i="7"/>
  <c r="K2210" i="7"/>
  <c r="J2210" i="7"/>
  <c r="H2210" i="7"/>
  <c r="G2210" i="7"/>
  <c r="E2210" i="7"/>
  <c r="D2210" i="7"/>
  <c r="N2209" i="7"/>
  <c r="M2209" i="7"/>
  <c r="K2209" i="7"/>
  <c r="J2209" i="7"/>
  <c r="H2209" i="7"/>
  <c r="G2209" i="7"/>
  <c r="E2209" i="7"/>
  <c r="D2209" i="7"/>
  <c r="N2208" i="7"/>
  <c r="M2208" i="7"/>
  <c r="K2208" i="7"/>
  <c r="J2208" i="7"/>
  <c r="H2208" i="7"/>
  <c r="G2208" i="7"/>
  <c r="E2208" i="7"/>
  <c r="D2208" i="7"/>
  <c r="N2207" i="7"/>
  <c r="M2207" i="7"/>
  <c r="K2207" i="7"/>
  <c r="J2207" i="7"/>
  <c r="H2207" i="7"/>
  <c r="G2207" i="7"/>
  <c r="E2207" i="7"/>
  <c r="D2207" i="7"/>
  <c r="N2206" i="7"/>
  <c r="M2206" i="7"/>
  <c r="K2206" i="7"/>
  <c r="J2206" i="7"/>
  <c r="H2206" i="7"/>
  <c r="G2206" i="7"/>
  <c r="E2206" i="7"/>
  <c r="D2206" i="7"/>
  <c r="N2205" i="7"/>
  <c r="M2205" i="7"/>
  <c r="K2205" i="7"/>
  <c r="J2205" i="7"/>
  <c r="H2205" i="7"/>
  <c r="G2205" i="7"/>
  <c r="E2205" i="7"/>
  <c r="D2205" i="7"/>
  <c r="N2204" i="7"/>
  <c r="M2204" i="7"/>
  <c r="K2204" i="7"/>
  <c r="J2204" i="7"/>
  <c r="H2204" i="7"/>
  <c r="G2204" i="7"/>
  <c r="E2204" i="7"/>
  <c r="D2204" i="7"/>
  <c r="N2203" i="7"/>
  <c r="M2203" i="7"/>
  <c r="K2203" i="7"/>
  <c r="J2203" i="7"/>
  <c r="H2203" i="7"/>
  <c r="G2203" i="7"/>
  <c r="E2203" i="7"/>
  <c r="D2203" i="7"/>
  <c r="N2202" i="7"/>
  <c r="M2202" i="7"/>
  <c r="K2202" i="7"/>
  <c r="J2202" i="7"/>
  <c r="H2202" i="7"/>
  <c r="G2202" i="7"/>
  <c r="E2202" i="7"/>
  <c r="D2202" i="7"/>
  <c r="N2201" i="7"/>
  <c r="M2201" i="7"/>
  <c r="K2201" i="7"/>
  <c r="J2201" i="7"/>
  <c r="H2201" i="7"/>
  <c r="G2201" i="7"/>
  <c r="E2201" i="7"/>
  <c r="D2201" i="7"/>
  <c r="N2200" i="7"/>
  <c r="M2200" i="7"/>
  <c r="K2200" i="7"/>
  <c r="J2200" i="7"/>
  <c r="H2200" i="7"/>
  <c r="G2200" i="7"/>
  <c r="E2200" i="7"/>
  <c r="D2200" i="7"/>
  <c r="N2199" i="7"/>
  <c r="M2199" i="7"/>
  <c r="K2199" i="7"/>
  <c r="J2199" i="7"/>
  <c r="H2199" i="7"/>
  <c r="G2199" i="7"/>
  <c r="E2199" i="7"/>
  <c r="D2199" i="7"/>
  <c r="N2198" i="7"/>
  <c r="M2198" i="7"/>
  <c r="K2198" i="7"/>
  <c r="J2198" i="7"/>
  <c r="H2198" i="7"/>
  <c r="G2198" i="7"/>
  <c r="E2198" i="7"/>
  <c r="D2198" i="7"/>
  <c r="N2197" i="7"/>
  <c r="M2197" i="7"/>
  <c r="K2197" i="7"/>
  <c r="J2197" i="7"/>
  <c r="H2197" i="7"/>
  <c r="G2197" i="7"/>
  <c r="E2197" i="7"/>
  <c r="D2197" i="7"/>
  <c r="N2196" i="7"/>
  <c r="M2196" i="7"/>
  <c r="K2196" i="7"/>
  <c r="J2196" i="7"/>
  <c r="H2196" i="7"/>
  <c r="G2196" i="7"/>
  <c r="E2196" i="7"/>
  <c r="D2196" i="7"/>
  <c r="N2195" i="7"/>
  <c r="M2195" i="7"/>
  <c r="K2195" i="7"/>
  <c r="J2195" i="7"/>
  <c r="H2195" i="7"/>
  <c r="G2195" i="7"/>
  <c r="E2195" i="7"/>
  <c r="D2195" i="7"/>
  <c r="N2194" i="7"/>
  <c r="M2194" i="7"/>
  <c r="K2194" i="7"/>
  <c r="J2194" i="7"/>
  <c r="H2194" i="7"/>
  <c r="G2194" i="7"/>
  <c r="E2194" i="7"/>
  <c r="D2194" i="7"/>
  <c r="N2193" i="7"/>
  <c r="M2193" i="7"/>
  <c r="K2193" i="7"/>
  <c r="J2193" i="7"/>
  <c r="H2193" i="7"/>
  <c r="G2193" i="7"/>
  <c r="E2193" i="7"/>
  <c r="D2193" i="7"/>
  <c r="N2192" i="7"/>
  <c r="M2192" i="7"/>
  <c r="K2192" i="7"/>
  <c r="J2192" i="7"/>
  <c r="H2192" i="7"/>
  <c r="G2192" i="7"/>
  <c r="E2192" i="7"/>
  <c r="D2192" i="7"/>
  <c r="N2191" i="7"/>
  <c r="M2191" i="7"/>
  <c r="K2191" i="7"/>
  <c r="J2191" i="7"/>
  <c r="H2191" i="7"/>
  <c r="G2191" i="7"/>
  <c r="E2191" i="7"/>
  <c r="D2191" i="7"/>
  <c r="N2190" i="7"/>
  <c r="M2190" i="7"/>
  <c r="K2190" i="7"/>
  <c r="J2190" i="7"/>
  <c r="H2190" i="7"/>
  <c r="G2190" i="7"/>
  <c r="E2190" i="7"/>
  <c r="D2190" i="7"/>
  <c r="N2189" i="7"/>
  <c r="M2189" i="7"/>
  <c r="K2189" i="7"/>
  <c r="J2189" i="7"/>
  <c r="H2189" i="7"/>
  <c r="G2189" i="7"/>
  <c r="E2189" i="7"/>
  <c r="D2189" i="7"/>
  <c r="N2188" i="7"/>
  <c r="M2188" i="7"/>
  <c r="K2188" i="7"/>
  <c r="J2188" i="7"/>
  <c r="H2188" i="7"/>
  <c r="G2188" i="7"/>
  <c r="E2188" i="7"/>
  <c r="D2188" i="7"/>
  <c r="N2187" i="7"/>
  <c r="M2187" i="7"/>
  <c r="K2187" i="7"/>
  <c r="J2187" i="7"/>
  <c r="H2187" i="7"/>
  <c r="G2187" i="7"/>
  <c r="E2187" i="7"/>
  <c r="D2187" i="7"/>
  <c r="N2186" i="7"/>
  <c r="M2186" i="7"/>
  <c r="K2186" i="7"/>
  <c r="J2186" i="7"/>
  <c r="H2186" i="7"/>
  <c r="G2186" i="7"/>
  <c r="E2186" i="7"/>
  <c r="D2186" i="7"/>
  <c r="N2185" i="7"/>
  <c r="M2185" i="7"/>
  <c r="K2185" i="7"/>
  <c r="J2185" i="7"/>
  <c r="H2185" i="7"/>
  <c r="G2185" i="7"/>
  <c r="E2185" i="7"/>
  <c r="D2185" i="7"/>
  <c r="N2184" i="7"/>
  <c r="M2184" i="7"/>
  <c r="K2184" i="7"/>
  <c r="J2184" i="7"/>
  <c r="H2184" i="7"/>
  <c r="G2184" i="7"/>
  <c r="E2184" i="7"/>
  <c r="D2184" i="7"/>
  <c r="N2183" i="7"/>
  <c r="M2183" i="7"/>
  <c r="K2183" i="7"/>
  <c r="J2183" i="7"/>
  <c r="H2183" i="7"/>
  <c r="G2183" i="7"/>
  <c r="E2183" i="7"/>
  <c r="D2183" i="7"/>
  <c r="N2182" i="7"/>
  <c r="M2182" i="7"/>
  <c r="K2182" i="7"/>
  <c r="J2182" i="7"/>
  <c r="H2182" i="7"/>
  <c r="G2182" i="7"/>
  <c r="E2182" i="7"/>
  <c r="D2182" i="7"/>
  <c r="N2181" i="7"/>
  <c r="M2181" i="7"/>
  <c r="K2181" i="7"/>
  <c r="J2181" i="7"/>
  <c r="H2181" i="7"/>
  <c r="G2181" i="7"/>
  <c r="E2181" i="7"/>
  <c r="D2181" i="7"/>
  <c r="N2180" i="7"/>
  <c r="M2180" i="7"/>
  <c r="K2180" i="7"/>
  <c r="J2180" i="7"/>
  <c r="H2180" i="7"/>
  <c r="G2180" i="7"/>
  <c r="E2180" i="7"/>
  <c r="D2180" i="7"/>
  <c r="N2179" i="7"/>
  <c r="M2179" i="7"/>
  <c r="K2179" i="7"/>
  <c r="J2179" i="7"/>
  <c r="H2179" i="7"/>
  <c r="G2179" i="7"/>
  <c r="E2179" i="7"/>
  <c r="D2179" i="7"/>
  <c r="N2178" i="7"/>
  <c r="M2178" i="7"/>
  <c r="K2178" i="7"/>
  <c r="J2178" i="7"/>
  <c r="H2178" i="7"/>
  <c r="G2178" i="7"/>
  <c r="E2178" i="7"/>
  <c r="D2178" i="7"/>
  <c r="N2177" i="7"/>
  <c r="M2177" i="7"/>
  <c r="K2177" i="7"/>
  <c r="J2177" i="7"/>
  <c r="H2177" i="7"/>
  <c r="G2177" i="7"/>
  <c r="E2177" i="7"/>
  <c r="D2177" i="7"/>
  <c r="N2176" i="7"/>
  <c r="M2176" i="7"/>
  <c r="K2176" i="7"/>
  <c r="J2176" i="7"/>
  <c r="H2176" i="7"/>
  <c r="G2176" i="7"/>
  <c r="E2176" i="7"/>
  <c r="D2176" i="7"/>
  <c r="N2175" i="7"/>
  <c r="M2175" i="7"/>
  <c r="K2175" i="7"/>
  <c r="J2175" i="7"/>
  <c r="H2175" i="7"/>
  <c r="G2175" i="7"/>
  <c r="E2175" i="7"/>
  <c r="D2175" i="7"/>
  <c r="N2174" i="7"/>
  <c r="M2174" i="7"/>
  <c r="K2174" i="7"/>
  <c r="J2174" i="7"/>
  <c r="H2174" i="7"/>
  <c r="G2174" i="7"/>
  <c r="E2174" i="7"/>
  <c r="D2174" i="7"/>
  <c r="N2173" i="7"/>
  <c r="M2173" i="7"/>
  <c r="K2173" i="7"/>
  <c r="J2173" i="7"/>
  <c r="H2173" i="7"/>
  <c r="G2173" i="7"/>
  <c r="E2173" i="7"/>
  <c r="D2173" i="7"/>
  <c r="N2172" i="7"/>
  <c r="M2172" i="7"/>
  <c r="K2172" i="7"/>
  <c r="J2172" i="7"/>
  <c r="H2172" i="7"/>
  <c r="G2172" i="7"/>
  <c r="E2172" i="7"/>
  <c r="D2172" i="7"/>
  <c r="N2171" i="7"/>
  <c r="M2171" i="7"/>
  <c r="K2171" i="7"/>
  <c r="J2171" i="7"/>
  <c r="H2171" i="7"/>
  <c r="G2171" i="7"/>
  <c r="E2171" i="7"/>
  <c r="D2171" i="7"/>
  <c r="N2170" i="7"/>
  <c r="M2170" i="7"/>
  <c r="K2170" i="7"/>
  <c r="J2170" i="7"/>
  <c r="H2170" i="7"/>
  <c r="G2170" i="7"/>
  <c r="E2170" i="7"/>
  <c r="D2170" i="7"/>
  <c r="N2169" i="7"/>
  <c r="M2169" i="7"/>
  <c r="K2169" i="7"/>
  <c r="J2169" i="7"/>
  <c r="H2169" i="7"/>
  <c r="G2169" i="7"/>
  <c r="E2169" i="7"/>
  <c r="D2169" i="7"/>
  <c r="N2168" i="7"/>
  <c r="M2168" i="7"/>
  <c r="K2168" i="7"/>
  <c r="J2168" i="7"/>
  <c r="H2168" i="7"/>
  <c r="G2168" i="7"/>
  <c r="E2168" i="7"/>
  <c r="D2168" i="7"/>
  <c r="N2167" i="7"/>
  <c r="M2167" i="7"/>
  <c r="K2167" i="7"/>
  <c r="J2167" i="7"/>
  <c r="H2167" i="7"/>
  <c r="G2167" i="7"/>
  <c r="E2167" i="7"/>
  <c r="D2167" i="7"/>
  <c r="N2166" i="7"/>
  <c r="M2166" i="7"/>
  <c r="K2166" i="7"/>
  <c r="J2166" i="7"/>
  <c r="H2166" i="7"/>
  <c r="G2166" i="7"/>
  <c r="E2166" i="7"/>
  <c r="D2166" i="7"/>
  <c r="N2165" i="7"/>
  <c r="M2165" i="7"/>
  <c r="K2165" i="7"/>
  <c r="J2165" i="7"/>
  <c r="H2165" i="7"/>
  <c r="G2165" i="7"/>
  <c r="E2165" i="7"/>
  <c r="D2165" i="7"/>
  <c r="N2164" i="7"/>
  <c r="M2164" i="7"/>
  <c r="K2164" i="7"/>
  <c r="J2164" i="7"/>
  <c r="H2164" i="7"/>
  <c r="G2164" i="7"/>
  <c r="E2164" i="7"/>
  <c r="D2164" i="7"/>
  <c r="N2163" i="7"/>
  <c r="M2163" i="7"/>
  <c r="K2163" i="7"/>
  <c r="J2163" i="7"/>
  <c r="H2163" i="7"/>
  <c r="G2163" i="7"/>
  <c r="E2163" i="7"/>
  <c r="D2163" i="7"/>
  <c r="N2162" i="7"/>
  <c r="M2162" i="7"/>
  <c r="K2162" i="7"/>
  <c r="J2162" i="7"/>
  <c r="H2162" i="7"/>
  <c r="G2162" i="7"/>
  <c r="E2162" i="7"/>
  <c r="D2162" i="7"/>
  <c r="N2161" i="7"/>
  <c r="M2161" i="7"/>
  <c r="K2161" i="7"/>
  <c r="J2161" i="7"/>
  <c r="H2161" i="7"/>
  <c r="G2161" i="7"/>
  <c r="E2161" i="7"/>
  <c r="D2161" i="7"/>
  <c r="N2160" i="7"/>
  <c r="M2160" i="7"/>
  <c r="K2160" i="7"/>
  <c r="J2160" i="7"/>
  <c r="H2160" i="7"/>
  <c r="G2160" i="7"/>
  <c r="E2160" i="7"/>
  <c r="D2160" i="7"/>
  <c r="N2159" i="7"/>
  <c r="M2159" i="7"/>
  <c r="K2159" i="7"/>
  <c r="J2159" i="7"/>
  <c r="H2159" i="7"/>
  <c r="G2159" i="7"/>
  <c r="E2159" i="7"/>
  <c r="D2159" i="7"/>
  <c r="N2158" i="7"/>
  <c r="M2158" i="7"/>
  <c r="K2158" i="7"/>
  <c r="J2158" i="7"/>
  <c r="H2158" i="7"/>
  <c r="G2158" i="7"/>
  <c r="E2158" i="7"/>
  <c r="D2158" i="7"/>
  <c r="N2157" i="7"/>
  <c r="M2157" i="7"/>
  <c r="K2157" i="7"/>
  <c r="J2157" i="7"/>
  <c r="H2157" i="7"/>
  <c r="G2157" i="7"/>
  <c r="E2157" i="7"/>
  <c r="D2157" i="7"/>
  <c r="N2156" i="7"/>
  <c r="M2156" i="7"/>
  <c r="K2156" i="7"/>
  <c r="J2156" i="7"/>
  <c r="H2156" i="7"/>
  <c r="G2156" i="7"/>
  <c r="E2156" i="7"/>
  <c r="D2156" i="7"/>
  <c r="N2155" i="7"/>
  <c r="M2155" i="7"/>
  <c r="K2155" i="7"/>
  <c r="J2155" i="7"/>
  <c r="H2155" i="7"/>
  <c r="G2155" i="7"/>
  <c r="E2155" i="7"/>
  <c r="D2155" i="7"/>
  <c r="N2154" i="7"/>
  <c r="M2154" i="7"/>
  <c r="K2154" i="7"/>
  <c r="J2154" i="7"/>
  <c r="H2154" i="7"/>
  <c r="G2154" i="7"/>
  <c r="E2154" i="7"/>
  <c r="D2154" i="7"/>
  <c r="N2153" i="7"/>
  <c r="M2153" i="7"/>
  <c r="K2153" i="7"/>
  <c r="J2153" i="7"/>
  <c r="H2153" i="7"/>
  <c r="G2153" i="7"/>
  <c r="E2153" i="7"/>
  <c r="D2153" i="7"/>
  <c r="N2152" i="7"/>
  <c r="M2152" i="7"/>
  <c r="K2152" i="7"/>
  <c r="J2152" i="7"/>
  <c r="H2152" i="7"/>
  <c r="G2152" i="7"/>
  <c r="E2152" i="7"/>
  <c r="D2152" i="7"/>
  <c r="N2151" i="7"/>
  <c r="M2151" i="7"/>
  <c r="K2151" i="7"/>
  <c r="J2151" i="7"/>
  <c r="H2151" i="7"/>
  <c r="G2151" i="7"/>
  <c r="E2151" i="7"/>
  <c r="D2151" i="7"/>
  <c r="N2150" i="7"/>
  <c r="M2150" i="7"/>
  <c r="K2150" i="7"/>
  <c r="J2150" i="7"/>
  <c r="H2150" i="7"/>
  <c r="G2150" i="7"/>
  <c r="E2150" i="7"/>
  <c r="D2150" i="7"/>
  <c r="N2149" i="7"/>
  <c r="M2149" i="7"/>
  <c r="K2149" i="7"/>
  <c r="J2149" i="7"/>
  <c r="H2149" i="7"/>
  <c r="G2149" i="7"/>
  <c r="E2149" i="7"/>
  <c r="D2149" i="7"/>
  <c r="N2148" i="7"/>
  <c r="M2148" i="7"/>
  <c r="K2148" i="7"/>
  <c r="J2148" i="7"/>
  <c r="H2148" i="7"/>
  <c r="G2148" i="7"/>
  <c r="E2148" i="7"/>
  <c r="D2148" i="7"/>
  <c r="N2147" i="7"/>
  <c r="M2147" i="7"/>
  <c r="K2147" i="7"/>
  <c r="J2147" i="7"/>
  <c r="H2147" i="7"/>
  <c r="G2147" i="7"/>
  <c r="E2147" i="7"/>
  <c r="D2147" i="7"/>
  <c r="N2146" i="7"/>
  <c r="M2146" i="7"/>
  <c r="K2146" i="7"/>
  <c r="J2146" i="7"/>
  <c r="H2146" i="7"/>
  <c r="G2146" i="7"/>
  <c r="E2146" i="7"/>
  <c r="D2146" i="7"/>
  <c r="N2145" i="7"/>
  <c r="M2145" i="7"/>
  <c r="K2145" i="7"/>
  <c r="J2145" i="7"/>
  <c r="H2145" i="7"/>
  <c r="G2145" i="7"/>
  <c r="E2145" i="7"/>
  <c r="D2145" i="7"/>
  <c r="N2144" i="7"/>
  <c r="M2144" i="7"/>
  <c r="K2144" i="7"/>
  <c r="J2144" i="7"/>
  <c r="H2144" i="7"/>
  <c r="G2144" i="7"/>
  <c r="E2144" i="7"/>
  <c r="D2144" i="7"/>
  <c r="N2143" i="7"/>
  <c r="M2143" i="7"/>
  <c r="K2143" i="7"/>
  <c r="J2143" i="7"/>
  <c r="H2143" i="7"/>
  <c r="G2143" i="7"/>
  <c r="E2143" i="7"/>
  <c r="D2143" i="7"/>
  <c r="N2142" i="7"/>
  <c r="M2142" i="7"/>
  <c r="K2142" i="7"/>
  <c r="J2142" i="7"/>
  <c r="H2142" i="7"/>
  <c r="G2142" i="7"/>
  <c r="E2142" i="7"/>
  <c r="D2142" i="7"/>
  <c r="N2141" i="7"/>
  <c r="M2141" i="7"/>
  <c r="K2141" i="7"/>
  <c r="J2141" i="7"/>
  <c r="H2141" i="7"/>
  <c r="G2141" i="7"/>
  <c r="E2141" i="7"/>
  <c r="D2141" i="7"/>
  <c r="N2140" i="7"/>
  <c r="M2140" i="7"/>
  <c r="K2140" i="7"/>
  <c r="J2140" i="7"/>
  <c r="H2140" i="7"/>
  <c r="G2140" i="7"/>
  <c r="E2140" i="7"/>
  <c r="D2140" i="7"/>
  <c r="N2139" i="7"/>
  <c r="M2139" i="7"/>
  <c r="K2139" i="7"/>
  <c r="J2139" i="7"/>
  <c r="H2139" i="7"/>
  <c r="G2139" i="7"/>
  <c r="E2139" i="7"/>
  <c r="D2139" i="7"/>
  <c r="N2138" i="7"/>
  <c r="M2138" i="7"/>
  <c r="K2138" i="7"/>
  <c r="J2138" i="7"/>
  <c r="H2138" i="7"/>
  <c r="G2138" i="7"/>
  <c r="E2138" i="7"/>
  <c r="D2138" i="7"/>
  <c r="N2137" i="7"/>
  <c r="M2137" i="7"/>
  <c r="K2137" i="7"/>
  <c r="J2137" i="7"/>
  <c r="H2137" i="7"/>
  <c r="G2137" i="7"/>
  <c r="E2137" i="7"/>
  <c r="D2137" i="7"/>
  <c r="N2136" i="7"/>
  <c r="M2136" i="7"/>
  <c r="K2136" i="7"/>
  <c r="J2136" i="7"/>
  <c r="H2136" i="7"/>
  <c r="G2136" i="7"/>
  <c r="E2136" i="7"/>
  <c r="D2136" i="7"/>
  <c r="N2135" i="7"/>
  <c r="M2135" i="7"/>
  <c r="K2135" i="7"/>
  <c r="J2135" i="7"/>
  <c r="H2135" i="7"/>
  <c r="G2135" i="7"/>
  <c r="E2135" i="7"/>
  <c r="D2135" i="7"/>
  <c r="N2134" i="7"/>
  <c r="M2134" i="7"/>
  <c r="K2134" i="7"/>
  <c r="J2134" i="7"/>
  <c r="H2134" i="7"/>
  <c r="G2134" i="7"/>
  <c r="E2134" i="7"/>
  <c r="D2134" i="7"/>
  <c r="N2133" i="7"/>
  <c r="M2133" i="7"/>
  <c r="K2133" i="7"/>
  <c r="J2133" i="7"/>
  <c r="H2133" i="7"/>
  <c r="G2133" i="7"/>
  <c r="E2133" i="7"/>
  <c r="D2133" i="7"/>
  <c r="N2132" i="7"/>
  <c r="M2132" i="7"/>
  <c r="J2132" i="7"/>
  <c r="H2132" i="7"/>
  <c r="G2132" i="7"/>
  <c r="E2132" i="7"/>
  <c r="D2132" i="7"/>
  <c r="N2131" i="7"/>
  <c r="M2131" i="7"/>
  <c r="K2131" i="7"/>
  <c r="J2131" i="7"/>
  <c r="H2131" i="7"/>
  <c r="G2131" i="7"/>
  <c r="E2131" i="7"/>
  <c r="D2131" i="7"/>
  <c r="N2130" i="7"/>
  <c r="M2130" i="7"/>
  <c r="K2130" i="7"/>
  <c r="J2130" i="7"/>
  <c r="H2130" i="7"/>
  <c r="G2130" i="7"/>
  <c r="E2130" i="7"/>
  <c r="D2130" i="7"/>
  <c r="N2129" i="7"/>
  <c r="M2129" i="7"/>
  <c r="K2129" i="7"/>
  <c r="J2129" i="7"/>
  <c r="H2129" i="7"/>
  <c r="G2129" i="7"/>
  <c r="E2129" i="7"/>
  <c r="D2129" i="7"/>
  <c r="N2128" i="7"/>
  <c r="M2128" i="7"/>
  <c r="K2128" i="7"/>
  <c r="J2128" i="7"/>
  <c r="H2128" i="7"/>
  <c r="G2128" i="7"/>
  <c r="E2128" i="7"/>
  <c r="D2128" i="7"/>
  <c r="N2127" i="7"/>
  <c r="M2127" i="7"/>
  <c r="K2127" i="7"/>
  <c r="J2127" i="7"/>
  <c r="H2127" i="7"/>
  <c r="G2127" i="7"/>
  <c r="E2127" i="7"/>
  <c r="D2127" i="7"/>
  <c r="N2126" i="7"/>
  <c r="M2126" i="7"/>
  <c r="K2126" i="7"/>
  <c r="J2126" i="7"/>
  <c r="H2126" i="7"/>
  <c r="G2126" i="7"/>
  <c r="E2126" i="7"/>
  <c r="D2126" i="7"/>
  <c r="N2125" i="7"/>
  <c r="M2125" i="7"/>
  <c r="K2125" i="7"/>
  <c r="J2125" i="7"/>
  <c r="H2125" i="7"/>
  <c r="G2125" i="7"/>
  <c r="E2125" i="7"/>
  <c r="D2125" i="7"/>
  <c r="N2124" i="7"/>
  <c r="M2124" i="7"/>
  <c r="K2124" i="7"/>
  <c r="J2124" i="7"/>
  <c r="H2124" i="7"/>
  <c r="G2124" i="7"/>
  <c r="E2124" i="7"/>
  <c r="D2124" i="7"/>
  <c r="N2123" i="7"/>
  <c r="M2123" i="7"/>
  <c r="K2123" i="7"/>
  <c r="J2123" i="7"/>
  <c r="H2123" i="7"/>
  <c r="G2123" i="7"/>
  <c r="E2123" i="7"/>
  <c r="D2123" i="7"/>
  <c r="N2122" i="7"/>
  <c r="M2122" i="7"/>
  <c r="K2122" i="7"/>
  <c r="J2122" i="7"/>
  <c r="H2122" i="7"/>
  <c r="G2122" i="7"/>
  <c r="E2122" i="7"/>
  <c r="D2122" i="7"/>
  <c r="N2121" i="7"/>
  <c r="M2121" i="7"/>
  <c r="K2121" i="7"/>
  <c r="J2121" i="7"/>
  <c r="H2121" i="7"/>
  <c r="G2121" i="7"/>
  <c r="E2121" i="7"/>
  <c r="D2121" i="7"/>
  <c r="N2120" i="7"/>
  <c r="M2120" i="7"/>
  <c r="K2120" i="7"/>
  <c r="J2120" i="7"/>
  <c r="H2120" i="7"/>
  <c r="G2120" i="7"/>
  <c r="E2120" i="7"/>
  <c r="D2120" i="7"/>
  <c r="N2119" i="7"/>
  <c r="M2119" i="7"/>
  <c r="K2119" i="7"/>
  <c r="J2119" i="7"/>
  <c r="H2119" i="7"/>
  <c r="G2119" i="7"/>
  <c r="E2119" i="7"/>
  <c r="D2119" i="7"/>
  <c r="N2118" i="7"/>
  <c r="M2118" i="7"/>
  <c r="K2118" i="7"/>
  <c r="J2118" i="7"/>
  <c r="H2118" i="7"/>
  <c r="G2118" i="7"/>
  <c r="E2118" i="7"/>
  <c r="D2118" i="7"/>
  <c r="N2117" i="7"/>
  <c r="M2117" i="7"/>
  <c r="K2117" i="7"/>
  <c r="J2117" i="7"/>
  <c r="H2117" i="7"/>
  <c r="G2117" i="7"/>
  <c r="E2117" i="7"/>
  <c r="D2117" i="7"/>
  <c r="N2116" i="7"/>
  <c r="M2116" i="7"/>
  <c r="K2116" i="7"/>
  <c r="J2116" i="7"/>
  <c r="H2116" i="7"/>
  <c r="G2116" i="7"/>
  <c r="E2116" i="7"/>
  <c r="D2116" i="7"/>
  <c r="N2115" i="7"/>
  <c r="M2115" i="7"/>
  <c r="K2115" i="7"/>
  <c r="J2115" i="7"/>
  <c r="H2115" i="7"/>
  <c r="G2115" i="7"/>
  <c r="E2115" i="7"/>
  <c r="D2115" i="7"/>
  <c r="N2114" i="7"/>
  <c r="M2114" i="7"/>
  <c r="K2114" i="7"/>
  <c r="J2114" i="7"/>
  <c r="H2114" i="7"/>
  <c r="G2114" i="7"/>
  <c r="E2114" i="7"/>
  <c r="D2114" i="7"/>
  <c r="N2113" i="7"/>
  <c r="M2113" i="7"/>
  <c r="K2113" i="7"/>
  <c r="J2113" i="7"/>
  <c r="H2113" i="7"/>
  <c r="G2113" i="7"/>
  <c r="E2113" i="7"/>
  <c r="D2113" i="7"/>
  <c r="N2112" i="7"/>
  <c r="M2112" i="7"/>
  <c r="K2112" i="7"/>
  <c r="J2112" i="7"/>
  <c r="H2112" i="7"/>
  <c r="G2112" i="7"/>
  <c r="E2112" i="7"/>
  <c r="D2112" i="7"/>
  <c r="N2111" i="7"/>
  <c r="M2111" i="7"/>
  <c r="K2111" i="7"/>
  <c r="J2111" i="7"/>
  <c r="H2111" i="7"/>
  <c r="G2111" i="7"/>
  <c r="E2111" i="7"/>
  <c r="D2111" i="7"/>
  <c r="N2110" i="7"/>
  <c r="M2110" i="7"/>
  <c r="K2110" i="7"/>
  <c r="J2110" i="7"/>
  <c r="H2110" i="7"/>
  <c r="G2110" i="7"/>
  <c r="E2110" i="7"/>
  <c r="D2110" i="7"/>
  <c r="N2109" i="7"/>
  <c r="M2109" i="7"/>
  <c r="K2109" i="7"/>
  <c r="J2109" i="7"/>
  <c r="H2109" i="7"/>
  <c r="G2109" i="7"/>
  <c r="E2109" i="7"/>
  <c r="D2109" i="7"/>
  <c r="N2108" i="7"/>
  <c r="M2108" i="7"/>
  <c r="K2108" i="7"/>
  <c r="J2108" i="7"/>
  <c r="H2108" i="7"/>
  <c r="G2108" i="7"/>
  <c r="E2108" i="7"/>
  <c r="D2108" i="7"/>
  <c r="N2107" i="7"/>
  <c r="M2107" i="7"/>
  <c r="K2107" i="7"/>
  <c r="J2107" i="7"/>
  <c r="H2107" i="7"/>
  <c r="G2107" i="7"/>
  <c r="E2107" i="7"/>
  <c r="D2107" i="7"/>
  <c r="N2106" i="7"/>
  <c r="M2106" i="7"/>
  <c r="K2106" i="7"/>
  <c r="J2106" i="7"/>
  <c r="H2106" i="7"/>
  <c r="G2106" i="7"/>
  <c r="E2106" i="7"/>
  <c r="D2106" i="7"/>
  <c r="N2105" i="7"/>
  <c r="M2105" i="7"/>
  <c r="K2105" i="7"/>
  <c r="J2105" i="7"/>
  <c r="H2105" i="7"/>
  <c r="G2105" i="7"/>
  <c r="E2105" i="7"/>
  <c r="D2105" i="7"/>
  <c r="N2104" i="7"/>
  <c r="M2104" i="7"/>
  <c r="K2104" i="7"/>
  <c r="J2104" i="7"/>
  <c r="H2104" i="7"/>
  <c r="G2104" i="7"/>
  <c r="E2104" i="7"/>
  <c r="D2104" i="7"/>
  <c r="N2103" i="7"/>
  <c r="M2103" i="7"/>
  <c r="K2103" i="7"/>
  <c r="J2103" i="7"/>
  <c r="H2103" i="7"/>
  <c r="G2103" i="7"/>
  <c r="E2103" i="7"/>
  <c r="D2103" i="7"/>
  <c r="N2102" i="7"/>
  <c r="M2102" i="7"/>
  <c r="K2102" i="7"/>
  <c r="J2102" i="7"/>
  <c r="H2102" i="7"/>
  <c r="G2102" i="7"/>
  <c r="E2102" i="7"/>
  <c r="D2102" i="7"/>
  <c r="N2101" i="7"/>
  <c r="M2101" i="7"/>
  <c r="K2101" i="7"/>
  <c r="J2101" i="7"/>
  <c r="H2101" i="7"/>
  <c r="G2101" i="7"/>
  <c r="E2101" i="7"/>
  <c r="D2101" i="7"/>
  <c r="N2100" i="7"/>
  <c r="M2100" i="7"/>
  <c r="K2100" i="7"/>
  <c r="J2100" i="7"/>
  <c r="H2100" i="7"/>
  <c r="G2100" i="7"/>
  <c r="E2100" i="7"/>
  <c r="D2100" i="7"/>
  <c r="N2099" i="7"/>
  <c r="M2099" i="7"/>
  <c r="K2099" i="7"/>
  <c r="J2099" i="7"/>
  <c r="H2099" i="7"/>
  <c r="G2099" i="7"/>
  <c r="E2099" i="7"/>
  <c r="D2099" i="7"/>
  <c r="N2098" i="7"/>
  <c r="M2098" i="7"/>
  <c r="K2098" i="7"/>
  <c r="J2098" i="7"/>
  <c r="H2098" i="7"/>
  <c r="G2098" i="7"/>
  <c r="E2098" i="7"/>
  <c r="D2098" i="7"/>
  <c r="N2097" i="7"/>
  <c r="M2097" i="7"/>
  <c r="K2097" i="7"/>
  <c r="J2097" i="7"/>
  <c r="H2097" i="7"/>
  <c r="G2097" i="7"/>
  <c r="E2097" i="7"/>
  <c r="D2097" i="7"/>
  <c r="N2096" i="7"/>
  <c r="M2096" i="7"/>
  <c r="K2096" i="7"/>
  <c r="J2096" i="7"/>
  <c r="H2096" i="7"/>
  <c r="G2096" i="7"/>
  <c r="E2096" i="7"/>
  <c r="D2096" i="7"/>
  <c r="N2095" i="7"/>
  <c r="M2095" i="7"/>
  <c r="K2095" i="7"/>
  <c r="J2095" i="7"/>
  <c r="H2095" i="7"/>
  <c r="G2095" i="7"/>
  <c r="E2095" i="7"/>
  <c r="D2095" i="7"/>
  <c r="N2094" i="7"/>
  <c r="M2094" i="7"/>
  <c r="K2094" i="7"/>
  <c r="J2094" i="7"/>
  <c r="H2094" i="7"/>
  <c r="G2094" i="7"/>
  <c r="E2094" i="7"/>
  <c r="D2094" i="7"/>
  <c r="N2093" i="7"/>
  <c r="M2093" i="7"/>
  <c r="K2093" i="7"/>
  <c r="J2093" i="7"/>
  <c r="H2093" i="7"/>
  <c r="G2093" i="7"/>
  <c r="E2093" i="7"/>
  <c r="D2093" i="7"/>
  <c r="N2092" i="7"/>
  <c r="M2092" i="7"/>
  <c r="K2092" i="7"/>
  <c r="J2092" i="7"/>
  <c r="H2092" i="7"/>
  <c r="G2092" i="7"/>
  <c r="E2092" i="7"/>
  <c r="D2092" i="7"/>
  <c r="N2091" i="7"/>
  <c r="M2091" i="7"/>
  <c r="K2091" i="7"/>
  <c r="J2091" i="7"/>
  <c r="H2091" i="7"/>
  <c r="G2091" i="7"/>
  <c r="E2091" i="7"/>
  <c r="D2091" i="7"/>
  <c r="N2090" i="7"/>
  <c r="M2090" i="7"/>
  <c r="K2090" i="7"/>
  <c r="J2090" i="7"/>
  <c r="H2090" i="7"/>
  <c r="G2090" i="7"/>
  <c r="E2090" i="7"/>
  <c r="D2090" i="7"/>
  <c r="N2089" i="7"/>
  <c r="M2089" i="7"/>
  <c r="K2089" i="7"/>
  <c r="J2089" i="7"/>
  <c r="H2089" i="7"/>
  <c r="G2089" i="7"/>
  <c r="E2089" i="7"/>
  <c r="D2089" i="7"/>
  <c r="N2088" i="7"/>
  <c r="M2088" i="7"/>
  <c r="K2088" i="7"/>
  <c r="J2088" i="7"/>
  <c r="H2088" i="7"/>
  <c r="G2088" i="7"/>
  <c r="E2088" i="7"/>
  <c r="D2088" i="7"/>
  <c r="N2087" i="7"/>
  <c r="M2087" i="7"/>
  <c r="K2087" i="7"/>
  <c r="J2087" i="7"/>
  <c r="H2087" i="7"/>
  <c r="G2087" i="7"/>
  <c r="E2087" i="7"/>
  <c r="D2087" i="7"/>
  <c r="N2086" i="7"/>
  <c r="M2086" i="7"/>
  <c r="K2086" i="7"/>
  <c r="J2086" i="7"/>
  <c r="H2086" i="7"/>
  <c r="G2086" i="7"/>
  <c r="E2086" i="7"/>
  <c r="D2086" i="7"/>
  <c r="N2085" i="7"/>
  <c r="M2085" i="7"/>
  <c r="K2085" i="7"/>
  <c r="J2085" i="7"/>
  <c r="H2085" i="7"/>
  <c r="G2085" i="7"/>
  <c r="E2085" i="7"/>
  <c r="D2085" i="7"/>
  <c r="N2084" i="7"/>
  <c r="M2084" i="7"/>
  <c r="K2084" i="7"/>
  <c r="J2084" i="7"/>
  <c r="H2084" i="7"/>
  <c r="G2084" i="7"/>
  <c r="E2084" i="7"/>
  <c r="D2084" i="7"/>
  <c r="N2083" i="7"/>
  <c r="M2083" i="7"/>
  <c r="K2083" i="7"/>
  <c r="J2083" i="7"/>
  <c r="H2083" i="7"/>
  <c r="G2083" i="7"/>
  <c r="E2083" i="7"/>
  <c r="D2083" i="7"/>
  <c r="N2082" i="7"/>
  <c r="M2082" i="7"/>
  <c r="K2082" i="7"/>
  <c r="J2082" i="7"/>
  <c r="H2082" i="7"/>
  <c r="G2082" i="7"/>
  <c r="E2082" i="7"/>
  <c r="D2082" i="7"/>
  <c r="N2081" i="7"/>
  <c r="M2081" i="7"/>
  <c r="K2081" i="7"/>
  <c r="J2081" i="7"/>
  <c r="H2081" i="7"/>
  <c r="G2081" i="7"/>
  <c r="E2081" i="7"/>
  <c r="D2081" i="7"/>
  <c r="N2080" i="7"/>
  <c r="M2080" i="7"/>
  <c r="K2080" i="7"/>
  <c r="J2080" i="7"/>
  <c r="H2080" i="7"/>
  <c r="G2080" i="7"/>
  <c r="E2080" i="7"/>
  <c r="D2080" i="7"/>
  <c r="N2079" i="7"/>
  <c r="M2079" i="7"/>
  <c r="K2079" i="7"/>
  <c r="J2079" i="7"/>
  <c r="H2079" i="7"/>
  <c r="G2079" i="7"/>
  <c r="E2079" i="7"/>
  <c r="D2079" i="7"/>
  <c r="N2078" i="7"/>
  <c r="M2078" i="7"/>
  <c r="K2078" i="7"/>
  <c r="J2078" i="7"/>
  <c r="H2078" i="7"/>
  <c r="G2078" i="7"/>
  <c r="E2078" i="7"/>
  <c r="D2078" i="7"/>
  <c r="N2077" i="7"/>
  <c r="M2077" i="7"/>
  <c r="K2077" i="7"/>
  <c r="J2077" i="7"/>
  <c r="H2077" i="7"/>
  <c r="G2077" i="7"/>
  <c r="E2077" i="7"/>
  <c r="D2077" i="7"/>
  <c r="N2076" i="7"/>
  <c r="M2076" i="7"/>
  <c r="K2076" i="7"/>
  <c r="J2076" i="7"/>
  <c r="H2076" i="7"/>
  <c r="G2076" i="7"/>
  <c r="E2076" i="7"/>
  <c r="D2076" i="7"/>
  <c r="N2075" i="7"/>
  <c r="M2075" i="7"/>
  <c r="K2075" i="7"/>
  <c r="J2075" i="7"/>
  <c r="H2075" i="7"/>
  <c r="G2075" i="7"/>
  <c r="E2075" i="7"/>
  <c r="D2075" i="7"/>
  <c r="N2074" i="7"/>
  <c r="M2074" i="7"/>
  <c r="J2074" i="7"/>
  <c r="H2074" i="7"/>
  <c r="G2074" i="7"/>
  <c r="E2074" i="7"/>
  <c r="D2074" i="7"/>
  <c r="N2073" i="7"/>
  <c r="M2073" i="7"/>
  <c r="K2073" i="7"/>
  <c r="J2073" i="7"/>
  <c r="H2073" i="7"/>
  <c r="G2073" i="7"/>
  <c r="E2073" i="7"/>
  <c r="D2073" i="7"/>
  <c r="N2072" i="7"/>
  <c r="M2072" i="7"/>
  <c r="K2072" i="7"/>
  <c r="J2072" i="7"/>
  <c r="H2072" i="7"/>
  <c r="G2072" i="7"/>
  <c r="E2072" i="7"/>
  <c r="D2072" i="7"/>
  <c r="N2071" i="7"/>
  <c r="M2071" i="7"/>
  <c r="K2071" i="7"/>
  <c r="J2071" i="7"/>
  <c r="H2071" i="7"/>
  <c r="G2071" i="7"/>
  <c r="E2071" i="7"/>
  <c r="D2071" i="7"/>
  <c r="N2070" i="7"/>
  <c r="M2070" i="7"/>
  <c r="K2070" i="7"/>
  <c r="J2070" i="7"/>
  <c r="H2070" i="7"/>
  <c r="G2070" i="7"/>
  <c r="E2070" i="7"/>
  <c r="D2070" i="7"/>
  <c r="N2069" i="7"/>
  <c r="M2069" i="7"/>
  <c r="K2069" i="7"/>
  <c r="J2069" i="7"/>
  <c r="H2069" i="7"/>
  <c r="G2069" i="7"/>
  <c r="E2069" i="7"/>
  <c r="D2069" i="7"/>
  <c r="N2068" i="7"/>
  <c r="M2068" i="7"/>
  <c r="K2068" i="7"/>
  <c r="J2068" i="7"/>
  <c r="H2068" i="7"/>
  <c r="G2068" i="7"/>
  <c r="E2068" i="7"/>
  <c r="D2068" i="7"/>
  <c r="N2067" i="7"/>
  <c r="M2067" i="7"/>
  <c r="K2067" i="7"/>
  <c r="J2067" i="7"/>
  <c r="H2067" i="7"/>
  <c r="G2067" i="7"/>
  <c r="E2067" i="7"/>
  <c r="D2067" i="7"/>
  <c r="N2066" i="7"/>
  <c r="M2066" i="7"/>
  <c r="K2066" i="7"/>
  <c r="J2066" i="7"/>
  <c r="H2066" i="7"/>
  <c r="G2066" i="7"/>
  <c r="E2066" i="7"/>
  <c r="D2066" i="7"/>
  <c r="N2065" i="7"/>
  <c r="M2065" i="7"/>
  <c r="K2065" i="7"/>
  <c r="J2065" i="7"/>
  <c r="H2065" i="7"/>
  <c r="G2065" i="7"/>
  <c r="E2065" i="7"/>
  <c r="D2065" i="7"/>
  <c r="N2064" i="7"/>
  <c r="M2064" i="7"/>
  <c r="K2064" i="7"/>
  <c r="J2064" i="7"/>
  <c r="H2064" i="7"/>
  <c r="G2064" i="7"/>
  <c r="E2064" i="7"/>
  <c r="D2064" i="7"/>
  <c r="N2063" i="7"/>
  <c r="M2063" i="7"/>
  <c r="K2063" i="7"/>
  <c r="J2063" i="7"/>
  <c r="H2063" i="7"/>
  <c r="G2063" i="7"/>
  <c r="E2063" i="7"/>
  <c r="D2063" i="7"/>
  <c r="N2062" i="7"/>
  <c r="M2062" i="7"/>
  <c r="K2062" i="7"/>
  <c r="J2062" i="7"/>
  <c r="H2062" i="7"/>
  <c r="G2062" i="7"/>
  <c r="E2062" i="7"/>
  <c r="D2062" i="7"/>
  <c r="N2061" i="7"/>
  <c r="M2061" i="7"/>
  <c r="K2061" i="7"/>
  <c r="J2061" i="7"/>
  <c r="H2061" i="7"/>
  <c r="G2061" i="7"/>
  <c r="E2061" i="7"/>
  <c r="D2061" i="7"/>
  <c r="N2060" i="7"/>
  <c r="M2060" i="7"/>
  <c r="K2060" i="7"/>
  <c r="J2060" i="7"/>
  <c r="H2060" i="7"/>
  <c r="G2060" i="7"/>
  <c r="E2060" i="7"/>
  <c r="D2060" i="7"/>
  <c r="N2059" i="7"/>
  <c r="M2059" i="7"/>
  <c r="K2059" i="7"/>
  <c r="J2059" i="7"/>
  <c r="H2059" i="7"/>
  <c r="G2059" i="7"/>
  <c r="E2059" i="7"/>
  <c r="D2059" i="7"/>
  <c r="N2058" i="7"/>
  <c r="M2058" i="7"/>
  <c r="K2058" i="7"/>
  <c r="J2058" i="7"/>
  <c r="H2058" i="7"/>
  <c r="G2058" i="7"/>
  <c r="E2058" i="7"/>
  <c r="D2058" i="7"/>
  <c r="N2057" i="7"/>
  <c r="M2057" i="7"/>
  <c r="K2057" i="7"/>
  <c r="J2057" i="7"/>
  <c r="H2057" i="7"/>
  <c r="G2057" i="7"/>
  <c r="E2057" i="7"/>
  <c r="D2057" i="7"/>
  <c r="N2056" i="7"/>
  <c r="M2056" i="7"/>
  <c r="K2056" i="7"/>
  <c r="J2056" i="7"/>
  <c r="H2056" i="7"/>
  <c r="G2056" i="7"/>
  <c r="E2056" i="7"/>
  <c r="D2056" i="7"/>
  <c r="N2055" i="7"/>
  <c r="M2055" i="7"/>
  <c r="K2055" i="7"/>
  <c r="J2055" i="7"/>
  <c r="H2055" i="7"/>
  <c r="G2055" i="7"/>
  <c r="E2055" i="7"/>
  <c r="D2055" i="7"/>
  <c r="N2054" i="7"/>
  <c r="M2054" i="7"/>
  <c r="K2054" i="7"/>
  <c r="J2054" i="7"/>
  <c r="H2054" i="7"/>
  <c r="G2054" i="7"/>
  <c r="E2054" i="7"/>
  <c r="D2054" i="7"/>
  <c r="N2053" i="7"/>
  <c r="M2053" i="7"/>
  <c r="K2053" i="7"/>
  <c r="J2053" i="7"/>
  <c r="H2053" i="7"/>
  <c r="G2053" i="7"/>
  <c r="E2053" i="7"/>
  <c r="D2053" i="7"/>
  <c r="N2052" i="7"/>
  <c r="M2052" i="7"/>
  <c r="K2052" i="7"/>
  <c r="J2052" i="7"/>
  <c r="H2052" i="7"/>
  <c r="G2052" i="7"/>
  <c r="E2052" i="7"/>
  <c r="D2052" i="7"/>
  <c r="N2051" i="7"/>
  <c r="M2051" i="7"/>
  <c r="K2051" i="7"/>
  <c r="J2051" i="7"/>
  <c r="H2051" i="7"/>
  <c r="G2051" i="7"/>
  <c r="E2051" i="7"/>
  <c r="D2051" i="7"/>
  <c r="N2050" i="7"/>
  <c r="M2050" i="7"/>
  <c r="K2050" i="7"/>
  <c r="J2050" i="7"/>
  <c r="H2050" i="7"/>
  <c r="G2050" i="7"/>
  <c r="E2050" i="7"/>
  <c r="D2050" i="7"/>
  <c r="N2049" i="7"/>
  <c r="M2049" i="7"/>
  <c r="K2049" i="7"/>
  <c r="J2049" i="7"/>
  <c r="H2049" i="7"/>
  <c r="G2049" i="7"/>
  <c r="E2049" i="7"/>
  <c r="D2049" i="7"/>
  <c r="N2048" i="7"/>
  <c r="M2048" i="7"/>
  <c r="K2048" i="7"/>
  <c r="J2048" i="7"/>
  <c r="H2048" i="7"/>
  <c r="G2048" i="7"/>
  <c r="E2048" i="7"/>
  <c r="D2048" i="7"/>
  <c r="N2047" i="7"/>
  <c r="M2047" i="7"/>
  <c r="K2047" i="7"/>
  <c r="J2047" i="7"/>
  <c r="H2047" i="7"/>
  <c r="G2047" i="7"/>
  <c r="E2047" i="7"/>
  <c r="D2047" i="7"/>
  <c r="N2046" i="7"/>
  <c r="M2046" i="7"/>
  <c r="K2046" i="7"/>
  <c r="J2046" i="7"/>
  <c r="H2046" i="7"/>
  <c r="G2046" i="7"/>
  <c r="E2046" i="7"/>
  <c r="D2046" i="7"/>
  <c r="N2045" i="7"/>
  <c r="M2045" i="7"/>
  <c r="K2045" i="7"/>
  <c r="J2045" i="7"/>
  <c r="H2045" i="7"/>
  <c r="G2045" i="7"/>
  <c r="E2045" i="7"/>
  <c r="D2045" i="7"/>
  <c r="N2044" i="7"/>
  <c r="M2044" i="7"/>
  <c r="K2044" i="7"/>
  <c r="J2044" i="7"/>
  <c r="H2044" i="7"/>
  <c r="G2044" i="7"/>
  <c r="E2044" i="7"/>
  <c r="D2044" i="7"/>
  <c r="N2043" i="7"/>
  <c r="M2043" i="7"/>
  <c r="K2043" i="7"/>
  <c r="J2043" i="7"/>
  <c r="H2043" i="7"/>
  <c r="G2043" i="7"/>
  <c r="E2043" i="7"/>
  <c r="D2043" i="7"/>
  <c r="N2042" i="7"/>
  <c r="M2042" i="7"/>
  <c r="K2042" i="7"/>
  <c r="J2042" i="7"/>
  <c r="H2042" i="7"/>
  <c r="G2042" i="7"/>
  <c r="E2042" i="7"/>
  <c r="D2042" i="7"/>
  <c r="N2041" i="7"/>
  <c r="M2041" i="7"/>
  <c r="K2041" i="7"/>
  <c r="J2041" i="7"/>
  <c r="H2041" i="7"/>
  <c r="G2041" i="7"/>
  <c r="E2041" i="7"/>
  <c r="D2041" i="7"/>
  <c r="N2040" i="7"/>
  <c r="M2040" i="7"/>
  <c r="K2040" i="7"/>
  <c r="J2040" i="7"/>
  <c r="H2040" i="7"/>
  <c r="G2040" i="7"/>
  <c r="E2040" i="7"/>
  <c r="D2040" i="7"/>
  <c r="N2039" i="7"/>
  <c r="M2039" i="7"/>
  <c r="K2039" i="7"/>
  <c r="J2039" i="7"/>
  <c r="H2039" i="7"/>
  <c r="G2039" i="7"/>
  <c r="E2039" i="7"/>
  <c r="D2039" i="7"/>
  <c r="N2038" i="7"/>
  <c r="M2038" i="7"/>
  <c r="K2038" i="7"/>
  <c r="J2038" i="7"/>
  <c r="H2038" i="7"/>
  <c r="G2038" i="7"/>
  <c r="E2038" i="7"/>
  <c r="D2038" i="7"/>
  <c r="N2037" i="7"/>
  <c r="M2037" i="7"/>
  <c r="K2037" i="7"/>
  <c r="J2037" i="7"/>
  <c r="H2037" i="7"/>
  <c r="G2037" i="7"/>
  <c r="E2037" i="7"/>
  <c r="D2037" i="7"/>
  <c r="N2036" i="7"/>
  <c r="M2036" i="7"/>
  <c r="K2036" i="7"/>
  <c r="J2036" i="7"/>
  <c r="H2036" i="7"/>
  <c r="G2036" i="7"/>
  <c r="E2036" i="7"/>
  <c r="D2036" i="7"/>
  <c r="N2035" i="7"/>
  <c r="M2035" i="7"/>
  <c r="K2035" i="7"/>
  <c r="J2035" i="7"/>
  <c r="H2035" i="7"/>
  <c r="G2035" i="7"/>
  <c r="E2035" i="7"/>
  <c r="D2035" i="7"/>
  <c r="N2034" i="7"/>
  <c r="M2034" i="7"/>
  <c r="K2034" i="7"/>
  <c r="J2034" i="7"/>
  <c r="H2034" i="7"/>
  <c r="G2034" i="7"/>
  <c r="E2034" i="7"/>
  <c r="D2034" i="7"/>
  <c r="N2033" i="7"/>
  <c r="M2033" i="7"/>
  <c r="K2033" i="7"/>
  <c r="J2033" i="7"/>
  <c r="H2033" i="7"/>
  <c r="G2033" i="7"/>
  <c r="E2033" i="7"/>
  <c r="D2033" i="7"/>
  <c r="N2032" i="7"/>
  <c r="M2032" i="7"/>
  <c r="K2032" i="7"/>
  <c r="J2032" i="7"/>
  <c r="H2032" i="7"/>
  <c r="G2032" i="7"/>
  <c r="E2032" i="7"/>
  <c r="D2032" i="7"/>
  <c r="N2031" i="7"/>
  <c r="M2031" i="7"/>
  <c r="K2031" i="7"/>
  <c r="J2031" i="7"/>
  <c r="H2031" i="7"/>
  <c r="G2031" i="7"/>
  <c r="E2031" i="7"/>
  <c r="D2031" i="7"/>
  <c r="N2030" i="7"/>
  <c r="M2030" i="7"/>
  <c r="K2030" i="7"/>
  <c r="J2030" i="7"/>
  <c r="H2030" i="7"/>
  <c r="G2030" i="7"/>
  <c r="E2030" i="7"/>
  <c r="D2030" i="7"/>
  <c r="N2029" i="7"/>
  <c r="M2029" i="7"/>
  <c r="K2029" i="7"/>
  <c r="J2029" i="7"/>
  <c r="H2029" i="7"/>
  <c r="G2029" i="7"/>
  <c r="E2029" i="7"/>
  <c r="D2029" i="7"/>
  <c r="N2028" i="7"/>
  <c r="M2028" i="7"/>
  <c r="K2028" i="7"/>
  <c r="J2028" i="7"/>
  <c r="H2028" i="7"/>
  <c r="G2028" i="7"/>
  <c r="E2028" i="7"/>
  <c r="D2028" i="7"/>
  <c r="N2027" i="7"/>
  <c r="M2027" i="7"/>
  <c r="K2027" i="7"/>
  <c r="J2027" i="7"/>
  <c r="H2027" i="7"/>
  <c r="G2027" i="7"/>
  <c r="E2027" i="7"/>
  <c r="D2027" i="7"/>
  <c r="N2026" i="7"/>
  <c r="M2026" i="7"/>
  <c r="K2026" i="7"/>
  <c r="J2026" i="7"/>
  <c r="H2026" i="7"/>
  <c r="G2026" i="7"/>
  <c r="E2026" i="7"/>
  <c r="D2026" i="7"/>
  <c r="N2025" i="7"/>
  <c r="M2025" i="7"/>
  <c r="K2025" i="7"/>
  <c r="J2025" i="7"/>
  <c r="H2025" i="7"/>
  <c r="G2025" i="7"/>
  <c r="E2025" i="7"/>
  <c r="D2025" i="7"/>
  <c r="N2024" i="7"/>
  <c r="M2024" i="7"/>
  <c r="K2024" i="7"/>
  <c r="J2024" i="7"/>
  <c r="H2024" i="7"/>
  <c r="G2024" i="7"/>
  <c r="E2024" i="7"/>
  <c r="D2024" i="7"/>
  <c r="N2023" i="7"/>
  <c r="M2023" i="7"/>
  <c r="K2023" i="7"/>
  <c r="J2023" i="7"/>
  <c r="H2023" i="7"/>
  <c r="G2023" i="7"/>
  <c r="E2023" i="7"/>
  <c r="D2023" i="7"/>
  <c r="N2022" i="7"/>
  <c r="M2022" i="7"/>
  <c r="K2022" i="7"/>
  <c r="J2022" i="7"/>
  <c r="H2022" i="7"/>
  <c r="G2022" i="7"/>
  <c r="E2022" i="7"/>
  <c r="D2022" i="7"/>
  <c r="N2021" i="7"/>
  <c r="M2021" i="7"/>
  <c r="K2021" i="7"/>
  <c r="J2021" i="7"/>
  <c r="H2021" i="7"/>
  <c r="G2021" i="7"/>
  <c r="E2021" i="7"/>
  <c r="D2021" i="7"/>
  <c r="N2020" i="7"/>
  <c r="M2020" i="7"/>
  <c r="K2020" i="7"/>
  <c r="J2020" i="7"/>
  <c r="H2020" i="7"/>
  <c r="G2020" i="7"/>
  <c r="E2020" i="7"/>
  <c r="D2020" i="7"/>
  <c r="N2019" i="7"/>
  <c r="M2019" i="7"/>
  <c r="K2019" i="7"/>
  <c r="J2019" i="7"/>
  <c r="H2019" i="7"/>
  <c r="G2019" i="7"/>
  <c r="E2019" i="7"/>
  <c r="D2019" i="7"/>
  <c r="N2018" i="7"/>
  <c r="M2018" i="7"/>
  <c r="K2018" i="7"/>
  <c r="J2018" i="7"/>
  <c r="H2018" i="7"/>
  <c r="G2018" i="7"/>
  <c r="E2018" i="7"/>
  <c r="D2018" i="7"/>
  <c r="N2017" i="7"/>
  <c r="M2017" i="7"/>
  <c r="K2017" i="7"/>
  <c r="J2017" i="7"/>
  <c r="H2017" i="7"/>
  <c r="G2017" i="7"/>
  <c r="E2017" i="7"/>
  <c r="D2017" i="7"/>
  <c r="N2016" i="7"/>
  <c r="M2016" i="7"/>
  <c r="K2016" i="7"/>
  <c r="J2016" i="7"/>
  <c r="H2016" i="7"/>
  <c r="G2016" i="7"/>
  <c r="E2016" i="7"/>
  <c r="D2016" i="7"/>
  <c r="N2015" i="7"/>
  <c r="M2015" i="7"/>
  <c r="K2015" i="7"/>
  <c r="J2015" i="7"/>
  <c r="H2015" i="7"/>
  <c r="G2015" i="7"/>
  <c r="E2015" i="7"/>
  <c r="D2015" i="7"/>
  <c r="N2014" i="7"/>
  <c r="M2014" i="7"/>
  <c r="K2014" i="7"/>
  <c r="J2014" i="7"/>
  <c r="H2014" i="7"/>
  <c r="G2014" i="7"/>
  <c r="E2014" i="7"/>
  <c r="D2014" i="7"/>
  <c r="N2013" i="7"/>
  <c r="M2013" i="7"/>
  <c r="K2013" i="7"/>
  <c r="J2013" i="7"/>
  <c r="H2013" i="7"/>
  <c r="G2013" i="7"/>
  <c r="E2013" i="7"/>
  <c r="D2013" i="7"/>
  <c r="N2012" i="7"/>
  <c r="M2012" i="7"/>
  <c r="K2012" i="7"/>
  <c r="J2012" i="7"/>
  <c r="H2012" i="7"/>
  <c r="G2012" i="7"/>
  <c r="E2012" i="7"/>
  <c r="D2012" i="7"/>
  <c r="N2011" i="7"/>
  <c r="M2011" i="7"/>
  <c r="K2011" i="7"/>
  <c r="J2011" i="7"/>
  <c r="H2011" i="7"/>
  <c r="G2011" i="7"/>
  <c r="E2011" i="7"/>
  <c r="D2011" i="7"/>
  <c r="N2010" i="7"/>
  <c r="M2010" i="7"/>
  <c r="K2010" i="7"/>
  <c r="J2010" i="7"/>
  <c r="H2010" i="7"/>
  <c r="G2010" i="7"/>
  <c r="E2010" i="7"/>
  <c r="D2010" i="7"/>
  <c r="N2009" i="7"/>
  <c r="M2009" i="7"/>
  <c r="K2009" i="7"/>
  <c r="J2009" i="7"/>
  <c r="H2009" i="7"/>
  <c r="G2009" i="7"/>
  <c r="E2009" i="7"/>
  <c r="D2009" i="7"/>
  <c r="N2008" i="7"/>
  <c r="M2008" i="7"/>
  <c r="K2008" i="7"/>
  <c r="J2008" i="7"/>
  <c r="H2008" i="7"/>
  <c r="G2008" i="7"/>
  <c r="E2008" i="7"/>
  <c r="D2008" i="7"/>
  <c r="N2007" i="7"/>
  <c r="M2007" i="7"/>
  <c r="K2007" i="7"/>
  <c r="J2007" i="7"/>
  <c r="H2007" i="7"/>
  <c r="G2007" i="7"/>
  <c r="E2007" i="7"/>
  <c r="D2007" i="7"/>
  <c r="N2006" i="7"/>
  <c r="M2006" i="7"/>
  <c r="K2006" i="7"/>
  <c r="J2006" i="7"/>
  <c r="H2006" i="7"/>
  <c r="G2006" i="7"/>
  <c r="E2006" i="7"/>
  <c r="D2006" i="7"/>
  <c r="N2005" i="7"/>
  <c r="M2005" i="7"/>
  <c r="K2005" i="7"/>
  <c r="J2005" i="7"/>
  <c r="H2005" i="7"/>
  <c r="G2005" i="7"/>
  <c r="E2005" i="7"/>
  <c r="D2005" i="7"/>
  <c r="N2004" i="7"/>
  <c r="M2004" i="7"/>
  <c r="K2004" i="7"/>
  <c r="J2004" i="7"/>
  <c r="H2004" i="7"/>
  <c r="G2004" i="7"/>
  <c r="E2004" i="7"/>
  <c r="D2004" i="7"/>
  <c r="N2003" i="7"/>
  <c r="M2003" i="7"/>
  <c r="K2003" i="7"/>
  <c r="J2003" i="7"/>
  <c r="H2003" i="7"/>
  <c r="G2003" i="7"/>
  <c r="E2003" i="7"/>
  <c r="D2003" i="7"/>
  <c r="N2002" i="7"/>
  <c r="M2002" i="7"/>
  <c r="K2002" i="7"/>
  <c r="J2002" i="7"/>
  <c r="H2002" i="7"/>
  <c r="G2002" i="7"/>
  <c r="E2002" i="7"/>
  <c r="D2002" i="7"/>
  <c r="N2001" i="7"/>
  <c r="M2001" i="7"/>
  <c r="K2001" i="7"/>
  <c r="J2001" i="7"/>
  <c r="H2001" i="7"/>
  <c r="G2001" i="7"/>
  <c r="E2001" i="7"/>
  <c r="D2001" i="7"/>
  <c r="N2000" i="7"/>
  <c r="M2000" i="7"/>
  <c r="K2000" i="7"/>
  <c r="J2000" i="7"/>
  <c r="H2000" i="7"/>
  <c r="G2000" i="7"/>
  <c r="E2000" i="7"/>
  <c r="D2000" i="7"/>
  <c r="N1999" i="7"/>
  <c r="M1999" i="7"/>
  <c r="K1999" i="7"/>
  <c r="J1999" i="7"/>
  <c r="H1999" i="7"/>
  <c r="G1999" i="7"/>
  <c r="E1999" i="7"/>
  <c r="D1999" i="7"/>
  <c r="N1998" i="7"/>
  <c r="M1998" i="7"/>
  <c r="K1998" i="7"/>
  <c r="J1998" i="7"/>
  <c r="H1998" i="7"/>
  <c r="G1998" i="7"/>
  <c r="E1998" i="7"/>
  <c r="D1998" i="7"/>
  <c r="N1997" i="7"/>
  <c r="M1997" i="7"/>
  <c r="K1997" i="7"/>
  <c r="J1997" i="7"/>
  <c r="H1997" i="7"/>
  <c r="G1997" i="7"/>
  <c r="E1997" i="7"/>
  <c r="D1997" i="7"/>
  <c r="N1996" i="7"/>
  <c r="M1996" i="7"/>
  <c r="K1996" i="7"/>
  <c r="J1996" i="7"/>
  <c r="H1996" i="7"/>
  <c r="G1996" i="7"/>
  <c r="E1996" i="7"/>
  <c r="D1996" i="7"/>
  <c r="N1995" i="7"/>
  <c r="M1995" i="7"/>
  <c r="K1995" i="7"/>
  <c r="J1995" i="7"/>
  <c r="H1995" i="7"/>
  <c r="G1995" i="7"/>
  <c r="E1995" i="7"/>
  <c r="D1995" i="7"/>
  <c r="N1994" i="7"/>
  <c r="M1994" i="7"/>
  <c r="K1994" i="7"/>
  <c r="J1994" i="7"/>
  <c r="H1994" i="7"/>
  <c r="G1994" i="7"/>
  <c r="E1994" i="7"/>
  <c r="D1994" i="7"/>
  <c r="N1993" i="7"/>
  <c r="M1993" i="7"/>
  <c r="K1993" i="7"/>
  <c r="J1993" i="7"/>
  <c r="H1993" i="7"/>
  <c r="G1993" i="7"/>
  <c r="E1993" i="7"/>
  <c r="D1993" i="7"/>
  <c r="N1992" i="7"/>
  <c r="M1992" i="7"/>
  <c r="K1992" i="7"/>
  <c r="J1992" i="7"/>
  <c r="H1992" i="7"/>
  <c r="G1992" i="7"/>
  <c r="E1992" i="7"/>
  <c r="D1992" i="7"/>
  <c r="N1991" i="7"/>
  <c r="M1991" i="7"/>
  <c r="K1991" i="7"/>
  <c r="J1991" i="7"/>
  <c r="H1991" i="7"/>
  <c r="G1991" i="7"/>
  <c r="E1991" i="7"/>
  <c r="D1991" i="7"/>
  <c r="N1990" i="7"/>
  <c r="M1990" i="7"/>
  <c r="K1990" i="7"/>
  <c r="J1990" i="7"/>
  <c r="H1990" i="7"/>
  <c r="G1990" i="7"/>
  <c r="E1990" i="7"/>
  <c r="D1990" i="7"/>
  <c r="N1989" i="7"/>
  <c r="M1989" i="7"/>
  <c r="K1989" i="7"/>
  <c r="J1989" i="7"/>
  <c r="H1989" i="7"/>
  <c r="G1989" i="7"/>
  <c r="E1989" i="7"/>
  <c r="D1989" i="7"/>
  <c r="N1988" i="7"/>
  <c r="M1988" i="7"/>
  <c r="K1988" i="7"/>
  <c r="J1988" i="7"/>
  <c r="H1988" i="7"/>
  <c r="G1988" i="7"/>
  <c r="E1988" i="7"/>
  <c r="D1988" i="7"/>
  <c r="N1987" i="7"/>
  <c r="M1987" i="7"/>
  <c r="K1987" i="7"/>
  <c r="J1987" i="7"/>
  <c r="H1987" i="7"/>
  <c r="G1987" i="7"/>
  <c r="E1987" i="7"/>
  <c r="D1987" i="7"/>
  <c r="N1986" i="7"/>
  <c r="M1986" i="7"/>
  <c r="K1986" i="7"/>
  <c r="J1986" i="7"/>
  <c r="H1986" i="7"/>
  <c r="G1986" i="7"/>
  <c r="E1986" i="7"/>
  <c r="D1986" i="7"/>
  <c r="N1985" i="7"/>
  <c r="M1985" i="7"/>
  <c r="K1985" i="7"/>
  <c r="J1985" i="7"/>
  <c r="H1985" i="7"/>
  <c r="G1985" i="7"/>
  <c r="E1985" i="7"/>
  <c r="D1985" i="7"/>
  <c r="N1984" i="7"/>
  <c r="M1984" i="7"/>
  <c r="K1984" i="7"/>
  <c r="J1984" i="7"/>
  <c r="H1984" i="7"/>
  <c r="G1984" i="7"/>
  <c r="E1984" i="7"/>
  <c r="D1984" i="7"/>
  <c r="N1983" i="7"/>
  <c r="M1983" i="7"/>
  <c r="K1983" i="7"/>
  <c r="J1983" i="7"/>
  <c r="H1983" i="7"/>
  <c r="G1983" i="7"/>
  <c r="E1983" i="7"/>
  <c r="D1983" i="7"/>
  <c r="N1982" i="7"/>
  <c r="M1982" i="7"/>
  <c r="K1982" i="7"/>
  <c r="J1982" i="7"/>
  <c r="H1982" i="7"/>
  <c r="G1982" i="7"/>
  <c r="E1982" i="7"/>
  <c r="D1982" i="7"/>
  <c r="N1981" i="7"/>
  <c r="M1981" i="7"/>
  <c r="K1981" i="7"/>
  <c r="J1981" i="7"/>
  <c r="H1981" i="7"/>
  <c r="G1981" i="7"/>
  <c r="E1981" i="7"/>
  <c r="D1981" i="7"/>
  <c r="N1980" i="7"/>
  <c r="M1980" i="7"/>
  <c r="K1980" i="7"/>
  <c r="J1980" i="7"/>
  <c r="H1980" i="7"/>
  <c r="G1980" i="7"/>
  <c r="E1980" i="7"/>
  <c r="D1980" i="7"/>
  <c r="N1979" i="7"/>
  <c r="M1979" i="7"/>
  <c r="K1979" i="7"/>
  <c r="J1979" i="7"/>
  <c r="H1979" i="7"/>
  <c r="G1979" i="7"/>
  <c r="E1979" i="7"/>
  <c r="D1979" i="7"/>
  <c r="N1978" i="7"/>
  <c r="M1978" i="7"/>
  <c r="K1978" i="7"/>
  <c r="J1978" i="7"/>
  <c r="H1978" i="7"/>
  <c r="G1978" i="7"/>
  <c r="E1978" i="7"/>
  <c r="D1978" i="7"/>
  <c r="N1977" i="7"/>
  <c r="M1977" i="7"/>
  <c r="K1977" i="7"/>
  <c r="J1977" i="7"/>
  <c r="H1977" i="7"/>
  <c r="G1977" i="7"/>
  <c r="E1977" i="7"/>
  <c r="D1977" i="7"/>
  <c r="N1976" i="7"/>
  <c r="M1976" i="7"/>
  <c r="K1976" i="7"/>
  <c r="J1976" i="7"/>
  <c r="H1976" i="7"/>
  <c r="G1976" i="7"/>
  <c r="E1976" i="7"/>
  <c r="D1976" i="7"/>
  <c r="N1975" i="7"/>
  <c r="M1975" i="7"/>
  <c r="K1975" i="7"/>
  <c r="J1975" i="7"/>
  <c r="H1975" i="7"/>
  <c r="G1975" i="7"/>
  <c r="E1975" i="7"/>
  <c r="D1975" i="7"/>
  <c r="N1974" i="7"/>
  <c r="M1974" i="7"/>
  <c r="K1974" i="7"/>
  <c r="J1974" i="7"/>
  <c r="H1974" i="7"/>
  <c r="G1974" i="7"/>
  <c r="E1974" i="7"/>
  <c r="D1974" i="7"/>
  <c r="N1973" i="7"/>
  <c r="M1973" i="7"/>
  <c r="K1973" i="7"/>
  <c r="J1973" i="7"/>
  <c r="H1973" i="7"/>
  <c r="G1973" i="7"/>
  <c r="E1973" i="7"/>
  <c r="D1973" i="7"/>
  <c r="N1972" i="7"/>
  <c r="M1972" i="7"/>
  <c r="K1972" i="7"/>
  <c r="J1972" i="7"/>
  <c r="H1972" i="7"/>
  <c r="G1972" i="7"/>
  <c r="E1972" i="7"/>
  <c r="D1972" i="7"/>
  <c r="N1971" i="7"/>
  <c r="M1971" i="7"/>
  <c r="K1971" i="7"/>
  <c r="J1971" i="7"/>
  <c r="H1971" i="7"/>
  <c r="G1971" i="7"/>
  <c r="E1971" i="7"/>
  <c r="D1971" i="7"/>
  <c r="N1970" i="7"/>
  <c r="M1970" i="7"/>
  <c r="K1970" i="7"/>
  <c r="J1970" i="7"/>
  <c r="H1970" i="7"/>
  <c r="G1970" i="7"/>
  <c r="E1970" i="7"/>
  <c r="D1970" i="7"/>
  <c r="N1969" i="7"/>
  <c r="M1969" i="7"/>
  <c r="K1969" i="7"/>
  <c r="J1969" i="7"/>
  <c r="H1969" i="7"/>
  <c r="G1969" i="7"/>
  <c r="E1969" i="7"/>
  <c r="D1969" i="7"/>
  <c r="N1968" i="7"/>
  <c r="M1968" i="7"/>
  <c r="K1968" i="7"/>
  <c r="J1968" i="7"/>
  <c r="H1968" i="7"/>
  <c r="G1968" i="7"/>
  <c r="E1968" i="7"/>
  <c r="D1968" i="7"/>
  <c r="N1967" i="7"/>
  <c r="M1967" i="7"/>
  <c r="K1967" i="7"/>
  <c r="J1967" i="7"/>
  <c r="H1967" i="7"/>
  <c r="G1967" i="7"/>
  <c r="E1967" i="7"/>
  <c r="D1967" i="7"/>
  <c r="N1966" i="7"/>
  <c r="M1966" i="7"/>
  <c r="K1966" i="7"/>
  <c r="J1966" i="7"/>
  <c r="H1966" i="7"/>
  <c r="G1966" i="7"/>
  <c r="E1966" i="7"/>
  <c r="D1966" i="7"/>
  <c r="N1965" i="7"/>
  <c r="M1965" i="7"/>
  <c r="K1965" i="7"/>
  <c r="J1965" i="7"/>
  <c r="H1965" i="7"/>
  <c r="G1965" i="7"/>
  <c r="E1965" i="7"/>
  <c r="D1965" i="7"/>
  <c r="N1964" i="7"/>
  <c r="M1964" i="7"/>
  <c r="K1964" i="7"/>
  <c r="J1964" i="7"/>
  <c r="H1964" i="7"/>
  <c r="G1964" i="7"/>
  <c r="E1964" i="7"/>
  <c r="D1964" i="7"/>
  <c r="N1963" i="7"/>
  <c r="M1963" i="7"/>
  <c r="K1963" i="7"/>
  <c r="J1963" i="7"/>
  <c r="H1963" i="7"/>
  <c r="G1963" i="7"/>
  <c r="E1963" i="7"/>
  <c r="D1963" i="7"/>
  <c r="N1962" i="7"/>
  <c r="M1962" i="7"/>
  <c r="K1962" i="7"/>
  <c r="J1962" i="7"/>
  <c r="H1962" i="7"/>
  <c r="G1962" i="7"/>
  <c r="E1962" i="7"/>
  <c r="D1962" i="7"/>
  <c r="N1961" i="7"/>
  <c r="M1961" i="7"/>
  <c r="K1961" i="7"/>
  <c r="J1961" i="7"/>
  <c r="H1961" i="7"/>
  <c r="G1961" i="7"/>
  <c r="E1961" i="7"/>
  <c r="D1961" i="7"/>
  <c r="N1960" i="7"/>
  <c r="M1960" i="7"/>
  <c r="K1960" i="7"/>
  <c r="J1960" i="7"/>
  <c r="H1960" i="7"/>
  <c r="G1960" i="7"/>
  <c r="E1960" i="7"/>
  <c r="D1960" i="7"/>
  <c r="N1959" i="7"/>
  <c r="M1959" i="7"/>
  <c r="K1959" i="7"/>
  <c r="J1959" i="7"/>
  <c r="H1959" i="7"/>
  <c r="G1959" i="7"/>
  <c r="E1959" i="7"/>
  <c r="D1959" i="7"/>
  <c r="N1958" i="7"/>
  <c r="M1958" i="7"/>
  <c r="K1958" i="7"/>
  <c r="J1958" i="7"/>
  <c r="H1958" i="7"/>
  <c r="G1958" i="7"/>
  <c r="E1958" i="7"/>
  <c r="D1958" i="7"/>
  <c r="N1957" i="7"/>
  <c r="M1957" i="7"/>
  <c r="K1957" i="7"/>
  <c r="J1957" i="7"/>
  <c r="H1957" i="7"/>
  <c r="G1957" i="7"/>
  <c r="E1957" i="7"/>
  <c r="D1957" i="7"/>
  <c r="N1956" i="7"/>
  <c r="M1956" i="7"/>
  <c r="K1956" i="7"/>
  <c r="J1956" i="7"/>
  <c r="H1956" i="7"/>
  <c r="G1956" i="7"/>
  <c r="E1956" i="7"/>
  <c r="D1956" i="7"/>
  <c r="N1955" i="7"/>
  <c r="M1955" i="7"/>
  <c r="K1955" i="7"/>
  <c r="J1955" i="7"/>
  <c r="H1955" i="7"/>
  <c r="G1955" i="7"/>
  <c r="E1955" i="7"/>
  <c r="D1955" i="7"/>
  <c r="N1954" i="7"/>
  <c r="M1954" i="7"/>
  <c r="K1954" i="7"/>
  <c r="J1954" i="7"/>
  <c r="H1954" i="7"/>
  <c r="G1954" i="7"/>
  <c r="E1954" i="7"/>
  <c r="D1954" i="7"/>
  <c r="N1953" i="7"/>
  <c r="M1953" i="7"/>
  <c r="K1953" i="7"/>
  <c r="J1953" i="7"/>
  <c r="H1953" i="7"/>
  <c r="G1953" i="7"/>
  <c r="E1953" i="7"/>
  <c r="D1953" i="7"/>
  <c r="N1952" i="7"/>
  <c r="M1952" i="7"/>
  <c r="K1952" i="7"/>
  <c r="J1952" i="7"/>
  <c r="H1952" i="7"/>
  <c r="G1952" i="7"/>
  <c r="E1952" i="7"/>
  <c r="D1952" i="7"/>
  <c r="N1951" i="7"/>
  <c r="M1951" i="7"/>
  <c r="K1951" i="7"/>
  <c r="J1951" i="7"/>
  <c r="H1951" i="7"/>
  <c r="G1951" i="7"/>
  <c r="E1951" i="7"/>
  <c r="D1951" i="7"/>
  <c r="N1950" i="7"/>
  <c r="M1950" i="7"/>
  <c r="K1950" i="7"/>
  <c r="J1950" i="7"/>
  <c r="H1950" i="7"/>
  <c r="G1950" i="7"/>
  <c r="E1950" i="7"/>
  <c r="D1950" i="7"/>
  <c r="N1949" i="7"/>
  <c r="M1949" i="7"/>
  <c r="K1949" i="7"/>
  <c r="J1949" i="7"/>
  <c r="H1949" i="7"/>
  <c r="G1949" i="7"/>
  <c r="E1949" i="7"/>
  <c r="D1949" i="7"/>
  <c r="N1948" i="7"/>
  <c r="M1948" i="7"/>
  <c r="K1948" i="7"/>
  <c r="J1948" i="7"/>
  <c r="H1948" i="7"/>
  <c r="G1948" i="7"/>
  <c r="E1948" i="7"/>
  <c r="D1948" i="7"/>
  <c r="N1947" i="7"/>
  <c r="M1947" i="7"/>
  <c r="K1947" i="7"/>
  <c r="J1947" i="7"/>
  <c r="H1947" i="7"/>
  <c r="G1947" i="7"/>
  <c r="E1947" i="7"/>
  <c r="D1947" i="7"/>
  <c r="N1946" i="7"/>
  <c r="M1946" i="7"/>
  <c r="K1946" i="7"/>
  <c r="J1946" i="7"/>
  <c r="H1946" i="7"/>
  <c r="G1946" i="7"/>
  <c r="E1946" i="7"/>
  <c r="D1946" i="7"/>
  <c r="N1945" i="7"/>
  <c r="M1945" i="7"/>
  <c r="K1945" i="7"/>
  <c r="J1945" i="7"/>
  <c r="H1945" i="7"/>
  <c r="G1945" i="7"/>
  <c r="E1945" i="7"/>
  <c r="D1945" i="7"/>
  <c r="N1944" i="7"/>
  <c r="M1944" i="7"/>
  <c r="K1944" i="7"/>
  <c r="J1944" i="7"/>
  <c r="H1944" i="7"/>
  <c r="G1944" i="7"/>
  <c r="E1944" i="7"/>
  <c r="D1944" i="7"/>
  <c r="N1943" i="7"/>
  <c r="M1943" i="7"/>
  <c r="K1943" i="7"/>
  <c r="J1943" i="7"/>
  <c r="H1943" i="7"/>
  <c r="G1943" i="7"/>
  <c r="E1943" i="7"/>
  <c r="D1943" i="7"/>
  <c r="N1942" i="7"/>
  <c r="M1942" i="7"/>
  <c r="K1942" i="7"/>
  <c r="J1942" i="7"/>
  <c r="H1942" i="7"/>
  <c r="G1942" i="7"/>
  <c r="E1942" i="7"/>
  <c r="D1942" i="7"/>
  <c r="N1941" i="7"/>
  <c r="M1941" i="7"/>
  <c r="K1941" i="7"/>
  <c r="J1941" i="7"/>
  <c r="H1941" i="7"/>
  <c r="G1941" i="7"/>
  <c r="E1941" i="7"/>
  <c r="D1941" i="7"/>
  <c r="N1940" i="7"/>
  <c r="M1940" i="7"/>
  <c r="K1940" i="7"/>
  <c r="J1940" i="7"/>
  <c r="H1940" i="7"/>
  <c r="G1940" i="7"/>
  <c r="E1940" i="7"/>
  <c r="D1940" i="7"/>
  <c r="N1939" i="7"/>
  <c r="M1939" i="7"/>
  <c r="K1939" i="7"/>
  <c r="J1939" i="7"/>
  <c r="H1939" i="7"/>
  <c r="G1939" i="7"/>
  <c r="E1939" i="7"/>
  <c r="D1939" i="7"/>
  <c r="N1938" i="7"/>
  <c r="M1938" i="7"/>
  <c r="K1938" i="7"/>
  <c r="J1938" i="7"/>
  <c r="H1938" i="7"/>
  <c r="G1938" i="7"/>
  <c r="E1938" i="7"/>
  <c r="D1938" i="7"/>
  <c r="N1937" i="7"/>
  <c r="M1937" i="7"/>
  <c r="K1937" i="7"/>
  <c r="J1937" i="7"/>
  <c r="H1937" i="7"/>
  <c r="G1937" i="7"/>
  <c r="E1937" i="7"/>
  <c r="D1937" i="7"/>
  <c r="N1936" i="7"/>
  <c r="M1936" i="7"/>
  <c r="K1936" i="7"/>
  <c r="J1936" i="7"/>
  <c r="H1936" i="7"/>
  <c r="G1936" i="7"/>
  <c r="E1936" i="7"/>
  <c r="D1936" i="7"/>
  <c r="N1935" i="7"/>
  <c r="M1935" i="7"/>
  <c r="K1935" i="7"/>
  <c r="J1935" i="7"/>
  <c r="H1935" i="7"/>
  <c r="G1935" i="7"/>
  <c r="E1935" i="7"/>
  <c r="D1935" i="7"/>
  <c r="N1934" i="7"/>
  <c r="M1934" i="7"/>
  <c r="K1934" i="7"/>
  <c r="J1934" i="7"/>
  <c r="H1934" i="7"/>
  <c r="G1934" i="7"/>
  <c r="E1934" i="7"/>
  <c r="D1934" i="7"/>
  <c r="N1933" i="7"/>
  <c r="M1933" i="7"/>
  <c r="K1933" i="7"/>
  <c r="J1933" i="7"/>
  <c r="H1933" i="7"/>
  <c r="G1933" i="7"/>
  <c r="E1933" i="7"/>
  <c r="D1933" i="7"/>
  <c r="N1932" i="7"/>
  <c r="M1932" i="7"/>
  <c r="K1932" i="7"/>
  <c r="J1932" i="7"/>
  <c r="H1932" i="7"/>
  <c r="G1932" i="7"/>
  <c r="E1932" i="7"/>
  <c r="D1932" i="7"/>
  <c r="N1931" i="7"/>
  <c r="M1931" i="7"/>
  <c r="K1931" i="7"/>
  <c r="J1931" i="7"/>
  <c r="H1931" i="7"/>
  <c r="G1931" i="7"/>
  <c r="E1931" i="7"/>
  <c r="D1931" i="7"/>
  <c r="N1930" i="7"/>
  <c r="M1930" i="7"/>
  <c r="K1930" i="7"/>
  <c r="J1930" i="7"/>
  <c r="H1930" i="7"/>
  <c r="G1930" i="7"/>
  <c r="E1930" i="7"/>
  <c r="D1930" i="7"/>
  <c r="N1929" i="7"/>
  <c r="M1929" i="7"/>
  <c r="K1929" i="7"/>
  <c r="J1929" i="7"/>
  <c r="H1929" i="7"/>
  <c r="G1929" i="7"/>
  <c r="E1929" i="7"/>
  <c r="D1929" i="7"/>
  <c r="N1928" i="7"/>
  <c r="M1928" i="7"/>
  <c r="K1928" i="7"/>
  <c r="J1928" i="7"/>
  <c r="H1928" i="7"/>
  <c r="G1928" i="7"/>
  <c r="E1928" i="7"/>
  <c r="D1928" i="7"/>
  <c r="N1927" i="7"/>
  <c r="M1927" i="7"/>
  <c r="K1927" i="7"/>
  <c r="J1927" i="7"/>
  <c r="H1927" i="7"/>
  <c r="G1927" i="7"/>
  <c r="E1927" i="7"/>
  <c r="D1927" i="7"/>
  <c r="N1926" i="7"/>
  <c r="M1926" i="7"/>
  <c r="K1926" i="7"/>
  <c r="J1926" i="7"/>
  <c r="H1926" i="7"/>
  <c r="G1926" i="7"/>
  <c r="E1926" i="7"/>
  <c r="D1926" i="7"/>
  <c r="N1925" i="7"/>
  <c r="M1925" i="7"/>
  <c r="K1925" i="7"/>
  <c r="J1925" i="7"/>
  <c r="H1925" i="7"/>
  <c r="G1925" i="7"/>
  <c r="E1925" i="7"/>
  <c r="D1925" i="7"/>
  <c r="N1924" i="7"/>
  <c r="M1924" i="7"/>
  <c r="K1924" i="7"/>
  <c r="J1924" i="7"/>
  <c r="H1924" i="7"/>
  <c r="G1924" i="7"/>
  <c r="E1924" i="7"/>
  <c r="D1924" i="7"/>
  <c r="N1923" i="7"/>
  <c r="M1923" i="7"/>
  <c r="K1923" i="7"/>
  <c r="J1923" i="7"/>
  <c r="H1923" i="7"/>
  <c r="G1923" i="7"/>
  <c r="E1923" i="7"/>
  <c r="D1923" i="7"/>
  <c r="N1922" i="7"/>
  <c r="M1922" i="7"/>
  <c r="K1922" i="7"/>
  <c r="J1922" i="7"/>
  <c r="H1922" i="7"/>
  <c r="G1922" i="7"/>
  <c r="E1922" i="7"/>
  <c r="D1922" i="7"/>
  <c r="N1921" i="7"/>
  <c r="M1921" i="7"/>
  <c r="K1921" i="7"/>
  <c r="J1921" i="7"/>
  <c r="H1921" i="7"/>
  <c r="G1921" i="7"/>
  <c r="E1921" i="7"/>
  <c r="D1921" i="7"/>
  <c r="N1920" i="7"/>
  <c r="M1920" i="7"/>
  <c r="K1920" i="7"/>
  <c r="J1920" i="7"/>
  <c r="H1920" i="7"/>
  <c r="G1920" i="7"/>
  <c r="E1920" i="7"/>
  <c r="D1920" i="7"/>
  <c r="N1919" i="7"/>
  <c r="M1919" i="7"/>
  <c r="K1919" i="7"/>
  <c r="J1919" i="7"/>
  <c r="H1919" i="7"/>
  <c r="G1919" i="7"/>
  <c r="E1919" i="7"/>
  <c r="D1919" i="7"/>
  <c r="N1918" i="7"/>
  <c r="M1918" i="7"/>
  <c r="K1918" i="7"/>
  <c r="J1918" i="7"/>
  <c r="H1918" i="7"/>
  <c r="G1918" i="7"/>
  <c r="E1918" i="7"/>
  <c r="D1918" i="7"/>
  <c r="N1917" i="7"/>
  <c r="M1917" i="7"/>
  <c r="K1917" i="7"/>
  <c r="J1917" i="7"/>
  <c r="H1917" i="7"/>
  <c r="G1917" i="7"/>
  <c r="E1917" i="7"/>
  <c r="D1917" i="7"/>
  <c r="N1916" i="7"/>
  <c r="M1916" i="7"/>
  <c r="K1916" i="7"/>
  <c r="J1916" i="7"/>
  <c r="H1916" i="7"/>
  <c r="G1916" i="7"/>
  <c r="E1916" i="7"/>
  <c r="D1916" i="7"/>
  <c r="N1915" i="7"/>
  <c r="M1915" i="7"/>
  <c r="K1915" i="7"/>
  <c r="J1915" i="7"/>
  <c r="H1915" i="7"/>
  <c r="G1915" i="7"/>
  <c r="E1915" i="7"/>
  <c r="D1915" i="7"/>
  <c r="N1914" i="7"/>
  <c r="M1914" i="7"/>
  <c r="K1914" i="7"/>
  <c r="J1914" i="7"/>
  <c r="H1914" i="7"/>
  <c r="G1914" i="7"/>
  <c r="E1914" i="7"/>
  <c r="D1914" i="7"/>
  <c r="N1913" i="7"/>
  <c r="M1913" i="7"/>
  <c r="K1913" i="7"/>
  <c r="J1913" i="7"/>
  <c r="H1913" i="7"/>
  <c r="G1913" i="7"/>
  <c r="E1913" i="7"/>
  <c r="D1913" i="7"/>
  <c r="N1912" i="7"/>
  <c r="M1912" i="7"/>
  <c r="K1912" i="7"/>
  <c r="J1912" i="7"/>
  <c r="H1912" i="7"/>
  <c r="G1912" i="7"/>
  <c r="E1912" i="7"/>
  <c r="D1912" i="7"/>
  <c r="N1911" i="7"/>
  <c r="M1911" i="7"/>
  <c r="K1911" i="7"/>
  <c r="J1911" i="7"/>
  <c r="H1911" i="7"/>
  <c r="G1911" i="7"/>
  <c r="E1911" i="7"/>
  <c r="D1911" i="7"/>
  <c r="N1910" i="7"/>
  <c r="M1910" i="7"/>
  <c r="K1910" i="7"/>
  <c r="J1910" i="7"/>
  <c r="H1910" i="7"/>
  <c r="G1910" i="7"/>
  <c r="E1910" i="7"/>
  <c r="D1910" i="7"/>
  <c r="N1909" i="7"/>
  <c r="M1909" i="7"/>
  <c r="K1909" i="7"/>
  <c r="J1909" i="7"/>
  <c r="H1909" i="7"/>
  <c r="G1909" i="7"/>
  <c r="E1909" i="7"/>
  <c r="D1909" i="7"/>
  <c r="N1908" i="7"/>
  <c r="M1908" i="7"/>
  <c r="K1908" i="7"/>
  <c r="J1908" i="7"/>
  <c r="H1908" i="7"/>
  <c r="G1908" i="7"/>
  <c r="E1908" i="7"/>
  <c r="D1908" i="7"/>
  <c r="N1907" i="7"/>
  <c r="M1907" i="7"/>
  <c r="K1907" i="7"/>
  <c r="J1907" i="7"/>
  <c r="H1907" i="7"/>
  <c r="G1907" i="7"/>
  <c r="E1907" i="7"/>
  <c r="D1907" i="7"/>
  <c r="N1906" i="7"/>
  <c r="M1906" i="7"/>
  <c r="K1906" i="7"/>
  <c r="J1906" i="7"/>
  <c r="H1906" i="7"/>
  <c r="G1906" i="7"/>
  <c r="E1906" i="7"/>
  <c r="D1906" i="7"/>
  <c r="N1905" i="7"/>
  <c r="M1905" i="7"/>
  <c r="K1905" i="7"/>
  <c r="J1905" i="7"/>
  <c r="H1905" i="7"/>
  <c r="G1905" i="7"/>
  <c r="E1905" i="7"/>
  <c r="D1905" i="7"/>
  <c r="N1904" i="7"/>
  <c r="M1904" i="7"/>
  <c r="K1904" i="7"/>
  <c r="J1904" i="7"/>
  <c r="H1904" i="7"/>
  <c r="G1904" i="7"/>
  <c r="E1904" i="7"/>
  <c r="D1904" i="7"/>
  <c r="N1903" i="7"/>
  <c r="M1903" i="7"/>
  <c r="K1903" i="7"/>
  <c r="J1903" i="7"/>
  <c r="H1903" i="7"/>
  <c r="G1903" i="7"/>
  <c r="E1903" i="7"/>
  <c r="D1903" i="7"/>
  <c r="N1902" i="7"/>
  <c r="M1902" i="7"/>
  <c r="K1902" i="7"/>
  <c r="J1902" i="7"/>
  <c r="H1902" i="7"/>
  <c r="G1902" i="7"/>
  <c r="E1902" i="7"/>
  <c r="D1902" i="7"/>
  <c r="N1901" i="7"/>
  <c r="M1901" i="7"/>
  <c r="K1901" i="7"/>
  <c r="J1901" i="7"/>
  <c r="H1901" i="7"/>
  <c r="G1901" i="7"/>
  <c r="E1901" i="7"/>
  <c r="D1901" i="7"/>
  <c r="N1900" i="7"/>
  <c r="M1900" i="7"/>
  <c r="K1900" i="7"/>
  <c r="J1900" i="7"/>
  <c r="H1900" i="7"/>
  <c r="G1900" i="7"/>
  <c r="E1900" i="7"/>
  <c r="D1900" i="7"/>
  <c r="N1899" i="7"/>
  <c r="M1899" i="7"/>
  <c r="K1899" i="7"/>
  <c r="J1899" i="7"/>
  <c r="H1899" i="7"/>
  <c r="G1899" i="7"/>
  <c r="E1899" i="7"/>
  <c r="D1899" i="7"/>
  <c r="N1898" i="7"/>
  <c r="M1898" i="7"/>
  <c r="K1898" i="7"/>
  <c r="J1898" i="7"/>
  <c r="H1898" i="7"/>
  <c r="G1898" i="7"/>
  <c r="E1898" i="7"/>
  <c r="D1898" i="7"/>
  <c r="N1897" i="7"/>
  <c r="M1897" i="7"/>
  <c r="K1897" i="7"/>
  <c r="J1897" i="7"/>
  <c r="H1897" i="7"/>
  <c r="G1897" i="7"/>
  <c r="E1897" i="7"/>
  <c r="D1897" i="7"/>
  <c r="N1896" i="7"/>
  <c r="M1896" i="7"/>
  <c r="K1896" i="7"/>
  <c r="J1896" i="7"/>
  <c r="H1896" i="7"/>
  <c r="G1896" i="7"/>
  <c r="E1896" i="7"/>
  <c r="D1896" i="7"/>
  <c r="N1895" i="7"/>
  <c r="M1895" i="7"/>
  <c r="K1895" i="7"/>
  <c r="J1895" i="7"/>
  <c r="H1895" i="7"/>
  <c r="G1895" i="7"/>
  <c r="E1895" i="7"/>
  <c r="D1895" i="7"/>
  <c r="N1894" i="7"/>
  <c r="M1894" i="7"/>
  <c r="K1894" i="7"/>
  <c r="J1894" i="7"/>
  <c r="H1894" i="7"/>
  <c r="G1894" i="7"/>
  <c r="E1894" i="7"/>
  <c r="D1894" i="7"/>
  <c r="N1893" i="7"/>
  <c r="M1893" i="7"/>
  <c r="K1893" i="7"/>
  <c r="J1893" i="7"/>
  <c r="H1893" i="7"/>
  <c r="G1893" i="7"/>
  <c r="E1893" i="7"/>
  <c r="D1893" i="7"/>
  <c r="N1892" i="7"/>
  <c r="M1892" i="7"/>
  <c r="K1892" i="7"/>
  <c r="J1892" i="7"/>
  <c r="H1892" i="7"/>
  <c r="G1892" i="7"/>
  <c r="E1892" i="7"/>
  <c r="D1892" i="7"/>
  <c r="N1891" i="7"/>
  <c r="M1891" i="7"/>
  <c r="K1891" i="7"/>
  <c r="J1891" i="7"/>
  <c r="H1891" i="7"/>
  <c r="G1891" i="7"/>
  <c r="E1891" i="7"/>
  <c r="D1891" i="7"/>
  <c r="N1890" i="7"/>
  <c r="M1890" i="7"/>
  <c r="K1890" i="7"/>
  <c r="J1890" i="7"/>
  <c r="H1890" i="7"/>
  <c r="G1890" i="7"/>
  <c r="E1890" i="7"/>
  <c r="D1890" i="7"/>
  <c r="N1889" i="7"/>
  <c r="M1889" i="7"/>
  <c r="K1889" i="7"/>
  <c r="J1889" i="7"/>
  <c r="H1889" i="7"/>
  <c r="G1889" i="7"/>
  <c r="E1889" i="7"/>
  <c r="D1889" i="7"/>
  <c r="N1888" i="7"/>
  <c r="M1888" i="7"/>
  <c r="K1888" i="7"/>
  <c r="J1888" i="7"/>
  <c r="H1888" i="7"/>
  <c r="G1888" i="7"/>
  <c r="E1888" i="7"/>
  <c r="D1888" i="7"/>
  <c r="N1887" i="7"/>
  <c r="M1887" i="7"/>
  <c r="K1887" i="7"/>
  <c r="J1887" i="7"/>
  <c r="H1887" i="7"/>
  <c r="G1887" i="7"/>
  <c r="E1887" i="7"/>
  <c r="D1887" i="7"/>
  <c r="N1886" i="7"/>
  <c r="M1886" i="7"/>
  <c r="K1886" i="7"/>
  <c r="J1886" i="7"/>
  <c r="H1886" i="7"/>
  <c r="G1886" i="7"/>
  <c r="E1886" i="7"/>
  <c r="D1886" i="7"/>
  <c r="N1885" i="7"/>
  <c r="M1885" i="7"/>
  <c r="K1885" i="7"/>
  <c r="J1885" i="7"/>
  <c r="H1885" i="7"/>
  <c r="G1885" i="7"/>
  <c r="E1885" i="7"/>
  <c r="D1885" i="7"/>
  <c r="N1884" i="7"/>
  <c r="M1884" i="7"/>
  <c r="K1884" i="7"/>
  <c r="J1884" i="7"/>
  <c r="H1884" i="7"/>
  <c r="G1884" i="7"/>
  <c r="E1884" i="7"/>
  <c r="D1884" i="7"/>
  <c r="N1883" i="7"/>
  <c r="M1883" i="7"/>
  <c r="K1883" i="7"/>
  <c r="J1883" i="7"/>
  <c r="H1883" i="7"/>
  <c r="G1883" i="7"/>
  <c r="E1883" i="7"/>
  <c r="D1883" i="7"/>
  <c r="N1882" i="7"/>
  <c r="M1882" i="7"/>
  <c r="K1882" i="7"/>
  <c r="J1882" i="7"/>
  <c r="H1882" i="7"/>
  <c r="G1882" i="7"/>
  <c r="E1882" i="7"/>
  <c r="D1882" i="7"/>
  <c r="N1881" i="7"/>
  <c r="M1881" i="7"/>
  <c r="K1881" i="7"/>
  <c r="J1881" i="7"/>
  <c r="H1881" i="7"/>
  <c r="G1881" i="7"/>
  <c r="E1881" i="7"/>
  <c r="D1881" i="7"/>
  <c r="N1880" i="7"/>
  <c r="M1880" i="7"/>
  <c r="K1880" i="7"/>
  <c r="J1880" i="7"/>
  <c r="H1880" i="7"/>
  <c r="G1880" i="7"/>
  <c r="E1880" i="7"/>
  <c r="D1880" i="7"/>
  <c r="N1879" i="7"/>
  <c r="M1879" i="7"/>
  <c r="K1879" i="7"/>
  <c r="J1879" i="7"/>
  <c r="H1879" i="7"/>
  <c r="G1879" i="7"/>
  <c r="E1879" i="7"/>
  <c r="D1879" i="7"/>
  <c r="N1878" i="7"/>
  <c r="M1878" i="7"/>
  <c r="K1878" i="7"/>
  <c r="J1878" i="7"/>
  <c r="H1878" i="7"/>
  <c r="G1878" i="7"/>
  <c r="E1878" i="7"/>
  <c r="D1878" i="7"/>
  <c r="N1877" i="7"/>
  <c r="M1877" i="7"/>
  <c r="K1877" i="7"/>
  <c r="J1877" i="7"/>
  <c r="H1877" i="7"/>
  <c r="G1877" i="7"/>
  <c r="E1877" i="7"/>
  <c r="D1877" i="7"/>
  <c r="N1876" i="7"/>
  <c r="M1876" i="7"/>
  <c r="K1876" i="7"/>
  <c r="J1876" i="7"/>
  <c r="H1876" i="7"/>
  <c r="G1876" i="7"/>
  <c r="E1876" i="7"/>
  <c r="D1876" i="7"/>
  <c r="N1875" i="7"/>
  <c r="M1875" i="7"/>
  <c r="K1875" i="7"/>
  <c r="J1875" i="7"/>
  <c r="H1875" i="7"/>
  <c r="G1875" i="7"/>
  <c r="E1875" i="7"/>
  <c r="D1875" i="7"/>
  <c r="N1874" i="7"/>
  <c r="M1874" i="7"/>
  <c r="K1874" i="7"/>
  <c r="J1874" i="7"/>
  <c r="H1874" i="7"/>
  <c r="G1874" i="7"/>
  <c r="E1874" i="7"/>
  <c r="D1874" i="7"/>
  <c r="N1873" i="7"/>
  <c r="M1873" i="7"/>
  <c r="K1873" i="7"/>
  <c r="J1873" i="7"/>
  <c r="H1873" i="7"/>
  <c r="G1873" i="7"/>
  <c r="E1873" i="7"/>
  <c r="D1873" i="7"/>
  <c r="N1872" i="7"/>
  <c r="M1872" i="7"/>
  <c r="K1872" i="7"/>
  <c r="J1872" i="7"/>
  <c r="H1872" i="7"/>
  <c r="G1872" i="7"/>
  <c r="E1872" i="7"/>
  <c r="D1872" i="7"/>
  <c r="N1871" i="7"/>
  <c r="M1871" i="7"/>
  <c r="K1871" i="7"/>
  <c r="J1871" i="7"/>
  <c r="H1871" i="7"/>
  <c r="G1871" i="7"/>
  <c r="E1871" i="7"/>
  <c r="D1871" i="7"/>
  <c r="N1870" i="7"/>
  <c r="M1870" i="7"/>
  <c r="K1870" i="7"/>
  <c r="J1870" i="7"/>
  <c r="H1870" i="7"/>
  <c r="G1870" i="7"/>
  <c r="E1870" i="7"/>
  <c r="D1870" i="7"/>
  <c r="N1869" i="7"/>
  <c r="M1869" i="7"/>
  <c r="K1869" i="7"/>
  <c r="J1869" i="7"/>
  <c r="H1869" i="7"/>
  <c r="G1869" i="7"/>
  <c r="E1869" i="7"/>
  <c r="D1869" i="7"/>
  <c r="N1868" i="7"/>
  <c r="M1868" i="7"/>
  <c r="K1868" i="7"/>
  <c r="J1868" i="7"/>
  <c r="H1868" i="7"/>
  <c r="G1868" i="7"/>
  <c r="E1868" i="7"/>
  <c r="D1868" i="7"/>
  <c r="N1867" i="7"/>
  <c r="M1867" i="7"/>
  <c r="K1867" i="7"/>
  <c r="J1867" i="7"/>
  <c r="H1867" i="7"/>
  <c r="G1867" i="7"/>
  <c r="E1867" i="7"/>
  <c r="D1867" i="7"/>
  <c r="N1866" i="7"/>
  <c r="M1866" i="7"/>
  <c r="K1866" i="7"/>
  <c r="J1866" i="7"/>
  <c r="H1866" i="7"/>
  <c r="G1866" i="7"/>
  <c r="E1866" i="7"/>
  <c r="D1866" i="7"/>
  <c r="N1865" i="7"/>
  <c r="M1865" i="7"/>
  <c r="K1865" i="7"/>
  <c r="J1865" i="7"/>
  <c r="H1865" i="7"/>
  <c r="G1865" i="7"/>
  <c r="E1865" i="7"/>
  <c r="D1865" i="7"/>
  <c r="N1864" i="7"/>
  <c r="M1864" i="7"/>
  <c r="K1864" i="7"/>
  <c r="J1864" i="7"/>
  <c r="H1864" i="7"/>
  <c r="G1864" i="7"/>
  <c r="E1864" i="7"/>
  <c r="D1864" i="7"/>
  <c r="N1863" i="7"/>
  <c r="M1863" i="7"/>
  <c r="K1863" i="7"/>
  <c r="J1863" i="7"/>
  <c r="H1863" i="7"/>
  <c r="G1863" i="7"/>
  <c r="E1863" i="7"/>
  <c r="D1863" i="7"/>
  <c r="N1862" i="7"/>
  <c r="M1862" i="7"/>
  <c r="K1862" i="7"/>
  <c r="J1862" i="7"/>
  <c r="H1862" i="7"/>
  <c r="G1862" i="7"/>
  <c r="E1862" i="7"/>
  <c r="D1862" i="7"/>
  <c r="N1861" i="7"/>
  <c r="M1861" i="7"/>
  <c r="K1861" i="7"/>
  <c r="J1861" i="7"/>
  <c r="H1861" i="7"/>
  <c r="G1861" i="7"/>
  <c r="E1861" i="7"/>
  <c r="D1861" i="7"/>
  <c r="N1860" i="7"/>
  <c r="M1860" i="7"/>
  <c r="K1860" i="7"/>
  <c r="J1860" i="7"/>
  <c r="H1860" i="7"/>
  <c r="G1860" i="7"/>
  <c r="E1860" i="7"/>
  <c r="D1860" i="7"/>
  <c r="N1859" i="7"/>
  <c r="M1859" i="7"/>
  <c r="K1859" i="7"/>
  <c r="J1859" i="7"/>
  <c r="H1859" i="7"/>
  <c r="G1859" i="7"/>
  <c r="E1859" i="7"/>
  <c r="D1859" i="7"/>
  <c r="N1858" i="7"/>
  <c r="M1858" i="7"/>
  <c r="K1858" i="7"/>
  <c r="J1858" i="7"/>
  <c r="H1858" i="7"/>
  <c r="G1858" i="7"/>
  <c r="E1858" i="7"/>
  <c r="D1858" i="7"/>
  <c r="N1857" i="7"/>
  <c r="M1857" i="7"/>
  <c r="K1857" i="7"/>
  <c r="J1857" i="7"/>
  <c r="H1857" i="7"/>
  <c r="G1857" i="7"/>
  <c r="E1857" i="7"/>
  <c r="D1857" i="7"/>
  <c r="N1856" i="7"/>
  <c r="M1856" i="7"/>
  <c r="K1856" i="7"/>
  <c r="J1856" i="7"/>
  <c r="H1856" i="7"/>
  <c r="G1856" i="7"/>
  <c r="E1856" i="7"/>
  <c r="D1856" i="7"/>
  <c r="N1855" i="7"/>
  <c r="M1855" i="7"/>
  <c r="K1855" i="7"/>
  <c r="J1855" i="7"/>
  <c r="H1855" i="7"/>
  <c r="G1855" i="7"/>
  <c r="E1855" i="7"/>
  <c r="D1855" i="7"/>
  <c r="N1854" i="7"/>
  <c r="M1854" i="7"/>
  <c r="K1854" i="7"/>
  <c r="J1854" i="7"/>
  <c r="H1854" i="7"/>
  <c r="G1854" i="7"/>
  <c r="E1854" i="7"/>
  <c r="D1854" i="7"/>
  <c r="N1853" i="7"/>
  <c r="M1853" i="7"/>
  <c r="K1853" i="7"/>
  <c r="J1853" i="7"/>
  <c r="H1853" i="7"/>
  <c r="G1853" i="7"/>
  <c r="E1853" i="7"/>
  <c r="D1853" i="7"/>
  <c r="N1852" i="7"/>
  <c r="M1852" i="7"/>
  <c r="K1852" i="7"/>
  <c r="J1852" i="7"/>
  <c r="H1852" i="7"/>
  <c r="G1852" i="7"/>
  <c r="E1852" i="7"/>
  <c r="D1852" i="7"/>
  <c r="N1851" i="7"/>
  <c r="M1851" i="7"/>
  <c r="K1851" i="7"/>
  <c r="J1851" i="7"/>
  <c r="H1851" i="7"/>
  <c r="G1851" i="7"/>
  <c r="E1851" i="7"/>
  <c r="D1851" i="7"/>
  <c r="N1850" i="7"/>
  <c r="M1850" i="7"/>
  <c r="K1850" i="7"/>
  <c r="J1850" i="7"/>
  <c r="H1850" i="7"/>
  <c r="G1850" i="7"/>
  <c r="E1850" i="7"/>
  <c r="D1850" i="7"/>
  <c r="N1849" i="7"/>
  <c r="M1849" i="7"/>
  <c r="K1849" i="7"/>
  <c r="J1849" i="7"/>
  <c r="H1849" i="7"/>
  <c r="G1849" i="7"/>
  <c r="E1849" i="7"/>
  <c r="D1849" i="7"/>
  <c r="N1848" i="7"/>
  <c r="M1848" i="7"/>
  <c r="K1848" i="7"/>
  <c r="J1848" i="7"/>
  <c r="H1848" i="7"/>
  <c r="G1848" i="7"/>
  <c r="E1848" i="7"/>
  <c r="D1848" i="7"/>
  <c r="N1847" i="7"/>
  <c r="M1847" i="7"/>
  <c r="K1847" i="7"/>
  <c r="J1847" i="7"/>
  <c r="H1847" i="7"/>
  <c r="G1847" i="7"/>
  <c r="E1847" i="7"/>
  <c r="D1847" i="7"/>
  <c r="N1846" i="7"/>
  <c r="M1846" i="7"/>
  <c r="K1846" i="7"/>
  <c r="J1846" i="7"/>
  <c r="H1846" i="7"/>
  <c r="G1846" i="7"/>
  <c r="E1846" i="7"/>
  <c r="D1846" i="7"/>
  <c r="N1845" i="7"/>
  <c r="M1845" i="7"/>
  <c r="K1845" i="7"/>
  <c r="J1845" i="7"/>
  <c r="H1845" i="7"/>
  <c r="G1845" i="7"/>
  <c r="E1845" i="7"/>
  <c r="D1845" i="7"/>
  <c r="N1844" i="7"/>
  <c r="M1844" i="7"/>
  <c r="K1844" i="7"/>
  <c r="J1844" i="7"/>
  <c r="H1844" i="7"/>
  <c r="G1844" i="7"/>
  <c r="E1844" i="7"/>
  <c r="D1844" i="7"/>
  <c r="N1843" i="7"/>
  <c r="M1843" i="7"/>
  <c r="K1843" i="7"/>
  <c r="J1843" i="7"/>
  <c r="H1843" i="7"/>
  <c r="G1843" i="7"/>
  <c r="E1843" i="7"/>
  <c r="D1843" i="7"/>
  <c r="N1842" i="7"/>
  <c r="M1842" i="7"/>
  <c r="K1842" i="7"/>
  <c r="J1842" i="7"/>
  <c r="H1842" i="7"/>
  <c r="G1842" i="7"/>
  <c r="E1842" i="7"/>
  <c r="D1842" i="7"/>
  <c r="N1841" i="7"/>
  <c r="M1841" i="7"/>
  <c r="K1841" i="7"/>
  <c r="J1841" i="7"/>
  <c r="H1841" i="7"/>
  <c r="G1841" i="7"/>
  <c r="E1841" i="7"/>
  <c r="D1841" i="7"/>
  <c r="N1840" i="7"/>
  <c r="M1840" i="7"/>
  <c r="K1840" i="7"/>
  <c r="J1840" i="7"/>
  <c r="H1840" i="7"/>
  <c r="G1840" i="7"/>
  <c r="E1840" i="7"/>
  <c r="D1840" i="7"/>
  <c r="N1839" i="7"/>
  <c r="M1839" i="7"/>
  <c r="K1839" i="7"/>
  <c r="J1839" i="7"/>
  <c r="H1839" i="7"/>
  <c r="G1839" i="7"/>
  <c r="E1839" i="7"/>
  <c r="D1839" i="7"/>
  <c r="N1838" i="7"/>
  <c r="M1838" i="7"/>
  <c r="K1838" i="7"/>
  <c r="J1838" i="7"/>
  <c r="H1838" i="7"/>
  <c r="G1838" i="7"/>
  <c r="E1838" i="7"/>
  <c r="D1838" i="7"/>
  <c r="N1837" i="7"/>
  <c r="M1837" i="7"/>
  <c r="K1837" i="7"/>
  <c r="J1837" i="7"/>
  <c r="H1837" i="7"/>
  <c r="G1837" i="7"/>
  <c r="E1837" i="7"/>
  <c r="D1837" i="7"/>
  <c r="N1836" i="7"/>
  <c r="M1836" i="7"/>
  <c r="K1836" i="7"/>
  <c r="J1836" i="7"/>
  <c r="H1836" i="7"/>
  <c r="G1836" i="7"/>
  <c r="E1836" i="7"/>
  <c r="D1836" i="7"/>
  <c r="N1835" i="7"/>
  <c r="M1835" i="7"/>
  <c r="K1835" i="7"/>
  <c r="J1835" i="7"/>
  <c r="H1835" i="7"/>
  <c r="G1835" i="7"/>
  <c r="E1835" i="7"/>
  <c r="D1835" i="7"/>
  <c r="N1834" i="7"/>
  <c r="M1834" i="7"/>
  <c r="K1834" i="7"/>
  <c r="J1834" i="7"/>
  <c r="H1834" i="7"/>
  <c r="G1834" i="7"/>
  <c r="E1834" i="7"/>
  <c r="D1834" i="7"/>
  <c r="N1833" i="7"/>
  <c r="M1833" i="7"/>
  <c r="K1833" i="7"/>
  <c r="J1833" i="7"/>
  <c r="H1833" i="7"/>
  <c r="G1833" i="7"/>
  <c r="E1833" i="7"/>
  <c r="D1833" i="7"/>
  <c r="N1832" i="7"/>
  <c r="M1832" i="7"/>
  <c r="K1832" i="7"/>
  <c r="J1832" i="7"/>
  <c r="H1832" i="7"/>
  <c r="G1832" i="7"/>
  <c r="E1832" i="7"/>
  <c r="D1832" i="7"/>
  <c r="N1831" i="7"/>
  <c r="M1831" i="7"/>
  <c r="K1831" i="7"/>
  <c r="J1831" i="7"/>
  <c r="H1831" i="7"/>
  <c r="G1831" i="7"/>
  <c r="E1831" i="7"/>
  <c r="D1831" i="7"/>
  <c r="N1830" i="7"/>
  <c r="M1830" i="7"/>
  <c r="K1830" i="7"/>
  <c r="J1830" i="7"/>
  <c r="H1830" i="7"/>
  <c r="G1830" i="7"/>
  <c r="E1830" i="7"/>
  <c r="D1830" i="7"/>
  <c r="N1829" i="7"/>
  <c r="M1829" i="7"/>
  <c r="K1829" i="7"/>
  <c r="J1829" i="7"/>
  <c r="H1829" i="7"/>
  <c r="G1829" i="7"/>
  <c r="E1829" i="7"/>
  <c r="D1829" i="7"/>
  <c r="N1828" i="7"/>
  <c r="M1828" i="7"/>
  <c r="K1828" i="7"/>
  <c r="J1828" i="7"/>
  <c r="H1828" i="7"/>
  <c r="G1828" i="7"/>
  <c r="E1828" i="7"/>
  <c r="D1828" i="7"/>
  <c r="N1827" i="7"/>
  <c r="M1827" i="7"/>
  <c r="K1827" i="7"/>
  <c r="J1827" i="7"/>
  <c r="H1827" i="7"/>
  <c r="G1827" i="7"/>
  <c r="E1827" i="7"/>
  <c r="D1827" i="7"/>
  <c r="N1826" i="7"/>
  <c r="M1826" i="7"/>
  <c r="K1826" i="7"/>
  <c r="J1826" i="7"/>
  <c r="H1826" i="7"/>
  <c r="G1826" i="7"/>
  <c r="E1826" i="7"/>
  <c r="D1826" i="7"/>
  <c r="N1825" i="7"/>
  <c r="M1825" i="7"/>
  <c r="K1825" i="7"/>
  <c r="J1825" i="7"/>
  <c r="H1825" i="7"/>
  <c r="G1825" i="7"/>
  <c r="E1825" i="7"/>
  <c r="D1825" i="7"/>
  <c r="N1824" i="7"/>
  <c r="M1824" i="7"/>
  <c r="K1824" i="7"/>
  <c r="J1824" i="7"/>
  <c r="H1824" i="7"/>
  <c r="G1824" i="7"/>
  <c r="E1824" i="7"/>
  <c r="D1824" i="7"/>
  <c r="N1823" i="7"/>
  <c r="M1823" i="7"/>
  <c r="K1823" i="7"/>
  <c r="J1823" i="7"/>
  <c r="H1823" i="7"/>
  <c r="G1823" i="7"/>
  <c r="E1823" i="7"/>
  <c r="D1823" i="7"/>
  <c r="N1822" i="7"/>
  <c r="M1822" i="7"/>
  <c r="K1822" i="7"/>
  <c r="J1822" i="7"/>
  <c r="H1822" i="7"/>
  <c r="G1822" i="7"/>
  <c r="E1822" i="7"/>
  <c r="D1822" i="7"/>
  <c r="N1821" i="7"/>
  <c r="M1821" i="7"/>
  <c r="K1821" i="7"/>
  <c r="J1821" i="7"/>
  <c r="H1821" i="7"/>
  <c r="G1821" i="7"/>
  <c r="E1821" i="7"/>
  <c r="D1821" i="7"/>
  <c r="N1820" i="7"/>
  <c r="M1820" i="7"/>
  <c r="K1820" i="7"/>
  <c r="J1820" i="7"/>
  <c r="H1820" i="7"/>
  <c r="G1820" i="7"/>
  <c r="E1820" i="7"/>
  <c r="D1820" i="7"/>
  <c r="N1819" i="7"/>
  <c r="M1819" i="7"/>
  <c r="K1819" i="7"/>
  <c r="J1819" i="7"/>
  <c r="H1819" i="7"/>
  <c r="G1819" i="7"/>
  <c r="E1819" i="7"/>
  <c r="D1819" i="7"/>
  <c r="N1818" i="7"/>
  <c r="M1818" i="7"/>
  <c r="K1818" i="7"/>
  <c r="J1818" i="7"/>
  <c r="H1818" i="7"/>
  <c r="G1818" i="7"/>
  <c r="E1818" i="7"/>
  <c r="D1818" i="7"/>
  <c r="N1817" i="7"/>
  <c r="M1817" i="7"/>
  <c r="K1817" i="7"/>
  <c r="J1817" i="7"/>
  <c r="H1817" i="7"/>
  <c r="G1817" i="7"/>
  <c r="E1817" i="7"/>
  <c r="D1817" i="7"/>
  <c r="N1816" i="7"/>
  <c r="M1816" i="7"/>
  <c r="K1816" i="7"/>
  <c r="J1816" i="7"/>
  <c r="H1816" i="7"/>
  <c r="G1816" i="7"/>
  <c r="E1816" i="7"/>
  <c r="D1816" i="7"/>
  <c r="N1815" i="7"/>
  <c r="M1815" i="7"/>
  <c r="K1815" i="7"/>
  <c r="J1815" i="7"/>
  <c r="H1815" i="7"/>
  <c r="G1815" i="7"/>
  <c r="E1815" i="7"/>
  <c r="D1815" i="7"/>
  <c r="N1814" i="7"/>
  <c r="M1814" i="7"/>
  <c r="K1814" i="7"/>
  <c r="J1814" i="7"/>
  <c r="H1814" i="7"/>
  <c r="G1814" i="7"/>
  <c r="E1814" i="7"/>
  <c r="D1814" i="7"/>
  <c r="N1813" i="7"/>
  <c r="M1813" i="7"/>
  <c r="K1813" i="7"/>
  <c r="J1813" i="7"/>
  <c r="H1813" i="7"/>
  <c r="G1813" i="7"/>
  <c r="E1813" i="7"/>
  <c r="D1813" i="7"/>
  <c r="N1812" i="7"/>
  <c r="M1812" i="7"/>
  <c r="K1812" i="7"/>
  <c r="J1812" i="7"/>
  <c r="H1812" i="7"/>
  <c r="G1812" i="7"/>
  <c r="E1812" i="7"/>
  <c r="D1812" i="7"/>
  <c r="N1811" i="7"/>
  <c r="M1811" i="7"/>
  <c r="K1811" i="7"/>
  <c r="J1811" i="7"/>
  <c r="H1811" i="7"/>
  <c r="G1811" i="7"/>
  <c r="E1811" i="7"/>
  <c r="D1811" i="7"/>
  <c r="N1810" i="7"/>
  <c r="M1810" i="7"/>
  <c r="K1810" i="7"/>
  <c r="J1810" i="7"/>
  <c r="H1810" i="7"/>
  <c r="G1810" i="7"/>
  <c r="E1810" i="7"/>
  <c r="D1810" i="7"/>
  <c r="N1809" i="7"/>
  <c r="M1809" i="7"/>
  <c r="K1809" i="7"/>
  <c r="J1809" i="7"/>
  <c r="H1809" i="7"/>
  <c r="G1809" i="7"/>
  <c r="E1809" i="7"/>
  <c r="D1809" i="7"/>
  <c r="N1808" i="7"/>
  <c r="M1808" i="7"/>
  <c r="K1808" i="7"/>
  <c r="J1808" i="7"/>
  <c r="H1808" i="7"/>
  <c r="G1808" i="7"/>
  <c r="E1808" i="7"/>
  <c r="D1808" i="7"/>
  <c r="N1807" i="7"/>
  <c r="M1807" i="7"/>
  <c r="K1807" i="7"/>
  <c r="J1807" i="7"/>
  <c r="H1807" i="7"/>
  <c r="G1807" i="7"/>
  <c r="E1807" i="7"/>
  <c r="D1807" i="7"/>
  <c r="N1806" i="7"/>
  <c r="M1806" i="7"/>
  <c r="K1806" i="7"/>
  <c r="J1806" i="7"/>
  <c r="H1806" i="7"/>
  <c r="G1806" i="7"/>
  <c r="E1806" i="7"/>
  <c r="D1806" i="7"/>
  <c r="N1805" i="7"/>
  <c r="M1805" i="7"/>
  <c r="K1805" i="7"/>
  <c r="J1805" i="7"/>
  <c r="H1805" i="7"/>
  <c r="G1805" i="7"/>
  <c r="E1805" i="7"/>
  <c r="D1805" i="7"/>
  <c r="N1804" i="7"/>
  <c r="M1804" i="7"/>
  <c r="K1804" i="7"/>
  <c r="J1804" i="7"/>
  <c r="H1804" i="7"/>
  <c r="G1804" i="7"/>
  <c r="E1804" i="7"/>
  <c r="D1804" i="7"/>
  <c r="N1803" i="7"/>
  <c r="M1803" i="7"/>
  <c r="K1803" i="7"/>
  <c r="J1803" i="7"/>
  <c r="H1803" i="7"/>
  <c r="G1803" i="7"/>
  <c r="E1803" i="7"/>
  <c r="D1803" i="7"/>
  <c r="N1802" i="7"/>
  <c r="M1802" i="7"/>
  <c r="K1802" i="7"/>
  <c r="J1802" i="7"/>
  <c r="H1802" i="7"/>
  <c r="G1802" i="7"/>
  <c r="E1802" i="7"/>
  <c r="D1802" i="7"/>
  <c r="N1801" i="7"/>
  <c r="M1801" i="7"/>
  <c r="K1801" i="7"/>
  <c r="J1801" i="7"/>
  <c r="H1801" i="7"/>
  <c r="G1801" i="7"/>
  <c r="E1801" i="7"/>
  <c r="D1801" i="7"/>
  <c r="N1800" i="7"/>
  <c r="M1800" i="7"/>
  <c r="K1800" i="7"/>
  <c r="J1800" i="7"/>
  <c r="H1800" i="7"/>
  <c r="G1800" i="7"/>
  <c r="E1800" i="7"/>
  <c r="D1800" i="7"/>
  <c r="N1799" i="7"/>
  <c r="M1799" i="7"/>
  <c r="K1799" i="7"/>
  <c r="J1799" i="7"/>
  <c r="H1799" i="7"/>
  <c r="G1799" i="7"/>
  <c r="E1799" i="7"/>
  <c r="D1799" i="7"/>
  <c r="N1798" i="7"/>
  <c r="M1798" i="7"/>
  <c r="K1798" i="7"/>
  <c r="J1798" i="7"/>
  <c r="H1798" i="7"/>
  <c r="G1798" i="7"/>
  <c r="E1798" i="7"/>
  <c r="D1798" i="7"/>
  <c r="N1797" i="7"/>
  <c r="M1797" i="7"/>
  <c r="K1797" i="7"/>
  <c r="J1797" i="7"/>
  <c r="H1797" i="7"/>
  <c r="G1797" i="7"/>
  <c r="E1797" i="7"/>
  <c r="D1797" i="7"/>
  <c r="N1796" i="7"/>
  <c r="M1796" i="7"/>
  <c r="K1796" i="7"/>
  <c r="J1796" i="7"/>
  <c r="H1796" i="7"/>
  <c r="G1796" i="7"/>
  <c r="E1796" i="7"/>
  <c r="D1796" i="7"/>
  <c r="N1795" i="7"/>
  <c r="M1795" i="7"/>
  <c r="K1795" i="7"/>
  <c r="J1795" i="7"/>
  <c r="H1795" i="7"/>
  <c r="G1795" i="7"/>
  <c r="E1795" i="7"/>
  <c r="D1795" i="7"/>
  <c r="N1794" i="7"/>
  <c r="M1794" i="7"/>
  <c r="K1794" i="7"/>
  <c r="J1794" i="7"/>
  <c r="H1794" i="7"/>
  <c r="G1794" i="7"/>
  <c r="E1794" i="7"/>
  <c r="D1794" i="7"/>
  <c r="N1793" i="7"/>
  <c r="M1793" i="7"/>
  <c r="K1793" i="7"/>
  <c r="J1793" i="7"/>
  <c r="H1793" i="7"/>
  <c r="G1793" i="7"/>
  <c r="E1793" i="7"/>
  <c r="D1793" i="7"/>
  <c r="N1792" i="7"/>
  <c r="M1792" i="7"/>
  <c r="K1792" i="7"/>
  <c r="J1792" i="7"/>
  <c r="H1792" i="7"/>
  <c r="G1792" i="7"/>
  <c r="E1792" i="7"/>
  <c r="D1792" i="7"/>
  <c r="N1791" i="7"/>
  <c r="M1791" i="7"/>
  <c r="K1791" i="7"/>
  <c r="J1791" i="7"/>
  <c r="H1791" i="7"/>
  <c r="G1791" i="7"/>
  <c r="E1791" i="7"/>
  <c r="D1791" i="7"/>
  <c r="N1790" i="7"/>
  <c r="M1790" i="7"/>
  <c r="K1790" i="7"/>
  <c r="J1790" i="7"/>
  <c r="H1790" i="7"/>
  <c r="G1790" i="7"/>
  <c r="E1790" i="7"/>
  <c r="D1790" i="7"/>
  <c r="N1789" i="7"/>
  <c r="M1789" i="7"/>
  <c r="K1789" i="7"/>
  <c r="J1789" i="7"/>
  <c r="H1789" i="7"/>
  <c r="G1789" i="7"/>
  <c r="E1789" i="7"/>
  <c r="D1789" i="7"/>
  <c r="N1788" i="7"/>
  <c r="M1788" i="7"/>
  <c r="K1788" i="7"/>
  <c r="J1788" i="7"/>
  <c r="H1788" i="7"/>
  <c r="G1788" i="7"/>
  <c r="E1788" i="7"/>
  <c r="D1788" i="7"/>
  <c r="N1787" i="7"/>
  <c r="M1787" i="7"/>
  <c r="K1787" i="7"/>
  <c r="J1787" i="7"/>
  <c r="H1787" i="7"/>
  <c r="G1787" i="7"/>
  <c r="E1787" i="7"/>
  <c r="D1787" i="7"/>
  <c r="N1786" i="7"/>
  <c r="M1786" i="7"/>
  <c r="K1786" i="7"/>
  <c r="J1786" i="7"/>
  <c r="H1786" i="7"/>
  <c r="G1786" i="7"/>
  <c r="E1786" i="7"/>
  <c r="D1786" i="7"/>
  <c r="N1785" i="7"/>
  <c r="M1785" i="7"/>
  <c r="K1785" i="7"/>
  <c r="J1785" i="7"/>
  <c r="H1785" i="7"/>
  <c r="G1785" i="7"/>
  <c r="E1785" i="7"/>
  <c r="D1785" i="7"/>
  <c r="N1784" i="7"/>
  <c r="M1784" i="7"/>
  <c r="K1784" i="7"/>
  <c r="J1784" i="7"/>
  <c r="H1784" i="7"/>
  <c r="G1784" i="7"/>
  <c r="E1784" i="7"/>
  <c r="D1784" i="7"/>
  <c r="N1783" i="7"/>
  <c r="M1783" i="7"/>
  <c r="K1783" i="7"/>
  <c r="J1783" i="7"/>
  <c r="H1783" i="7"/>
  <c r="G1783" i="7"/>
  <c r="E1783" i="7"/>
  <c r="D1783" i="7"/>
  <c r="N1782" i="7"/>
  <c r="M1782" i="7"/>
  <c r="K1782" i="7"/>
  <c r="J1782" i="7"/>
  <c r="H1782" i="7"/>
  <c r="G1782" i="7"/>
  <c r="E1782" i="7"/>
  <c r="D1782" i="7"/>
  <c r="N1781" i="7"/>
  <c r="M1781" i="7"/>
  <c r="K1781" i="7"/>
  <c r="J1781" i="7"/>
  <c r="H1781" i="7"/>
  <c r="G1781" i="7"/>
  <c r="E1781" i="7"/>
  <c r="D1781" i="7"/>
  <c r="N1780" i="7"/>
  <c r="M1780" i="7"/>
  <c r="K1780" i="7"/>
  <c r="J1780" i="7"/>
  <c r="H1780" i="7"/>
  <c r="G1780" i="7"/>
  <c r="E1780" i="7"/>
  <c r="D1780" i="7"/>
  <c r="N1779" i="7"/>
  <c r="M1779" i="7"/>
  <c r="K1779" i="7"/>
  <c r="J1779" i="7"/>
  <c r="H1779" i="7"/>
  <c r="G1779" i="7"/>
  <c r="E1779" i="7"/>
  <c r="D1779" i="7"/>
  <c r="N1778" i="7"/>
  <c r="M1778" i="7"/>
  <c r="K1778" i="7"/>
  <c r="J1778" i="7"/>
  <c r="H1778" i="7"/>
  <c r="G1778" i="7"/>
  <c r="E1778" i="7"/>
  <c r="D1778" i="7"/>
  <c r="N1777" i="7"/>
  <c r="M1777" i="7"/>
  <c r="K1777" i="7"/>
  <c r="J1777" i="7"/>
  <c r="H1777" i="7"/>
  <c r="G1777" i="7"/>
  <c r="E1777" i="7"/>
  <c r="D1777" i="7"/>
  <c r="N1776" i="7"/>
  <c r="M1776" i="7"/>
  <c r="K1776" i="7"/>
  <c r="J1776" i="7"/>
  <c r="H1776" i="7"/>
  <c r="G1776" i="7"/>
  <c r="E1776" i="7"/>
  <c r="D1776" i="7"/>
  <c r="N1775" i="7"/>
  <c r="M1775" i="7"/>
  <c r="K1775" i="7"/>
  <c r="J1775" i="7"/>
  <c r="H1775" i="7"/>
  <c r="G1775" i="7"/>
  <c r="E1775" i="7"/>
  <c r="D1775" i="7"/>
  <c r="N1774" i="7"/>
  <c r="M1774" i="7"/>
  <c r="K1774" i="7"/>
  <c r="J1774" i="7"/>
  <c r="H1774" i="7"/>
  <c r="G1774" i="7"/>
  <c r="E1774" i="7"/>
  <c r="D1774" i="7"/>
  <c r="N1773" i="7"/>
  <c r="M1773" i="7"/>
  <c r="K1773" i="7"/>
  <c r="J1773" i="7"/>
  <c r="H1773" i="7"/>
  <c r="G1773" i="7"/>
  <c r="E1773" i="7"/>
  <c r="D1773" i="7"/>
  <c r="N1772" i="7"/>
  <c r="M1772" i="7"/>
  <c r="K1772" i="7"/>
  <c r="J1772" i="7"/>
  <c r="H1772" i="7"/>
  <c r="G1772" i="7"/>
  <c r="E1772" i="7"/>
  <c r="D1772" i="7"/>
  <c r="N1771" i="7"/>
  <c r="M1771" i="7"/>
  <c r="K1771" i="7"/>
  <c r="J1771" i="7"/>
  <c r="H1771" i="7"/>
  <c r="G1771" i="7"/>
  <c r="E1771" i="7"/>
  <c r="D1771" i="7"/>
  <c r="N1770" i="7"/>
  <c r="M1770" i="7"/>
  <c r="K1770" i="7"/>
  <c r="J1770" i="7"/>
  <c r="H1770" i="7"/>
  <c r="G1770" i="7"/>
  <c r="E1770" i="7"/>
  <c r="D1770" i="7"/>
  <c r="N1769" i="7"/>
  <c r="M1769" i="7"/>
  <c r="K1769" i="7"/>
  <c r="J1769" i="7"/>
  <c r="H1769" i="7"/>
  <c r="G1769" i="7"/>
  <c r="E1769" i="7"/>
  <c r="D1769" i="7"/>
  <c r="N1768" i="7"/>
  <c r="M1768" i="7"/>
  <c r="K1768" i="7"/>
  <c r="J1768" i="7"/>
  <c r="H1768" i="7"/>
  <c r="G1768" i="7"/>
  <c r="E1768" i="7"/>
  <c r="D1768" i="7"/>
  <c r="N1767" i="7"/>
  <c r="M1767" i="7"/>
  <c r="K1767" i="7"/>
  <c r="J1767" i="7"/>
  <c r="H1767" i="7"/>
  <c r="G1767" i="7"/>
  <c r="E1767" i="7"/>
  <c r="D1767" i="7"/>
  <c r="N1766" i="7"/>
  <c r="M1766" i="7"/>
  <c r="K1766" i="7"/>
  <c r="J1766" i="7"/>
  <c r="H1766" i="7"/>
  <c r="G1766" i="7"/>
  <c r="E1766" i="7"/>
  <c r="D1766" i="7"/>
  <c r="N1765" i="7"/>
  <c r="M1765" i="7"/>
  <c r="K1765" i="7"/>
  <c r="J1765" i="7"/>
  <c r="H1765" i="7"/>
  <c r="G1765" i="7"/>
  <c r="E1765" i="7"/>
  <c r="D1765" i="7"/>
  <c r="N1764" i="7"/>
  <c r="M1764" i="7"/>
  <c r="K1764" i="7"/>
  <c r="J1764" i="7"/>
  <c r="H1764" i="7"/>
  <c r="G1764" i="7"/>
  <c r="E1764" i="7"/>
  <c r="D1764" i="7"/>
  <c r="N1763" i="7"/>
  <c r="M1763" i="7"/>
  <c r="K1763" i="7"/>
  <c r="J1763" i="7"/>
  <c r="H1763" i="7"/>
  <c r="G1763" i="7"/>
  <c r="E1763" i="7"/>
  <c r="D1763" i="7"/>
  <c r="N1762" i="7"/>
  <c r="M1762" i="7"/>
  <c r="K1762" i="7"/>
  <c r="J1762" i="7"/>
  <c r="H1762" i="7"/>
  <c r="G1762" i="7"/>
  <c r="E1762" i="7"/>
  <c r="D1762" i="7"/>
  <c r="N1761" i="7"/>
  <c r="M1761" i="7"/>
  <c r="K1761" i="7"/>
  <c r="J1761" i="7"/>
  <c r="H1761" i="7"/>
  <c r="G1761" i="7"/>
  <c r="E1761" i="7"/>
  <c r="D1761" i="7"/>
  <c r="N1760" i="7"/>
  <c r="M1760" i="7"/>
  <c r="K1760" i="7"/>
  <c r="J1760" i="7"/>
  <c r="H1760" i="7"/>
  <c r="G1760" i="7"/>
  <c r="E1760" i="7"/>
  <c r="D1760" i="7"/>
  <c r="N1759" i="7"/>
  <c r="M1759" i="7"/>
  <c r="K1759" i="7"/>
  <c r="J1759" i="7"/>
  <c r="H1759" i="7"/>
  <c r="G1759" i="7"/>
  <c r="E1759" i="7"/>
  <c r="D1759" i="7"/>
  <c r="N1758" i="7"/>
  <c r="M1758" i="7"/>
  <c r="J1758" i="7"/>
  <c r="H1758" i="7"/>
  <c r="G1758" i="7"/>
  <c r="E1758" i="7"/>
  <c r="D1758" i="7"/>
  <c r="N1757" i="7"/>
  <c r="M1757" i="7"/>
  <c r="K1757" i="7"/>
  <c r="J1757" i="7"/>
  <c r="H1757" i="7"/>
  <c r="G1757" i="7"/>
  <c r="E1757" i="7"/>
  <c r="D1757" i="7"/>
  <c r="N1756" i="7"/>
  <c r="M1756" i="7"/>
  <c r="K1756" i="7"/>
  <c r="J1756" i="7"/>
  <c r="H1756" i="7"/>
  <c r="G1756" i="7"/>
  <c r="E1756" i="7"/>
  <c r="D1756" i="7"/>
  <c r="N1755" i="7"/>
  <c r="M1755" i="7"/>
  <c r="K1755" i="7"/>
  <c r="J1755" i="7"/>
  <c r="H1755" i="7"/>
  <c r="G1755" i="7"/>
  <c r="E1755" i="7"/>
  <c r="D1755" i="7"/>
  <c r="N1754" i="7"/>
  <c r="M1754" i="7"/>
  <c r="K1754" i="7"/>
  <c r="J1754" i="7"/>
  <c r="H1754" i="7"/>
  <c r="G1754" i="7"/>
  <c r="E1754" i="7"/>
  <c r="D1754" i="7"/>
  <c r="N1753" i="7"/>
  <c r="M1753" i="7"/>
  <c r="K1753" i="7"/>
  <c r="J1753" i="7"/>
  <c r="H1753" i="7"/>
  <c r="G1753" i="7"/>
  <c r="E1753" i="7"/>
  <c r="D1753" i="7"/>
  <c r="N1752" i="7"/>
  <c r="M1752" i="7"/>
  <c r="K1752" i="7"/>
  <c r="J1752" i="7"/>
  <c r="H1752" i="7"/>
  <c r="G1752" i="7"/>
  <c r="E1752" i="7"/>
  <c r="D1752" i="7"/>
  <c r="N1751" i="7"/>
  <c r="M1751" i="7"/>
  <c r="K1751" i="7"/>
  <c r="J1751" i="7"/>
  <c r="H1751" i="7"/>
  <c r="G1751" i="7"/>
  <c r="E1751" i="7"/>
  <c r="D1751" i="7"/>
  <c r="N1750" i="7"/>
  <c r="M1750" i="7"/>
  <c r="K1750" i="7"/>
  <c r="J1750" i="7"/>
  <c r="H1750" i="7"/>
  <c r="G1750" i="7"/>
  <c r="E1750" i="7"/>
  <c r="D1750" i="7"/>
  <c r="N1749" i="7"/>
  <c r="M1749" i="7"/>
  <c r="K1749" i="7"/>
  <c r="J1749" i="7"/>
  <c r="H1749" i="7"/>
  <c r="G1749" i="7"/>
  <c r="E1749" i="7"/>
  <c r="D1749" i="7"/>
  <c r="N1748" i="7"/>
  <c r="M1748" i="7"/>
  <c r="K1748" i="7"/>
  <c r="J1748" i="7"/>
  <c r="H1748" i="7"/>
  <c r="G1748" i="7"/>
  <c r="E1748" i="7"/>
  <c r="D1748" i="7"/>
  <c r="N1747" i="7"/>
  <c r="M1747" i="7"/>
  <c r="K1747" i="7"/>
  <c r="J1747" i="7"/>
  <c r="H1747" i="7"/>
  <c r="G1747" i="7"/>
  <c r="E1747" i="7"/>
  <c r="D1747" i="7"/>
  <c r="N1746" i="7"/>
  <c r="M1746" i="7"/>
  <c r="K1746" i="7"/>
  <c r="J1746" i="7"/>
  <c r="H1746" i="7"/>
  <c r="G1746" i="7"/>
  <c r="E1746" i="7"/>
  <c r="D1746" i="7"/>
  <c r="N1745" i="7"/>
  <c r="M1745" i="7"/>
  <c r="K1745" i="7"/>
  <c r="J1745" i="7"/>
  <c r="H1745" i="7"/>
  <c r="G1745" i="7"/>
  <c r="E1745" i="7"/>
  <c r="D1745" i="7"/>
  <c r="N1744" i="7"/>
  <c r="M1744" i="7"/>
  <c r="K1744" i="7"/>
  <c r="J1744" i="7"/>
  <c r="H1744" i="7"/>
  <c r="G1744" i="7"/>
  <c r="E1744" i="7"/>
  <c r="D1744" i="7"/>
  <c r="N1743" i="7"/>
  <c r="M1743" i="7"/>
  <c r="K1743" i="7"/>
  <c r="J1743" i="7"/>
  <c r="H1743" i="7"/>
  <c r="G1743" i="7"/>
  <c r="E1743" i="7"/>
  <c r="D1743" i="7"/>
  <c r="N1742" i="7"/>
  <c r="M1742" i="7"/>
  <c r="K1742" i="7"/>
  <c r="J1742" i="7"/>
  <c r="H1742" i="7"/>
  <c r="G1742" i="7"/>
  <c r="E1742" i="7"/>
  <c r="D1742" i="7"/>
  <c r="N1741" i="7"/>
  <c r="M1741" i="7"/>
  <c r="K1741" i="7"/>
  <c r="J1741" i="7"/>
  <c r="H1741" i="7"/>
  <c r="G1741" i="7"/>
  <c r="E1741" i="7"/>
  <c r="D1741" i="7"/>
  <c r="N1740" i="7"/>
  <c r="M1740" i="7"/>
  <c r="K1740" i="7"/>
  <c r="J1740" i="7"/>
  <c r="H1740" i="7"/>
  <c r="G1740" i="7"/>
  <c r="E1740" i="7"/>
  <c r="D1740" i="7"/>
  <c r="N1739" i="7"/>
  <c r="M1739" i="7"/>
  <c r="K1739" i="7"/>
  <c r="J1739" i="7"/>
  <c r="H1739" i="7"/>
  <c r="G1739" i="7"/>
  <c r="E1739" i="7"/>
  <c r="D1739" i="7"/>
  <c r="N1738" i="7"/>
  <c r="M1738" i="7"/>
  <c r="K1738" i="7"/>
  <c r="J1738" i="7"/>
  <c r="H1738" i="7"/>
  <c r="G1738" i="7"/>
  <c r="E1738" i="7"/>
  <c r="D1738" i="7"/>
  <c r="N1737" i="7"/>
  <c r="M1737" i="7"/>
  <c r="K1737" i="7"/>
  <c r="J1737" i="7"/>
  <c r="H1737" i="7"/>
  <c r="G1737" i="7"/>
  <c r="E1737" i="7"/>
  <c r="D1737" i="7"/>
  <c r="N1736" i="7"/>
  <c r="M1736" i="7"/>
  <c r="K1736" i="7"/>
  <c r="J1736" i="7"/>
  <c r="H1736" i="7"/>
  <c r="G1736" i="7"/>
  <c r="E1736" i="7"/>
  <c r="D1736" i="7"/>
  <c r="N1735" i="7"/>
  <c r="M1735" i="7"/>
  <c r="K1735" i="7"/>
  <c r="J1735" i="7"/>
  <c r="H1735" i="7"/>
  <c r="G1735" i="7"/>
  <c r="E1735" i="7"/>
  <c r="D1735" i="7"/>
  <c r="N1734" i="7"/>
  <c r="M1734" i="7"/>
  <c r="K1734" i="7"/>
  <c r="J1734" i="7"/>
  <c r="H1734" i="7"/>
  <c r="G1734" i="7"/>
  <c r="E1734" i="7"/>
  <c r="D1734" i="7"/>
  <c r="N1733" i="7"/>
  <c r="M1733" i="7"/>
  <c r="K1733" i="7"/>
  <c r="J1733" i="7"/>
  <c r="H1733" i="7"/>
  <c r="G1733" i="7"/>
  <c r="E1733" i="7"/>
  <c r="D1733" i="7"/>
  <c r="N1732" i="7"/>
  <c r="M1732" i="7"/>
  <c r="K1732" i="7"/>
  <c r="J1732" i="7"/>
  <c r="H1732" i="7"/>
  <c r="G1732" i="7"/>
  <c r="E1732" i="7"/>
  <c r="D1732" i="7"/>
  <c r="N1731" i="7"/>
  <c r="M1731" i="7"/>
  <c r="K1731" i="7"/>
  <c r="J1731" i="7"/>
  <c r="H1731" i="7"/>
  <c r="G1731" i="7"/>
  <c r="E1731" i="7"/>
  <c r="D1731" i="7"/>
  <c r="N1730" i="7"/>
  <c r="M1730" i="7"/>
  <c r="K1730" i="7"/>
  <c r="J1730" i="7"/>
  <c r="H1730" i="7"/>
  <c r="G1730" i="7"/>
  <c r="E1730" i="7"/>
  <c r="D1730" i="7"/>
  <c r="N1729" i="7"/>
  <c r="M1729" i="7"/>
  <c r="K1729" i="7"/>
  <c r="J1729" i="7"/>
  <c r="H1729" i="7"/>
  <c r="G1729" i="7"/>
  <c r="E1729" i="7"/>
  <c r="D1729" i="7"/>
  <c r="N1728" i="7"/>
  <c r="M1728" i="7"/>
  <c r="K1728" i="7"/>
  <c r="J1728" i="7"/>
  <c r="H1728" i="7"/>
  <c r="G1728" i="7"/>
  <c r="E1728" i="7"/>
  <c r="D1728" i="7"/>
  <c r="N1727" i="7"/>
  <c r="M1727" i="7"/>
  <c r="K1727" i="7"/>
  <c r="J1727" i="7"/>
  <c r="H1727" i="7"/>
  <c r="G1727" i="7"/>
  <c r="E1727" i="7"/>
  <c r="D1727" i="7"/>
  <c r="N1726" i="7"/>
  <c r="M1726" i="7"/>
  <c r="K1726" i="7"/>
  <c r="J1726" i="7"/>
  <c r="H1726" i="7"/>
  <c r="G1726" i="7"/>
  <c r="E1726" i="7"/>
  <c r="D1726" i="7"/>
  <c r="N1725" i="7"/>
  <c r="M1725" i="7"/>
  <c r="K1725" i="7"/>
  <c r="J1725" i="7"/>
  <c r="H1725" i="7"/>
  <c r="G1725" i="7"/>
  <c r="E1725" i="7"/>
  <c r="D1725" i="7"/>
  <c r="N1724" i="7"/>
  <c r="M1724" i="7"/>
  <c r="K1724" i="7"/>
  <c r="J1724" i="7"/>
  <c r="H1724" i="7"/>
  <c r="G1724" i="7"/>
  <c r="E1724" i="7"/>
  <c r="D1724" i="7"/>
  <c r="N1723" i="7"/>
  <c r="M1723" i="7"/>
  <c r="K1723" i="7"/>
  <c r="J1723" i="7"/>
  <c r="H1723" i="7"/>
  <c r="G1723" i="7"/>
  <c r="E1723" i="7"/>
  <c r="D1723" i="7"/>
  <c r="N1722" i="7"/>
  <c r="M1722" i="7"/>
  <c r="K1722" i="7"/>
  <c r="J1722" i="7"/>
  <c r="H1722" i="7"/>
  <c r="G1722" i="7"/>
  <c r="E1722" i="7"/>
  <c r="D1722" i="7"/>
  <c r="N1721" i="7"/>
  <c r="M1721" i="7"/>
  <c r="K1721" i="7"/>
  <c r="J1721" i="7"/>
  <c r="H1721" i="7"/>
  <c r="G1721" i="7"/>
  <c r="E1721" i="7"/>
  <c r="D1721" i="7"/>
  <c r="N1720" i="7"/>
  <c r="M1720" i="7"/>
  <c r="K1720" i="7"/>
  <c r="J1720" i="7"/>
  <c r="H1720" i="7"/>
  <c r="G1720" i="7"/>
  <c r="E1720" i="7"/>
  <c r="D1720" i="7"/>
  <c r="N1719" i="7"/>
  <c r="M1719" i="7"/>
  <c r="K1719" i="7"/>
  <c r="J1719" i="7"/>
  <c r="H1719" i="7"/>
  <c r="G1719" i="7"/>
  <c r="E1719" i="7"/>
  <c r="D1719" i="7"/>
  <c r="N1718" i="7"/>
  <c r="M1718" i="7"/>
  <c r="K1718" i="7"/>
  <c r="J1718" i="7"/>
  <c r="H1718" i="7"/>
  <c r="G1718" i="7"/>
  <c r="E1718" i="7"/>
  <c r="D1718" i="7"/>
  <c r="N1717" i="7"/>
  <c r="M1717" i="7"/>
  <c r="K1717" i="7"/>
  <c r="J1717" i="7"/>
  <c r="H1717" i="7"/>
  <c r="G1717" i="7"/>
  <c r="E1717" i="7"/>
  <c r="D1717" i="7"/>
  <c r="N1716" i="7"/>
  <c r="M1716" i="7"/>
  <c r="K1716" i="7"/>
  <c r="J1716" i="7"/>
  <c r="H1716" i="7"/>
  <c r="G1716" i="7"/>
  <c r="E1716" i="7"/>
  <c r="D1716" i="7"/>
  <c r="N1715" i="7"/>
  <c r="M1715" i="7"/>
  <c r="K1715" i="7"/>
  <c r="J1715" i="7"/>
  <c r="H1715" i="7"/>
  <c r="G1715" i="7"/>
  <c r="E1715" i="7"/>
  <c r="D1715" i="7"/>
  <c r="N1714" i="7"/>
  <c r="M1714" i="7"/>
  <c r="K1714" i="7"/>
  <c r="J1714" i="7"/>
  <c r="H1714" i="7"/>
  <c r="G1714" i="7"/>
  <c r="E1714" i="7"/>
  <c r="D1714" i="7"/>
  <c r="N1713" i="7"/>
  <c r="M1713" i="7"/>
  <c r="K1713" i="7"/>
  <c r="J1713" i="7"/>
  <c r="H1713" i="7"/>
  <c r="G1713" i="7"/>
  <c r="E1713" i="7"/>
  <c r="D1713" i="7"/>
  <c r="N1712" i="7"/>
  <c r="M1712" i="7"/>
  <c r="K1712" i="7"/>
  <c r="J1712" i="7"/>
  <c r="H1712" i="7"/>
  <c r="G1712" i="7"/>
  <c r="E1712" i="7"/>
  <c r="D1712" i="7"/>
  <c r="N1711" i="7"/>
  <c r="M1711" i="7"/>
  <c r="K1711" i="7"/>
  <c r="J1711" i="7"/>
  <c r="H1711" i="7"/>
  <c r="G1711" i="7"/>
  <c r="E1711" i="7"/>
  <c r="D1711" i="7"/>
  <c r="N1710" i="7"/>
  <c r="M1710" i="7"/>
  <c r="K1710" i="7"/>
  <c r="J1710" i="7"/>
  <c r="H1710" i="7"/>
  <c r="G1710" i="7"/>
  <c r="E1710" i="7"/>
  <c r="D1710" i="7"/>
  <c r="N1709" i="7"/>
  <c r="M1709" i="7"/>
  <c r="K1709" i="7"/>
  <c r="J1709" i="7"/>
  <c r="H1709" i="7"/>
  <c r="G1709" i="7"/>
  <c r="E1709" i="7"/>
  <c r="D1709" i="7"/>
  <c r="N1708" i="7"/>
  <c r="M1708" i="7"/>
  <c r="K1708" i="7"/>
  <c r="J1708" i="7"/>
  <c r="H1708" i="7"/>
  <c r="G1708" i="7"/>
  <c r="E1708" i="7"/>
  <c r="D1708" i="7"/>
  <c r="N1707" i="7"/>
  <c r="M1707" i="7"/>
  <c r="K1707" i="7"/>
  <c r="J1707" i="7"/>
  <c r="H1707" i="7"/>
  <c r="G1707" i="7"/>
  <c r="E1707" i="7"/>
  <c r="D1707" i="7"/>
  <c r="N1706" i="7"/>
  <c r="M1706" i="7"/>
  <c r="K1706" i="7"/>
  <c r="J1706" i="7"/>
  <c r="H1706" i="7"/>
  <c r="G1706" i="7"/>
  <c r="E1706" i="7"/>
  <c r="D1706" i="7"/>
  <c r="N1705" i="7"/>
  <c r="M1705" i="7"/>
  <c r="K1705" i="7"/>
  <c r="J1705" i="7"/>
  <c r="H1705" i="7"/>
  <c r="G1705" i="7"/>
  <c r="E1705" i="7"/>
  <c r="D1705" i="7"/>
  <c r="N1704" i="7"/>
  <c r="M1704" i="7"/>
  <c r="K1704" i="7"/>
  <c r="J1704" i="7"/>
  <c r="H1704" i="7"/>
  <c r="G1704" i="7"/>
  <c r="E1704" i="7"/>
  <c r="D1704" i="7"/>
  <c r="N1703" i="7"/>
  <c r="M1703" i="7"/>
  <c r="K1703" i="7"/>
  <c r="J1703" i="7"/>
  <c r="H1703" i="7"/>
  <c r="G1703" i="7"/>
  <c r="E1703" i="7"/>
  <c r="D1703" i="7"/>
  <c r="N1702" i="7"/>
  <c r="M1702" i="7"/>
  <c r="K1702" i="7"/>
  <c r="J1702" i="7"/>
  <c r="H1702" i="7"/>
  <c r="G1702" i="7"/>
  <c r="E1702" i="7"/>
  <c r="D1702" i="7"/>
  <c r="N1701" i="7"/>
  <c r="M1701" i="7"/>
  <c r="K1701" i="7"/>
  <c r="J1701" i="7"/>
  <c r="H1701" i="7"/>
  <c r="G1701" i="7"/>
  <c r="E1701" i="7"/>
  <c r="D1701" i="7"/>
  <c r="N1700" i="7"/>
  <c r="M1700" i="7"/>
  <c r="K1700" i="7"/>
  <c r="J1700" i="7"/>
  <c r="H1700" i="7"/>
  <c r="G1700" i="7"/>
  <c r="E1700" i="7"/>
  <c r="D1700" i="7"/>
  <c r="N1699" i="7"/>
  <c r="M1699" i="7"/>
  <c r="K1699" i="7"/>
  <c r="J1699" i="7"/>
  <c r="H1699" i="7"/>
  <c r="G1699" i="7"/>
  <c r="E1699" i="7"/>
  <c r="D1699" i="7"/>
  <c r="N1698" i="7"/>
  <c r="M1698" i="7"/>
  <c r="K1698" i="7"/>
  <c r="J1698" i="7"/>
  <c r="H1698" i="7"/>
  <c r="G1698" i="7"/>
  <c r="E1698" i="7"/>
  <c r="D1698" i="7"/>
  <c r="N1697" i="7"/>
  <c r="M1697" i="7"/>
  <c r="K1697" i="7"/>
  <c r="J1697" i="7"/>
  <c r="H1697" i="7"/>
  <c r="G1697" i="7"/>
  <c r="E1697" i="7"/>
  <c r="D1697" i="7"/>
  <c r="N1696" i="7"/>
  <c r="M1696" i="7"/>
  <c r="K1696" i="7"/>
  <c r="J1696" i="7"/>
  <c r="H1696" i="7"/>
  <c r="G1696" i="7"/>
  <c r="E1696" i="7"/>
  <c r="D1696" i="7"/>
  <c r="N1695" i="7"/>
  <c r="M1695" i="7"/>
  <c r="K1695" i="7"/>
  <c r="J1695" i="7"/>
  <c r="H1695" i="7"/>
  <c r="G1695" i="7"/>
  <c r="E1695" i="7"/>
  <c r="D1695" i="7"/>
  <c r="N1694" i="7"/>
  <c r="M1694" i="7"/>
  <c r="K1694" i="7"/>
  <c r="J1694" i="7"/>
  <c r="H1694" i="7"/>
  <c r="G1694" i="7"/>
  <c r="E1694" i="7"/>
  <c r="D1694" i="7"/>
  <c r="N1693" i="7"/>
  <c r="M1693" i="7"/>
  <c r="K1693" i="7"/>
  <c r="J1693" i="7"/>
  <c r="H1693" i="7"/>
  <c r="G1693" i="7"/>
  <c r="E1693" i="7"/>
  <c r="D1693" i="7"/>
  <c r="N1692" i="7"/>
  <c r="M1692" i="7"/>
  <c r="K1692" i="7"/>
  <c r="J1692" i="7"/>
  <c r="H1692" i="7"/>
  <c r="G1692" i="7"/>
  <c r="E1692" i="7"/>
  <c r="D1692" i="7"/>
  <c r="N1691" i="7"/>
  <c r="M1691" i="7"/>
  <c r="K1691" i="7"/>
  <c r="J1691" i="7"/>
  <c r="H1691" i="7"/>
  <c r="G1691" i="7"/>
  <c r="E1691" i="7"/>
  <c r="D1691" i="7"/>
  <c r="N1690" i="7"/>
  <c r="M1690" i="7"/>
  <c r="K1690" i="7"/>
  <c r="J1690" i="7"/>
  <c r="H1690" i="7"/>
  <c r="G1690" i="7"/>
  <c r="E1690" i="7"/>
  <c r="D1690" i="7"/>
  <c r="N1689" i="7"/>
  <c r="M1689" i="7"/>
  <c r="K1689" i="7"/>
  <c r="J1689" i="7"/>
  <c r="H1689" i="7"/>
  <c r="G1689" i="7"/>
  <c r="E1689" i="7"/>
  <c r="D1689" i="7"/>
  <c r="N1688" i="7"/>
  <c r="M1688" i="7"/>
  <c r="K1688" i="7"/>
  <c r="J1688" i="7"/>
  <c r="H1688" i="7"/>
  <c r="G1688" i="7"/>
  <c r="E1688" i="7"/>
  <c r="D1688" i="7"/>
  <c r="N1687" i="7"/>
  <c r="M1687" i="7"/>
  <c r="K1687" i="7"/>
  <c r="J1687" i="7"/>
  <c r="H1687" i="7"/>
  <c r="G1687" i="7"/>
  <c r="E1687" i="7"/>
  <c r="D1687" i="7"/>
  <c r="N1686" i="7"/>
  <c r="M1686" i="7"/>
  <c r="K1686" i="7"/>
  <c r="J1686" i="7"/>
  <c r="H1686" i="7"/>
  <c r="G1686" i="7"/>
  <c r="E1686" i="7"/>
  <c r="D1686" i="7"/>
  <c r="N1685" i="7"/>
  <c r="M1685" i="7"/>
  <c r="K1685" i="7"/>
  <c r="J1685" i="7"/>
  <c r="H1685" i="7"/>
  <c r="G1685" i="7"/>
  <c r="E1685" i="7"/>
  <c r="D1685" i="7"/>
  <c r="N1684" i="7"/>
  <c r="M1684" i="7"/>
  <c r="K1684" i="7"/>
  <c r="J1684" i="7"/>
  <c r="H1684" i="7"/>
  <c r="G1684" i="7"/>
  <c r="E1684" i="7"/>
  <c r="D1684" i="7"/>
  <c r="N1683" i="7"/>
  <c r="M1683" i="7"/>
  <c r="K1683" i="7"/>
  <c r="J1683" i="7"/>
  <c r="H1683" i="7"/>
  <c r="G1683" i="7"/>
  <c r="E1683" i="7"/>
  <c r="D1683" i="7"/>
  <c r="N1682" i="7"/>
  <c r="M1682" i="7"/>
  <c r="K1682" i="7"/>
  <c r="J1682" i="7"/>
  <c r="H1682" i="7"/>
  <c r="G1682" i="7"/>
  <c r="E1682" i="7"/>
  <c r="D1682" i="7"/>
  <c r="N1681" i="7"/>
  <c r="M1681" i="7"/>
  <c r="K1681" i="7"/>
  <c r="J1681" i="7"/>
  <c r="H1681" i="7"/>
  <c r="G1681" i="7"/>
  <c r="E1681" i="7"/>
  <c r="D1681" i="7"/>
  <c r="N1680" i="7"/>
  <c r="M1680" i="7"/>
  <c r="K1680" i="7"/>
  <c r="J1680" i="7"/>
  <c r="H1680" i="7"/>
  <c r="G1680" i="7"/>
  <c r="E1680" i="7"/>
  <c r="D1680" i="7"/>
  <c r="N1679" i="7"/>
  <c r="M1679" i="7"/>
  <c r="K1679" i="7"/>
  <c r="J1679" i="7"/>
  <c r="H1679" i="7"/>
  <c r="G1679" i="7"/>
  <c r="E1679" i="7"/>
  <c r="D1679" i="7"/>
  <c r="N1678" i="7"/>
  <c r="M1678" i="7"/>
  <c r="K1678" i="7"/>
  <c r="J1678" i="7"/>
  <c r="H1678" i="7"/>
  <c r="G1678" i="7"/>
  <c r="E1678" i="7"/>
  <c r="D1678" i="7"/>
  <c r="N1677" i="7"/>
  <c r="M1677" i="7"/>
  <c r="K1677" i="7"/>
  <c r="J1677" i="7"/>
  <c r="H1677" i="7"/>
  <c r="G1677" i="7"/>
  <c r="E1677" i="7"/>
  <c r="D1677" i="7"/>
  <c r="N1676" i="7"/>
  <c r="M1676" i="7"/>
  <c r="K1676" i="7"/>
  <c r="J1676" i="7"/>
  <c r="H1676" i="7"/>
  <c r="G1676" i="7"/>
  <c r="E1676" i="7"/>
  <c r="D1676" i="7"/>
  <c r="N1675" i="7"/>
  <c r="M1675" i="7"/>
  <c r="K1675" i="7"/>
  <c r="J1675" i="7"/>
  <c r="H1675" i="7"/>
  <c r="G1675" i="7"/>
  <c r="E1675" i="7"/>
  <c r="D1675" i="7"/>
  <c r="N1674" i="7"/>
  <c r="M1674" i="7"/>
  <c r="K1674" i="7"/>
  <c r="J1674" i="7"/>
  <c r="H1674" i="7"/>
  <c r="G1674" i="7"/>
  <c r="E1674" i="7"/>
  <c r="D1674" i="7"/>
  <c r="N1673" i="7"/>
  <c r="M1673" i="7"/>
  <c r="K1673" i="7"/>
  <c r="J1673" i="7"/>
  <c r="H1673" i="7"/>
  <c r="G1673" i="7"/>
  <c r="E1673" i="7"/>
  <c r="D1673" i="7"/>
  <c r="N1672" i="7"/>
  <c r="M1672" i="7"/>
  <c r="K1672" i="7"/>
  <c r="J1672" i="7"/>
  <c r="H1672" i="7"/>
  <c r="G1672" i="7"/>
  <c r="E1672" i="7"/>
  <c r="D1672" i="7"/>
  <c r="N1671" i="7"/>
  <c r="M1671" i="7"/>
  <c r="K1671" i="7"/>
  <c r="J1671" i="7"/>
  <c r="H1671" i="7"/>
  <c r="G1671" i="7"/>
  <c r="E1671" i="7"/>
  <c r="D1671" i="7"/>
  <c r="N1670" i="7"/>
  <c r="M1670" i="7"/>
  <c r="K1670" i="7"/>
  <c r="J1670" i="7"/>
  <c r="H1670" i="7"/>
  <c r="G1670" i="7"/>
  <c r="E1670" i="7"/>
  <c r="D1670" i="7"/>
  <c r="N1669" i="7"/>
  <c r="M1669" i="7"/>
  <c r="K1669" i="7"/>
  <c r="J1669" i="7"/>
  <c r="H1669" i="7"/>
  <c r="G1669" i="7"/>
  <c r="E1669" i="7"/>
  <c r="D1669" i="7"/>
  <c r="N1668" i="7"/>
  <c r="M1668" i="7"/>
  <c r="K1668" i="7"/>
  <c r="J1668" i="7"/>
  <c r="H1668" i="7"/>
  <c r="G1668" i="7"/>
  <c r="E1668" i="7"/>
  <c r="D1668" i="7"/>
  <c r="N1667" i="7"/>
  <c r="M1667" i="7"/>
  <c r="K1667" i="7"/>
  <c r="J1667" i="7"/>
  <c r="H1667" i="7"/>
  <c r="G1667" i="7"/>
  <c r="E1667" i="7"/>
  <c r="D1667" i="7"/>
  <c r="N1666" i="7"/>
  <c r="M1666" i="7"/>
  <c r="K1666" i="7"/>
  <c r="J1666" i="7"/>
  <c r="H1666" i="7"/>
  <c r="G1666" i="7"/>
  <c r="E1666" i="7"/>
  <c r="D1666" i="7"/>
  <c r="N1665" i="7"/>
  <c r="M1665" i="7"/>
  <c r="K1665" i="7"/>
  <c r="J1665" i="7"/>
  <c r="H1665" i="7"/>
  <c r="G1665" i="7"/>
  <c r="E1665" i="7"/>
  <c r="D1665" i="7"/>
  <c r="N1664" i="7"/>
  <c r="M1664" i="7"/>
  <c r="K1664" i="7"/>
  <c r="J1664" i="7"/>
  <c r="H1664" i="7"/>
  <c r="G1664" i="7"/>
  <c r="E1664" i="7"/>
  <c r="D1664" i="7"/>
  <c r="N1663" i="7"/>
  <c r="M1663" i="7"/>
  <c r="K1663" i="7"/>
  <c r="J1663" i="7"/>
  <c r="H1663" i="7"/>
  <c r="G1663" i="7"/>
  <c r="E1663" i="7"/>
  <c r="D1663" i="7"/>
  <c r="N1662" i="7"/>
  <c r="M1662" i="7"/>
  <c r="K1662" i="7"/>
  <c r="J1662" i="7"/>
  <c r="H1662" i="7"/>
  <c r="G1662" i="7"/>
  <c r="E1662" i="7"/>
  <c r="D1662" i="7"/>
  <c r="N1661" i="7"/>
  <c r="M1661" i="7"/>
  <c r="K1661" i="7"/>
  <c r="J1661" i="7"/>
  <c r="H1661" i="7"/>
  <c r="G1661" i="7"/>
  <c r="E1661" i="7"/>
  <c r="D1661" i="7"/>
  <c r="N1660" i="7"/>
  <c r="M1660" i="7"/>
  <c r="K1660" i="7"/>
  <c r="J1660" i="7"/>
  <c r="H1660" i="7"/>
  <c r="G1660" i="7"/>
  <c r="E1660" i="7"/>
  <c r="D1660" i="7"/>
  <c r="N1659" i="7"/>
  <c r="M1659" i="7"/>
  <c r="K1659" i="7"/>
  <c r="J1659" i="7"/>
  <c r="H1659" i="7"/>
  <c r="G1659" i="7"/>
  <c r="E1659" i="7"/>
  <c r="D1659" i="7"/>
  <c r="N1658" i="7"/>
  <c r="M1658" i="7"/>
  <c r="K1658" i="7"/>
  <c r="J1658" i="7"/>
  <c r="H1658" i="7"/>
  <c r="G1658" i="7"/>
  <c r="E1658" i="7"/>
  <c r="D1658" i="7"/>
  <c r="N1657" i="7"/>
  <c r="M1657" i="7"/>
  <c r="K1657" i="7"/>
  <c r="J1657" i="7"/>
  <c r="H1657" i="7"/>
  <c r="G1657" i="7"/>
  <c r="E1657" i="7"/>
  <c r="D1657" i="7"/>
  <c r="N1656" i="7"/>
  <c r="M1656" i="7"/>
  <c r="K1656" i="7"/>
  <c r="J1656" i="7"/>
  <c r="H1656" i="7"/>
  <c r="G1656" i="7"/>
  <c r="E1656" i="7"/>
  <c r="D1656" i="7"/>
  <c r="N1655" i="7"/>
  <c r="M1655" i="7"/>
  <c r="K1655" i="7"/>
  <c r="J1655" i="7"/>
  <c r="H1655" i="7"/>
  <c r="G1655" i="7"/>
  <c r="E1655" i="7"/>
  <c r="D1655" i="7"/>
  <c r="N1654" i="7"/>
  <c r="M1654" i="7"/>
  <c r="K1654" i="7"/>
  <c r="J1654" i="7"/>
  <c r="H1654" i="7"/>
  <c r="G1654" i="7"/>
  <c r="E1654" i="7"/>
  <c r="D1654" i="7"/>
  <c r="N1653" i="7"/>
  <c r="M1653" i="7"/>
  <c r="K1653" i="7"/>
  <c r="J1653" i="7"/>
  <c r="H1653" i="7"/>
  <c r="G1653" i="7"/>
  <c r="E1653" i="7"/>
  <c r="D1653" i="7"/>
  <c r="N1652" i="7"/>
  <c r="M1652" i="7"/>
  <c r="K1652" i="7"/>
  <c r="J1652" i="7"/>
  <c r="H1652" i="7"/>
  <c r="G1652" i="7"/>
  <c r="E1652" i="7"/>
  <c r="D1652" i="7"/>
  <c r="N1651" i="7"/>
  <c r="M1651" i="7"/>
  <c r="K1651" i="7"/>
  <c r="J1651" i="7"/>
  <c r="H1651" i="7"/>
  <c r="G1651" i="7"/>
  <c r="E1651" i="7"/>
  <c r="D1651" i="7"/>
  <c r="N1650" i="7"/>
  <c r="M1650" i="7"/>
  <c r="K1650" i="7"/>
  <c r="J1650" i="7"/>
  <c r="H1650" i="7"/>
  <c r="G1650" i="7"/>
  <c r="E1650" i="7"/>
  <c r="D1650" i="7"/>
  <c r="N1649" i="7"/>
  <c r="M1649" i="7"/>
  <c r="K1649" i="7"/>
  <c r="J1649" i="7"/>
  <c r="H1649" i="7"/>
  <c r="G1649" i="7"/>
  <c r="E1649" i="7"/>
  <c r="D1649" i="7"/>
  <c r="N1648" i="7"/>
  <c r="M1648" i="7"/>
  <c r="K1648" i="7"/>
  <c r="J1648" i="7"/>
  <c r="H1648" i="7"/>
  <c r="G1648" i="7"/>
  <c r="E1648" i="7"/>
  <c r="D1648" i="7"/>
  <c r="N1647" i="7"/>
  <c r="M1647" i="7"/>
  <c r="K1647" i="7"/>
  <c r="J1647" i="7"/>
  <c r="H1647" i="7"/>
  <c r="G1647" i="7"/>
  <c r="E1647" i="7"/>
  <c r="D1647" i="7"/>
  <c r="N1646" i="7"/>
  <c r="M1646" i="7"/>
  <c r="K1646" i="7"/>
  <c r="J1646" i="7"/>
  <c r="H1646" i="7"/>
  <c r="G1646" i="7"/>
  <c r="E1646" i="7"/>
  <c r="D1646" i="7"/>
  <c r="N1645" i="7"/>
  <c r="M1645" i="7"/>
  <c r="K1645" i="7"/>
  <c r="J1645" i="7"/>
  <c r="H1645" i="7"/>
  <c r="G1645" i="7"/>
  <c r="E1645" i="7"/>
  <c r="D1645" i="7"/>
  <c r="N1644" i="7"/>
  <c r="M1644" i="7"/>
  <c r="K1644" i="7"/>
  <c r="J1644" i="7"/>
  <c r="H1644" i="7"/>
  <c r="G1644" i="7"/>
  <c r="E1644" i="7"/>
  <c r="D1644" i="7"/>
  <c r="N1643" i="7"/>
  <c r="M1643" i="7"/>
  <c r="K1643" i="7"/>
  <c r="J1643" i="7"/>
  <c r="H1643" i="7"/>
  <c r="G1643" i="7"/>
  <c r="E1643" i="7"/>
  <c r="D1643" i="7"/>
  <c r="N1642" i="7"/>
  <c r="M1642" i="7"/>
  <c r="K1642" i="7"/>
  <c r="J1642" i="7"/>
  <c r="H1642" i="7"/>
  <c r="G1642" i="7"/>
  <c r="E1642" i="7"/>
  <c r="D1642" i="7"/>
  <c r="N1641" i="7"/>
  <c r="M1641" i="7"/>
  <c r="K1641" i="7"/>
  <c r="J1641" i="7"/>
  <c r="H1641" i="7"/>
  <c r="G1641" i="7"/>
  <c r="E1641" i="7"/>
  <c r="D1641" i="7"/>
  <c r="N1640" i="7"/>
  <c r="M1640" i="7"/>
  <c r="K1640" i="7"/>
  <c r="J1640" i="7"/>
  <c r="H1640" i="7"/>
  <c r="G1640" i="7"/>
  <c r="E1640" i="7"/>
  <c r="D1640" i="7"/>
  <c r="N1639" i="7"/>
  <c r="M1639" i="7"/>
  <c r="K1639" i="7"/>
  <c r="J1639" i="7"/>
  <c r="H1639" i="7"/>
  <c r="G1639" i="7"/>
  <c r="E1639" i="7"/>
  <c r="D1639" i="7"/>
  <c r="N1638" i="7"/>
  <c r="M1638" i="7"/>
  <c r="K1638" i="7"/>
  <c r="J1638" i="7"/>
  <c r="H1638" i="7"/>
  <c r="G1638" i="7"/>
  <c r="E1638" i="7"/>
  <c r="D1638" i="7"/>
  <c r="N1637" i="7"/>
  <c r="M1637" i="7"/>
  <c r="K1637" i="7"/>
  <c r="J1637" i="7"/>
  <c r="H1637" i="7"/>
  <c r="G1637" i="7"/>
  <c r="E1637" i="7"/>
  <c r="D1637" i="7"/>
  <c r="N1636" i="7"/>
  <c r="M1636" i="7"/>
  <c r="K1636" i="7"/>
  <c r="J1636" i="7"/>
  <c r="H1636" i="7"/>
  <c r="G1636" i="7"/>
  <c r="E1636" i="7"/>
  <c r="D1636" i="7"/>
  <c r="N1635" i="7"/>
  <c r="M1635" i="7"/>
  <c r="K1635" i="7"/>
  <c r="J1635" i="7"/>
  <c r="H1635" i="7"/>
  <c r="G1635" i="7"/>
  <c r="E1635" i="7"/>
  <c r="D1635" i="7"/>
  <c r="N1634" i="7"/>
  <c r="M1634" i="7"/>
  <c r="K1634" i="7"/>
  <c r="J1634" i="7"/>
  <c r="H1634" i="7"/>
  <c r="G1634" i="7"/>
  <c r="E1634" i="7"/>
  <c r="D1634" i="7"/>
  <c r="N1633" i="7"/>
  <c r="M1633" i="7"/>
  <c r="K1633" i="7"/>
  <c r="J1633" i="7"/>
  <c r="H1633" i="7"/>
  <c r="G1633" i="7"/>
  <c r="E1633" i="7"/>
  <c r="D1633" i="7"/>
  <c r="N1632" i="7"/>
  <c r="M1632" i="7"/>
  <c r="K1632" i="7"/>
  <c r="J1632" i="7"/>
  <c r="H1632" i="7"/>
  <c r="G1632" i="7"/>
  <c r="E1632" i="7"/>
  <c r="D1632" i="7"/>
  <c r="N1631" i="7"/>
  <c r="M1631" i="7"/>
  <c r="K1631" i="7"/>
  <c r="J1631" i="7"/>
  <c r="H1631" i="7"/>
  <c r="G1631" i="7"/>
  <c r="E1631" i="7"/>
  <c r="D1631" i="7"/>
  <c r="N1630" i="7"/>
  <c r="M1630" i="7"/>
  <c r="K1630" i="7"/>
  <c r="J1630" i="7"/>
  <c r="H1630" i="7"/>
  <c r="G1630" i="7"/>
  <c r="E1630" i="7"/>
  <c r="D1630" i="7"/>
  <c r="N1629" i="7"/>
  <c r="M1629" i="7"/>
  <c r="K1629" i="7"/>
  <c r="J1629" i="7"/>
  <c r="H1629" i="7"/>
  <c r="G1629" i="7"/>
  <c r="E1629" i="7"/>
  <c r="D1629" i="7"/>
  <c r="N1628" i="7"/>
  <c r="M1628" i="7"/>
  <c r="K1628" i="7"/>
  <c r="J1628" i="7"/>
  <c r="H1628" i="7"/>
  <c r="G1628" i="7"/>
  <c r="E1628" i="7"/>
  <c r="D1628" i="7"/>
  <c r="N1627" i="7"/>
  <c r="M1627" i="7"/>
  <c r="K1627" i="7"/>
  <c r="J1627" i="7"/>
  <c r="H1627" i="7"/>
  <c r="G1627" i="7"/>
  <c r="E1627" i="7"/>
  <c r="D1627" i="7"/>
  <c r="N1626" i="7"/>
  <c r="M1626" i="7"/>
  <c r="K1626" i="7"/>
  <c r="J1626" i="7"/>
  <c r="H1626" i="7"/>
  <c r="G1626" i="7"/>
  <c r="E1626" i="7"/>
  <c r="D1626" i="7"/>
  <c r="N1625" i="7"/>
  <c r="M1625" i="7"/>
  <c r="K1625" i="7"/>
  <c r="J1625" i="7"/>
  <c r="H1625" i="7"/>
  <c r="G1625" i="7"/>
  <c r="E1625" i="7"/>
  <c r="D1625" i="7"/>
  <c r="N1624" i="7"/>
  <c r="M1624" i="7"/>
  <c r="K1624" i="7"/>
  <c r="J1624" i="7"/>
  <c r="H1624" i="7"/>
  <c r="G1624" i="7"/>
  <c r="E1624" i="7"/>
  <c r="D1624" i="7"/>
  <c r="N1623" i="7"/>
  <c r="M1623" i="7"/>
  <c r="K1623" i="7"/>
  <c r="J1623" i="7"/>
  <c r="H1623" i="7"/>
  <c r="G1623" i="7"/>
  <c r="E1623" i="7"/>
  <c r="D1623" i="7"/>
  <c r="N1622" i="7"/>
  <c r="M1622" i="7"/>
  <c r="K1622" i="7"/>
  <c r="J1622" i="7"/>
  <c r="H1622" i="7"/>
  <c r="G1622" i="7"/>
  <c r="E1622" i="7"/>
  <c r="D1622" i="7"/>
  <c r="N1621" i="7"/>
  <c r="M1621" i="7"/>
  <c r="K1621" i="7"/>
  <c r="J1621" i="7"/>
  <c r="H1621" i="7"/>
  <c r="G1621" i="7"/>
  <c r="E1621" i="7"/>
  <c r="D1621" i="7"/>
  <c r="N1620" i="7"/>
  <c r="M1620" i="7"/>
  <c r="K1620" i="7"/>
  <c r="J1620" i="7"/>
  <c r="H1620" i="7"/>
  <c r="G1620" i="7"/>
  <c r="E1620" i="7"/>
  <c r="D1620" i="7"/>
  <c r="N1619" i="7"/>
  <c r="M1619" i="7"/>
  <c r="K1619" i="7"/>
  <c r="J1619" i="7"/>
  <c r="H1619" i="7"/>
  <c r="G1619" i="7"/>
  <c r="E1619" i="7"/>
  <c r="D1619" i="7"/>
  <c r="N1618" i="7"/>
  <c r="M1618" i="7"/>
  <c r="K1618" i="7"/>
  <c r="J1618" i="7"/>
  <c r="H1618" i="7"/>
  <c r="G1618" i="7"/>
  <c r="E1618" i="7"/>
  <c r="D1618" i="7"/>
  <c r="N1617" i="7"/>
  <c r="M1617" i="7"/>
  <c r="K1617" i="7"/>
  <c r="J1617" i="7"/>
  <c r="H1617" i="7"/>
  <c r="G1617" i="7"/>
  <c r="E1617" i="7"/>
  <c r="D1617" i="7"/>
  <c r="N1616" i="7"/>
  <c r="M1616" i="7"/>
  <c r="K1616" i="7"/>
  <c r="J1616" i="7"/>
  <c r="H1616" i="7"/>
  <c r="G1616" i="7"/>
  <c r="E1616" i="7"/>
  <c r="D1616" i="7"/>
  <c r="N1615" i="7"/>
  <c r="M1615" i="7"/>
  <c r="K1615" i="7"/>
  <c r="J1615" i="7"/>
  <c r="H1615" i="7"/>
  <c r="G1615" i="7"/>
  <c r="E1615" i="7"/>
  <c r="D1615" i="7"/>
  <c r="N1614" i="7"/>
  <c r="M1614" i="7"/>
  <c r="K1614" i="7"/>
  <c r="J1614" i="7"/>
  <c r="H1614" i="7"/>
  <c r="G1614" i="7"/>
  <c r="E1614" i="7"/>
  <c r="D1614" i="7"/>
  <c r="N1613" i="7"/>
  <c r="M1613" i="7"/>
  <c r="K1613" i="7"/>
  <c r="J1613" i="7"/>
  <c r="H1613" i="7"/>
  <c r="G1613" i="7"/>
  <c r="E1613" i="7"/>
  <c r="D1613" i="7"/>
  <c r="N1612" i="7"/>
  <c r="M1612" i="7"/>
  <c r="K1612" i="7"/>
  <c r="J1612" i="7"/>
  <c r="H1612" i="7"/>
  <c r="G1612" i="7"/>
  <c r="E1612" i="7"/>
  <c r="D1612" i="7"/>
  <c r="N1611" i="7"/>
  <c r="M1611" i="7"/>
  <c r="K1611" i="7"/>
  <c r="J1611" i="7"/>
  <c r="H1611" i="7"/>
  <c r="G1611" i="7"/>
  <c r="E1611" i="7"/>
  <c r="D1611" i="7"/>
  <c r="N1610" i="7"/>
  <c r="M1610" i="7"/>
  <c r="K1610" i="7"/>
  <c r="J1610" i="7"/>
  <c r="H1610" i="7"/>
  <c r="G1610" i="7"/>
  <c r="E1610" i="7"/>
  <c r="D1610" i="7"/>
  <c r="N1609" i="7"/>
  <c r="M1609" i="7"/>
  <c r="K1609" i="7"/>
  <c r="J1609" i="7"/>
  <c r="H1609" i="7"/>
  <c r="G1609" i="7"/>
  <c r="E1609" i="7"/>
  <c r="D1609" i="7"/>
  <c r="N1608" i="7"/>
  <c r="M1608" i="7"/>
  <c r="K1608" i="7"/>
  <c r="J1608" i="7"/>
  <c r="H1608" i="7"/>
  <c r="G1608" i="7"/>
  <c r="E1608" i="7"/>
  <c r="D1608" i="7"/>
  <c r="N1607" i="7"/>
  <c r="M1607" i="7"/>
  <c r="K1607" i="7"/>
  <c r="J1607" i="7"/>
  <c r="H1607" i="7"/>
  <c r="G1607" i="7"/>
  <c r="E1607" i="7"/>
  <c r="D1607" i="7"/>
  <c r="N1606" i="7"/>
  <c r="M1606" i="7"/>
  <c r="K1606" i="7"/>
  <c r="J1606" i="7"/>
  <c r="H1606" i="7"/>
  <c r="G1606" i="7"/>
  <c r="E1606" i="7"/>
  <c r="D1606" i="7"/>
  <c r="N1605" i="7"/>
  <c r="M1605" i="7"/>
  <c r="K1605" i="7"/>
  <c r="J1605" i="7"/>
  <c r="H1605" i="7"/>
  <c r="G1605" i="7"/>
  <c r="E1605" i="7"/>
  <c r="D1605" i="7"/>
  <c r="N1604" i="7"/>
  <c r="M1604" i="7"/>
  <c r="K1604" i="7"/>
  <c r="J1604" i="7"/>
  <c r="H1604" i="7"/>
  <c r="G1604" i="7"/>
  <c r="E1604" i="7"/>
  <c r="D1604" i="7"/>
  <c r="N1603" i="7"/>
  <c r="M1603" i="7"/>
  <c r="K1603" i="7"/>
  <c r="J1603" i="7"/>
  <c r="H1603" i="7"/>
  <c r="G1603" i="7"/>
  <c r="E1603" i="7"/>
  <c r="D1603" i="7"/>
  <c r="N1602" i="7"/>
  <c r="M1602" i="7"/>
  <c r="K1602" i="7"/>
  <c r="J1602" i="7"/>
  <c r="H1602" i="7"/>
  <c r="G1602" i="7"/>
  <c r="E1602" i="7"/>
  <c r="D1602" i="7"/>
  <c r="N1601" i="7"/>
  <c r="M1601" i="7"/>
  <c r="K1601" i="7"/>
  <c r="J1601" i="7"/>
  <c r="H1601" i="7"/>
  <c r="G1601" i="7"/>
  <c r="E1601" i="7"/>
  <c r="D1601" i="7"/>
  <c r="N1600" i="7"/>
  <c r="M1600" i="7"/>
  <c r="K1600" i="7"/>
  <c r="J1600" i="7"/>
  <c r="H1600" i="7"/>
  <c r="G1600" i="7"/>
  <c r="E1600" i="7"/>
  <c r="D1600" i="7"/>
  <c r="N1599" i="7"/>
  <c r="M1599" i="7"/>
  <c r="K1599" i="7"/>
  <c r="J1599" i="7"/>
  <c r="H1599" i="7"/>
  <c r="G1599" i="7"/>
  <c r="E1599" i="7"/>
  <c r="D1599" i="7"/>
  <c r="N1598" i="7"/>
  <c r="M1598" i="7"/>
  <c r="K1598" i="7"/>
  <c r="J1598" i="7"/>
  <c r="H1598" i="7"/>
  <c r="G1598" i="7"/>
  <c r="E1598" i="7"/>
  <c r="D1598" i="7"/>
  <c r="N1597" i="7"/>
  <c r="M1597" i="7"/>
  <c r="K1597" i="7"/>
  <c r="J1597" i="7"/>
  <c r="H1597" i="7"/>
  <c r="G1597" i="7"/>
  <c r="E1597" i="7"/>
  <c r="D1597" i="7"/>
  <c r="N1596" i="7"/>
  <c r="M1596" i="7"/>
  <c r="K1596" i="7"/>
  <c r="J1596" i="7"/>
  <c r="H1596" i="7"/>
  <c r="G1596" i="7"/>
  <c r="E1596" i="7"/>
  <c r="D1596" i="7"/>
  <c r="N1595" i="7"/>
  <c r="M1595" i="7"/>
  <c r="K1595" i="7"/>
  <c r="J1595" i="7"/>
  <c r="H1595" i="7"/>
  <c r="G1595" i="7"/>
  <c r="E1595" i="7"/>
  <c r="D1595" i="7"/>
  <c r="N1594" i="7"/>
  <c r="M1594" i="7"/>
  <c r="K1594" i="7"/>
  <c r="J1594" i="7"/>
  <c r="H1594" i="7"/>
  <c r="G1594" i="7"/>
  <c r="E1594" i="7"/>
  <c r="D1594" i="7"/>
  <c r="N1593" i="7"/>
  <c r="M1593" i="7"/>
  <c r="K1593" i="7"/>
  <c r="J1593" i="7"/>
  <c r="H1593" i="7"/>
  <c r="G1593" i="7"/>
  <c r="E1593" i="7"/>
  <c r="D1593" i="7"/>
  <c r="N1592" i="7"/>
  <c r="M1592" i="7"/>
  <c r="K1592" i="7"/>
  <c r="J1592" i="7"/>
  <c r="H1592" i="7"/>
  <c r="G1592" i="7"/>
  <c r="E1592" i="7"/>
  <c r="D1592" i="7"/>
  <c r="N1591" i="7"/>
  <c r="M1591" i="7"/>
  <c r="K1591" i="7"/>
  <c r="J1591" i="7"/>
  <c r="H1591" i="7"/>
  <c r="G1591" i="7"/>
  <c r="E1591" i="7"/>
  <c r="D1591" i="7"/>
  <c r="N1590" i="7"/>
  <c r="M1590" i="7"/>
  <c r="K1590" i="7"/>
  <c r="J1590" i="7"/>
  <c r="H1590" i="7"/>
  <c r="G1590" i="7"/>
  <c r="E1590" i="7"/>
  <c r="D1590" i="7"/>
  <c r="N1589" i="7"/>
  <c r="M1589" i="7"/>
  <c r="K1589" i="7"/>
  <c r="J1589" i="7"/>
  <c r="H1589" i="7"/>
  <c r="G1589" i="7"/>
  <c r="E1589" i="7"/>
  <c r="D1589" i="7"/>
  <c r="N1588" i="7"/>
  <c r="M1588" i="7"/>
  <c r="K1588" i="7"/>
  <c r="J1588" i="7"/>
  <c r="H1588" i="7"/>
  <c r="G1588" i="7"/>
  <c r="E1588" i="7"/>
  <c r="D1588" i="7"/>
  <c r="N1587" i="7"/>
  <c r="M1587" i="7"/>
  <c r="K1587" i="7"/>
  <c r="J1587" i="7"/>
  <c r="H1587" i="7"/>
  <c r="G1587" i="7"/>
  <c r="E1587" i="7"/>
  <c r="D1587" i="7"/>
  <c r="N1586" i="7"/>
  <c r="M1586" i="7"/>
  <c r="K1586" i="7"/>
  <c r="J1586" i="7"/>
  <c r="H1586" i="7"/>
  <c r="G1586" i="7"/>
  <c r="E1586" i="7"/>
  <c r="D1586" i="7"/>
  <c r="N1585" i="7"/>
  <c r="M1585" i="7"/>
  <c r="K1585" i="7"/>
  <c r="J1585" i="7"/>
  <c r="H1585" i="7"/>
  <c r="G1585" i="7"/>
  <c r="E1585" i="7"/>
  <c r="D1585" i="7"/>
  <c r="N1584" i="7"/>
  <c r="M1584" i="7"/>
  <c r="K1584" i="7"/>
  <c r="J1584" i="7"/>
  <c r="H1584" i="7"/>
  <c r="G1584" i="7"/>
  <c r="E1584" i="7"/>
  <c r="D1584" i="7"/>
  <c r="N1583" i="7"/>
  <c r="M1583" i="7"/>
  <c r="K1583" i="7"/>
  <c r="J1583" i="7"/>
  <c r="H1583" i="7"/>
  <c r="G1583" i="7"/>
  <c r="E1583" i="7"/>
  <c r="D1583" i="7"/>
  <c r="N1582" i="7"/>
  <c r="M1582" i="7"/>
  <c r="K1582" i="7"/>
  <c r="J1582" i="7"/>
  <c r="H1582" i="7"/>
  <c r="G1582" i="7"/>
  <c r="E1582" i="7"/>
  <c r="D1582" i="7"/>
  <c r="N1581" i="7"/>
  <c r="M1581" i="7"/>
  <c r="K1581" i="7"/>
  <c r="J1581" i="7"/>
  <c r="H1581" i="7"/>
  <c r="G1581" i="7"/>
  <c r="E1581" i="7"/>
  <c r="D1581" i="7"/>
  <c r="N1580" i="7"/>
  <c r="M1580" i="7"/>
  <c r="K1580" i="7"/>
  <c r="J1580" i="7"/>
  <c r="H1580" i="7"/>
  <c r="G1580" i="7"/>
  <c r="E1580" i="7"/>
  <c r="D1580" i="7"/>
  <c r="N1579" i="7"/>
  <c r="M1579" i="7"/>
  <c r="K1579" i="7"/>
  <c r="J1579" i="7"/>
  <c r="H1579" i="7"/>
  <c r="G1579" i="7"/>
  <c r="E1579" i="7"/>
  <c r="D1579" i="7"/>
  <c r="N1578" i="7"/>
  <c r="M1578" i="7"/>
  <c r="K1578" i="7"/>
  <c r="J1578" i="7"/>
  <c r="H1578" i="7"/>
  <c r="G1578" i="7"/>
  <c r="E1578" i="7"/>
  <c r="D1578" i="7"/>
  <c r="N1577" i="7"/>
  <c r="M1577" i="7"/>
  <c r="K1577" i="7"/>
  <c r="J1577" i="7"/>
  <c r="H1577" i="7"/>
  <c r="G1577" i="7"/>
  <c r="E1577" i="7"/>
  <c r="D1577" i="7"/>
  <c r="N1576" i="7"/>
  <c r="M1576" i="7"/>
  <c r="K1576" i="7"/>
  <c r="J1576" i="7"/>
  <c r="H1576" i="7"/>
  <c r="G1576" i="7"/>
  <c r="E1576" i="7"/>
  <c r="D1576" i="7"/>
  <c r="N1575" i="7"/>
  <c r="M1575" i="7"/>
  <c r="K1575" i="7"/>
  <c r="J1575" i="7"/>
  <c r="H1575" i="7"/>
  <c r="G1575" i="7"/>
  <c r="E1575" i="7"/>
  <c r="D1575" i="7"/>
  <c r="N1574" i="7"/>
  <c r="M1574" i="7"/>
  <c r="K1574" i="7"/>
  <c r="J1574" i="7"/>
  <c r="H1574" i="7"/>
  <c r="G1574" i="7"/>
  <c r="E1574" i="7"/>
  <c r="D1574" i="7"/>
  <c r="N1573" i="7"/>
  <c r="M1573" i="7"/>
  <c r="K1573" i="7"/>
  <c r="J1573" i="7"/>
  <c r="H1573" i="7"/>
  <c r="G1573" i="7"/>
  <c r="E1573" i="7"/>
  <c r="D1573" i="7"/>
  <c r="N1572" i="7"/>
  <c r="M1572" i="7"/>
  <c r="K1572" i="7"/>
  <c r="J1572" i="7"/>
  <c r="H1572" i="7"/>
  <c r="G1572" i="7"/>
  <c r="E1572" i="7"/>
  <c r="D1572" i="7"/>
  <c r="N1571" i="7"/>
  <c r="M1571" i="7"/>
  <c r="K1571" i="7"/>
  <c r="J1571" i="7"/>
  <c r="H1571" i="7"/>
  <c r="G1571" i="7"/>
  <c r="E1571" i="7"/>
  <c r="D1571" i="7"/>
  <c r="N1570" i="7"/>
  <c r="M1570" i="7"/>
  <c r="K1570" i="7"/>
  <c r="J1570" i="7"/>
  <c r="H1570" i="7"/>
  <c r="G1570" i="7"/>
  <c r="E1570" i="7"/>
  <c r="D1570" i="7"/>
  <c r="N1569" i="7"/>
  <c r="M1569" i="7"/>
  <c r="K1569" i="7"/>
  <c r="J1569" i="7"/>
  <c r="H1569" i="7"/>
  <c r="G1569" i="7"/>
  <c r="E1569" i="7"/>
  <c r="D1569" i="7"/>
  <c r="N1568" i="7"/>
  <c r="M1568" i="7"/>
  <c r="K1568" i="7"/>
  <c r="J1568" i="7"/>
  <c r="H1568" i="7"/>
  <c r="G1568" i="7"/>
  <c r="E1568" i="7"/>
  <c r="D1568" i="7"/>
  <c r="N1567" i="7"/>
  <c r="M1567" i="7"/>
  <c r="K1567" i="7"/>
  <c r="J1567" i="7"/>
  <c r="H1567" i="7"/>
  <c r="G1567" i="7"/>
  <c r="E1567" i="7"/>
  <c r="D1567" i="7"/>
  <c r="N1566" i="7"/>
  <c r="M1566" i="7"/>
  <c r="K1566" i="7"/>
  <c r="J1566" i="7"/>
  <c r="H1566" i="7"/>
  <c r="G1566" i="7"/>
  <c r="E1566" i="7"/>
  <c r="D1566" i="7"/>
  <c r="N1565" i="7"/>
  <c r="M1565" i="7"/>
  <c r="K1565" i="7"/>
  <c r="J1565" i="7"/>
  <c r="H1565" i="7"/>
  <c r="G1565" i="7"/>
  <c r="E1565" i="7"/>
  <c r="D1565" i="7"/>
  <c r="N1564" i="7"/>
  <c r="M1564" i="7"/>
  <c r="K1564" i="7"/>
  <c r="J1564" i="7"/>
  <c r="H1564" i="7"/>
  <c r="G1564" i="7"/>
  <c r="E1564" i="7"/>
  <c r="D1564" i="7"/>
  <c r="N1563" i="7"/>
  <c r="M1563" i="7"/>
  <c r="K1563" i="7"/>
  <c r="J1563" i="7"/>
  <c r="H1563" i="7"/>
  <c r="G1563" i="7"/>
  <c r="E1563" i="7"/>
  <c r="D1563" i="7"/>
  <c r="N1562" i="7"/>
  <c r="M1562" i="7"/>
  <c r="K1562" i="7"/>
  <c r="J1562" i="7"/>
  <c r="H1562" i="7"/>
  <c r="G1562" i="7"/>
  <c r="E1562" i="7"/>
  <c r="D1562" i="7"/>
  <c r="N1561" i="7"/>
  <c r="M1561" i="7"/>
  <c r="K1561" i="7"/>
  <c r="J1561" i="7"/>
  <c r="H1561" i="7"/>
  <c r="G1561" i="7"/>
  <c r="E1561" i="7"/>
  <c r="D1561" i="7"/>
  <c r="N1560" i="7"/>
  <c r="M1560" i="7"/>
  <c r="K1560" i="7"/>
  <c r="J1560" i="7"/>
  <c r="H1560" i="7"/>
  <c r="G1560" i="7"/>
  <c r="E1560" i="7"/>
  <c r="D1560" i="7"/>
  <c r="N1559" i="7"/>
  <c r="M1559" i="7"/>
  <c r="K1559" i="7"/>
  <c r="J1559" i="7"/>
  <c r="H1559" i="7"/>
  <c r="G1559" i="7"/>
  <c r="E1559" i="7"/>
  <c r="D1559" i="7"/>
  <c r="N1558" i="7"/>
  <c r="M1558" i="7"/>
  <c r="K1558" i="7"/>
  <c r="J1558" i="7"/>
  <c r="H1558" i="7"/>
  <c r="G1558" i="7"/>
  <c r="E1558" i="7"/>
  <c r="D1558" i="7"/>
  <c r="N1557" i="7"/>
  <c r="M1557" i="7"/>
  <c r="K1557" i="7"/>
  <c r="J1557" i="7"/>
  <c r="H1557" i="7"/>
  <c r="G1557" i="7"/>
  <c r="E1557" i="7"/>
  <c r="D1557" i="7"/>
  <c r="N1556" i="7"/>
  <c r="M1556" i="7"/>
  <c r="K1556" i="7"/>
  <c r="J1556" i="7"/>
  <c r="H1556" i="7"/>
  <c r="G1556" i="7"/>
  <c r="E1556" i="7"/>
  <c r="D1556" i="7"/>
  <c r="N1555" i="7"/>
  <c r="M1555" i="7"/>
  <c r="K1555" i="7"/>
  <c r="J1555" i="7"/>
  <c r="H1555" i="7"/>
  <c r="G1555" i="7"/>
  <c r="E1555" i="7"/>
  <c r="D1555" i="7"/>
  <c r="N1554" i="7"/>
  <c r="M1554" i="7"/>
  <c r="K1554" i="7"/>
  <c r="J1554" i="7"/>
  <c r="H1554" i="7"/>
  <c r="G1554" i="7"/>
  <c r="E1554" i="7"/>
  <c r="D1554" i="7"/>
  <c r="N1553" i="7"/>
  <c r="M1553" i="7"/>
  <c r="K1553" i="7"/>
  <c r="J1553" i="7"/>
  <c r="H1553" i="7"/>
  <c r="G1553" i="7"/>
  <c r="E1553" i="7"/>
  <c r="D1553" i="7"/>
  <c r="N1552" i="7"/>
  <c r="M1552" i="7"/>
  <c r="K1552" i="7"/>
  <c r="J1552" i="7"/>
  <c r="H1552" i="7"/>
  <c r="G1552" i="7"/>
  <c r="E1552" i="7"/>
  <c r="D1552" i="7"/>
  <c r="N1551" i="7"/>
  <c r="M1551" i="7"/>
  <c r="K1551" i="7"/>
  <c r="J1551" i="7"/>
  <c r="H1551" i="7"/>
  <c r="G1551" i="7"/>
  <c r="E1551" i="7"/>
  <c r="D1551" i="7"/>
  <c r="N1550" i="7"/>
  <c r="M1550" i="7"/>
  <c r="K1550" i="7"/>
  <c r="J1550" i="7"/>
  <c r="H1550" i="7"/>
  <c r="G1550" i="7"/>
  <c r="E1550" i="7"/>
  <c r="D1550" i="7"/>
  <c r="N1549" i="7"/>
  <c r="M1549" i="7"/>
  <c r="K1549" i="7"/>
  <c r="J1549" i="7"/>
  <c r="H1549" i="7"/>
  <c r="G1549" i="7"/>
  <c r="E1549" i="7"/>
  <c r="D1549" i="7"/>
  <c r="N1548" i="7"/>
  <c r="M1548" i="7"/>
  <c r="K1548" i="7"/>
  <c r="J1548" i="7"/>
  <c r="H1548" i="7"/>
  <c r="G1548" i="7"/>
  <c r="E1548" i="7"/>
  <c r="D1548" i="7"/>
  <c r="N1547" i="7"/>
  <c r="M1547" i="7"/>
  <c r="K1547" i="7"/>
  <c r="J1547" i="7"/>
  <c r="H1547" i="7"/>
  <c r="G1547" i="7"/>
  <c r="E1547" i="7"/>
  <c r="D1547" i="7"/>
  <c r="N1546" i="7"/>
  <c r="M1546" i="7"/>
  <c r="K1546" i="7"/>
  <c r="J1546" i="7"/>
  <c r="H1546" i="7"/>
  <c r="G1546" i="7"/>
  <c r="E1546" i="7"/>
  <c r="D1546" i="7"/>
  <c r="N1545" i="7"/>
  <c r="M1545" i="7"/>
  <c r="K1545" i="7"/>
  <c r="J1545" i="7"/>
  <c r="H1545" i="7"/>
  <c r="G1545" i="7"/>
  <c r="E1545" i="7"/>
  <c r="D1545" i="7"/>
  <c r="N1544" i="7"/>
  <c r="M1544" i="7"/>
  <c r="K1544" i="7"/>
  <c r="J1544" i="7"/>
  <c r="H1544" i="7"/>
  <c r="G1544" i="7"/>
  <c r="E1544" i="7"/>
  <c r="D1544" i="7"/>
  <c r="N1543" i="7"/>
  <c r="M1543" i="7"/>
  <c r="K1543" i="7"/>
  <c r="J1543" i="7"/>
  <c r="H1543" i="7"/>
  <c r="G1543" i="7"/>
  <c r="E1543" i="7"/>
  <c r="D1543" i="7"/>
  <c r="N1542" i="7"/>
  <c r="M1542" i="7"/>
  <c r="K1542" i="7"/>
  <c r="J1542" i="7"/>
  <c r="H1542" i="7"/>
  <c r="G1542" i="7"/>
  <c r="E1542" i="7"/>
  <c r="D1542" i="7"/>
  <c r="N1541" i="7"/>
  <c r="M1541" i="7"/>
  <c r="K1541" i="7"/>
  <c r="J1541" i="7"/>
  <c r="H1541" i="7"/>
  <c r="G1541" i="7"/>
  <c r="E1541" i="7"/>
  <c r="D1541" i="7"/>
  <c r="N1540" i="7"/>
  <c r="M1540" i="7"/>
  <c r="K1540" i="7"/>
  <c r="J1540" i="7"/>
  <c r="H1540" i="7"/>
  <c r="G1540" i="7"/>
  <c r="E1540" i="7"/>
  <c r="D1540" i="7"/>
  <c r="N1539" i="7"/>
  <c r="M1539" i="7"/>
  <c r="K1539" i="7"/>
  <c r="J1539" i="7"/>
  <c r="H1539" i="7"/>
  <c r="G1539" i="7"/>
  <c r="E1539" i="7"/>
  <c r="D1539" i="7"/>
  <c r="N1538" i="7"/>
  <c r="M1538" i="7"/>
  <c r="K1538" i="7"/>
  <c r="J1538" i="7"/>
  <c r="H1538" i="7"/>
  <c r="G1538" i="7"/>
  <c r="E1538" i="7"/>
  <c r="D1538" i="7"/>
  <c r="N1537" i="7"/>
  <c r="M1537" i="7"/>
  <c r="K1537" i="7"/>
  <c r="J1537" i="7"/>
  <c r="H1537" i="7"/>
  <c r="G1537" i="7"/>
  <c r="E1537" i="7"/>
  <c r="D1537" i="7"/>
  <c r="N1536" i="7"/>
  <c r="M1536" i="7"/>
  <c r="K1536" i="7"/>
  <c r="J1536" i="7"/>
  <c r="H1536" i="7"/>
  <c r="G1536" i="7"/>
  <c r="E1536" i="7"/>
  <c r="D1536" i="7"/>
  <c r="N1535" i="7"/>
  <c r="M1535" i="7"/>
  <c r="K1535" i="7"/>
  <c r="J1535" i="7"/>
  <c r="H1535" i="7"/>
  <c r="G1535" i="7"/>
  <c r="E1535" i="7"/>
  <c r="D1535" i="7"/>
  <c r="N1534" i="7"/>
  <c r="M1534" i="7"/>
  <c r="K1534" i="7"/>
  <c r="J1534" i="7"/>
  <c r="H1534" i="7"/>
  <c r="G1534" i="7"/>
  <c r="E1534" i="7"/>
  <c r="D1534" i="7"/>
  <c r="N1533" i="7"/>
  <c r="M1533" i="7"/>
  <c r="K1533" i="7"/>
  <c r="J1533" i="7"/>
  <c r="H1533" i="7"/>
  <c r="G1533" i="7"/>
  <c r="E1533" i="7"/>
  <c r="D1533" i="7"/>
  <c r="N1532" i="7"/>
  <c r="M1532" i="7"/>
  <c r="K1532" i="7"/>
  <c r="J1532" i="7"/>
  <c r="H1532" i="7"/>
  <c r="G1532" i="7"/>
  <c r="E1532" i="7"/>
  <c r="D1532" i="7"/>
  <c r="N1531" i="7"/>
  <c r="M1531" i="7"/>
  <c r="K1531" i="7"/>
  <c r="J1531" i="7"/>
  <c r="H1531" i="7"/>
  <c r="G1531" i="7"/>
  <c r="E1531" i="7"/>
  <c r="D1531" i="7"/>
  <c r="N1530" i="7"/>
  <c r="M1530" i="7"/>
  <c r="K1530" i="7"/>
  <c r="J1530" i="7"/>
  <c r="H1530" i="7"/>
  <c r="G1530" i="7"/>
  <c r="E1530" i="7"/>
  <c r="D1530" i="7"/>
  <c r="N1529" i="7"/>
  <c r="M1529" i="7"/>
  <c r="K1529" i="7"/>
  <c r="J1529" i="7"/>
  <c r="H1529" i="7"/>
  <c r="G1529" i="7"/>
  <c r="E1529" i="7"/>
  <c r="D1529" i="7"/>
  <c r="N1528" i="7"/>
  <c r="M1528" i="7"/>
  <c r="K1528" i="7"/>
  <c r="J1528" i="7"/>
  <c r="H1528" i="7"/>
  <c r="G1528" i="7"/>
  <c r="E1528" i="7"/>
  <c r="D1528" i="7"/>
  <c r="N1527" i="7"/>
  <c r="M1527" i="7"/>
  <c r="K1527" i="7"/>
  <c r="J1527" i="7"/>
  <c r="H1527" i="7"/>
  <c r="G1527" i="7"/>
  <c r="E1527" i="7"/>
  <c r="D1527" i="7"/>
  <c r="N1526" i="7"/>
  <c r="M1526" i="7"/>
  <c r="K1526" i="7"/>
  <c r="J1526" i="7"/>
  <c r="H1526" i="7"/>
  <c r="G1526" i="7"/>
  <c r="E1526" i="7"/>
  <c r="D1526" i="7"/>
  <c r="N1525" i="7"/>
  <c r="M1525" i="7"/>
  <c r="K1525" i="7"/>
  <c r="J1525" i="7"/>
  <c r="H1525" i="7"/>
  <c r="G1525" i="7"/>
  <c r="E1525" i="7"/>
  <c r="D1525" i="7"/>
  <c r="N1524" i="7"/>
  <c r="M1524" i="7"/>
  <c r="K1524" i="7"/>
  <c r="J1524" i="7"/>
  <c r="H1524" i="7"/>
  <c r="G1524" i="7"/>
  <c r="E1524" i="7"/>
  <c r="D1524" i="7"/>
  <c r="N1523" i="7"/>
  <c r="M1523" i="7"/>
  <c r="K1523" i="7"/>
  <c r="J1523" i="7"/>
  <c r="H1523" i="7"/>
  <c r="G1523" i="7"/>
  <c r="E1523" i="7"/>
  <c r="D1523" i="7"/>
  <c r="N1522" i="7"/>
  <c r="M1522" i="7"/>
  <c r="K1522" i="7"/>
  <c r="J1522" i="7"/>
  <c r="H1522" i="7"/>
  <c r="G1522" i="7"/>
  <c r="E1522" i="7"/>
  <c r="D1522" i="7"/>
  <c r="N1521" i="7"/>
  <c r="M1521" i="7"/>
  <c r="K1521" i="7"/>
  <c r="J1521" i="7"/>
  <c r="H1521" i="7"/>
  <c r="G1521" i="7"/>
  <c r="E1521" i="7"/>
  <c r="D1521" i="7"/>
  <c r="N1520" i="7"/>
  <c r="M1520" i="7"/>
  <c r="K1520" i="7"/>
  <c r="J1520" i="7"/>
  <c r="H1520" i="7"/>
  <c r="G1520" i="7"/>
  <c r="E1520" i="7"/>
  <c r="D1520" i="7"/>
  <c r="N1519" i="7"/>
  <c r="M1519" i="7"/>
  <c r="K1519" i="7"/>
  <c r="J1519" i="7"/>
  <c r="H1519" i="7"/>
  <c r="G1519" i="7"/>
  <c r="E1519" i="7"/>
  <c r="D1519" i="7"/>
  <c r="N1518" i="7"/>
  <c r="M1518" i="7"/>
  <c r="K1518" i="7"/>
  <c r="J1518" i="7"/>
  <c r="H1518" i="7"/>
  <c r="G1518" i="7"/>
  <c r="E1518" i="7"/>
  <c r="D1518" i="7"/>
  <c r="N1517" i="7"/>
  <c r="M1517" i="7"/>
  <c r="K1517" i="7"/>
  <c r="J1517" i="7"/>
  <c r="H1517" i="7"/>
  <c r="G1517" i="7"/>
  <c r="E1517" i="7"/>
  <c r="D1517" i="7"/>
  <c r="N1516" i="7"/>
  <c r="M1516" i="7"/>
  <c r="K1516" i="7"/>
  <c r="J1516" i="7"/>
  <c r="H1516" i="7"/>
  <c r="G1516" i="7"/>
  <c r="E1516" i="7"/>
  <c r="D1516" i="7"/>
  <c r="N1515" i="7"/>
  <c r="M1515" i="7"/>
  <c r="K1515" i="7"/>
  <c r="J1515" i="7"/>
  <c r="H1515" i="7"/>
  <c r="G1515" i="7"/>
  <c r="E1515" i="7"/>
  <c r="D1515" i="7"/>
  <c r="N1514" i="7"/>
  <c r="M1514" i="7"/>
  <c r="K1514" i="7"/>
  <c r="J1514" i="7"/>
  <c r="H1514" i="7"/>
  <c r="G1514" i="7"/>
  <c r="E1514" i="7"/>
  <c r="D1514" i="7"/>
  <c r="N1513" i="7"/>
  <c r="M1513" i="7"/>
  <c r="K1513" i="7"/>
  <c r="J1513" i="7"/>
  <c r="H1513" i="7"/>
  <c r="G1513" i="7"/>
  <c r="E1513" i="7"/>
  <c r="D1513" i="7"/>
  <c r="N1512" i="7"/>
  <c r="M1512" i="7"/>
  <c r="K1512" i="7"/>
  <c r="J1512" i="7"/>
  <c r="H1512" i="7"/>
  <c r="G1512" i="7"/>
  <c r="E1512" i="7"/>
  <c r="D1512" i="7"/>
  <c r="N1511" i="7"/>
  <c r="M1511" i="7"/>
  <c r="K1511" i="7"/>
  <c r="J1511" i="7"/>
  <c r="H1511" i="7"/>
  <c r="G1511" i="7"/>
  <c r="E1511" i="7"/>
  <c r="D1511" i="7"/>
  <c r="N1510" i="7"/>
  <c r="M1510" i="7"/>
  <c r="K1510" i="7"/>
  <c r="J1510" i="7"/>
  <c r="H1510" i="7"/>
  <c r="G1510" i="7"/>
  <c r="E1510" i="7"/>
  <c r="D1510" i="7"/>
  <c r="N1509" i="7"/>
  <c r="M1509" i="7"/>
  <c r="K1509" i="7"/>
  <c r="J1509" i="7"/>
  <c r="H1509" i="7"/>
  <c r="G1509" i="7"/>
  <c r="E1509" i="7"/>
  <c r="D1509" i="7"/>
  <c r="N1508" i="7"/>
  <c r="M1508" i="7"/>
  <c r="K1508" i="7"/>
  <c r="J1508" i="7"/>
  <c r="H1508" i="7"/>
  <c r="G1508" i="7"/>
  <c r="E1508" i="7"/>
  <c r="D1508" i="7"/>
  <c r="N1507" i="7"/>
  <c r="M1507" i="7"/>
  <c r="K1507" i="7"/>
  <c r="J1507" i="7"/>
  <c r="H1507" i="7"/>
  <c r="G1507" i="7"/>
  <c r="E1507" i="7"/>
  <c r="D1507" i="7"/>
  <c r="N1506" i="7"/>
  <c r="M1506" i="7"/>
  <c r="K1506" i="7"/>
  <c r="J1506" i="7"/>
  <c r="H1506" i="7"/>
  <c r="G1506" i="7"/>
  <c r="E1506" i="7"/>
  <c r="D1506" i="7"/>
  <c r="N1505" i="7"/>
  <c r="M1505" i="7"/>
  <c r="K1505" i="7"/>
  <c r="J1505" i="7"/>
  <c r="H1505" i="7"/>
  <c r="G1505" i="7"/>
  <c r="E1505" i="7"/>
  <c r="D1505" i="7"/>
  <c r="N1504" i="7"/>
  <c r="M1504" i="7"/>
  <c r="K1504" i="7"/>
  <c r="J1504" i="7"/>
  <c r="H1504" i="7"/>
  <c r="G1504" i="7"/>
  <c r="E1504" i="7"/>
  <c r="D1504" i="7"/>
  <c r="N1503" i="7"/>
  <c r="M1503" i="7"/>
  <c r="K1503" i="7"/>
  <c r="J1503" i="7"/>
  <c r="H1503" i="7"/>
  <c r="G1503" i="7"/>
  <c r="E1503" i="7"/>
  <c r="D1503" i="7"/>
  <c r="N1502" i="7"/>
  <c r="M1502" i="7"/>
  <c r="K1502" i="7"/>
  <c r="J1502" i="7"/>
  <c r="H1502" i="7"/>
  <c r="G1502" i="7"/>
  <c r="E1502" i="7"/>
  <c r="D1502" i="7"/>
  <c r="N1501" i="7"/>
  <c r="M1501" i="7"/>
  <c r="K1501" i="7"/>
  <c r="J1501" i="7"/>
  <c r="H1501" i="7"/>
  <c r="G1501" i="7"/>
  <c r="E1501" i="7"/>
  <c r="D1501" i="7"/>
  <c r="N1500" i="7"/>
  <c r="M1500" i="7"/>
  <c r="K1500" i="7"/>
  <c r="J1500" i="7"/>
  <c r="H1500" i="7"/>
  <c r="G1500" i="7"/>
  <c r="E1500" i="7"/>
  <c r="D1500" i="7"/>
  <c r="N1499" i="7"/>
  <c r="M1499" i="7"/>
  <c r="K1499" i="7"/>
  <c r="J1499" i="7"/>
  <c r="H1499" i="7"/>
  <c r="G1499" i="7"/>
  <c r="E1499" i="7"/>
  <c r="D1499" i="7"/>
  <c r="N1498" i="7"/>
  <c r="M1498" i="7"/>
  <c r="K1498" i="7"/>
  <c r="J1498" i="7"/>
  <c r="H1498" i="7"/>
  <c r="G1498" i="7"/>
  <c r="E1498" i="7"/>
  <c r="D1498" i="7"/>
  <c r="N1497" i="7"/>
  <c r="M1497" i="7"/>
  <c r="K1497" i="7"/>
  <c r="J1497" i="7"/>
  <c r="H1497" i="7"/>
  <c r="G1497" i="7"/>
  <c r="E1497" i="7"/>
  <c r="D1497" i="7"/>
  <c r="N1496" i="7"/>
  <c r="M1496" i="7"/>
  <c r="K1496" i="7"/>
  <c r="J1496" i="7"/>
  <c r="H1496" i="7"/>
  <c r="G1496" i="7"/>
  <c r="E1496" i="7"/>
  <c r="D1496" i="7"/>
  <c r="N1495" i="7"/>
  <c r="M1495" i="7"/>
  <c r="K1495" i="7"/>
  <c r="J1495" i="7"/>
  <c r="H1495" i="7"/>
  <c r="G1495" i="7"/>
  <c r="E1495" i="7"/>
  <c r="D1495" i="7"/>
  <c r="N1494" i="7"/>
  <c r="M1494" i="7"/>
  <c r="K1494" i="7"/>
  <c r="J1494" i="7"/>
  <c r="H1494" i="7"/>
  <c r="G1494" i="7"/>
  <c r="E1494" i="7"/>
  <c r="D1494" i="7"/>
  <c r="N1493" i="7"/>
  <c r="M1493" i="7"/>
  <c r="K1493" i="7"/>
  <c r="J1493" i="7"/>
  <c r="H1493" i="7"/>
  <c r="G1493" i="7"/>
  <c r="E1493" i="7"/>
  <c r="D1493" i="7"/>
  <c r="N1492" i="7"/>
  <c r="M1492" i="7"/>
  <c r="K1492" i="7"/>
  <c r="J1492" i="7"/>
  <c r="H1492" i="7"/>
  <c r="G1492" i="7"/>
  <c r="E1492" i="7"/>
  <c r="D1492" i="7"/>
  <c r="N1491" i="7"/>
  <c r="M1491" i="7"/>
  <c r="K1491" i="7"/>
  <c r="J1491" i="7"/>
  <c r="H1491" i="7"/>
  <c r="G1491" i="7"/>
  <c r="E1491" i="7"/>
  <c r="D1491" i="7"/>
  <c r="N1490" i="7"/>
  <c r="M1490" i="7"/>
  <c r="K1490" i="7"/>
  <c r="J1490" i="7"/>
  <c r="H1490" i="7"/>
  <c r="G1490" i="7"/>
  <c r="E1490" i="7"/>
  <c r="D1490" i="7"/>
  <c r="N1489" i="7"/>
  <c r="M1489" i="7"/>
  <c r="K1489" i="7"/>
  <c r="J1489" i="7"/>
  <c r="H1489" i="7"/>
  <c r="G1489" i="7"/>
  <c r="E1489" i="7"/>
  <c r="D1489" i="7"/>
  <c r="N1488" i="7"/>
  <c r="M1488" i="7"/>
  <c r="K1488" i="7"/>
  <c r="J1488" i="7"/>
  <c r="H1488" i="7"/>
  <c r="G1488" i="7"/>
  <c r="E1488" i="7"/>
  <c r="D1488" i="7"/>
  <c r="N1487" i="7"/>
  <c r="M1487" i="7"/>
  <c r="K1487" i="7"/>
  <c r="J1487" i="7"/>
  <c r="H1487" i="7"/>
  <c r="G1487" i="7"/>
  <c r="E1487" i="7"/>
  <c r="D1487" i="7"/>
  <c r="N1486" i="7"/>
  <c r="M1486" i="7"/>
  <c r="K1486" i="7"/>
  <c r="J1486" i="7"/>
  <c r="H1486" i="7"/>
  <c r="G1486" i="7"/>
  <c r="E1486" i="7"/>
  <c r="D1486" i="7"/>
  <c r="N1485" i="7"/>
  <c r="M1485" i="7"/>
  <c r="K1485" i="7"/>
  <c r="J1485" i="7"/>
  <c r="H1485" i="7"/>
  <c r="G1485" i="7"/>
  <c r="E1485" i="7"/>
  <c r="D1485" i="7"/>
  <c r="N1484" i="7"/>
  <c r="M1484" i="7"/>
  <c r="K1484" i="7"/>
  <c r="J1484" i="7"/>
  <c r="H1484" i="7"/>
  <c r="G1484" i="7"/>
  <c r="E1484" i="7"/>
  <c r="D1484" i="7"/>
  <c r="N1483" i="7"/>
  <c r="M1483" i="7"/>
  <c r="K1483" i="7"/>
  <c r="J1483" i="7"/>
  <c r="H1483" i="7"/>
  <c r="G1483" i="7"/>
  <c r="E1483" i="7"/>
  <c r="D1483" i="7"/>
  <c r="N1482" i="7"/>
  <c r="M1482" i="7"/>
  <c r="K1482" i="7"/>
  <c r="J1482" i="7"/>
  <c r="H1482" i="7"/>
  <c r="G1482" i="7"/>
  <c r="E1482" i="7"/>
  <c r="D1482" i="7"/>
  <c r="N1481" i="7"/>
  <c r="M1481" i="7"/>
  <c r="K1481" i="7"/>
  <c r="J1481" i="7"/>
  <c r="H1481" i="7"/>
  <c r="G1481" i="7"/>
  <c r="E1481" i="7"/>
  <c r="D1481" i="7"/>
  <c r="N1480" i="7"/>
  <c r="M1480" i="7"/>
  <c r="K1480" i="7"/>
  <c r="J1480" i="7"/>
  <c r="H1480" i="7"/>
  <c r="G1480" i="7"/>
  <c r="E1480" i="7"/>
  <c r="D1480" i="7"/>
  <c r="N1479" i="7"/>
  <c r="M1479" i="7"/>
  <c r="K1479" i="7"/>
  <c r="J1479" i="7"/>
  <c r="H1479" i="7"/>
  <c r="G1479" i="7"/>
  <c r="E1479" i="7"/>
  <c r="D1479" i="7"/>
  <c r="N1478" i="7"/>
  <c r="M1478" i="7"/>
  <c r="K1478" i="7"/>
  <c r="J1478" i="7"/>
  <c r="H1478" i="7"/>
  <c r="G1478" i="7"/>
  <c r="E1478" i="7"/>
  <c r="D1478" i="7"/>
  <c r="N1477" i="7"/>
  <c r="M1477" i="7"/>
  <c r="K1477" i="7"/>
  <c r="J1477" i="7"/>
  <c r="H1477" i="7"/>
  <c r="G1477" i="7"/>
  <c r="E1477" i="7"/>
  <c r="D1477" i="7"/>
  <c r="N1476" i="7"/>
  <c r="M1476" i="7"/>
  <c r="K1476" i="7"/>
  <c r="J1476" i="7"/>
  <c r="H1476" i="7"/>
  <c r="G1476" i="7"/>
  <c r="E1476" i="7"/>
  <c r="D1476" i="7"/>
  <c r="N1475" i="7"/>
  <c r="M1475" i="7"/>
  <c r="K1475" i="7"/>
  <c r="J1475" i="7"/>
  <c r="H1475" i="7"/>
  <c r="G1475" i="7"/>
  <c r="E1475" i="7"/>
  <c r="D1475" i="7"/>
  <c r="N1474" i="7"/>
  <c r="M1474" i="7"/>
  <c r="K1474" i="7"/>
  <c r="J1474" i="7"/>
  <c r="H1474" i="7"/>
  <c r="G1474" i="7"/>
  <c r="E1474" i="7"/>
  <c r="D1474" i="7"/>
  <c r="N1473" i="7"/>
  <c r="M1473" i="7"/>
  <c r="K1473" i="7"/>
  <c r="J1473" i="7"/>
  <c r="H1473" i="7"/>
  <c r="G1473" i="7"/>
  <c r="E1473" i="7"/>
  <c r="D1473" i="7"/>
  <c r="N1472" i="7"/>
  <c r="M1472" i="7"/>
  <c r="K1472" i="7"/>
  <c r="J1472" i="7"/>
  <c r="H1472" i="7"/>
  <c r="G1472" i="7"/>
  <c r="E1472" i="7"/>
  <c r="D1472" i="7"/>
  <c r="N1471" i="7"/>
  <c r="M1471" i="7"/>
  <c r="K1471" i="7"/>
  <c r="J1471" i="7"/>
  <c r="H1471" i="7"/>
  <c r="G1471" i="7"/>
  <c r="E1471" i="7"/>
  <c r="D1471" i="7"/>
  <c r="N1470" i="7"/>
  <c r="M1470" i="7"/>
  <c r="K1470" i="7"/>
  <c r="J1470" i="7"/>
  <c r="H1470" i="7"/>
  <c r="G1470" i="7"/>
  <c r="E1470" i="7"/>
  <c r="D1470" i="7"/>
  <c r="N1469" i="7"/>
  <c r="M1469" i="7"/>
  <c r="K1469" i="7"/>
  <c r="J1469" i="7"/>
  <c r="H1469" i="7"/>
  <c r="G1469" i="7"/>
  <c r="E1469" i="7"/>
  <c r="D1469" i="7"/>
  <c r="N1468" i="7"/>
  <c r="M1468" i="7"/>
  <c r="K1468" i="7"/>
  <c r="J1468" i="7"/>
  <c r="H1468" i="7"/>
  <c r="G1468" i="7"/>
  <c r="E1468" i="7"/>
  <c r="D1468" i="7"/>
  <c r="N1467" i="7"/>
  <c r="M1467" i="7"/>
  <c r="K1467" i="7"/>
  <c r="J1467" i="7"/>
  <c r="H1467" i="7"/>
  <c r="G1467" i="7"/>
  <c r="E1467" i="7"/>
  <c r="D1467" i="7"/>
  <c r="N1466" i="7"/>
  <c r="M1466" i="7"/>
  <c r="K1466" i="7"/>
  <c r="J1466" i="7"/>
  <c r="H1466" i="7"/>
  <c r="G1466" i="7"/>
  <c r="E1466" i="7"/>
  <c r="D1466" i="7"/>
  <c r="N1465" i="7"/>
  <c r="M1465" i="7"/>
  <c r="K1465" i="7"/>
  <c r="J1465" i="7"/>
  <c r="H1465" i="7"/>
  <c r="G1465" i="7"/>
  <c r="E1465" i="7"/>
  <c r="D1465" i="7"/>
  <c r="N1464" i="7"/>
  <c r="M1464" i="7"/>
  <c r="K1464" i="7"/>
  <c r="J1464" i="7"/>
  <c r="H1464" i="7"/>
  <c r="G1464" i="7"/>
  <c r="E1464" i="7"/>
  <c r="D1464" i="7"/>
  <c r="N1463" i="7"/>
  <c r="M1463" i="7"/>
  <c r="K1463" i="7"/>
  <c r="J1463" i="7"/>
  <c r="H1463" i="7"/>
  <c r="G1463" i="7"/>
  <c r="E1463" i="7"/>
  <c r="D1463" i="7"/>
  <c r="N1462" i="7"/>
  <c r="M1462" i="7"/>
  <c r="K1462" i="7"/>
  <c r="J1462" i="7"/>
  <c r="H1462" i="7"/>
  <c r="G1462" i="7"/>
  <c r="E1462" i="7"/>
  <c r="D1462" i="7"/>
  <c r="N1461" i="7"/>
  <c r="M1461" i="7"/>
  <c r="K1461" i="7"/>
  <c r="J1461" i="7"/>
  <c r="H1461" i="7"/>
  <c r="G1461" i="7"/>
  <c r="E1461" i="7"/>
  <c r="D1461" i="7"/>
  <c r="N1460" i="7"/>
  <c r="M1460" i="7"/>
  <c r="K1460" i="7"/>
  <c r="J1460" i="7"/>
  <c r="H1460" i="7"/>
  <c r="G1460" i="7"/>
  <c r="E1460" i="7"/>
  <c r="D1460" i="7"/>
  <c r="N1459" i="7"/>
  <c r="M1459" i="7"/>
  <c r="K1459" i="7"/>
  <c r="J1459" i="7"/>
  <c r="H1459" i="7"/>
  <c r="G1459" i="7"/>
  <c r="E1459" i="7"/>
  <c r="D1459" i="7"/>
  <c r="N1458" i="7"/>
  <c r="M1458" i="7"/>
  <c r="K1458" i="7"/>
  <c r="J1458" i="7"/>
  <c r="H1458" i="7"/>
  <c r="G1458" i="7"/>
  <c r="E1458" i="7"/>
  <c r="D1458" i="7"/>
  <c r="N1457" i="7"/>
  <c r="M1457" i="7"/>
  <c r="K1457" i="7"/>
  <c r="J1457" i="7"/>
  <c r="H1457" i="7"/>
  <c r="G1457" i="7"/>
  <c r="E1457" i="7"/>
  <c r="D1457" i="7"/>
  <c r="N1456" i="7"/>
  <c r="M1456" i="7"/>
  <c r="K1456" i="7"/>
  <c r="J1456" i="7"/>
  <c r="H1456" i="7"/>
  <c r="G1456" i="7"/>
  <c r="E1456" i="7"/>
  <c r="D1456" i="7"/>
  <c r="N1455" i="7"/>
  <c r="M1455" i="7"/>
  <c r="K1455" i="7"/>
  <c r="J1455" i="7"/>
  <c r="H1455" i="7"/>
  <c r="G1455" i="7"/>
  <c r="E1455" i="7"/>
  <c r="D1455" i="7"/>
  <c r="N1454" i="7"/>
  <c r="M1454" i="7"/>
  <c r="K1454" i="7"/>
  <c r="J1454" i="7"/>
  <c r="H1454" i="7"/>
  <c r="G1454" i="7"/>
  <c r="E1454" i="7"/>
  <c r="D1454" i="7"/>
  <c r="N1453" i="7"/>
  <c r="M1453" i="7"/>
  <c r="K1453" i="7"/>
  <c r="J1453" i="7"/>
  <c r="H1453" i="7"/>
  <c r="G1453" i="7"/>
  <c r="E1453" i="7"/>
  <c r="D1453" i="7"/>
  <c r="N1452" i="7"/>
  <c r="M1452" i="7"/>
  <c r="K1452" i="7"/>
  <c r="J1452" i="7"/>
  <c r="H1452" i="7"/>
  <c r="G1452" i="7"/>
  <c r="E1452" i="7"/>
  <c r="D1452" i="7"/>
  <c r="N1451" i="7"/>
  <c r="M1451" i="7"/>
  <c r="K1451" i="7"/>
  <c r="J1451" i="7"/>
  <c r="H1451" i="7"/>
  <c r="G1451" i="7"/>
  <c r="E1451" i="7"/>
  <c r="D1451" i="7"/>
  <c r="N1450" i="7"/>
  <c r="M1450" i="7"/>
  <c r="K1450" i="7"/>
  <c r="J1450" i="7"/>
  <c r="H1450" i="7"/>
  <c r="G1450" i="7"/>
  <c r="E1450" i="7"/>
  <c r="D1450" i="7"/>
  <c r="N1449" i="7"/>
  <c r="M1449" i="7"/>
  <c r="K1449" i="7"/>
  <c r="J1449" i="7"/>
  <c r="H1449" i="7"/>
  <c r="G1449" i="7"/>
  <c r="E1449" i="7"/>
  <c r="D1449" i="7"/>
  <c r="N1448" i="7"/>
  <c r="M1448" i="7"/>
  <c r="K1448" i="7"/>
  <c r="J1448" i="7"/>
  <c r="H1448" i="7"/>
  <c r="G1448" i="7"/>
  <c r="E1448" i="7"/>
  <c r="D1448" i="7"/>
  <c r="N1447" i="7"/>
  <c r="M1447" i="7"/>
  <c r="K1447" i="7"/>
  <c r="J1447" i="7"/>
  <c r="H1447" i="7"/>
  <c r="G1447" i="7"/>
  <c r="E1447" i="7"/>
  <c r="D1447" i="7"/>
  <c r="N1446" i="7"/>
  <c r="M1446" i="7"/>
  <c r="K1446" i="7"/>
  <c r="J1446" i="7"/>
  <c r="H1446" i="7"/>
  <c r="G1446" i="7"/>
  <c r="E1446" i="7"/>
  <c r="D1446" i="7"/>
  <c r="N1445" i="7"/>
  <c r="M1445" i="7"/>
  <c r="K1445" i="7"/>
  <c r="J1445" i="7"/>
  <c r="H1445" i="7"/>
  <c r="G1445" i="7"/>
  <c r="E1445" i="7"/>
  <c r="D1445" i="7"/>
  <c r="N1444" i="7"/>
  <c r="M1444" i="7"/>
  <c r="K1444" i="7"/>
  <c r="J1444" i="7"/>
  <c r="H1444" i="7"/>
  <c r="G1444" i="7"/>
  <c r="E1444" i="7"/>
  <c r="D1444" i="7"/>
  <c r="N1443" i="7"/>
  <c r="M1443" i="7"/>
  <c r="K1443" i="7"/>
  <c r="J1443" i="7"/>
  <c r="H1443" i="7"/>
  <c r="G1443" i="7"/>
  <c r="E1443" i="7"/>
  <c r="D1443" i="7"/>
  <c r="N1442" i="7"/>
  <c r="M1442" i="7"/>
  <c r="K1442" i="7"/>
  <c r="J1442" i="7"/>
  <c r="H1442" i="7"/>
  <c r="G1442" i="7"/>
  <c r="E1442" i="7"/>
  <c r="D1442" i="7"/>
  <c r="N1441" i="7"/>
  <c r="M1441" i="7"/>
  <c r="K1441" i="7"/>
  <c r="J1441" i="7"/>
  <c r="H1441" i="7"/>
  <c r="G1441" i="7"/>
  <c r="E1441" i="7"/>
  <c r="D1441" i="7"/>
  <c r="N1440" i="7"/>
  <c r="M1440" i="7"/>
  <c r="K1440" i="7"/>
  <c r="J1440" i="7"/>
  <c r="H1440" i="7"/>
  <c r="G1440" i="7"/>
  <c r="E1440" i="7"/>
  <c r="D1440" i="7"/>
  <c r="N1439" i="7"/>
  <c r="M1439" i="7"/>
  <c r="K1439" i="7"/>
  <c r="J1439" i="7"/>
  <c r="H1439" i="7"/>
  <c r="G1439" i="7"/>
  <c r="E1439" i="7"/>
  <c r="D1439" i="7"/>
  <c r="N1438" i="7"/>
  <c r="M1438" i="7"/>
  <c r="K1438" i="7"/>
  <c r="J1438" i="7"/>
  <c r="H1438" i="7"/>
  <c r="G1438" i="7"/>
  <c r="E1438" i="7"/>
  <c r="D1438" i="7"/>
  <c r="N1437" i="7"/>
  <c r="M1437" i="7"/>
  <c r="K1437" i="7"/>
  <c r="J1437" i="7"/>
  <c r="H1437" i="7"/>
  <c r="G1437" i="7"/>
  <c r="E1437" i="7"/>
  <c r="D1437" i="7"/>
  <c r="N1436" i="7"/>
  <c r="M1436" i="7"/>
  <c r="K1436" i="7"/>
  <c r="J1436" i="7"/>
  <c r="H1436" i="7"/>
  <c r="G1436" i="7"/>
  <c r="E1436" i="7"/>
  <c r="D1436" i="7"/>
  <c r="N1435" i="7"/>
  <c r="M1435" i="7"/>
  <c r="K1435" i="7"/>
  <c r="J1435" i="7"/>
  <c r="H1435" i="7"/>
  <c r="G1435" i="7"/>
  <c r="E1435" i="7"/>
  <c r="D1435" i="7"/>
  <c r="N1434" i="7"/>
  <c r="M1434" i="7"/>
  <c r="K1434" i="7"/>
  <c r="J1434" i="7"/>
  <c r="H1434" i="7"/>
  <c r="G1434" i="7"/>
  <c r="E1434" i="7"/>
  <c r="D1434" i="7"/>
  <c r="N1433" i="7"/>
  <c r="M1433" i="7"/>
  <c r="K1433" i="7"/>
  <c r="J1433" i="7"/>
  <c r="H1433" i="7"/>
  <c r="G1433" i="7"/>
  <c r="E1433" i="7"/>
  <c r="D1433" i="7"/>
  <c r="N1432" i="7"/>
  <c r="M1432" i="7"/>
  <c r="K1432" i="7"/>
  <c r="J1432" i="7"/>
  <c r="H1432" i="7"/>
  <c r="G1432" i="7"/>
  <c r="E1432" i="7"/>
  <c r="D1432" i="7"/>
  <c r="N1431" i="7"/>
  <c r="M1431" i="7"/>
  <c r="K1431" i="7"/>
  <c r="J1431" i="7"/>
  <c r="H1431" i="7"/>
  <c r="G1431" i="7"/>
  <c r="E1431" i="7"/>
  <c r="D1431" i="7"/>
  <c r="N1430" i="7"/>
  <c r="M1430" i="7"/>
  <c r="K1430" i="7"/>
  <c r="J1430" i="7"/>
  <c r="H1430" i="7"/>
  <c r="G1430" i="7"/>
  <c r="E1430" i="7"/>
  <c r="D1430" i="7"/>
  <c r="N1429" i="7"/>
  <c r="M1429" i="7"/>
  <c r="K1429" i="7"/>
  <c r="J1429" i="7"/>
  <c r="H1429" i="7"/>
  <c r="G1429" i="7"/>
  <c r="E1429" i="7"/>
  <c r="D1429" i="7"/>
  <c r="N1428" i="7"/>
  <c r="M1428" i="7"/>
  <c r="K1428" i="7"/>
  <c r="J1428" i="7"/>
  <c r="H1428" i="7"/>
  <c r="G1428" i="7"/>
  <c r="E1428" i="7"/>
  <c r="D1428" i="7"/>
  <c r="N1427" i="7"/>
  <c r="M1427" i="7"/>
  <c r="K1427" i="7"/>
  <c r="J1427" i="7"/>
  <c r="H1427" i="7"/>
  <c r="G1427" i="7"/>
  <c r="E1427" i="7"/>
  <c r="D1427" i="7"/>
  <c r="N1426" i="7"/>
  <c r="M1426" i="7"/>
  <c r="K1426" i="7"/>
  <c r="J1426" i="7"/>
  <c r="H1426" i="7"/>
  <c r="G1426" i="7"/>
  <c r="E1426" i="7"/>
  <c r="D1426" i="7"/>
  <c r="N1425" i="7"/>
  <c r="M1425" i="7"/>
  <c r="K1425" i="7"/>
  <c r="J1425" i="7"/>
  <c r="H1425" i="7"/>
  <c r="G1425" i="7"/>
  <c r="E1425" i="7"/>
  <c r="D1425" i="7"/>
  <c r="N1424" i="7"/>
  <c r="M1424" i="7"/>
  <c r="K1424" i="7"/>
  <c r="J1424" i="7"/>
  <c r="H1424" i="7"/>
  <c r="G1424" i="7"/>
  <c r="E1424" i="7"/>
  <c r="D1424" i="7"/>
  <c r="N1423" i="7"/>
  <c r="M1423" i="7"/>
  <c r="K1423" i="7"/>
  <c r="J1423" i="7"/>
  <c r="H1423" i="7"/>
  <c r="G1423" i="7"/>
  <c r="E1423" i="7"/>
  <c r="D1423" i="7"/>
  <c r="N1422" i="7"/>
  <c r="M1422" i="7"/>
  <c r="K1422" i="7"/>
  <c r="J1422" i="7"/>
  <c r="H1422" i="7"/>
  <c r="G1422" i="7"/>
  <c r="E1422" i="7"/>
  <c r="D1422" i="7"/>
  <c r="N1421" i="7"/>
  <c r="M1421" i="7"/>
  <c r="K1421" i="7"/>
  <c r="J1421" i="7"/>
  <c r="H1421" i="7"/>
  <c r="G1421" i="7"/>
  <c r="E1421" i="7"/>
  <c r="D1421" i="7"/>
  <c r="N1420" i="7"/>
  <c r="M1420" i="7"/>
  <c r="K1420" i="7"/>
  <c r="J1420" i="7"/>
  <c r="H1420" i="7"/>
  <c r="G1420" i="7"/>
  <c r="E1420" i="7"/>
  <c r="D1420" i="7"/>
  <c r="N1419" i="7"/>
  <c r="M1419" i="7"/>
  <c r="K1419" i="7"/>
  <c r="J1419" i="7"/>
  <c r="H1419" i="7"/>
  <c r="G1419" i="7"/>
  <c r="E1419" i="7"/>
  <c r="D1419" i="7"/>
  <c r="N1418" i="7"/>
  <c r="M1418" i="7"/>
  <c r="K1418" i="7"/>
  <c r="J1418" i="7"/>
  <c r="H1418" i="7"/>
  <c r="G1418" i="7"/>
  <c r="E1418" i="7"/>
  <c r="D1418" i="7"/>
  <c r="N1417" i="7"/>
  <c r="M1417" i="7"/>
  <c r="K1417" i="7"/>
  <c r="J1417" i="7"/>
  <c r="H1417" i="7"/>
  <c r="G1417" i="7"/>
  <c r="E1417" i="7"/>
  <c r="D1417" i="7"/>
  <c r="N1416" i="7"/>
  <c r="M1416" i="7"/>
  <c r="K1416" i="7"/>
  <c r="J1416" i="7"/>
  <c r="H1416" i="7"/>
  <c r="G1416" i="7"/>
  <c r="E1416" i="7"/>
  <c r="D1416" i="7"/>
  <c r="N1415" i="7"/>
  <c r="M1415" i="7"/>
  <c r="K1415" i="7"/>
  <c r="J1415" i="7"/>
  <c r="H1415" i="7"/>
  <c r="G1415" i="7"/>
  <c r="E1415" i="7"/>
  <c r="D1415" i="7"/>
  <c r="N1414" i="7"/>
  <c r="M1414" i="7"/>
  <c r="K1414" i="7"/>
  <c r="J1414" i="7"/>
  <c r="H1414" i="7"/>
  <c r="G1414" i="7"/>
  <c r="E1414" i="7"/>
  <c r="D1414" i="7"/>
  <c r="N1413" i="7"/>
  <c r="M1413" i="7"/>
  <c r="K1413" i="7"/>
  <c r="J1413" i="7"/>
  <c r="H1413" i="7"/>
  <c r="G1413" i="7"/>
  <c r="E1413" i="7"/>
  <c r="D1413" i="7"/>
  <c r="N1412" i="7"/>
  <c r="M1412" i="7"/>
  <c r="K1412" i="7"/>
  <c r="J1412" i="7"/>
  <c r="H1412" i="7"/>
  <c r="G1412" i="7"/>
  <c r="E1412" i="7"/>
  <c r="D1412" i="7"/>
  <c r="N1411" i="7"/>
  <c r="M1411" i="7"/>
  <c r="K1411" i="7"/>
  <c r="J1411" i="7"/>
  <c r="H1411" i="7"/>
  <c r="G1411" i="7"/>
  <c r="E1411" i="7"/>
  <c r="D1411" i="7"/>
  <c r="N1410" i="7"/>
  <c r="M1410" i="7"/>
  <c r="K1410" i="7"/>
  <c r="J1410" i="7"/>
  <c r="H1410" i="7"/>
  <c r="G1410" i="7"/>
  <c r="E1410" i="7"/>
  <c r="D1410" i="7"/>
  <c r="N1409" i="7"/>
  <c r="M1409" i="7"/>
  <c r="K1409" i="7"/>
  <c r="J1409" i="7"/>
  <c r="H1409" i="7"/>
  <c r="G1409" i="7"/>
  <c r="E1409" i="7"/>
  <c r="D1409" i="7"/>
  <c r="N1408" i="7"/>
  <c r="M1408" i="7"/>
  <c r="K1408" i="7"/>
  <c r="J1408" i="7"/>
  <c r="H1408" i="7"/>
  <c r="G1408" i="7"/>
  <c r="E1408" i="7"/>
  <c r="D1408" i="7"/>
  <c r="N1407" i="7"/>
  <c r="M1407" i="7"/>
  <c r="K1407" i="7"/>
  <c r="J1407" i="7"/>
  <c r="H1407" i="7"/>
  <c r="G1407" i="7"/>
  <c r="E1407" i="7"/>
  <c r="D1407" i="7"/>
  <c r="N1406" i="7"/>
  <c r="M1406" i="7"/>
  <c r="K1406" i="7"/>
  <c r="J1406" i="7"/>
  <c r="H1406" i="7"/>
  <c r="G1406" i="7"/>
  <c r="E1406" i="7"/>
  <c r="D1406" i="7"/>
  <c r="N1405" i="7"/>
  <c r="M1405" i="7"/>
  <c r="K1405" i="7"/>
  <c r="J1405" i="7"/>
  <c r="H1405" i="7"/>
  <c r="G1405" i="7"/>
  <c r="E1405" i="7"/>
  <c r="D1405" i="7"/>
  <c r="N1404" i="7"/>
  <c r="M1404" i="7"/>
  <c r="K1404" i="7"/>
  <c r="J1404" i="7"/>
  <c r="H1404" i="7"/>
  <c r="G1404" i="7"/>
  <c r="E1404" i="7"/>
  <c r="D1404" i="7"/>
  <c r="N1403" i="7"/>
  <c r="M1403" i="7"/>
  <c r="K1403" i="7"/>
  <c r="J1403" i="7"/>
  <c r="H1403" i="7"/>
  <c r="G1403" i="7"/>
  <c r="E1403" i="7"/>
  <c r="D1403" i="7"/>
  <c r="N1402" i="7"/>
  <c r="M1402" i="7"/>
  <c r="K1402" i="7"/>
  <c r="J1402" i="7"/>
  <c r="H1402" i="7"/>
  <c r="G1402" i="7"/>
  <c r="E1402" i="7"/>
  <c r="D1402" i="7"/>
  <c r="N1401" i="7"/>
  <c r="M1401" i="7"/>
  <c r="K1401" i="7"/>
  <c r="J1401" i="7"/>
  <c r="H1401" i="7"/>
  <c r="G1401" i="7"/>
  <c r="E1401" i="7"/>
  <c r="D1401" i="7"/>
  <c r="N1400" i="7"/>
  <c r="M1400" i="7"/>
  <c r="K1400" i="7"/>
  <c r="J1400" i="7"/>
  <c r="H1400" i="7"/>
  <c r="G1400" i="7"/>
  <c r="E1400" i="7"/>
  <c r="D1400" i="7"/>
  <c r="N1399" i="7"/>
  <c r="M1399" i="7"/>
  <c r="K1399" i="7"/>
  <c r="J1399" i="7"/>
  <c r="H1399" i="7"/>
  <c r="G1399" i="7"/>
  <c r="E1399" i="7"/>
  <c r="D1399" i="7"/>
  <c r="N1398" i="7"/>
  <c r="M1398" i="7"/>
  <c r="K1398" i="7"/>
  <c r="J1398" i="7"/>
  <c r="H1398" i="7"/>
  <c r="G1398" i="7"/>
  <c r="E1398" i="7"/>
  <c r="D1398" i="7"/>
  <c r="N1397" i="7"/>
  <c r="M1397" i="7"/>
  <c r="K1397" i="7"/>
  <c r="J1397" i="7"/>
  <c r="H1397" i="7"/>
  <c r="G1397" i="7"/>
  <c r="E1397" i="7"/>
  <c r="D1397" i="7"/>
  <c r="N1396" i="7"/>
  <c r="M1396" i="7"/>
  <c r="K1396" i="7"/>
  <c r="J1396" i="7"/>
  <c r="H1396" i="7"/>
  <c r="G1396" i="7"/>
  <c r="E1396" i="7"/>
  <c r="D1396" i="7"/>
  <c r="N1395" i="7"/>
  <c r="M1395" i="7"/>
  <c r="K1395" i="7"/>
  <c r="J1395" i="7"/>
  <c r="H1395" i="7"/>
  <c r="G1395" i="7"/>
  <c r="E1395" i="7"/>
  <c r="D1395" i="7"/>
  <c r="N1394" i="7"/>
  <c r="M1394" i="7"/>
  <c r="K1394" i="7"/>
  <c r="J1394" i="7"/>
  <c r="H1394" i="7"/>
  <c r="G1394" i="7"/>
  <c r="E1394" i="7"/>
  <c r="D1394" i="7"/>
  <c r="N1393" i="7"/>
  <c r="M1393" i="7"/>
  <c r="K1393" i="7"/>
  <c r="J1393" i="7"/>
  <c r="H1393" i="7"/>
  <c r="G1393" i="7"/>
  <c r="E1393" i="7"/>
  <c r="D1393" i="7"/>
  <c r="N1392" i="7"/>
  <c r="M1392" i="7"/>
  <c r="K1392" i="7"/>
  <c r="J1392" i="7"/>
  <c r="H1392" i="7"/>
  <c r="G1392" i="7"/>
  <c r="E1392" i="7"/>
  <c r="D1392" i="7"/>
  <c r="N1391" i="7"/>
  <c r="M1391" i="7"/>
  <c r="K1391" i="7"/>
  <c r="J1391" i="7"/>
  <c r="H1391" i="7"/>
  <c r="G1391" i="7"/>
  <c r="E1391" i="7"/>
  <c r="D1391" i="7"/>
  <c r="N1390" i="7"/>
  <c r="M1390" i="7"/>
  <c r="K1390" i="7"/>
  <c r="J1390" i="7"/>
  <c r="H1390" i="7"/>
  <c r="G1390" i="7"/>
  <c r="E1390" i="7"/>
  <c r="D1390" i="7"/>
  <c r="N1389" i="7"/>
  <c r="M1389" i="7"/>
  <c r="K1389" i="7"/>
  <c r="J1389" i="7"/>
  <c r="H1389" i="7"/>
  <c r="G1389" i="7"/>
  <c r="E1389" i="7"/>
  <c r="D1389" i="7"/>
  <c r="N1388" i="7"/>
  <c r="M1388" i="7"/>
  <c r="K1388" i="7"/>
  <c r="J1388" i="7"/>
  <c r="H1388" i="7"/>
  <c r="G1388" i="7"/>
  <c r="E1388" i="7"/>
  <c r="D1388" i="7"/>
  <c r="N1387" i="7"/>
  <c r="M1387" i="7"/>
  <c r="K1387" i="7"/>
  <c r="J1387" i="7"/>
  <c r="H1387" i="7"/>
  <c r="G1387" i="7"/>
  <c r="E1387" i="7"/>
  <c r="D1387" i="7"/>
  <c r="N1386" i="7"/>
  <c r="M1386" i="7"/>
  <c r="K1386" i="7"/>
  <c r="J1386" i="7"/>
  <c r="H1386" i="7"/>
  <c r="G1386" i="7"/>
  <c r="E1386" i="7"/>
  <c r="D1386" i="7"/>
  <c r="N1385" i="7"/>
  <c r="M1385" i="7"/>
  <c r="K1385" i="7"/>
  <c r="J1385" i="7"/>
  <c r="H1385" i="7"/>
  <c r="G1385" i="7"/>
  <c r="E1385" i="7"/>
  <c r="D1385" i="7"/>
  <c r="N1384" i="7"/>
  <c r="M1384" i="7"/>
  <c r="K1384" i="7"/>
  <c r="J1384" i="7"/>
  <c r="H1384" i="7"/>
  <c r="G1384" i="7"/>
  <c r="E1384" i="7"/>
  <c r="D1384" i="7"/>
  <c r="N1383" i="7"/>
  <c r="M1383" i="7"/>
  <c r="K1383" i="7"/>
  <c r="J1383" i="7"/>
  <c r="H1383" i="7"/>
  <c r="G1383" i="7"/>
  <c r="E1383" i="7"/>
  <c r="D1383" i="7"/>
  <c r="N1382" i="7"/>
  <c r="M1382" i="7"/>
  <c r="K1382" i="7"/>
  <c r="J1382" i="7"/>
  <c r="H1382" i="7"/>
  <c r="G1382" i="7"/>
  <c r="E1382" i="7"/>
  <c r="D1382" i="7"/>
  <c r="N1381" i="7"/>
  <c r="M1381" i="7"/>
  <c r="K1381" i="7"/>
  <c r="J1381" i="7"/>
  <c r="H1381" i="7"/>
  <c r="G1381" i="7"/>
  <c r="E1381" i="7"/>
  <c r="D1381" i="7"/>
  <c r="N1380" i="7"/>
  <c r="M1380" i="7"/>
  <c r="K1380" i="7"/>
  <c r="J1380" i="7"/>
  <c r="H1380" i="7"/>
  <c r="G1380" i="7"/>
  <c r="E1380" i="7"/>
  <c r="D1380" i="7"/>
  <c r="N1379" i="7"/>
  <c r="M1379" i="7"/>
  <c r="K1379" i="7"/>
  <c r="J1379" i="7"/>
  <c r="H1379" i="7"/>
  <c r="G1379" i="7"/>
  <c r="E1379" i="7"/>
  <c r="D1379" i="7"/>
  <c r="N1378" i="7"/>
  <c r="M1378" i="7"/>
  <c r="K1378" i="7"/>
  <c r="J1378" i="7"/>
  <c r="H1378" i="7"/>
  <c r="G1378" i="7"/>
  <c r="E1378" i="7"/>
  <c r="D1378" i="7"/>
  <c r="N1377" i="7"/>
  <c r="M1377" i="7"/>
  <c r="K1377" i="7"/>
  <c r="J1377" i="7"/>
  <c r="H1377" i="7"/>
  <c r="G1377" i="7"/>
  <c r="E1377" i="7"/>
  <c r="D1377" i="7"/>
  <c r="N1376" i="7"/>
  <c r="M1376" i="7"/>
  <c r="K1376" i="7"/>
  <c r="J1376" i="7"/>
  <c r="H1376" i="7"/>
  <c r="G1376" i="7"/>
  <c r="E1376" i="7"/>
  <c r="D1376" i="7"/>
  <c r="N1375" i="7"/>
  <c r="M1375" i="7"/>
  <c r="K1375" i="7"/>
  <c r="J1375" i="7"/>
  <c r="H1375" i="7"/>
  <c r="G1375" i="7"/>
  <c r="E1375" i="7"/>
  <c r="D1375" i="7"/>
  <c r="N1374" i="7"/>
  <c r="M1374" i="7"/>
  <c r="K1374" i="7"/>
  <c r="J1374" i="7"/>
  <c r="H1374" i="7"/>
  <c r="G1374" i="7"/>
  <c r="E1374" i="7"/>
  <c r="D1374" i="7"/>
  <c r="N1373" i="7"/>
  <c r="M1373" i="7"/>
  <c r="K1373" i="7"/>
  <c r="J1373" i="7"/>
  <c r="H1373" i="7"/>
  <c r="G1373" i="7"/>
  <c r="E1373" i="7"/>
  <c r="D1373" i="7"/>
  <c r="N1372" i="7"/>
  <c r="M1372" i="7"/>
  <c r="K1372" i="7"/>
  <c r="J1372" i="7"/>
  <c r="H1372" i="7"/>
  <c r="G1372" i="7"/>
  <c r="E1372" i="7"/>
  <c r="D1372" i="7"/>
  <c r="N1371" i="7"/>
  <c r="M1371" i="7"/>
  <c r="K1371" i="7"/>
  <c r="J1371" i="7"/>
  <c r="H1371" i="7"/>
  <c r="G1371" i="7"/>
  <c r="E1371" i="7"/>
  <c r="D1371" i="7"/>
  <c r="N1370" i="7"/>
  <c r="M1370" i="7"/>
  <c r="K1370" i="7"/>
  <c r="J1370" i="7"/>
  <c r="H1370" i="7"/>
  <c r="G1370" i="7"/>
  <c r="E1370" i="7"/>
  <c r="D1370" i="7"/>
  <c r="N1369" i="7"/>
  <c r="M1369" i="7"/>
  <c r="K1369" i="7"/>
  <c r="J1369" i="7"/>
  <c r="H1369" i="7"/>
  <c r="G1369" i="7"/>
  <c r="E1369" i="7"/>
  <c r="D1369" i="7"/>
  <c r="N1368" i="7"/>
  <c r="M1368" i="7"/>
  <c r="K1368" i="7"/>
  <c r="J1368" i="7"/>
  <c r="H1368" i="7"/>
  <c r="G1368" i="7"/>
  <c r="E1368" i="7"/>
  <c r="D1368" i="7"/>
  <c r="N1367" i="7"/>
  <c r="M1367" i="7"/>
  <c r="K1367" i="7"/>
  <c r="J1367" i="7"/>
  <c r="H1367" i="7"/>
  <c r="G1367" i="7"/>
  <c r="E1367" i="7"/>
  <c r="D1367" i="7"/>
  <c r="N1366" i="7"/>
  <c r="M1366" i="7"/>
  <c r="K1366" i="7"/>
  <c r="J1366" i="7"/>
  <c r="H1366" i="7"/>
  <c r="G1366" i="7"/>
  <c r="E1366" i="7"/>
  <c r="D1366" i="7"/>
  <c r="N1365" i="7"/>
  <c r="M1365" i="7"/>
  <c r="K1365" i="7"/>
  <c r="J1365" i="7"/>
  <c r="H1365" i="7"/>
  <c r="G1365" i="7"/>
  <c r="E1365" i="7"/>
  <c r="D1365" i="7"/>
  <c r="N1364" i="7"/>
  <c r="M1364" i="7"/>
  <c r="K1364" i="7"/>
  <c r="J1364" i="7"/>
  <c r="H1364" i="7"/>
  <c r="G1364" i="7"/>
  <c r="E1364" i="7"/>
  <c r="D1364" i="7"/>
  <c r="N1363" i="7"/>
  <c r="M1363" i="7"/>
  <c r="K1363" i="7"/>
  <c r="J1363" i="7"/>
  <c r="H1363" i="7"/>
  <c r="G1363" i="7"/>
  <c r="E1363" i="7"/>
  <c r="D1363" i="7"/>
  <c r="N1362" i="7"/>
  <c r="M1362" i="7"/>
  <c r="K1362" i="7"/>
  <c r="J1362" i="7"/>
  <c r="H1362" i="7"/>
  <c r="G1362" i="7"/>
  <c r="E1362" i="7"/>
  <c r="D1362" i="7"/>
  <c r="N1361" i="7"/>
  <c r="M1361" i="7"/>
  <c r="K1361" i="7"/>
  <c r="J1361" i="7"/>
  <c r="H1361" i="7"/>
  <c r="G1361" i="7"/>
  <c r="E1361" i="7"/>
  <c r="D1361" i="7"/>
  <c r="N1360" i="7"/>
  <c r="M1360" i="7"/>
  <c r="K1360" i="7"/>
  <c r="J1360" i="7"/>
  <c r="H1360" i="7"/>
  <c r="G1360" i="7"/>
  <c r="E1360" i="7"/>
  <c r="D1360" i="7"/>
  <c r="N1359" i="7"/>
  <c r="M1359" i="7"/>
  <c r="K1359" i="7"/>
  <c r="J1359" i="7"/>
  <c r="H1359" i="7"/>
  <c r="G1359" i="7"/>
  <c r="E1359" i="7"/>
  <c r="D1359" i="7"/>
  <c r="N1358" i="7"/>
  <c r="M1358" i="7"/>
  <c r="K1358" i="7"/>
  <c r="J1358" i="7"/>
  <c r="H1358" i="7"/>
  <c r="G1358" i="7"/>
  <c r="E1358" i="7"/>
  <c r="D1358" i="7"/>
  <c r="N1357" i="7"/>
  <c r="M1357" i="7"/>
  <c r="K1357" i="7"/>
  <c r="J1357" i="7"/>
  <c r="H1357" i="7"/>
  <c r="G1357" i="7"/>
  <c r="E1357" i="7"/>
  <c r="D1357" i="7"/>
  <c r="N1356" i="7"/>
  <c r="M1356" i="7"/>
  <c r="K1356" i="7"/>
  <c r="J1356" i="7"/>
  <c r="H1356" i="7"/>
  <c r="G1356" i="7"/>
  <c r="E1356" i="7"/>
  <c r="D1356" i="7"/>
  <c r="N1355" i="7"/>
  <c r="M1355" i="7"/>
  <c r="K1355" i="7"/>
  <c r="J1355" i="7"/>
  <c r="H1355" i="7"/>
  <c r="G1355" i="7"/>
  <c r="E1355" i="7"/>
  <c r="D1355" i="7"/>
  <c r="N1354" i="7"/>
  <c r="M1354" i="7"/>
  <c r="K1354" i="7"/>
  <c r="J1354" i="7"/>
  <c r="H1354" i="7"/>
  <c r="G1354" i="7"/>
  <c r="E1354" i="7"/>
  <c r="D1354" i="7"/>
  <c r="N1353" i="7"/>
  <c r="M1353" i="7"/>
  <c r="K1353" i="7"/>
  <c r="J1353" i="7"/>
  <c r="H1353" i="7"/>
  <c r="G1353" i="7"/>
  <c r="E1353" i="7"/>
  <c r="D1353" i="7"/>
  <c r="N1352" i="7"/>
  <c r="M1352" i="7"/>
  <c r="K1352" i="7"/>
  <c r="J1352" i="7"/>
  <c r="H1352" i="7"/>
  <c r="G1352" i="7"/>
  <c r="E1352" i="7"/>
  <c r="D1352" i="7"/>
  <c r="N1351" i="7"/>
  <c r="M1351" i="7"/>
  <c r="K1351" i="7"/>
  <c r="J1351" i="7"/>
  <c r="H1351" i="7"/>
  <c r="G1351" i="7"/>
  <c r="E1351" i="7"/>
  <c r="D1351" i="7"/>
  <c r="N1350" i="7"/>
  <c r="M1350" i="7"/>
  <c r="K1350" i="7"/>
  <c r="J1350" i="7"/>
  <c r="H1350" i="7"/>
  <c r="G1350" i="7"/>
  <c r="E1350" i="7"/>
  <c r="D1350" i="7"/>
  <c r="N1349" i="7"/>
  <c r="M1349" i="7"/>
  <c r="K1349" i="7"/>
  <c r="J1349" i="7"/>
  <c r="H1349" i="7"/>
  <c r="G1349" i="7"/>
  <c r="E1349" i="7"/>
  <c r="D1349" i="7"/>
  <c r="N1348" i="7"/>
  <c r="M1348" i="7"/>
  <c r="K1348" i="7"/>
  <c r="J1348" i="7"/>
  <c r="H1348" i="7"/>
  <c r="G1348" i="7"/>
  <c r="E1348" i="7"/>
  <c r="D1348" i="7"/>
  <c r="N1347" i="7"/>
  <c r="M1347" i="7"/>
  <c r="K1347" i="7"/>
  <c r="J1347" i="7"/>
  <c r="H1347" i="7"/>
  <c r="G1347" i="7"/>
  <c r="E1347" i="7"/>
  <c r="D1347" i="7"/>
  <c r="N1346" i="7"/>
  <c r="M1346" i="7"/>
  <c r="K1346" i="7"/>
  <c r="J1346" i="7"/>
  <c r="H1346" i="7"/>
  <c r="G1346" i="7"/>
  <c r="E1346" i="7"/>
  <c r="D1346" i="7"/>
  <c r="N1345" i="7"/>
  <c r="M1345" i="7"/>
  <c r="K1345" i="7"/>
  <c r="J1345" i="7"/>
  <c r="H1345" i="7"/>
  <c r="G1345" i="7"/>
  <c r="E1345" i="7"/>
  <c r="D1345" i="7"/>
  <c r="N1344" i="7"/>
  <c r="M1344" i="7"/>
  <c r="K1344" i="7"/>
  <c r="J1344" i="7"/>
  <c r="H1344" i="7"/>
  <c r="G1344" i="7"/>
  <c r="E1344" i="7"/>
  <c r="D1344" i="7"/>
  <c r="N1343" i="7"/>
  <c r="M1343" i="7"/>
  <c r="K1343" i="7"/>
  <c r="J1343" i="7"/>
  <c r="H1343" i="7"/>
  <c r="G1343" i="7"/>
  <c r="E1343" i="7"/>
  <c r="D1343" i="7"/>
  <c r="N1342" i="7"/>
  <c r="M1342" i="7"/>
  <c r="K1342" i="7"/>
  <c r="J1342" i="7"/>
  <c r="H1342" i="7"/>
  <c r="G1342" i="7"/>
  <c r="E1342" i="7"/>
  <c r="D1342" i="7"/>
  <c r="N1341" i="7"/>
  <c r="M1341" i="7"/>
  <c r="K1341" i="7"/>
  <c r="J1341" i="7"/>
  <c r="H1341" i="7"/>
  <c r="G1341" i="7"/>
  <c r="E1341" i="7"/>
  <c r="D1341" i="7"/>
  <c r="N1340" i="7"/>
  <c r="M1340" i="7"/>
  <c r="K1340" i="7"/>
  <c r="J1340" i="7"/>
  <c r="H1340" i="7"/>
  <c r="G1340" i="7"/>
  <c r="E1340" i="7"/>
  <c r="D1340" i="7"/>
  <c r="N1339" i="7"/>
  <c r="M1339" i="7"/>
  <c r="K1339" i="7"/>
  <c r="J1339" i="7"/>
  <c r="H1339" i="7"/>
  <c r="G1339" i="7"/>
  <c r="E1339" i="7"/>
  <c r="D1339" i="7"/>
  <c r="N1338" i="7"/>
  <c r="M1338" i="7"/>
  <c r="K1338" i="7"/>
  <c r="J1338" i="7"/>
  <c r="H1338" i="7"/>
  <c r="G1338" i="7"/>
  <c r="E1338" i="7"/>
  <c r="D1338" i="7"/>
  <c r="N1337" i="7"/>
  <c r="M1337" i="7"/>
  <c r="K1337" i="7"/>
  <c r="J1337" i="7"/>
  <c r="H1337" i="7"/>
  <c r="G1337" i="7"/>
  <c r="E1337" i="7"/>
  <c r="D1337" i="7"/>
  <c r="N1336" i="7"/>
  <c r="M1336" i="7"/>
  <c r="K1336" i="7"/>
  <c r="J1336" i="7"/>
  <c r="H1336" i="7"/>
  <c r="G1336" i="7"/>
  <c r="E1336" i="7"/>
  <c r="D1336" i="7"/>
  <c r="N1335" i="7"/>
  <c r="M1335" i="7"/>
  <c r="K1335" i="7"/>
  <c r="J1335" i="7"/>
  <c r="H1335" i="7"/>
  <c r="G1335" i="7"/>
  <c r="E1335" i="7"/>
  <c r="D1335" i="7"/>
  <c r="N1334" i="7"/>
  <c r="M1334" i="7"/>
  <c r="K1334" i="7"/>
  <c r="J1334" i="7"/>
  <c r="H1334" i="7"/>
  <c r="G1334" i="7"/>
  <c r="E1334" i="7"/>
  <c r="D1334" i="7"/>
  <c r="N1333" i="7"/>
  <c r="M1333" i="7"/>
  <c r="K1333" i="7"/>
  <c r="J1333" i="7"/>
  <c r="H1333" i="7"/>
  <c r="G1333" i="7"/>
  <c r="E1333" i="7"/>
  <c r="D1333" i="7"/>
  <c r="N1332" i="7"/>
  <c r="M1332" i="7"/>
  <c r="K1332" i="7"/>
  <c r="J1332" i="7"/>
  <c r="H1332" i="7"/>
  <c r="G1332" i="7"/>
  <c r="E1332" i="7"/>
  <c r="D1332" i="7"/>
  <c r="N1331" i="7"/>
  <c r="M1331" i="7"/>
  <c r="K1331" i="7"/>
  <c r="J1331" i="7"/>
  <c r="H1331" i="7"/>
  <c r="G1331" i="7"/>
  <c r="E1331" i="7"/>
  <c r="D1331" i="7"/>
  <c r="N1330" i="7"/>
  <c r="M1330" i="7"/>
  <c r="K1330" i="7"/>
  <c r="J1330" i="7"/>
  <c r="H1330" i="7"/>
  <c r="G1330" i="7"/>
  <c r="E1330" i="7"/>
  <c r="D1330" i="7"/>
  <c r="N1329" i="7"/>
  <c r="M1329" i="7"/>
  <c r="K1329" i="7"/>
  <c r="J1329" i="7"/>
  <c r="H1329" i="7"/>
  <c r="G1329" i="7"/>
  <c r="E1329" i="7"/>
  <c r="D1329" i="7"/>
  <c r="N1328" i="7"/>
  <c r="M1328" i="7"/>
  <c r="K1328" i="7"/>
  <c r="J1328" i="7"/>
  <c r="H1328" i="7"/>
  <c r="G1328" i="7"/>
  <c r="E1328" i="7"/>
  <c r="D1328" i="7"/>
  <c r="N1327" i="7"/>
  <c r="M1327" i="7"/>
  <c r="K1327" i="7"/>
  <c r="J1327" i="7"/>
  <c r="H1327" i="7"/>
  <c r="G1327" i="7"/>
  <c r="E1327" i="7"/>
  <c r="D1327" i="7"/>
  <c r="N1326" i="7"/>
  <c r="M1326" i="7"/>
  <c r="K1326" i="7"/>
  <c r="J1326" i="7"/>
  <c r="H1326" i="7"/>
  <c r="G1326" i="7"/>
  <c r="E1326" i="7"/>
  <c r="D1326" i="7"/>
  <c r="N1325" i="7"/>
  <c r="M1325" i="7"/>
  <c r="K1325" i="7"/>
  <c r="J1325" i="7"/>
  <c r="H1325" i="7"/>
  <c r="G1325" i="7"/>
  <c r="E1325" i="7"/>
  <c r="D1325" i="7"/>
  <c r="N1324" i="7"/>
  <c r="M1324" i="7"/>
  <c r="K1324" i="7"/>
  <c r="J1324" i="7"/>
  <c r="H1324" i="7"/>
  <c r="G1324" i="7"/>
  <c r="E1324" i="7"/>
  <c r="D1324" i="7"/>
  <c r="N1323" i="7"/>
  <c r="M1323" i="7"/>
  <c r="K1323" i="7"/>
  <c r="J1323" i="7"/>
  <c r="H1323" i="7"/>
  <c r="G1323" i="7"/>
  <c r="E1323" i="7"/>
  <c r="D1323" i="7"/>
  <c r="N1322" i="7"/>
  <c r="M1322" i="7"/>
  <c r="K1322" i="7"/>
  <c r="J1322" i="7"/>
  <c r="H1322" i="7"/>
  <c r="G1322" i="7"/>
  <c r="E1322" i="7"/>
  <c r="D1322" i="7"/>
  <c r="N1321" i="7"/>
  <c r="M1321" i="7"/>
  <c r="K1321" i="7"/>
  <c r="J1321" i="7"/>
  <c r="H1321" i="7"/>
  <c r="G1321" i="7"/>
  <c r="E1321" i="7"/>
  <c r="D1321" i="7"/>
  <c r="N1320" i="7"/>
  <c r="M1320" i="7"/>
  <c r="K1320" i="7"/>
  <c r="J1320" i="7"/>
  <c r="H1320" i="7"/>
  <c r="G1320" i="7"/>
  <c r="E1320" i="7"/>
  <c r="D1320" i="7"/>
  <c r="N1319" i="7"/>
  <c r="M1319" i="7"/>
  <c r="K1319" i="7"/>
  <c r="J1319" i="7"/>
  <c r="H1319" i="7"/>
  <c r="G1319" i="7"/>
  <c r="E1319" i="7"/>
  <c r="D1319" i="7"/>
  <c r="N1318" i="7"/>
  <c r="M1318" i="7"/>
  <c r="K1318" i="7"/>
  <c r="J1318" i="7"/>
  <c r="H1318" i="7"/>
  <c r="G1318" i="7"/>
  <c r="E1318" i="7"/>
  <c r="D1318" i="7"/>
  <c r="N1317" i="7"/>
  <c r="M1317" i="7"/>
  <c r="K1317" i="7"/>
  <c r="J1317" i="7"/>
  <c r="H1317" i="7"/>
  <c r="G1317" i="7"/>
  <c r="E1317" i="7"/>
  <c r="D1317" i="7"/>
  <c r="N1316" i="7"/>
  <c r="M1316" i="7"/>
  <c r="K1316" i="7"/>
  <c r="J1316" i="7"/>
  <c r="H1316" i="7"/>
  <c r="G1316" i="7"/>
  <c r="E1316" i="7"/>
  <c r="D1316" i="7"/>
  <c r="N1315" i="7"/>
  <c r="M1315" i="7"/>
  <c r="K1315" i="7"/>
  <c r="J1315" i="7"/>
  <c r="H1315" i="7"/>
  <c r="G1315" i="7"/>
  <c r="E1315" i="7"/>
  <c r="D1315" i="7"/>
  <c r="N1314" i="7"/>
  <c r="M1314" i="7"/>
  <c r="K1314" i="7"/>
  <c r="J1314" i="7"/>
  <c r="H1314" i="7"/>
  <c r="G1314" i="7"/>
  <c r="E1314" i="7"/>
  <c r="D1314" i="7"/>
  <c r="N1313" i="7"/>
  <c r="M1313" i="7"/>
  <c r="K1313" i="7"/>
  <c r="J1313" i="7"/>
  <c r="H1313" i="7"/>
  <c r="G1313" i="7"/>
  <c r="E1313" i="7"/>
  <c r="D1313" i="7"/>
  <c r="N1312" i="7"/>
  <c r="M1312" i="7"/>
  <c r="K1312" i="7"/>
  <c r="J1312" i="7"/>
  <c r="H1312" i="7"/>
  <c r="G1312" i="7"/>
  <c r="E1312" i="7"/>
  <c r="D1312" i="7"/>
  <c r="N1311" i="7"/>
  <c r="M1311" i="7"/>
  <c r="K1311" i="7"/>
  <c r="J1311" i="7"/>
  <c r="H1311" i="7"/>
  <c r="G1311" i="7"/>
  <c r="E1311" i="7"/>
  <c r="D1311" i="7"/>
  <c r="N1310" i="7"/>
  <c r="M1310" i="7"/>
  <c r="K1310" i="7"/>
  <c r="J1310" i="7"/>
  <c r="H1310" i="7"/>
  <c r="G1310" i="7"/>
  <c r="E1310" i="7"/>
  <c r="D1310" i="7"/>
  <c r="N1309" i="7"/>
  <c r="M1309" i="7"/>
  <c r="K1309" i="7"/>
  <c r="J1309" i="7"/>
  <c r="H1309" i="7"/>
  <c r="G1309" i="7"/>
  <c r="E1309" i="7"/>
  <c r="D1309" i="7"/>
  <c r="N1308" i="7"/>
  <c r="M1308" i="7"/>
  <c r="K1308" i="7"/>
  <c r="J1308" i="7"/>
  <c r="H1308" i="7"/>
  <c r="G1308" i="7"/>
  <c r="E1308" i="7"/>
  <c r="D1308" i="7"/>
  <c r="N1307" i="7"/>
  <c r="M1307" i="7"/>
  <c r="K1307" i="7"/>
  <c r="J1307" i="7"/>
  <c r="H1307" i="7"/>
  <c r="G1307" i="7"/>
  <c r="E1307" i="7"/>
  <c r="D1307" i="7"/>
  <c r="N1306" i="7"/>
  <c r="M1306" i="7"/>
  <c r="K1306" i="7"/>
  <c r="J1306" i="7"/>
  <c r="H1306" i="7"/>
  <c r="G1306" i="7"/>
  <c r="E1306" i="7"/>
  <c r="D1306" i="7"/>
  <c r="N1305" i="7"/>
  <c r="M1305" i="7"/>
  <c r="K1305" i="7"/>
  <c r="J1305" i="7"/>
  <c r="H1305" i="7"/>
  <c r="G1305" i="7"/>
  <c r="E1305" i="7"/>
  <c r="D1305" i="7"/>
  <c r="N1304" i="7"/>
  <c r="M1304" i="7"/>
  <c r="K1304" i="7"/>
  <c r="J1304" i="7"/>
  <c r="H1304" i="7"/>
  <c r="G1304" i="7"/>
  <c r="E1304" i="7"/>
  <c r="D1304" i="7"/>
  <c r="N1303" i="7"/>
  <c r="M1303" i="7"/>
  <c r="K1303" i="7"/>
  <c r="J1303" i="7"/>
  <c r="H1303" i="7"/>
  <c r="G1303" i="7"/>
  <c r="E1303" i="7"/>
  <c r="D1303" i="7"/>
  <c r="N1302" i="7"/>
  <c r="M1302" i="7"/>
  <c r="K1302" i="7"/>
  <c r="J1302" i="7"/>
  <c r="H1302" i="7"/>
  <c r="G1302" i="7"/>
  <c r="E1302" i="7"/>
  <c r="D1302" i="7"/>
  <c r="N1301" i="7"/>
  <c r="M1301" i="7"/>
  <c r="K1301" i="7"/>
  <c r="J1301" i="7"/>
  <c r="H1301" i="7"/>
  <c r="G1301" i="7"/>
  <c r="E1301" i="7"/>
  <c r="D1301" i="7"/>
  <c r="N1300" i="7"/>
  <c r="M1300" i="7"/>
  <c r="K1300" i="7"/>
  <c r="J1300" i="7"/>
  <c r="H1300" i="7"/>
  <c r="G1300" i="7"/>
  <c r="E1300" i="7"/>
  <c r="D1300" i="7"/>
  <c r="N1299" i="7"/>
  <c r="M1299" i="7"/>
  <c r="K1299" i="7"/>
  <c r="J1299" i="7"/>
  <c r="H1299" i="7"/>
  <c r="G1299" i="7"/>
  <c r="E1299" i="7"/>
  <c r="D1299" i="7"/>
  <c r="N1298" i="7"/>
  <c r="M1298" i="7"/>
  <c r="K1298" i="7"/>
  <c r="J1298" i="7"/>
  <c r="H1298" i="7"/>
  <c r="G1298" i="7"/>
  <c r="E1298" i="7"/>
  <c r="D1298" i="7"/>
  <c r="N1297" i="7"/>
  <c r="M1297" i="7"/>
  <c r="K1297" i="7"/>
  <c r="J1297" i="7"/>
  <c r="H1297" i="7"/>
  <c r="G1297" i="7"/>
  <c r="E1297" i="7"/>
  <c r="D1297" i="7"/>
  <c r="N1296" i="7"/>
  <c r="M1296" i="7"/>
  <c r="K1296" i="7"/>
  <c r="J1296" i="7"/>
  <c r="H1296" i="7"/>
  <c r="G1296" i="7"/>
  <c r="E1296" i="7"/>
  <c r="D1296" i="7"/>
  <c r="N1295" i="7"/>
  <c r="M1295" i="7"/>
  <c r="K1295" i="7"/>
  <c r="J1295" i="7"/>
  <c r="H1295" i="7"/>
  <c r="G1295" i="7"/>
  <c r="E1295" i="7"/>
  <c r="D1295" i="7"/>
  <c r="N1294" i="7"/>
  <c r="M1294" i="7"/>
  <c r="K1294" i="7"/>
  <c r="J1294" i="7"/>
  <c r="H1294" i="7"/>
  <c r="G1294" i="7"/>
  <c r="E1294" i="7"/>
  <c r="D1294" i="7"/>
  <c r="N1293" i="7"/>
  <c r="M1293" i="7"/>
  <c r="K1293" i="7"/>
  <c r="J1293" i="7"/>
  <c r="H1293" i="7"/>
  <c r="G1293" i="7"/>
  <c r="E1293" i="7"/>
  <c r="D1293" i="7"/>
  <c r="N1292" i="7"/>
  <c r="M1292" i="7"/>
  <c r="K1292" i="7"/>
  <c r="J1292" i="7"/>
  <c r="H1292" i="7"/>
  <c r="G1292" i="7"/>
  <c r="E1292" i="7"/>
  <c r="D1292" i="7"/>
  <c r="N1291" i="7"/>
  <c r="M1291" i="7"/>
  <c r="K1291" i="7"/>
  <c r="J1291" i="7"/>
  <c r="H1291" i="7"/>
  <c r="G1291" i="7"/>
  <c r="E1291" i="7"/>
  <c r="D1291" i="7"/>
  <c r="N1290" i="7"/>
  <c r="M1290" i="7"/>
  <c r="K1290" i="7"/>
  <c r="J1290" i="7"/>
  <c r="H1290" i="7"/>
  <c r="G1290" i="7"/>
  <c r="E1290" i="7"/>
  <c r="D1290" i="7"/>
  <c r="N1289" i="7"/>
  <c r="M1289" i="7"/>
  <c r="K1289" i="7"/>
  <c r="J1289" i="7"/>
  <c r="H1289" i="7"/>
  <c r="G1289" i="7"/>
  <c r="E1289" i="7"/>
  <c r="D1289" i="7"/>
  <c r="N1288" i="7"/>
  <c r="M1288" i="7"/>
  <c r="K1288" i="7"/>
  <c r="J1288" i="7"/>
  <c r="H1288" i="7"/>
  <c r="G1288" i="7"/>
  <c r="E1288" i="7"/>
  <c r="D1288" i="7"/>
  <c r="N1287" i="7"/>
  <c r="M1287" i="7"/>
  <c r="K1287" i="7"/>
  <c r="J1287" i="7"/>
  <c r="H1287" i="7"/>
  <c r="G1287" i="7"/>
  <c r="E1287" i="7"/>
  <c r="D1287" i="7"/>
  <c r="N1286" i="7"/>
  <c r="M1286" i="7"/>
  <c r="K1286" i="7"/>
  <c r="J1286" i="7"/>
  <c r="H1286" i="7"/>
  <c r="G1286" i="7"/>
  <c r="E1286" i="7"/>
  <c r="D1286" i="7"/>
  <c r="N1285" i="7"/>
  <c r="M1285" i="7"/>
  <c r="K1285" i="7"/>
  <c r="J1285" i="7"/>
  <c r="H1285" i="7"/>
  <c r="G1285" i="7"/>
  <c r="E1285" i="7"/>
  <c r="D1285" i="7"/>
  <c r="N1284" i="7"/>
  <c r="M1284" i="7"/>
  <c r="K1284" i="7"/>
  <c r="J1284" i="7"/>
  <c r="H1284" i="7"/>
  <c r="G1284" i="7"/>
  <c r="E1284" i="7"/>
  <c r="D1284" i="7"/>
  <c r="N1283" i="7"/>
  <c r="M1283" i="7"/>
  <c r="K1283" i="7"/>
  <c r="J1283" i="7"/>
  <c r="H1283" i="7"/>
  <c r="G1283" i="7"/>
  <c r="E1283" i="7"/>
  <c r="D1283" i="7"/>
  <c r="N1282" i="7"/>
  <c r="M1282" i="7"/>
  <c r="K1282" i="7"/>
  <c r="J1282" i="7"/>
  <c r="H1282" i="7"/>
  <c r="G1282" i="7"/>
  <c r="E1282" i="7"/>
  <c r="D1282" i="7"/>
  <c r="N1281" i="7"/>
  <c r="M1281" i="7"/>
  <c r="K1281" i="7"/>
  <c r="J1281" i="7"/>
  <c r="H1281" i="7"/>
  <c r="G1281" i="7"/>
  <c r="E1281" i="7"/>
  <c r="D1281" i="7"/>
  <c r="N1280" i="7"/>
  <c r="M1280" i="7"/>
  <c r="K1280" i="7"/>
  <c r="J1280" i="7"/>
  <c r="H1280" i="7"/>
  <c r="G1280" i="7"/>
  <c r="E1280" i="7"/>
  <c r="D1280" i="7"/>
  <c r="N1279" i="7"/>
  <c r="M1279" i="7"/>
  <c r="K1279" i="7"/>
  <c r="J1279" i="7"/>
  <c r="H1279" i="7"/>
  <c r="G1279" i="7"/>
  <c r="E1279" i="7"/>
  <c r="D1279" i="7"/>
  <c r="N1278" i="7"/>
  <c r="M1278" i="7"/>
  <c r="K1278" i="7"/>
  <c r="J1278" i="7"/>
  <c r="H1278" i="7"/>
  <c r="G1278" i="7"/>
  <c r="E1278" i="7"/>
  <c r="D1278" i="7"/>
  <c r="N1277" i="7"/>
  <c r="M1277" i="7"/>
  <c r="K1277" i="7"/>
  <c r="J1277" i="7"/>
  <c r="H1277" i="7"/>
  <c r="G1277" i="7"/>
  <c r="E1277" i="7"/>
  <c r="D1277" i="7"/>
  <c r="N1276" i="7"/>
  <c r="M1276" i="7"/>
  <c r="K1276" i="7"/>
  <c r="J1276" i="7"/>
  <c r="H1276" i="7"/>
  <c r="G1276" i="7"/>
  <c r="E1276" i="7"/>
  <c r="D1276" i="7"/>
  <c r="N1275" i="7"/>
  <c r="M1275" i="7"/>
  <c r="K1275" i="7"/>
  <c r="J1275" i="7"/>
  <c r="H1275" i="7"/>
  <c r="G1275" i="7"/>
  <c r="E1275" i="7"/>
  <c r="D1275" i="7"/>
  <c r="N1274" i="7"/>
  <c r="M1274" i="7"/>
  <c r="K1274" i="7"/>
  <c r="J1274" i="7"/>
  <c r="H1274" i="7"/>
  <c r="G1274" i="7"/>
  <c r="E1274" i="7"/>
  <c r="D1274" i="7"/>
  <c r="N1273" i="7"/>
  <c r="M1273" i="7"/>
  <c r="K1273" i="7"/>
  <c r="J1273" i="7"/>
  <c r="H1273" i="7"/>
  <c r="G1273" i="7"/>
  <c r="E1273" i="7"/>
  <c r="D1273" i="7"/>
  <c r="N1272" i="7"/>
  <c r="M1272" i="7"/>
  <c r="K1272" i="7"/>
  <c r="J1272" i="7"/>
  <c r="H1272" i="7"/>
  <c r="G1272" i="7"/>
  <c r="E1272" i="7"/>
  <c r="D1272" i="7"/>
  <c r="N1271" i="7"/>
  <c r="M1271" i="7"/>
  <c r="K1271" i="7"/>
  <c r="J1271" i="7"/>
  <c r="H1271" i="7"/>
  <c r="G1271" i="7"/>
  <c r="E1271" i="7"/>
  <c r="D1271" i="7"/>
  <c r="N1270" i="7"/>
  <c r="M1270" i="7"/>
  <c r="K1270" i="7"/>
  <c r="J1270" i="7"/>
  <c r="H1270" i="7"/>
  <c r="G1270" i="7"/>
  <c r="E1270" i="7"/>
  <c r="D1270" i="7"/>
  <c r="N1269" i="7"/>
  <c r="M1269" i="7"/>
  <c r="K1269" i="7"/>
  <c r="J1269" i="7"/>
  <c r="H1269" i="7"/>
  <c r="G1269" i="7"/>
  <c r="E1269" i="7"/>
  <c r="D1269" i="7"/>
  <c r="N1268" i="7"/>
  <c r="M1268" i="7"/>
  <c r="K1268" i="7"/>
  <c r="J1268" i="7"/>
  <c r="H1268" i="7"/>
  <c r="G1268" i="7"/>
  <c r="E1268" i="7"/>
  <c r="D1268" i="7"/>
  <c r="N1267" i="7"/>
  <c r="M1267" i="7"/>
  <c r="K1267" i="7"/>
  <c r="J1267" i="7"/>
  <c r="H1267" i="7"/>
  <c r="G1267" i="7"/>
  <c r="E1267" i="7"/>
  <c r="D1267" i="7"/>
  <c r="N1266" i="7"/>
  <c r="M1266" i="7"/>
  <c r="K1266" i="7"/>
  <c r="J1266" i="7"/>
  <c r="H1266" i="7"/>
  <c r="G1266" i="7"/>
  <c r="E1266" i="7"/>
  <c r="D1266" i="7"/>
  <c r="N1265" i="7"/>
  <c r="M1265" i="7"/>
  <c r="K1265" i="7"/>
  <c r="J1265" i="7"/>
  <c r="H1265" i="7"/>
  <c r="G1265" i="7"/>
  <c r="E1265" i="7"/>
  <c r="D1265" i="7"/>
  <c r="N1264" i="7"/>
  <c r="M1264" i="7"/>
  <c r="K1264" i="7"/>
  <c r="J1264" i="7"/>
  <c r="H1264" i="7"/>
  <c r="G1264" i="7"/>
  <c r="E1264" i="7"/>
  <c r="D1264" i="7"/>
  <c r="N1263" i="7"/>
  <c r="M1263" i="7"/>
  <c r="K1263" i="7"/>
  <c r="J1263" i="7"/>
  <c r="H1263" i="7"/>
  <c r="G1263" i="7"/>
  <c r="E1263" i="7"/>
  <c r="D1263" i="7"/>
  <c r="N1262" i="7"/>
  <c r="M1262" i="7"/>
  <c r="K1262" i="7"/>
  <c r="J1262" i="7"/>
  <c r="H1262" i="7"/>
  <c r="G1262" i="7"/>
  <c r="E1262" i="7"/>
  <c r="D1262" i="7"/>
  <c r="N1261" i="7"/>
  <c r="M1261" i="7"/>
  <c r="K1261" i="7"/>
  <c r="J1261" i="7"/>
  <c r="H1261" i="7"/>
  <c r="G1261" i="7"/>
  <c r="E1261" i="7"/>
  <c r="D1261" i="7"/>
  <c r="N1260" i="7"/>
  <c r="M1260" i="7"/>
  <c r="K1260" i="7"/>
  <c r="J1260" i="7"/>
  <c r="H1260" i="7"/>
  <c r="G1260" i="7"/>
  <c r="E1260" i="7"/>
  <c r="D1260" i="7"/>
  <c r="N1259" i="7"/>
  <c r="M1259" i="7"/>
  <c r="K1259" i="7"/>
  <c r="J1259" i="7"/>
  <c r="H1259" i="7"/>
  <c r="G1259" i="7"/>
  <c r="E1259" i="7"/>
  <c r="D1259" i="7"/>
  <c r="N1258" i="7"/>
  <c r="M1258" i="7"/>
  <c r="K1258" i="7"/>
  <c r="J1258" i="7"/>
  <c r="H1258" i="7"/>
  <c r="G1258" i="7"/>
  <c r="E1258" i="7"/>
  <c r="D1258" i="7"/>
  <c r="N1257" i="7"/>
  <c r="M1257" i="7"/>
  <c r="K1257" i="7"/>
  <c r="J1257" i="7"/>
  <c r="H1257" i="7"/>
  <c r="G1257" i="7"/>
  <c r="E1257" i="7"/>
  <c r="D1257" i="7"/>
  <c r="N1256" i="7"/>
  <c r="M1256" i="7"/>
  <c r="K1256" i="7"/>
  <c r="J1256" i="7"/>
  <c r="H1256" i="7"/>
  <c r="G1256" i="7"/>
  <c r="E1256" i="7"/>
  <c r="D1256" i="7"/>
  <c r="N1255" i="7"/>
  <c r="M1255" i="7"/>
  <c r="K1255" i="7"/>
  <c r="J1255" i="7"/>
  <c r="H1255" i="7"/>
  <c r="G1255" i="7"/>
  <c r="E1255" i="7"/>
  <c r="D1255" i="7"/>
  <c r="N1254" i="7"/>
  <c r="M1254" i="7"/>
  <c r="K1254" i="7"/>
  <c r="J1254" i="7"/>
  <c r="H1254" i="7"/>
  <c r="G1254" i="7"/>
  <c r="E1254" i="7"/>
  <c r="D1254" i="7"/>
  <c r="N1253" i="7"/>
  <c r="M1253" i="7"/>
  <c r="K1253" i="7"/>
  <c r="J1253" i="7"/>
  <c r="H1253" i="7"/>
  <c r="G1253" i="7"/>
  <c r="E1253" i="7"/>
  <c r="D1253" i="7"/>
  <c r="N1252" i="7"/>
  <c r="M1252" i="7"/>
  <c r="K1252" i="7"/>
  <c r="J1252" i="7"/>
  <c r="H1252" i="7"/>
  <c r="G1252" i="7"/>
  <c r="E1252" i="7"/>
  <c r="D1252" i="7"/>
  <c r="N1251" i="7"/>
  <c r="M1251" i="7"/>
  <c r="K1251" i="7"/>
  <c r="J1251" i="7"/>
  <c r="H1251" i="7"/>
  <c r="G1251" i="7"/>
  <c r="E1251" i="7"/>
  <c r="D1251" i="7"/>
  <c r="N1250" i="7"/>
  <c r="M1250" i="7"/>
  <c r="K1250" i="7"/>
  <c r="J1250" i="7"/>
  <c r="H1250" i="7"/>
  <c r="G1250" i="7"/>
  <c r="E1250" i="7"/>
  <c r="D1250" i="7"/>
  <c r="N1249" i="7"/>
  <c r="M1249" i="7"/>
  <c r="K1249" i="7"/>
  <c r="J1249" i="7"/>
  <c r="H1249" i="7"/>
  <c r="G1249" i="7"/>
  <c r="E1249" i="7"/>
  <c r="D1249" i="7"/>
  <c r="N1248" i="7"/>
  <c r="M1248" i="7"/>
  <c r="K1248" i="7"/>
  <c r="J1248" i="7"/>
  <c r="H1248" i="7"/>
  <c r="G1248" i="7"/>
  <c r="E1248" i="7"/>
  <c r="D1248" i="7"/>
  <c r="N1247" i="7"/>
  <c r="M1247" i="7"/>
  <c r="K1247" i="7"/>
  <c r="J1247" i="7"/>
  <c r="H1247" i="7"/>
  <c r="G1247" i="7"/>
  <c r="E1247" i="7"/>
  <c r="D1247" i="7"/>
  <c r="N1246" i="7"/>
  <c r="M1246" i="7"/>
  <c r="K1246" i="7"/>
  <c r="J1246" i="7"/>
  <c r="H1246" i="7"/>
  <c r="G1246" i="7"/>
  <c r="E1246" i="7"/>
  <c r="D1246" i="7"/>
  <c r="N1245" i="7"/>
  <c r="M1245" i="7"/>
  <c r="K1245" i="7"/>
  <c r="J1245" i="7"/>
  <c r="H1245" i="7"/>
  <c r="G1245" i="7"/>
  <c r="E1245" i="7"/>
  <c r="D1245" i="7"/>
  <c r="N1244" i="7"/>
  <c r="M1244" i="7"/>
  <c r="K1244" i="7"/>
  <c r="J1244" i="7"/>
  <c r="H1244" i="7"/>
  <c r="G1244" i="7"/>
  <c r="E1244" i="7"/>
  <c r="D1244" i="7"/>
  <c r="N1243" i="7"/>
  <c r="M1243" i="7"/>
  <c r="K1243" i="7"/>
  <c r="J1243" i="7"/>
  <c r="H1243" i="7"/>
  <c r="G1243" i="7"/>
  <c r="E1243" i="7"/>
  <c r="D1243" i="7"/>
  <c r="N1242" i="7"/>
  <c r="M1242" i="7"/>
  <c r="K1242" i="7"/>
  <c r="J1242" i="7"/>
  <c r="H1242" i="7"/>
  <c r="G1242" i="7"/>
  <c r="E1242" i="7"/>
  <c r="D1242" i="7"/>
  <c r="N1241" i="7"/>
  <c r="M1241" i="7"/>
  <c r="K1241" i="7"/>
  <c r="J1241" i="7"/>
  <c r="H1241" i="7"/>
  <c r="G1241" i="7"/>
  <c r="E1241" i="7"/>
  <c r="D1241" i="7"/>
  <c r="N1240" i="7"/>
  <c r="M1240" i="7"/>
  <c r="K1240" i="7"/>
  <c r="J1240" i="7"/>
  <c r="H1240" i="7"/>
  <c r="G1240" i="7"/>
  <c r="E1240" i="7"/>
  <c r="D1240" i="7"/>
  <c r="N1239" i="7"/>
  <c r="M1239" i="7"/>
  <c r="K1239" i="7"/>
  <c r="J1239" i="7"/>
  <c r="H1239" i="7"/>
  <c r="G1239" i="7"/>
  <c r="E1239" i="7"/>
  <c r="D1239" i="7"/>
  <c r="N1238" i="7"/>
  <c r="M1238" i="7"/>
  <c r="K1238" i="7"/>
  <c r="J1238" i="7"/>
  <c r="H1238" i="7"/>
  <c r="G1238" i="7"/>
  <c r="E1238" i="7"/>
  <c r="D1238" i="7"/>
  <c r="N1237" i="7"/>
  <c r="M1237" i="7"/>
  <c r="K1237" i="7"/>
  <c r="J1237" i="7"/>
  <c r="H1237" i="7"/>
  <c r="G1237" i="7"/>
  <c r="E1237" i="7"/>
  <c r="D1237" i="7"/>
  <c r="N1236" i="7"/>
  <c r="M1236" i="7"/>
  <c r="K1236" i="7"/>
  <c r="J1236" i="7"/>
  <c r="H1236" i="7"/>
  <c r="G1236" i="7"/>
  <c r="E1236" i="7"/>
  <c r="D1236" i="7"/>
  <c r="N1235" i="7"/>
  <c r="M1235" i="7"/>
  <c r="K1235" i="7"/>
  <c r="J1235" i="7"/>
  <c r="H1235" i="7"/>
  <c r="G1235" i="7"/>
  <c r="E1235" i="7"/>
  <c r="D1235" i="7"/>
  <c r="N1234" i="7"/>
  <c r="M1234" i="7"/>
  <c r="K1234" i="7"/>
  <c r="J1234" i="7"/>
  <c r="H1234" i="7"/>
  <c r="G1234" i="7"/>
  <c r="E1234" i="7"/>
  <c r="D1234" i="7"/>
  <c r="N1233" i="7"/>
  <c r="M1233" i="7"/>
  <c r="K1233" i="7"/>
  <c r="J1233" i="7"/>
  <c r="H1233" i="7"/>
  <c r="G1233" i="7"/>
  <c r="E1233" i="7"/>
  <c r="D1233" i="7"/>
  <c r="N1232" i="7"/>
  <c r="M1232" i="7"/>
  <c r="K1232" i="7"/>
  <c r="J1232" i="7"/>
  <c r="H1232" i="7"/>
  <c r="G1232" i="7"/>
  <c r="E1232" i="7"/>
  <c r="D1232" i="7"/>
  <c r="N1231" i="7"/>
  <c r="M1231" i="7"/>
  <c r="K1231" i="7"/>
  <c r="J1231" i="7"/>
  <c r="H1231" i="7"/>
  <c r="G1231" i="7"/>
  <c r="E1231" i="7"/>
  <c r="D1231" i="7"/>
  <c r="N1230" i="7"/>
  <c r="M1230" i="7"/>
  <c r="K1230" i="7"/>
  <c r="J1230" i="7"/>
  <c r="H1230" i="7"/>
  <c r="G1230" i="7"/>
  <c r="E1230" i="7"/>
  <c r="D1230" i="7"/>
  <c r="N1229" i="7"/>
  <c r="M1229" i="7"/>
  <c r="K1229" i="7"/>
  <c r="J1229" i="7"/>
  <c r="H1229" i="7"/>
  <c r="G1229" i="7"/>
  <c r="E1229" i="7"/>
  <c r="D1229" i="7"/>
  <c r="N1228" i="7"/>
  <c r="M1228" i="7"/>
  <c r="K1228" i="7"/>
  <c r="J1228" i="7"/>
  <c r="H1228" i="7"/>
  <c r="G1228" i="7"/>
  <c r="E1228" i="7"/>
  <c r="D1228" i="7"/>
  <c r="N1227" i="7"/>
  <c r="M1227" i="7"/>
  <c r="K1227" i="7"/>
  <c r="J1227" i="7"/>
  <c r="H1227" i="7"/>
  <c r="G1227" i="7"/>
  <c r="E1227" i="7"/>
  <c r="D1227" i="7"/>
  <c r="N1226" i="7"/>
  <c r="M1226" i="7"/>
  <c r="K1226" i="7"/>
  <c r="J1226" i="7"/>
  <c r="H1226" i="7"/>
  <c r="G1226" i="7"/>
  <c r="E1226" i="7"/>
  <c r="D1226" i="7"/>
  <c r="N1225" i="7"/>
  <c r="M1225" i="7"/>
  <c r="K1225" i="7"/>
  <c r="J1225" i="7"/>
  <c r="H1225" i="7"/>
  <c r="G1225" i="7"/>
  <c r="E1225" i="7"/>
  <c r="D1225" i="7"/>
  <c r="N1224" i="7"/>
  <c r="M1224" i="7"/>
  <c r="K1224" i="7"/>
  <c r="J1224" i="7"/>
  <c r="H1224" i="7"/>
  <c r="G1224" i="7"/>
  <c r="E1224" i="7"/>
  <c r="D1224" i="7"/>
  <c r="N1223" i="7"/>
  <c r="M1223" i="7"/>
  <c r="K1223" i="7"/>
  <c r="J1223" i="7"/>
  <c r="H1223" i="7"/>
  <c r="G1223" i="7"/>
  <c r="E1223" i="7"/>
  <c r="D1223" i="7"/>
  <c r="N1222" i="7"/>
  <c r="M1222" i="7"/>
  <c r="K1222" i="7"/>
  <c r="J1222" i="7"/>
  <c r="H1222" i="7"/>
  <c r="G1222" i="7"/>
  <c r="E1222" i="7"/>
  <c r="D1222" i="7"/>
  <c r="N1221" i="7"/>
  <c r="M1221" i="7"/>
  <c r="K1221" i="7"/>
  <c r="J1221" i="7"/>
  <c r="H1221" i="7"/>
  <c r="G1221" i="7"/>
  <c r="E1221" i="7"/>
  <c r="D1221" i="7"/>
  <c r="N1220" i="7"/>
  <c r="M1220" i="7"/>
  <c r="K1220" i="7"/>
  <c r="J1220" i="7"/>
  <c r="H1220" i="7"/>
  <c r="G1220" i="7"/>
  <c r="E1220" i="7"/>
  <c r="D1220" i="7"/>
  <c r="N1219" i="7"/>
  <c r="M1219" i="7"/>
  <c r="K1219" i="7"/>
  <c r="J1219" i="7"/>
  <c r="H1219" i="7"/>
  <c r="G1219" i="7"/>
  <c r="E1219" i="7"/>
  <c r="D1219" i="7"/>
  <c r="N1218" i="7"/>
  <c r="M1218" i="7"/>
  <c r="K1218" i="7"/>
  <c r="J1218" i="7"/>
  <c r="H1218" i="7"/>
  <c r="G1218" i="7"/>
  <c r="E1218" i="7"/>
  <c r="D1218" i="7"/>
  <c r="N1217" i="7"/>
  <c r="M1217" i="7"/>
  <c r="K1217" i="7"/>
  <c r="J1217" i="7"/>
  <c r="H1217" i="7"/>
  <c r="G1217" i="7"/>
  <c r="E1217" i="7"/>
  <c r="D1217" i="7"/>
  <c r="N1216" i="7"/>
  <c r="M1216" i="7"/>
  <c r="K1216" i="7"/>
  <c r="J1216" i="7"/>
  <c r="H1216" i="7"/>
  <c r="G1216" i="7"/>
  <c r="E1216" i="7"/>
  <c r="D1216" i="7"/>
  <c r="N1215" i="7"/>
  <c r="M1215" i="7"/>
  <c r="K1215" i="7"/>
  <c r="J1215" i="7"/>
  <c r="H1215" i="7"/>
  <c r="G1215" i="7"/>
  <c r="E1215" i="7"/>
  <c r="D1215" i="7"/>
  <c r="N1214" i="7"/>
  <c r="M1214" i="7"/>
  <c r="K1214" i="7"/>
  <c r="J1214" i="7"/>
  <c r="H1214" i="7"/>
  <c r="G1214" i="7"/>
  <c r="E1214" i="7"/>
  <c r="D1214" i="7"/>
  <c r="N1213" i="7"/>
  <c r="M1213" i="7"/>
  <c r="K1213" i="7"/>
  <c r="J1213" i="7"/>
  <c r="H1213" i="7"/>
  <c r="G1213" i="7"/>
  <c r="E1213" i="7"/>
  <c r="D1213" i="7"/>
  <c r="N1212" i="7"/>
  <c r="M1212" i="7"/>
  <c r="K1212" i="7"/>
  <c r="J1212" i="7"/>
  <c r="H1212" i="7"/>
  <c r="G1212" i="7"/>
  <c r="E1212" i="7"/>
  <c r="D1212" i="7"/>
  <c r="N1211" i="7"/>
  <c r="M1211" i="7"/>
  <c r="K1211" i="7"/>
  <c r="J1211" i="7"/>
  <c r="H1211" i="7"/>
  <c r="G1211" i="7"/>
  <c r="E1211" i="7"/>
  <c r="D1211" i="7"/>
  <c r="N1210" i="7"/>
  <c r="M1210" i="7"/>
  <c r="K1210" i="7"/>
  <c r="J1210" i="7"/>
  <c r="H1210" i="7"/>
  <c r="G1210" i="7"/>
  <c r="E1210" i="7"/>
  <c r="D1210" i="7"/>
  <c r="N1209" i="7"/>
  <c r="M1209" i="7"/>
  <c r="K1209" i="7"/>
  <c r="J1209" i="7"/>
  <c r="H1209" i="7"/>
  <c r="G1209" i="7"/>
  <c r="E1209" i="7"/>
  <c r="D1209" i="7"/>
  <c r="N1208" i="7"/>
  <c r="M1208" i="7"/>
  <c r="K1208" i="7"/>
  <c r="J1208" i="7"/>
  <c r="H1208" i="7"/>
  <c r="G1208" i="7"/>
  <c r="E1208" i="7"/>
  <c r="D1208" i="7"/>
  <c r="N1207" i="7"/>
  <c r="M1207" i="7"/>
  <c r="K1207" i="7"/>
  <c r="J1207" i="7"/>
  <c r="H1207" i="7"/>
  <c r="G1207" i="7"/>
  <c r="E1207" i="7"/>
  <c r="D1207" i="7"/>
  <c r="N1206" i="7"/>
  <c r="M1206" i="7"/>
  <c r="K1206" i="7"/>
  <c r="J1206" i="7"/>
  <c r="H1206" i="7"/>
  <c r="G1206" i="7"/>
  <c r="E1206" i="7"/>
  <c r="D1206" i="7"/>
  <c r="N1205" i="7"/>
  <c r="M1205" i="7"/>
  <c r="K1205" i="7"/>
  <c r="J1205" i="7"/>
  <c r="H1205" i="7"/>
  <c r="G1205" i="7"/>
  <c r="E1205" i="7"/>
  <c r="D1205" i="7"/>
  <c r="N1204" i="7"/>
  <c r="M1204" i="7"/>
  <c r="K1204" i="7"/>
  <c r="J1204" i="7"/>
  <c r="H1204" i="7"/>
  <c r="G1204" i="7"/>
  <c r="E1204" i="7"/>
  <c r="D1204" i="7"/>
  <c r="N1203" i="7"/>
  <c r="M1203" i="7"/>
  <c r="K1203" i="7"/>
  <c r="J1203" i="7"/>
  <c r="H1203" i="7"/>
  <c r="G1203" i="7"/>
  <c r="E1203" i="7"/>
  <c r="D1203" i="7"/>
  <c r="N1202" i="7"/>
  <c r="M1202" i="7"/>
  <c r="K1202" i="7"/>
  <c r="J1202" i="7"/>
  <c r="H1202" i="7"/>
  <c r="G1202" i="7"/>
  <c r="E1202" i="7"/>
  <c r="D1202" i="7"/>
  <c r="N1201" i="7"/>
  <c r="M1201" i="7"/>
  <c r="K1201" i="7"/>
  <c r="J1201" i="7"/>
  <c r="H1201" i="7"/>
  <c r="G1201" i="7"/>
  <c r="E1201" i="7"/>
  <c r="D1201" i="7"/>
  <c r="N1200" i="7"/>
  <c r="M1200" i="7"/>
  <c r="K1200" i="7"/>
  <c r="J1200" i="7"/>
  <c r="H1200" i="7"/>
  <c r="G1200" i="7"/>
  <c r="E1200" i="7"/>
  <c r="D1200" i="7"/>
  <c r="N1199" i="7"/>
  <c r="M1199" i="7"/>
  <c r="K1199" i="7"/>
  <c r="J1199" i="7"/>
  <c r="H1199" i="7"/>
  <c r="G1199" i="7"/>
  <c r="E1199" i="7"/>
  <c r="D1199" i="7"/>
  <c r="N1198" i="7"/>
  <c r="M1198" i="7"/>
  <c r="K1198" i="7"/>
  <c r="J1198" i="7"/>
  <c r="H1198" i="7"/>
  <c r="G1198" i="7"/>
  <c r="E1198" i="7"/>
  <c r="D1198" i="7"/>
  <c r="N1197" i="7"/>
  <c r="M1197" i="7"/>
  <c r="K1197" i="7"/>
  <c r="J1197" i="7"/>
  <c r="H1197" i="7"/>
  <c r="G1197" i="7"/>
  <c r="E1197" i="7"/>
  <c r="D1197" i="7"/>
  <c r="N1196" i="7"/>
  <c r="M1196" i="7"/>
  <c r="K1196" i="7"/>
  <c r="J1196" i="7"/>
  <c r="H1196" i="7"/>
  <c r="G1196" i="7"/>
  <c r="E1196" i="7"/>
  <c r="D1196" i="7"/>
  <c r="N1195" i="7"/>
  <c r="M1195" i="7"/>
  <c r="K1195" i="7"/>
  <c r="J1195" i="7"/>
  <c r="H1195" i="7"/>
  <c r="G1195" i="7"/>
  <c r="E1195" i="7"/>
  <c r="D1195" i="7"/>
  <c r="N1194" i="7"/>
  <c r="M1194" i="7"/>
  <c r="K1194" i="7"/>
  <c r="J1194" i="7"/>
  <c r="H1194" i="7"/>
  <c r="G1194" i="7"/>
  <c r="E1194" i="7"/>
  <c r="D1194" i="7"/>
  <c r="N1193" i="7"/>
  <c r="M1193" i="7"/>
  <c r="K1193" i="7"/>
  <c r="J1193" i="7"/>
  <c r="H1193" i="7"/>
  <c r="G1193" i="7"/>
  <c r="E1193" i="7"/>
  <c r="D1193" i="7"/>
  <c r="N1192" i="7"/>
  <c r="M1192" i="7"/>
  <c r="K1192" i="7"/>
  <c r="J1192" i="7"/>
  <c r="H1192" i="7"/>
  <c r="G1192" i="7"/>
  <c r="E1192" i="7"/>
  <c r="D1192" i="7"/>
  <c r="N1191" i="7"/>
  <c r="M1191" i="7"/>
  <c r="K1191" i="7"/>
  <c r="J1191" i="7"/>
  <c r="H1191" i="7"/>
  <c r="G1191" i="7"/>
  <c r="E1191" i="7"/>
  <c r="D1191" i="7"/>
  <c r="N1190" i="7"/>
  <c r="M1190" i="7"/>
  <c r="K1190" i="7"/>
  <c r="J1190" i="7"/>
  <c r="H1190" i="7"/>
  <c r="G1190" i="7"/>
  <c r="E1190" i="7"/>
  <c r="D1190" i="7"/>
  <c r="N1189" i="7"/>
  <c r="M1189" i="7"/>
  <c r="K1189" i="7"/>
  <c r="J1189" i="7"/>
  <c r="H1189" i="7"/>
  <c r="G1189" i="7"/>
  <c r="E1189" i="7"/>
  <c r="D1189" i="7"/>
  <c r="N1188" i="7"/>
  <c r="M1188" i="7"/>
  <c r="K1188" i="7"/>
  <c r="J1188" i="7"/>
  <c r="H1188" i="7"/>
  <c r="G1188" i="7"/>
  <c r="E1188" i="7"/>
  <c r="D1188" i="7"/>
  <c r="N1187" i="7"/>
  <c r="M1187" i="7"/>
  <c r="K1187" i="7"/>
  <c r="J1187" i="7"/>
  <c r="H1187" i="7"/>
  <c r="G1187" i="7"/>
  <c r="E1187" i="7"/>
  <c r="D1187" i="7"/>
  <c r="N1186" i="7"/>
  <c r="M1186" i="7"/>
  <c r="K1186" i="7"/>
  <c r="J1186" i="7"/>
  <c r="H1186" i="7"/>
  <c r="G1186" i="7"/>
  <c r="E1186" i="7"/>
  <c r="D1186" i="7"/>
  <c r="N1185" i="7"/>
  <c r="M1185" i="7"/>
  <c r="K1185" i="7"/>
  <c r="J1185" i="7"/>
  <c r="H1185" i="7"/>
  <c r="G1185" i="7"/>
  <c r="E1185" i="7"/>
  <c r="D1185" i="7"/>
  <c r="N1184" i="7"/>
  <c r="M1184" i="7"/>
  <c r="K1184" i="7"/>
  <c r="J1184" i="7"/>
  <c r="H1184" i="7"/>
  <c r="G1184" i="7"/>
  <c r="E1184" i="7"/>
  <c r="D1184" i="7"/>
  <c r="N1183" i="7"/>
  <c r="M1183" i="7"/>
  <c r="K1183" i="7"/>
  <c r="J1183" i="7"/>
  <c r="H1183" i="7"/>
  <c r="G1183" i="7"/>
  <c r="E1183" i="7"/>
  <c r="D1183" i="7"/>
  <c r="N1182" i="7"/>
  <c r="M1182" i="7"/>
  <c r="K1182" i="7"/>
  <c r="J1182" i="7"/>
  <c r="H1182" i="7"/>
  <c r="G1182" i="7"/>
  <c r="E1182" i="7"/>
  <c r="D1182" i="7"/>
  <c r="N1181" i="7"/>
  <c r="M1181" i="7"/>
  <c r="K1181" i="7"/>
  <c r="J1181" i="7"/>
  <c r="H1181" i="7"/>
  <c r="G1181" i="7"/>
  <c r="E1181" i="7"/>
  <c r="D1181" i="7"/>
  <c r="N1180" i="7"/>
  <c r="M1180" i="7"/>
  <c r="K1180" i="7"/>
  <c r="J1180" i="7"/>
  <c r="H1180" i="7"/>
  <c r="G1180" i="7"/>
  <c r="E1180" i="7"/>
  <c r="D1180" i="7"/>
  <c r="N1179" i="7"/>
  <c r="M1179" i="7"/>
  <c r="K1179" i="7"/>
  <c r="J1179" i="7"/>
  <c r="H1179" i="7"/>
  <c r="G1179" i="7"/>
  <c r="E1179" i="7"/>
  <c r="D1179" i="7"/>
  <c r="N1178" i="7"/>
  <c r="M1178" i="7"/>
  <c r="K1178" i="7"/>
  <c r="J1178" i="7"/>
  <c r="H1178" i="7"/>
  <c r="G1178" i="7"/>
  <c r="E1178" i="7"/>
  <c r="D1178" i="7"/>
  <c r="N1177" i="7"/>
  <c r="M1177" i="7"/>
  <c r="K1177" i="7"/>
  <c r="J1177" i="7"/>
  <c r="H1177" i="7"/>
  <c r="G1177" i="7"/>
  <c r="E1177" i="7"/>
  <c r="D1177" i="7"/>
  <c r="N1176" i="7"/>
  <c r="M1176" i="7"/>
  <c r="K1176" i="7"/>
  <c r="J1176" i="7"/>
  <c r="H1176" i="7"/>
  <c r="G1176" i="7"/>
  <c r="E1176" i="7"/>
  <c r="D1176" i="7"/>
  <c r="N1175" i="7"/>
  <c r="M1175" i="7"/>
  <c r="K1175" i="7"/>
  <c r="J1175" i="7"/>
  <c r="H1175" i="7"/>
  <c r="G1175" i="7"/>
  <c r="E1175" i="7"/>
  <c r="D1175" i="7"/>
  <c r="N1174" i="7"/>
  <c r="M1174" i="7"/>
  <c r="K1174" i="7"/>
  <c r="J1174" i="7"/>
  <c r="H1174" i="7"/>
  <c r="G1174" i="7"/>
  <c r="E1174" i="7"/>
  <c r="D1174" i="7"/>
  <c r="N1173" i="7"/>
  <c r="M1173" i="7"/>
  <c r="K1173" i="7"/>
  <c r="J1173" i="7"/>
  <c r="H1173" i="7"/>
  <c r="G1173" i="7"/>
  <c r="E1173" i="7"/>
  <c r="D1173" i="7"/>
  <c r="N1172" i="7"/>
  <c r="M1172" i="7"/>
  <c r="K1172" i="7"/>
  <c r="J1172" i="7"/>
  <c r="H1172" i="7"/>
  <c r="G1172" i="7"/>
  <c r="E1172" i="7"/>
  <c r="D1172" i="7"/>
  <c r="N1171" i="7"/>
  <c r="M1171" i="7"/>
  <c r="K1171" i="7"/>
  <c r="J1171" i="7"/>
  <c r="H1171" i="7"/>
  <c r="G1171" i="7"/>
  <c r="E1171" i="7"/>
  <c r="D1171" i="7"/>
  <c r="N1170" i="7"/>
  <c r="M1170" i="7"/>
  <c r="K1170" i="7"/>
  <c r="J1170" i="7"/>
  <c r="H1170" i="7"/>
  <c r="G1170" i="7"/>
  <c r="E1170" i="7"/>
  <c r="D1170" i="7"/>
  <c r="N1169" i="7"/>
  <c r="M1169" i="7"/>
  <c r="K1169" i="7"/>
  <c r="J1169" i="7"/>
  <c r="H1169" i="7"/>
  <c r="G1169" i="7"/>
  <c r="E1169" i="7"/>
  <c r="D1169" i="7"/>
  <c r="N1168" i="7"/>
  <c r="M1168" i="7"/>
  <c r="K1168" i="7"/>
  <c r="J1168" i="7"/>
  <c r="H1168" i="7"/>
  <c r="G1168" i="7"/>
  <c r="E1168" i="7"/>
  <c r="D1168" i="7"/>
  <c r="N1167" i="7"/>
  <c r="M1167" i="7"/>
  <c r="K1167" i="7"/>
  <c r="J1167" i="7"/>
  <c r="H1167" i="7"/>
  <c r="G1167" i="7"/>
  <c r="E1167" i="7"/>
  <c r="D1167" i="7"/>
  <c r="N1166" i="7"/>
  <c r="M1166" i="7"/>
  <c r="K1166" i="7"/>
  <c r="J1166" i="7"/>
  <c r="H1166" i="7"/>
  <c r="G1166" i="7"/>
  <c r="E1166" i="7"/>
  <c r="D1166" i="7"/>
  <c r="N1165" i="7"/>
  <c r="M1165" i="7"/>
  <c r="K1165" i="7"/>
  <c r="J1165" i="7"/>
  <c r="H1165" i="7"/>
  <c r="G1165" i="7"/>
  <c r="E1165" i="7"/>
  <c r="D1165" i="7"/>
  <c r="N1164" i="7"/>
  <c r="M1164" i="7"/>
  <c r="K1164" i="7"/>
  <c r="J1164" i="7"/>
  <c r="H1164" i="7"/>
  <c r="G1164" i="7"/>
  <c r="E1164" i="7"/>
  <c r="D1164" i="7"/>
  <c r="N1163" i="7"/>
  <c r="M1163" i="7"/>
  <c r="K1163" i="7"/>
  <c r="J1163" i="7"/>
  <c r="H1163" i="7"/>
  <c r="G1163" i="7"/>
  <c r="E1163" i="7"/>
  <c r="D1163" i="7"/>
  <c r="N1162" i="7"/>
  <c r="M1162" i="7"/>
  <c r="K1162" i="7"/>
  <c r="J1162" i="7"/>
  <c r="H1162" i="7"/>
  <c r="G1162" i="7"/>
  <c r="E1162" i="7"/>
  <c r="D1162" i="7"/>
  <c r="N1161" i="7"/>
  <c r="M1161" i="7"/>
  <c r="K1161" i="7"/>
  <c r="J1161" i="7"/>
  <c r="H1161" i="7"/>
  <c r="G1161" i="7"/>
  <c r="E1161" i="7"/>
  <c r="D1161" i="7"/>
  <c r="N1160" i="7"/>
  <c r="M1160" i="7"/>
  <c r="K1160" i="7"/>
  <c r="J1160" i="7"/>
  <c r="H1160" i="7"/>
  <c r="G1160" i="7"/>
  <c r="E1160" i="7"/>
  <c r="D1160" i="7"/>
  <c r="N1159" i="7"/>
  <c r="M1159" i="7"/>
  <c r="K1159" i="7"/>
  <c r="J1159" i="7"/>
  <c r="H1159" i="7"/>
  <c r="G1159" i="7"/>
  <c r="E1159" i="7"/>
  <c r="D1159" i="7"/>
  <c r="N1158" i="7"/>
  <c r="M1158" i="7"/>
  <c r="K1158" i="7"/>
  <c r="J1158" i="7"/>
  <c r="H1158" i="7"/>
  <c r="G1158" i="7"/>
  <c r="E1158" i="7"/>
  <c r="D1158" i="7"/>
  <c r="N1157" i="7"/>
  <c r="M1157" i="7"/>
  <c r="K1157" i="7"/>
  <c r="J1157" i="7"/>
  <c r="H1157" i="7"/>
  <c r="G1157" i="7"/>
  <c r="E1157" i="7"/>
  <c r="D1157" i="7"/>
  <c r="N1156" i="7"/>
  <c r="M1156" i="7"/>
  <c r="K1156" i="7"/>
  <c r="J1156" i="7"/>
  <c r="H1156" i="7"/>
  <c r="G1156" i="7"/>
  <c r="E1156" i="7"/>
  <c r="D1156" i="7"/>
  <c r="N1155" i="7"/>
  <c r="M1155" i="7"/>
  <c r="K1155" i="7"/>
  <c r="J1155" i="7"/>
  <c r="H1155" i="7"/>
  <c r="G1155" i="7"/>
  <c r="E1155" i="7"/>
  <c r="D1155" i="7"/>
  <c r="N1154" i="7"/>
  <c r="M1154" i="7"/>
  <c r="K1154" i="7"/>
  <c r="J1154" i="7"/>
  <c r="H1154" i="7"/>
  <c r="G1154" i="7"/>
  <c r="E1154" i="7"/>
  <c r="D1154" i="7"/>
  <c r="N1153" i="7"/>
  <c r="M1153" i="7"/>
  <c r="K1153" i="7"/>
  <c r="J1153" i="7"/>
  <c r="H1153" i="7"/>
  <c r="G1153" i="7"/>
  <c r="E1153" i="7"/>
  <c r="D1153" i="7"/>
  <c r="N1152" i="7"/>
  <c r="M1152" i="7"/>
  <c r="K1152" i="7"/>
  <c r="J1152" i="7"/>
  <c r="H1152" i="7"/>
  <c r="G1152" i="7"/>
  <c r="E1152" i="7"/>
  <c r="D1152" i="7"/>
  <c r="N1151" i="7"/>
  <c r="M1151" i="7"/>
  <c r="K1151" i="7"/>
  <c r="J1151" i="7"/>
  <c r="H1151" i="7"/>
  <c r="G1151" i="7"/>
  <c r="E1151" i="7"/>
  <c r="D1151" i="7"/>
  <c r="N1150" i="7"/>
  <c r="M1150" i="7"/>
  <c r="K1150" i="7"/>
  <c r="J1150" i="7"/>
  <c r="H1150" i="7"/>
  <c r="G1150" i="7"/>
  <c r="E1150" i="7"/>
  <c r="D1150" i="7"/>
  <c r="N1149" i="7"/>
  <c r="M1149" i="7"/>
  <c r="K1149" i="7"/>
  <c r="J1149" i="7"/>
  <c r="H1149" i="7"/>
  <c r="G1149" i="7"/>
  <c r="E1149" i="7"/>
  <c r="D1149" i="7"/>
  <c r="N1148" i="7"/>
  <c r="M1148" i="7"/>
  <c r="K1148" i="7"/>
  <c r="J1148" i="7"/>
  <c r="H1148" i="7"/>
  <c r="G1148" i="7"/>
  <c r="E1148" i="7"/>
  <c r="D1148" i="7"/>
  <c r="N1147" i="7"/>
  <c r="M1147" i="7"/>
  <c r="K1147" i="7"/>
  <c r="J1147" i="7"/>
  <c r="H1147" i="7"/>
  <c r="G1147" i="7"/>
  <c r="E1147" i="7"/>
  <c r="D1147" i="7"/>
  <c r="N1146" i="7"/>
  <c r="M1146" i="7"/>
  <c r="K1146" i="7"/>
  <c r="J1146" i="7"/>
  <c r="H1146" i="7"/>
  <c r="G1146" i="7"/>
  <c r="E1146" i="7"/>
  <c r="D1146" i="7"/>
  <c r="N1145" i="7"/>
  <c r="M1145" i="7"/>
  <c r="K1145" i="7"/>
  <c r="J1145" i="7"/>
  <c r="H1145" i="7"/>
  <c r="G1145" i="7"/>
  <c r="E1145" i="7"/>
  <c r="D1145" i="7"/>
  <c r="N1144" i="7"/>
  <c r="M1144" i="7"/>
  <c r="K1144" i="7"/>
  <c r="J1144" i="7"/>
  <c r="H1144" i="7"/>
  <c r="G1144" i="7"/>
  <c r="E1144" i="7"/>
  <c r="D1144" i="7"/>
  <c r="N1143" i="7"/>
  <c r="M1143" i="7"/>
  <c r="K1143" i="7"/>
  <c r="J1143" i="7"/>
  <c r="H1143" i="7"/>
  <c r="G1143" i="7"/>
  <c r="E1143" i="7"/>
  <c r="D1143" i="7"/>
  <c r="N1142" i="7"/>
  <c r="M1142" i="7"/>
  <c r="K1142" i="7"/>
  <c r="J1142" i="7"/>
  <c r="H1142" i="7"/>
  <c r="G1142" i="7"/>
  <c r="E1142" i="7"/>
  <c r="D1142" i="7"/>
  <c r="N1141" i="7"/>
  <c r="M1141" i="7"/>
  <c r="K1141" i="7"/>
  <c r="J1141" i="7"/>
  <c r="H1141" i="7"/>
  <c r="G1141" i="7"/>
  <c r="E1141" i="7"/>
  <c r="D1141" i="7"/>
  <c r="N1140" i="7"/>
  <c r="M1140" i="7"/>
  <c r="K1140" i="7"/>
  <c r="J1140" i="7"/>
  <c r="H1140" i="7"/>
  <c r="G1140" i="7"/>
  <c r="E1140" i="7"/>
  <c r="D1140" i="7"/>
  <c r="N1139" i="7"/>
  <c r="M1139" i="7"/>
  <c r="K1139" i="7"/>
  <c r="J1139" i="7"/>
  <c r="H1139" i="7"/>
  <c r="G1139" i="7"/>
  <c r="E1139" i="7"/>
  <c r="D1139" i="7"/>
  <c r="N1138" i="7"/>
  <c r="M1138" i="7"/>
  <c r="K1138" i="7"/>
  <c r="J1138" i="7"/>
  <c r="H1138" i="7"/>
  <c r="G1138" i="7"/>
  <c r="E1138" i="7"/>
  <c r="D1138" i="7"/>
  <c r="N1137" i="7"/>
  <c r="M1137" i="7"/>
  <c r="K1137" i="7"/>
  <c r="J1137" i="7"/>
  <c r="H1137" i="7"/>
  <c r="G1137" i="7"/>
  <c r="E1137" i="7"/>
  <c r="D1137" i="7"/>
  <c r="N1136" i="7"/>
  <c r="M1136" i="7"/>
  <c r="K1136" i="7"/>
  <c r="J1136" i="7"/>
  <c r="H1136" i="7"/>
  <c r="G1136" i="7"/>
  <c r="E1136" i="7"/>
  <c r="D1136" i="7"/>
  <c r="N1135" i="7"/>
  <c r="M1135" i="7"/>
  <c r="K1135" i="7"/>
  <c r="J1135" i="7"/>
  <c r="H1135" i="7"/>
  <c r="G1135" i="7"/>
  <c r="E1135" i="7"/>
  <c r="D1135" i="7"/>
  <c r="N1134" i="7"/>
  <c r="M1134" i="7"/>
  <c r="K1134" i="7"/>
  <c r="J1134" i="7"/>
  <c r="H1134" i="7"/>
  <c r="G1134" i="7"/>
  <c r="E1134" i="7"/>
  <c r="D1134" i="7"/>
  <c r="N1133" i="7"/>
  <c r="M1133" i="7"/>
  <c r="K1133" i="7"/>
  <c r="J1133" i="7"/>
  <c r="H1133" i="7"/>
  <c r="G1133" i="7"/>
  <c r="E1133" i="7"/>
  <c r="D1133" i="7"/>
  <c r="N1132" i="7"/>
  <c r="M1132" i="7"/>
  <c r="K1132" i="7"/>
  <c r="J1132" i="7"/>
  <c r="H1132" i="7"/>
  <c r="G1132" i="7"/>
  <c r="E1132" i="7"/>
  <c r="D1132" i="7"/>
  <c r="N1131" i="7"/>
  <c r="M1131" i="7"/>
  <c r="K1131" i="7"/>
  <c r="J1131" i="7"/>
  <c r="H1131" i="7"/>
  <c r="G1131" i="7"/>
  <c r="E1131" i="7"/>
  <c r="D1131" i="7"/>
  <c r="N1130" i="7"/>
  <c r="M1130" i="7"/>
  <c r="K1130" i="7"/>
  <c r="J1130" i="7"/>
  <c r="H1130" i="7"/>
  <c r="G1130" i="7"/>
  <c r="E1130" i="7"/>
  <c r="D1130" i="7"/>
  <c r="N1129" i="7"/>
  <c r="M1129" i="7"/>
  <c r="K1129" i="7"/>
  <c r="J1129" i="7"/>
  <c r="H1129" i="7"/>
  <c r="G1129" i="7"/>
  <c r="E1129" i="7"/>
  <c r="D1129" i="7"/>
  <c r="N1128" i="7"/>
  <c r="M1128" i="7"/>
  <c r="K1128" i="7"/>
  <c r="J1128" i="7"/>
  <c r="H1128" i="7"/>
  <c r="G1128" i="7"/>
  <c r="E1128" i="7"/>
  <c r="D1128" i="7"/>
  <c r="N1127" i="7"/>
  <c r="M1127" i="7"/>
  <c r="K1127" i="7"/>
  <c r="J1127" i="7"/>
  <c r="H1127" i="7"/>
  <c r="G1127" i="7"/>
  <c r="E1127" i="7"/>
  <c r="D1127" i="7"/>
  <c r="N1126" i="7"/>
  <c r="M1126" i="7"/>
  <c r="K1126" i="7"/>
  <c r="J1126" i="7"/>
  <c r="H1126" i="7"/>
  <c r="G1126" i="7"/>
  <c r="E1126" i="7"/>
  <c r="D1126" i="7"/>
  <c r="N1125" i="7"/>
  <c r="M1125" i="7"/>
  <c r="K1125" i="7"/>
  <c r="J1125" i="7"/>
  <c r="H1125" i="7"/>
  <c r="G1125" i="7"/>
  <c r="E1125" i="7"/>
  <c r="D1125" i="7"/>
  <c r="N1124" i="7"/>
  <c r="M1124" i="7"/>
  <c r="K1124" i="7"/>
  <c r="J1124" i="7"/>
  <c r="H1124" i="7"/>
  <c r="G1124" i="7"/>
  <c r="E1124" i="7"/>
  <c r="D1124" i="7"/>
  <c r="N1123" i="7"/>
  <c r="M1123" i="7"/>
  <c r="K1123" i="7"/>
  <c r="J1123" i="7"/>
  <c r="H1123" i="7"/>
  <c r="G1123" i="7"/>
  <c r="E1123" i="7"/>
  <c r="D1123" i="7"/>
  <c r="N1122" i="7"/>
  <c r="M1122" i="7"/>
  <c r="K1122" i="7"/>
  <c r="J1122" i="7"/>
  <c r="H1122" i="7"/>
  <c r="G1122" i="7"/>
  <c r="E1122" i="7"/>
  <c r="D1122" i="7"/>
  <c r="N1121" i="7"/>
  <c r="M1121" i="7"/>
  <c r="K1121" i="7"/>
  <c r="J1121" i="7"/>
  <c r="H1121" i="7"/>
  <c r="G1121" i="7"/>
  <c r="E1121" i="7"/>
  <c r="D1121" i="7"/>
  <c r="N1120" i="7"/>
  <c r="M1120" i="7"/>
  <c r="K1120" i="7"/>
  <c r="J1120" i="7"/>
  <c r="H1120" i="7"/>
  <c r="G1120" i="7"/>
  <c r="E1120" i="7"/>
  <c r="D1120" i="7"/>
  <c r="N1119" i="7"/>
  <c r="M1119" i="7"/>
  <c r="K1119" i="7"/>
  <c r="J1119" i="7"/>
  <c r="H1119" i="7"/>
  <c r="G1119" i="7"/>
  <c r="E1119" i="7"/>
  <c r="D1119" i="7"/>
  <c r="N1118" i="7"/>
  <c r="M1118" i="7"/>
  <c r="K1118" i="7"/>
  <c r="J1118" i="7"/>
  <c r="H1118" i="7"/>
  <c r="G1118" i="7"/>
  <c r="E1118" i="7"/>
  <c r="D1118" i="7"/>
  <c r="N1117" i="7"/>
  <c r="M1117" i="7"/>
  <c r="K1117" i="7"/>
  <c r="J1117" i="7"/>
  <c r="H1117" i="7"/>
  <c r="G1117" i="7"/>
  <c r="E1117" i="7"/>
  <c r="D1117" i="7"/>
  <c r="N1116" i="7"/>
  <c r="M1116" i="7"/>
  <c r="K1116" i="7"/>
  <c r="J1116" i="7"/>
  <c r="H1116" i="7"/>
  <c r="G1116" i="7"/>
  <c r="E1116" i="7"/>
  <c r="D1116" i="7"/>
  <c r="N1115" i="7"/>
  <c r="M1115" i="7"/>
  <c r="K1115" i="7"/>
  <c r="J1115" i="7"/>
  <c r="H1115" i="7"/>
  <c r="G1115" i="7"/>
  <c r="E1115" i="7"/>
  <c r="D1115" i="7"/>
  <c r="N1114" i="7"/>
  <c r="M1114" i="7"/>
  <c r="K1114" i="7"/>
  <c r="J1114" i="7"/>
  <c r="H1114" i="7"/>
  <c r="G1114" i="7"/>
  <c r="E1114" i="7"/>
  <c r="D1114" i="7"/>
  <c r="N1113" i="7"/>
  <c r="M1113" i="7"/>
  <c r="K1113" i="7"/>
  <c r="J1113" i="7"/>
  <c r="H1113" i="7"/>
  <c r="G1113" i="7"/>
  <c r="E1113" i="7"/>
  <c r="D1113" i="7"/>
  <c r="N1112" i="7"/>
  <c r="M1112" i="7"/>
  <c r="K1112" i="7"/>
  <c r="J1112" i="7"/>
  <c r="H1112" i="7"/>
  <c r="G1112" i="7"/>
  <c r="E1112" i="7"/>
  <c r="D1112" i="7"/>
  <c r="N1111" i="7"/>
  <c r="M1111" i="7"/>
  <c r="K1111" i="7"/>
  <c r="J1111" i="7"/>
  <c r="H1111" i="7"/>
  <c r="G1111" i="7"/>
  <c r="E1111" i="7"/>
  <c r="D1111" i="7"/>
  <c r="N1110" i="7"/>
  <c r="M1110" i="7"/>
  <c r="K1110" i="7"/>
  <c r="J1110" i="7"/>
  <c r="H1110" i="7"/>
  <c r="G1110" i="7"/>
  <c r="E1110" i="7"/>
  <c r="D1110" i="7"/>
  <c r="N1109" i="7"/>
  <c r="M1109" i="7"/>
  <c r="K1109" i="7"/>
  <c r="J1109" i="7"/>
  <c r="H1109" i="7"/>
  <c r="G1109" i="7"/>
  <c r="E1109" i="7"/>
  <c r="D1109" i="7"/>
  <c r="N1108" i="7"/>
  <c r="M1108" i="7"/>
  <c r="K1108" i="7"/>
  <c r="J1108" i="7"/>
  <c r="H1108" i="7"/>
  <c r="G1108" i="7"/>
  <c r="E1108" i="7"/>
  <c r="D1108" i="7"/>
  <c r="N1107" i="7"/>
  <c r="M1107" i="7"/>
  <c r="K1107" i="7"/>
  <c r="J1107" i="7"/>
  <c r="H1107" i="7"/>
  <c r="G1107" i="7"/>
  <c r="E1107" i="7"/>
  <c r="D1107" i="7"/>
  <c r="N1106" i="7"/>
  <c r="M1106" i="7"/>
  <c r="K1106" i="7"/>
  <c r="J1106" i="7"/>
  <c r="H1106" i="7"/>
  <c r="G1106" i="7"/>
  <c r="E1106" i="7"/>
  <c r="D1106" i="7"/>
  <c r="N1105" i="7"/>
  <c r="M1105" i="7"/>
  <c r="K1105" i="7"/>
  <c r="J1105" i="7"/>
  <c r="H1105" i="7"/>
  <c r="G1105" i="7"/>
  <c r="E1105" i="7"/>
  <c r="D1105" i="7"/>
  <c r="N1104" i="7"/>
  <c r="M1104" i="7"/>
  <c r="K1104" i="7"/>
  <c r="J1104" i="7"/>
  <c r="H1104" i="7"/>
  <c r="G1104" i="7"/>
  <c r="E1104" i="7"/>
  <c r="D1104" i="7"/>
  <c r="N1103" i="7"/>
  <c r="M1103" i="7"/>
  <c r="K1103" i="7"/>
  <c r="J1103" i="7"/>
  <c r="H1103" i="7"/>
  <c r="G1103" i="7"/>
  <c r="E1103" i="7"/>
  <c r="D1103" i="7"/>
  <c r="N1102" i="7"/>
  <c r="M1102" i="7"/>
  <c r="K1102" i="7"/>
  <c r="J1102" i="7"/>
  <c r="H1102" i="7"/>
  <c r="G1102" i="7"/>
  <c r="E1102" i="7"/>
  <c r="D1102" i="7"/>
  <c r="N1101" i="7"/>
  <c r="M1101" i="7"/>
  <c r="K1101" i="7"/>
  <c r="J1101" i="7"/>
  <c r="H1101" i="7"/>
  <c r="G1101" i="7"/>
  <c r="E1101" i="7"/>
  <c r="D1101" i="7"/>
  <c r="N1100" i="7"/>
  <c r="M1100" i="7"/>
  <c r="K1100" i="7"/>
  <c r="J1100" i="7"/>
  <c r="H1100" i="7"/>
  <c r="G1100" i="7"/>
  <c r="E1100" i="7"/>
  <c r="D1100" i="7"/>
  <c r="N1099" i="7"/>
  <c r="M1099" i="7"/>
  <c r="K1099" i="7"/>
  <c r="J1099" i="7"/>
  <c r="H1099" i="7"/>
  <c r="G1099" i="7"/>
  <c r="E1099" i="7"/>
  <c r="D1099" i="7"/>
  <c r="N1098" i="7"/>
  <c r="M1098" i="7"/>
  <c r="K1098" i="7"/>
  <c r="J1098" i="7"/>
  <c r="H1098" i="7"/>
  <c r="G1098" i="7"/>
  <c r="E1098" i="7"/>
  <c r="D1098" i="7"/>
  <c r="N1097" i="7"/>
  <c r="M1097" i="7"/>
  <c r="K1097" i="7"/>
  <c r="J1097" i="7"/>
  <c r="H1097" i="7"/>
  <c r="G1097" i="7"/>
  <c r="E1097" i="7"/>
  <c r="D1097" i="7"/>
  <c r="N1096" i="7"/>
  <c r="M1096" i="7"/>
  <c r="K1096" i="7"/>
  <c r="J1096" i="7"/>
  <c r="H1096" i="7"/>
  <c r="G1096" i="7"/>
  <c r="E1096" i="7"/>
  <c r="D1096" i="7"/>
  <c r="N1095" i="7"/>
  <c r="M1095" i="7"/>
  <c r="K1095" i="7"/>
  <c r="J1095" i="7"/>
  <c r="H1095" i="7"/>
  <c r="G1095" i="7"/>
  <c r="E1095" i="7"/>
  <c r="D1095" i="7"/>
  <c r="N1094" i="7"/>
  <c r="M1094" i="7"/>
  <c r="K1094" i="7"/>
  <c r="J1094" i="7"/>
  <c r="H1094" i="7"/>
  <c r="G1094" i="7"/>
  <c r="E1094" i="7"/>
  <c r="D1094" i="7"/>
  <c r="N1093" i="7"/>
  <c r="M1093" i="7"/>
  <c r="K1093" i="7"/>
  <c r="J1093" i="7"/>
  <c r="H1093" i="7"/>
  <c r="G1093" i="7"/>
  <c r="E1093" i="7"/>
  <c r="D1093" i="7"/>
  <c r="N1092" i="7"/>
  <c r="M1092" i="7"/>
  <c r="K1092" i="7"/>
  <c r="J1092" i="7"/>
  <c r="H1092" i="7"/>
  <c r="G1092" i="7"/>
  <c r="E1092" i="7"/>
  <c r="D1092" i="7"/>
  <c r="N1091" i="7"/>
  <c r="M1091" i="7"/>
  <c r="K1091" i="7"/>
  <c r="J1091" i="7"/>
  <c r="H1091" i="7"/>
  <c r="G1091" i="7"/>
  <c r="E1091" i="7"/>
  <c r="D1091" i="7"/>
  <c r="N1090" i="7"/>
  <c r="M1090" i="7"/>
  <c r="K1090" i="7"/>
  <c r="J1090" i="7"/>
  <c r="H1090" i="7"/>
  <c r="G1090" i="7"/>
  <c r="E1090" i="7"/>
  <c r="D1090" i="7"/>
  <c r="N1089" i="7"/>
  <c r="M1089" i="7"/>
  <c r="K1089" i="7"/>
  <c r="J1089" i="7"/>
  <c r="H1089" i="7"/>
  <c r="G1089" i="7"/>
  <c r="E1089" i="7"/>
  <c r="D1089" i="7"/>
  <c r="N1088" i="7"/>
  <c r="M1088" i="7"/>
  <c r="K1088" i="7"/>
  <c r="J1088" i="7"/>
  <c r="H1088" i="7"/>
  <c r="G1088" i="7"/>
  <c r="E1088" i="7"/>
  <c r="D1088" i="7"/>
  <c r="N1087" i="7"/>
  <c r="M1087" i="7"/>
  <c r="K1087" i="7"/>
  <c r="J1087" i="7"/>
  <c r="H1087" i="7"/>
  <c r="G1087" i="7"/>
  <c r="E1087" i="7"/>
  <c r="D1087" i="7"/>
  <c r="N1086" i="7"/>
  <c r="M1086" i="7"/>
  <c r="K1086" i="7"/>
  <c r="J1086" i="7"/>
  <c r="H1086" i="7"/>
  <c r="G1086" i="7"/>
  <c r="E1086" i="7"/>
  <c r="D1086" i="7"/>
  <c r="N1085" i="7"/>
  <c r="M1085" i="7"/>
  <c r="K1085" i="7"/>
  <c r="J1085" i="7"/>
  <c r="H1085" i="7"/>
  <c r="G1085" i="7"/>
  <c r="E1085" i="7"/>
  <c r="D1085" i="7"/>
  <c r="N1084" i="7"/>
  <c r="M1084" i="7"/>
  <c r="K1084" i="7"/>
  <c r="J1084" i="7"/>
  <c r="H1084" i="7"/>
  <c r="G1084" i="7"/>
  <c r="E1084" i="7"/>
  <c r="D1084" i="7"/>
  <c r="N1083" i="7"/>
  <c r="M1083" i="7"/>
  <c r="K1083" i="7"/>
  <c r="J1083" i="7"/>
  <c r="H1083" i="7"/>
  <c r="G1083" i="7"/>
  <c r="E1083" i="7"/>
  <c r="D1083" i="7"/>
  <c r="N1082" i="7"/>
  <c r="M1082" i="7"/>
  <c r="K1082" i="7"/>
  <c r="J1082" i="7"/>
  <c r="H1082" i="7"/>
  <c r="G1082" i="7"/>
  <c r="E1082" i="7"/>
  <c r="D1082" i="7"/>
  <c r="N1081" i="7"/>
  <c r="M1081" i="7"/>
  <c r="K1081" i="7"/>
  <c r="J1081" i="7"/>
  <c r="H1081" i="7"/>
  <c r="G1081" i="7"/>
  <c r="E1081" i="7"/>
  <c r="D1081" i="7"/>
  <c r="N1080" i="7"/>
  <c r="M1080" i="7"/>
  <c r="K1080" i="7"/>
  <c r="J1080" i="7"/>
  <c r="H1080" i="7"/>
  <c r="G1080" i="7"/>
  <c r="E1080" i="7"/>
  <c r="D1080" i="7"/>
  <c r="N1079" i="7"/>
  <c r="M1079" i="7"/>
  <c r="K1079" i="7"/>
  <c r="J1079" i="7"/>
  <c r="H1079" i="7"/>
  <c r="G1079" i="7"/>
  <c r="E1079" i="7"/>
  <c r="D1079" i="7"/>
  <c r="N1078" i="7"/>
  <c r="M1078" i="7"/>
  <c r="K1078" i="7"/>
  <c r="J1078" i="7"/>
  <c r="H1078" i="7"/>
  <c r="G1078" i="7"/>
  <c r="E1078" i="7"/>
  <c r="D1078" i="7"/>
  <c r="N1077" i="7"/>
  <c r="M1077" i="7"/>
  <c r="K1077" i="7"/>
  <c r="J1077" i="7"/>
  <c r="H1077" i="7"/>
  <c r="G1077" i="7"/>
  <c r="E1077" i="7"/>
  <c r="D1077" i="7"/>
  <c r="N1076" i="7"/>
  <c r="M1076" i="7"/>
  <c r="K1076" i="7"/>
  <c r="J1076" i="7"/>
  <c r="H1076" i="7"/>
  <c r="G1076" i="7"/>
  <c r="E1076" i="7"/>
  <c r="D1076" i="7"/>
  <c r="N1075" i="7"/>
  <c r="M1075" i="7"/>
  <c r="K1075" i="7"/>
  <c r="J1075" i="7"/>
  <c r="H1075" i="7"/>
  <c r="G1075" i="7"/>
  <c r="E1075" i="7"/>
  <c r="D1075" i="7"/>
  <c r="N1074" i="7"/>
  <c r="M1074" i="7"/>
  <c r="K1074" i="7"/>
  <c r="J1074" i="7"/>
  <c r="H1074" i="7"/>
  <c r="G1074" i="7"/>
  <c r="E1074" i="7"/>
  <c r="D1074" i="7"/>
  <c r="N1073" i="7"/>
  <c r="M1073" i="7"/>
  <c r="K1073" i="7"/>
  <c r="J1073" i="7"/>
  <c r="H1073" i="7"/>
  <c r="G1073" i="7"/>
  <c r="E1073" i="7"/>
  <c r="D1073" i="7"/>
  <c r="N1072" i="7"/>
  <c r="M1072" i="7"/>
  <c r="K1072" i="7"/>
  <c r="J1072" i="7"/>
  <c r="H1072" i="7"/>
  <c r="G1072" i="7"/>
  <c r="E1072" i="7"/>
  <c r="D1072" i="7"/>
  <c r="N1071" i="7"/>
  <c r="M1071" i="7"/>
  <c r="K1071" i="7"/>
  <c r="J1071" i="7"/>
  <c r="H1071" i="7"/>
  <c r="G1071" i="7"/>
  <c r="E1071" i="7"/>
  <c r="D1071" i="7"/>
  <c r="N1070" i="7"/>
  <c r="M1070" i="7"/>
  <c r="K1070" i="7"/>
  <c r="J1070" i="7"/>
  <c r="H1070" i="7"/>
  <c r="G1070" i="7"/>
  <c r="E1070" i="7"/>
  <c r="D1070" i="7"/>
  <c r="N1069" i="7"/>
  <c r="M1069" i="7"/>
  <c r="K1069" i="7"/>
  <c r="J1069" i="7"/>
  <c r="H1069" i="7"/>
  <c r="G1069" i="7"/>
  <c r="E1069" i="7"/>
  <c r="D1069" i="7"/>
  <c r="N1068" i="7"/>
  <c r="M1068" i="7"/>
  <c r="K1068" i="7"/>
  <c r="J1068" i="7"/>
  <c r="H1068" i="7"/>
  <c r="G1068" i="7"/>
  <c r="E1068" i="7"/>
  <c r="D1068" i="7"/>
  <c r="N1067" i="7"/>
  <c r="M1067" i="7"/>
  <c r="K1067" i="7"/>
  <c r="J1067" i="7"/>
  <c r="H1067" i="7"/>
  <c r="G1067" i="7"/>
  <c r="E1067" i="7"/>
  <c r="D1067" i="7"/>
  <c r="N1066" i="7"/>
  <c r="M1066" i="7"/>
  <c r="K1066" i="7"/>
  <c r="J1066" i="7"/>
  <c r="H1066" i="7"/>
  <c r="G1066" i="7"/>
  <c r="E1066" i="7"/>
  <c r="D1066" i="7"/>
  <c r="N1065" i="7"/>
  <c r="M1065" i="7"/>
  <c r="K1065" i="7"/>
  <c r="J1065" i="7"/>
  <c r="H1065" i="7"/>
  <c r="G1065" i="7"/>
  <c r="E1065" i="7"/>
  <c r="D1065" i="7"/>
  <c r="N1064" i="7"/>
  <c r="M1064" i="7"/>
  <c r="K1064" i="7"/>
  <c r="J1064" i="7"/>
  <c r="H1064" i="7"/>
  <c r="G1064" i="7"/>
  <c r="E1064" i="7"/>
  <c r="D1064" i="7"/>
  <c r="N1063" i="7"/>
  <c r="M1063" i="7"/>
  <c r="K1063" i="7"/>
  <c r="J1063" i="7"/>
  <c r="H1063" i="7"/>
  <c r="G1063" i="7"/>
  <c r="E1063" i="7"/>
  <c r="D1063" i="7"/>
  <c r="N1062" i="7"/>
  <c r="M1062" i="7"/>
  <c r="K1062" i="7"/>
  <c r="J1062" i="7"/>
  <c r="H1062" i="7"/>
  <c r="G1062" i="7"/>
  <c r="E1062" i="7"/>
  <c r="D1062" i="7"/>
  <c r="N1061" i="7"/>
  <c r="M1061" i="7"/>
  <c r="K1061" i="7"/>
  <c r="J1061" i="7"/>
  <c r="H1061" i="7"/>
  <c r="G1061" i="7"/>
  <c r="E1061" i="7"/>
  <c r="D1061" i="7"/>
  <c r="N1060" i="7"/>
  <c r="M1060" i="7"/>
  <c r="K1060" i="7"/>
  <c r="J1060" i="7"/>
  <c r="H1060" i="7"/>
  <c r="G1060" i="7"/>
  <c r="E1060" i="7"/>
  <c r="D1060" i="7"/>
  <c r="N1059" i="7"/>
  <c r="M1059" i="7"/>
  <c r="K1059" i="7"/>
  <c r="J1059" i="7"/>
  <c r="H1059" i="7"/>
  <c r="G1059" i="7"/>
  <c r="E1059" i="7"/>
  <c r="D1059" i="7"/>
  <c r="N1058" i="7"/>
  <c r="M1058" i="7"/>
  <c r="K1058" i="7"/>
  <c r="J1058" i="7"/>
  <c r="H1058" i="7"/>
  <c r="G1058" i="7"/>
  <c r="E1058" i="7"/>
  <c r="D1058" i="7"/>
  <c r="N1057" i="7"/>
  <c r="M1057" i="7"/>
  <c r="K1057" i="7"/>
  <c r="J1057" i="7"/>
  <c r="H1057" i="7"/>
  <c r="G1057" i="7"/>
  <c r="E1057" i="7"/>
  <c r="D1057" i="7"/>
  <c r="N1056" i="7"/>
  <c r="M1056" i="7"/>
  <c r="K1056" i="7"/>
  <c r="J1056" i="7"/>
  <c r="H1056" i="7"/>
  <c r="G1056" i="7"/>
  <c r="E1056" i="7"/>
  <c r="D1056" i="7"/>
  <c r="N1055" i="7"/>
  <c r="M1055" i="7"/>
  <c r="K1055" i="7"/>
  <c r="J1055" i="7"/>
  <c r="H1055" i="7"/>
  <c r="G1055" i="7"/>
  <c r="E1055" i="7"/>
  <c r="D1055" i="7"/>
  <c r="N1054" i="7"/>
  <c r="M1054" i="7"/>
  <c r="K1054" i="7"/>
  <c r="J1054" i="7"/>
  <c r="H1054" i="7"/>
  <c r="G1054" i="7"/>
  <c r="E1054" i="7"/>
  <c r="D1054" i="7"/>
  <c r="N1053" i="7"/>
  <c r="M1053" i="7"/>
  <c r="K1053" i="7"/>
  <c r="J1053" i="7"/>
  <c r="H1053" i="7"/>
  <c r="G1053" i="7"/>
  <c r="E1053" i="7"/>
  <c r="D1053" i="7"/>
  <c r="N1052" i="7"/>
  <c r="M1052" i="7"/>
  <c r="K1052" i="7"/>
  <c r="J1052" i="7"/>
  <c r="H1052" i="7"/>
  <c r="G1052" i="7"/>
  <c r="E1052" i="7"/>
  <c r="D1052" i="7"/>
  <c r="N1051" i="7"/>
  <c r="M1051" i="7"/>
  <c r="K1051" i="7"/>
  <c r="J1051" i="7"/>
  <c r="H1051" i="7"/>
  <c r="G1051" i="7"/>
  <c r="E1051" i="7"/>
  <c r="D1051" i="7"/>
  <c r="N1050" i="7"/>
  <c r="M1050" i="7"/>
  <c r="K1050" i="7"/>
  <c r="J1050" i="7"/>
  <c r="H1050" i="7"/>
  <c r="G1050" i="7"/>
  <c r="E1050" i="7"/>
  <c r="D1050" i="7"/>
  <c r="N1049" i="7"/>
  <c r="M1049" i="7"/>
  <c r="K1049" i="7"/>
  <c r="J1049" i="7"/>
  <c r="H1049" i="7"/>
  <c r="G1049" i="7"/>
  <c r="E1049" i="7"/>
  <c r="D1049" i="7"/>
  <c r="N1048" i="7"/>
  <c r="M1048" i="7"/>
  <c r="K1048" i="7"/>
  <c r="J1048" i="7"/>
  <c r="H1048" i="7"/>
  <c r="G1048" i="7"/>
  <c r="E1048" i="7"/>
  <c r="D1048" i="7"/>
  <c r="N1047" i="7"/>
  <c r="M1047" i="7"/>
  <c r="K1047" i="7"/>
  <c r="J1047" i="7"/>
  <c r="H1047" i="7"/>
  <c r="G1047" i="7"/>
  <c r="E1047" i="7"/>
  <c r="D1047" i="7"/>
  <c r="N1046" i="7"/>
  <c r="M1046" i="7"/>
  <c r="K1046" i="7"/>
  <c r="J1046" i="7"/>
  <c r="H1046" i="7"/>
  <c r="G1046" i="7"/>
  <c r="E1046" i="7"/>
  <c r="D1046" i="7"/>
  <c r="N1045" i="7"/>
  <c r="M1045" i="7"/>
  <c r="K1045" i="7"/>
  <c r="J1045" i="7"/>
  <c r="H1045" i="7"/>
  <c r="G1045" i="7"/>
  <c r="E1045" i="7"/>
  <c r="D1045" i="7"/>
  <c r="N1044" i="7"/>
  <c r="M1044" i="7"/>
  <c r="K1044" i="7"/>
  <c r="J1044" i="7"/>
  <c r="H1044" i="7"/>
  <c r="G1044" i="7"/>
  <c r="E1044" i="7"/>
  <c r="D1044" i="7"/>
  <c r="N1043" i="7"/>
  <c r="M1043" i="7"/>
  <c r="K1043" i="7"/>
  <c r="J1043" i="7"/>
  <c r="H1043" i="7"/>
  <c r="G1043" i="7"/>
  <c r="E1043" i="7"/>
  <c r="D1043" i="7"/>
  <c r="N1042" i="7"/>
  <c r="M1042" i="7"/>
  <c r="K1042" i="7"/>
  <c r="J1042" i="7"/>
  <c r="H1042" i="7"/>
  <c r="G1042" i="7"/>
  <c r="E1042" i="7"/>
  <c r="D1042" i="7"/>
  <c r="N1041" i="7"/>
  <c r="M1041" i="7"/>
  <c r="K1041" i="7"/>
  <c r="J1041" i="7"/>
  <c r="H1041" i="7"/>
  <c r="G1041" i="7"/>
  <c r="E1041" i="7"/>
  <c r="D1041" i="7"/>
  <c r="N1040" i="7"/>
  <c r="M1040" i="7"/>
  <c r="K1040" i="7"/>
  <c r="J1040" i="7"/>
  <c r="H1040" i="7"/>
  <c r="G1040" i="7"/>
  <c r="E1040" i="7"/>
  <c r="D1040" i="7"/>
  <c r="N1039" i="7"/>
  <c r="M1039" i="7"/>
  <c r="K1039" i="7"/>
  <c r="J1039" i="7"/>
  <c r="H1039" i="7"/>
  <c r="G1039" i="7"/>
  <c r="E1039" i="7"/>
  <c r="D1039" i="7"/>
  <c r="N1038" i="7"/>
  <c r="M1038" i="7"/>
  <c r="K1038" i="7"/>
  <c r="J1038" i="7"/>
  <c r="H1038" i="7"/>
  <c r="G1038" i="7"/>
  <c r="E1038" i="7"/>
  <c r="D1038" i="7"/>
  <c r="N1037" i="7"/>
  <c r="M1037" i="7"/>
  <c r="K1037" i="7"/>
  <c r="J1037" i="7"/>
  <c r="H1037" i="7"/>
  <c r="G1037" i="7"/>
  <c r="E1037" i="7"/>
  <c r="D1037" i="7"/>
  <c r="N1036" i="7"/>
  <c r="M1036" i="7"/>
  <c r="K1036" i="7"/>
  <c r="J1036" i="7"/>
  <c r="H1036" i="7"/>
  <c r="G1036" i="7"/>
  <c r="E1036" i="7"/>
  <c r="D1036" i="7"/>
  <c r="N1035" i="7"/>
  <c r="M1035" i="7"/>
  <c r="K1035" i="7"/>
  <c r="J1035" i="7"/>
  <c r="H1035" i="7"/>
  <c r="G1035" i="7"/>
  <c r="E1035" i="7"/>
  <c r="D1035" i="7"/>
  <c r="N1034" i="7"/>
  <c r="M1034" i="7"/>
  <c r="K1034" i="7"/>
  <c r="J1034" i="7"/>
  <c r="H1034" i="7"/>
  <c r="G1034" i="7"/>
  <c r="E1034" i="7"/>
  <c r="D1034" i="7"/>
  <c r="N1033" i="7"/>
  <c r="M1033" i="7"/>
  <c r="K1033" i="7"/>
  <c r="J1033" i="7"/>
  <c r="H1033" i="7"/>
  <c r="G1033" i="7"/>
  <c r="E1033" i="7"/>
  <c r="D1033" i="7"/>
  <c r="N1032" i="7"/>
  <c r="M1032" i="7"/>
  <c r="K1032" i="7"/>
  <c r="J1032" i="7"/>
  <c r="H1032" i="7"/>
  <c r="G1032" i="7"/>
  <c r="E1032" i="7"/>
  <c r="D1032" i="7"/>
  <c r="N1031" i="7"/>
  <c r="M1031" i="7"/>
  <c r="K1031" i="7"/>
  <c r="J1031" i="7"/>
  <c r="H1031" i="7"/>
  <c r="G1031" i="7"/>
  <c r="E1031" i="7"/>
  <c r="D1031" i="7"/>
  <c r="N1030" i="7"/>
  <c r="M1030" i="7"/>
  <c r="K1030" i="7"/>
  <c r="J1030" i="7"/>
  <c r="H1030" i="7"/>
  <c r="G1030" i="7"/>
  <c r="E1030" i="7"/>
  <c r="D1030" i="7"/>
  <c r="N1029" i="7"/>
  <c r="M1029" i="7"/>
  <c r="K1029" i="7"/>
  <c r="J1029" i="7"/>
  <c r="H1029" i="7"/>
  <c r="G1029" i="7"/>
  <c r="E1029" i="7"/>
  <c r="D1029" i="7"/>
  <c r="N1028" i="7"/>
  <c r="M1028" i="7"/>
  <c r="K1028" i="7"/>
  <c r="J1028" i="7"/>
  <c r="H1028" i="7"/>
  <c r="G1028" i="7"/>
  <c r="E1028" i="7"/>
  <c r="D1028" i="7"/>
  <c r="N1027" i="7"/>
  <c r="M1027" i="7"/>
  <c r="K1027" i="7"/>
  <c r="J1027" i="7"/>
  <c r="H1027" i="7"/>
  <c r="G1027" i="7"/>
  <c r="E1027" i="7"/>
  <c r="D1027" i="7"/>
  <c r="N1026" i="7"/>
  <c r="M1026" i="7"/>
  <c r="K1026" i="7"/>
  <c r="J1026" i="7"/>
  <c r="H1026" i="7"/>
  <c r="G1026" i="7"/>
  <c r="E1026" i="7"/>
  <c r="D1026" i="7"/>
  <c r="N1025" i="7"/>
  <c r="M1025" i="7"/>
  <c r="K1025" i="7"/>
  <c r="J1025" i="7"/>
  <c r="H1025" i="7"/>
  <c r="G1025" i="7"/>
  <c r="E1025" i="7"/>
  <c r="D1025" i="7"/>
  <c r="N1024" i="7"/>
  <c r="M1024" i="7"/>
  <c r="K1024" i="7"/>
  <c r="J1024" i="7"/>
  <c r="H1024" i="7"/>
  <c r="G1024" i="7"/>
  <c r="E1024" i="7"/>
  <c r="D1024" i="7"/>
  <c r="N1023" i="7"/>
  <c r="M1023" i="7"/>
  <c r="K1023" i="7"/>
  <c r="J1023" i="7"/>
  <c r="H1023" i="7"/>
  <c r="G1023" i="7"/>
  <c r="E1023" i="7"/>
  <c r="D1023" i="7"/>
  <c r="N1022" i="7"/>
  <c r="M1022" i="7"/>
  <c r="K1022" i="7"/>
  <c r="J1022" i="7"/>
  <c r="H1022" i="7"/>
  <c r="G1022" i="7"/>
  <c r="E1022" i="7"/>
  <c r="D1022" i="7"/>
  <c r="N1021" i="7"/>
  <c r="M1021" i="7"/>
  <c r="K1021" i="7"/>
  <c r="J1021" i="7"/>
  <c r="H1021" i="7"/>
  <c r="G1021" i="7"/>
  <c r="E1021" i="7"/>
  <c r="D1021" i="7"/>
  <c r="N1020" i="7"/>
  <c r="M1020" i="7"/>
  <c r="K1020" i="7"/>
  <c r="J1020" i="7"/>
  <c r="H1020" i="7"/>
  <c r="G1020" i="7"/>
  <c r="E1020" i="7"/>
  <c r="D1020" i="7"/>
  <c r="N1019" i="7"/>
  <c r="M1019" i="7"/>
  <c r="K1019" i="7"/>
  <c r="J1019" i="7"/>
  <c r="H1019" i="7"/>
  <c r="G1019" i="7"/>
  <c r="E1019" i="7"/>
  <c r="D1019" i="7"/>
  <c r="N1018" i="7"/>
  <c r="M1018" i="7"/>
  <c r="K1018" i="7"/>
  <c r="J1018" i="7"/>
  <c r="H1018" i="7"/>
  <c r="G1018" i="7"/>
  <c r="E1018" i="7"/>
  <c r="D1018" i="7"/>
  <c r="N1017" i="7"/>
  <c r="M1017" i="7"/>
  <c r="K1017" i="7"/>
  <c r="J1017" i="7"/>
  <c r="H1017" i="7"/>
  <c r="G1017" i="7"/>
  <c r="E1017" i="7"/>
  <c r="D1017" i="7"/>
  <c r="N1016" i="7"/>
  <c r="M1016" i="7"/>
  <c r="K1016" i="7"/>
  <c r="J1016" i="7"/>
  <c r="H1016" i="7"/>
  <c r="G1016" i="7"/>
  <c r="E1016" i="7"/>
  <c r="D1016" i="7"/>
  <c r="N1015" i="7"/>
  <c r="M1015" i="7"/>
  <c r="K1015" i="7"/>
  <c r="J1015" i="7"/>
  <c r="H1015" i="7"/>
  <c r="G1015" i="7"/>
  <c r="E1015" i="7"/>
  <c r="D1015" i="7"/>
  <c r="N1014" i="7"/>
  <c r="M1014" i="7"/>
  <c r="K1014" i="7"/>
  <c r="J1014" i="7"/>
  <c r="H1014" i="7"/>
  <c r="G1014" i="7"/>
  <c r="E1014" i="7"/>
  <c r="D1014" i="7"/>
  <c r="N1013" i="7"/>
  <c r="M1013" i="7"/>
  <c r="K1013" i="7"/>
  <c r="J1013" i="7"/>
  <c r="H1013" i="7"/>
  <c r="G1013" i="7"/>
  <c r="E1013" i="7"/>
  <c r="D1013" i="7"/>
  <c r="N1012" i="7"/>
  <c r="M1012" i="7"/>
  <c r="K1012" i="7"/>
  <c r="J1012" i="7"/>
  <c r="H1012" i="7"/>
  <c r="G1012" i="7"/>
  <c r="E1012" i="7"/>
  <c r="D1012" i="7"/>
  <c r="N1011" i="7"/>
  <c r="M1011" i="7"/>
  <c r="K1011" i="7"/>
  <c r="J1011" i="7"/>
  <c r="H1011" i="7"/>
  <c r="G1011" i="7"/>
  <c r="E1011" i="7"/>
  <c r="D1011" i="7"/>
  <c r="N1010" i="7"/>
  <c r="M1010" i="7"/>
  <c r="K1010" i="7"/>
  <c r="J1010" i="7"/>
  <c r="H1010" i="7"/>
  <c r="G1010" i="7"/>
  <c r="E1010" i="7"/>
  <c r="D1010" i="7"/>
  <c r="N1009" i="7"/>
  <c r="M1009" i="7"/>
  <c r="K1009" i="7"/>
  <c r="J1009" i="7"/>
  <c r="H1009" i="7"/>
  <c r="G1009" i="7"/>
  <c r="E1009" i="7"/>
  <c r="D1009" i="7"/>
  <c r="N1008" i="7"/>
  <c r="M1008" i="7"/>
  <c r="K1008" i="7"/>
  <c r="J1008" i="7"/>
  <c r="H1008" i="7"/>
  <c r="G1008" i="7"/>
  <c r="E1008" i="7"/>
  <c r="D1008" i="7"/>
  <c r="N1007" i="7"/>
  <c r="M1007" i="7"/>
  <c r="K1007" i="7"/>
  <c r="J1007" i="7"/>
  <c r="H1007" i="7"/>
  <c r="G1007" i="7"/>
  <c r="E1007" i="7"/>
  <c r="D1007" i="7"/>
  <c r="N1006" i="7"/>
  <c r="M1006" i="7"/>
  <c r="K1006" i="7"/>
  <c r="J1006" i="7"/>
  <c r="H1006" i="7"/>
  <c r="G1006" i="7"/>
  <c r="E1006" i="7"/>
  <c r="D1006" i="7"/>
  <c r="N1005" i="7"/>
  <c r="M1005" i="7"/>
  <c r="K1005" i="7"/>
  <c r="J1005" i="7"/>
  <c r="H1005" i="7"/>
  <c r="G1005" i="7"/>
  <c r="E1005" i="7"/>
  <c r="D1005" i="7"/>
  <c r="N1004" i="7"/>
  <c r="M1004" i="7"/>
  <c r="K1004" i="7"/>
  <c r="J1004" i="7"/>
  <c r="H1004" i="7"/>
  <c r="G1004" i="7"/>
  <c r="E1004" i="7"/>
  <c r="D1004" i="7"/>
  <c r="N1003" i="7"/>
  <c r="M1003" i="7"/>
  <c r="K1003" i="7"/>
  <c r="J1003" i="7"/>
  <c r="H1003" i="7"/>
  <c r="G1003" i="7"/>
  <c r="E1003" i="7"/>
  <c r="D1003" i="7"/>
  <c r="N1002" i="7"/>
  <c r="M1002" i="7"/>
  <c r="K1002" i="7"/>
  <c r="J1002" i="7"/>
  <c r="H1002" i="7"/>
  <c r="G1002" i="7"/>
  <c r="E1002" i="7"/>
  <c r="D1002" i="7"/>
  <c r="N1001" i="7"/>
  <c r="M1001" i="7"/>
  <c r="K1001" i="7"/>
  <c r="J1001" i="7"/>
  <c r="H1001" i="7"/>
  <c r="G1001" i="7"/>
  <c r="E1001" i="7"/>
  <c r="D1001" i="7"/>
  <c r="N1000" i="7"/>
  <c r="M1000" i="7"/>
  <c r="K1000" i="7"/>
  <c r="J1000" i="7"/>
  <c r="H1000" i="7"/>
  <c r="G1000" i="7"/>
  <c r="E1000" i="7"/>
  <c r="D1000" i="7"/>
  <c r="N999" i="7"/>
  <c r="M999" i="7"/>
  <c r="K999" i="7"/>
  <c r="J999" i="7"/>
  <c r="H999" i="7"/>
  <c r="G999" i="7"/>
  <c r="E999" i="7"/>
  <c r="D999" i="7"/>
  <c r="N998" i="7"/>
  <c r="M998" i="7"/>
  <c r="K998" i="7"/>
  <c r="J998" i="7"/>
  <c r="H998" i="7"/>
  <c r="G998" i="7"/>
  <c r="E998" i="7"/>
  <c r="D998" i="7"/>
  <c r="N997" i="7"/>
  <c r="M997" i="7"/>
  <c r="K997" i="7"/>
  <c r="J997" i="7"/>
  <c r="H997" i="7"/>
  <c r="G997" i="7"/>
  <c r="E997" i="7"/>
  <c r="D997" i="7"/>
  <c r="N996" i="7"/>
  <c r="M996" i="7"/>
  <c r="K996" i="7"/>
  <c r="J996" i="7"/>
  <c r="H996" i="7"/>
  <c r="G996" i="7"/>
  <c r="E996" i="7"/>
  <c r="D996" i="7"/>
  <c r="N995" i="7"/>
  <c r="M995" i="7"/>
  <c r="K995" i="7"/>
  <c r="J995" i="7"/>
  <c r="H995" i="7"/>
  <c r="G995" i="7"/>
  <c r="E995" i="7"/>
  <c r="D995" i="7"/>
  <c r="N994" i="7"/>
  <c r="M994" i="7"/>
  <c r="K994" i="7"/>
  <c r="J994" i="7"/>
  <c r="H994" i="7"/>
  <c r="G994" i="7"/>
  <c r="E994" i="7"/>
  <c r="D994" i="7"/>
  <c r="N993" i="7"/>
  <c r="M993" i="7"/>
  <c r="K993" i="7"/>
  <c r="J993" i="7"/>
  <c r="H993" i="7"/>
  <c r="G993" i="7"/>
  <c r="E993" i="7"/>
  <c r="D993" i="7"/>
  <c r="N992" i="7"/>
  <c r="M992" i="7"/>
  <c r="K992" i="7"/>
  <c r="J992" i="7"/>
  <c r="H992" i="7"/>
  <c r="G992" i="7"/>
  <c r="E992" i="7"/>
  <c r="D992" i="7"/>
  <c r="N991" i="7"/>
  <c r="M991" i="7"/>
  <c r="K991" i="7"/>
  <c r="J991" i="7"/>
  <c r="H991" i="7"/>
  <c r="G991" i="7"/>
  <c r="E991" i="7"/>
  <c r="D991" i="7"/>
  <c r="N990" i="7"/>
  <c r="M990" i="7"/>
  <c r="K990" i="7"/>
  <c r="J990" i="7"/>
  <c r="H990" i="7"/>
  <c r="G990" i="7"/>
  <c r="E990" i="7"/>
  <c r="D990" i="7"/>
  <c r="N989" i="7"/>
  <c r="M989" i="7"/>
  <c r="K989" i="7"/>
  <c r="J989" i="7"/>
  <c r="H989" i="7"/>
  <c r="G989" i="7"/>
  <c r="E989" i="7"/>
  <c r="D989" i="7"/>
  <c r="N988" i="7"/>
  <c r="M988" i="7"/>
  <c r="K988" i="7"/>
  <c r="J988" i="7"/>
  <c r="H988" i="7"/>
  <c r="G988" i="7"/>
  <c r="E988" i="7"/>
  <c r="D988" i="7"/>
  <c r="N987" i="7"/>
  <c r="M987" i="7"/>
  <c r="K987" i="7"/>
  <c r="J987" i="7"/>
  <c r="H987" i="7"/>
  <c r="G987" i="7"/>
  <c r="E987" i="7"/>
  <c r="D987" i="7"/>
  <c r="N986" i="7"/>
  <c r="M986" i="7"/>
  <c r="K986" i="7"/>
  <c r="J986" i="7"/>
  <c r="H986" i="7"/>
  <c r="G986" i="7"/>
  <c r="E986" i="7"/>
  <c r="D986" i="7"/>
  <c r="N985" i="7"/>
  <c r="M985" i="7"/>
  <c r="K985" i="7"/>
  <c r="J985" i="7"/>
  <c r="H985" i="7"/>
  <c r="G985" i="7"/>
  <c r="E985" i="7"/>
  <c r="D985" i="7"/>
  <c r="N984" i="7"/>
  <c r="M984" i="7"/>
  <c r="K984" i="7"/>
  <c r="J984" i="7"/>
  <c r="H984" i="7"/>
  <c r="G984" i="7"/>
  <c r="E984" i="7"/>
  <c r="D984" i="7"/>
  <c r="N983" i="7"/>
  <c r="M983" i="7"/>
  <c r="K983" i="7"/>
  <c r="J983" i="7"/>
  <c r="H983" i="7"/>
  <c r="G983" i="7"/>
  <c r="E983" i="7"/>
  <c r="D983" i="7"/>
  <c r="N982" i="7"/>
  <c r="M982" i="7"/>
  <c r="K982" i="7"/>
  <c r="J982" i="7"/>
  <c r="H982" i="7"/>
  <c r="G982" i="7"/>
  <c r="E982" i="7"/>
  <c r="D982" i="7"/>
  <c r="N981" i="7"/>
  <c r="M981" i="7"/>
  <c r="K981" i="7"/>
  <c r="J981" i="7"/>
  <c r="H981" i="7"/>
  <c r="G981" i="7"/>
  <c r="E981" i="7"/>
  <c r="D981" i="7"/>
  <c r="N980" i="7"/>
  <c r="M980" i="7"/>
  <c r="K980" i="7"/>
  <c r="J980" i="7"/>
  <c r="H980" i="7"/>
  <c r="G980" i="7"/>
  <c r="E980" i="7"/>
  <c r="D980" i="7"/>
  <c r="N979" i="7"/>
  <c r="M979" i="7"/>
  <c r="K979" i="7"/>
  <c r="J979" i="7"/>
  <c r="H979" i="7"/>
  <c r="G979" i="7"/>
  <c r="E979" i="7"/>
  <c r="D979" i="7"/>
  <c r="N978" i="7"/>
  <c r="M978" i="7"/>
  <c r="K978" i="7"/>
  <c r="J978" i="7"/>
  <c r="H978" i="7"/>
  <c r="G978" i="7"/>
  <c r="E978" i="7"/>
  <c r="D978" i="7"/>
  <c r="N977" i="7"/>
  <c r="M977" i="7"/>
  <c r="K977" i="7"/>
  <c r="J977" i="7"/>
  <c r="H977" i="7"/>
  <c r="G977" i="7"/>
  <c r="E977" i="7"/>
  <c r="D977" i="7"/>
  <c r="N976" i="7"/>
  <c r="M976" i="7"/>
  <c r="K976" i="7"/>
  <c r="J976" i="7"/>
  <c r="H976" i="7"/>
  <c r="G976" i="7"/>
  <c r="E976" i="7"/>
  <c r="D976" i="7"/>
  <c r="N975" i="7"/>
  <c r="M975" i="7"/>
  <c r="K975" i="7"/>
  <c r="J975" i="7"/>
  <c r="H975" i="7"/>
  <c r="G975" i="7"/>
  <c r="E975" i="7"/>
  <c r="D975" i="7"/>
  <c r="N974" i="7"/>
  <c r="M974" i="7"/>
  <c r="K974" i="7"/>
  <c r="J974" i="7"/>
  <c r="H974" i="7"/>
  <c r="G974" i="7"/>
  <c r="E974" i="7"/>
  <c r="D974" i="7"/>
  <c r="N973" i="7"/>
  <c r="M973" i="7"/>
  <c r="K973" i="7"/>
  <c r="J973" i="7"/>
  <c r="H973" i="7"/>
  <c r="G973" i="7"/>
  <c r="E973" i="7"/>
  <c r="D973" i="7"/>
  <c r="N972" i="7"/>
  <c r="M972" i="7"/>
  <c r="K972" i="7"/>
  <c r="J972" i="7"/>
  <c r="H972" i="7"/>
  <c r="G972" i="7"/>
  <c r="E972" i="7"/>
  <c r="D972" i="7"/>
  <c r="N971" i="7"/>
  <c r="M971" i="7"/>
  <c r="K971" i="7"/>
  <c r="J971" i="7"/>
  <c r="H971" i="7"/>
  <c r="G971" i="7"/>
  <c r="E971" i="7"/>
  <c r="D971" i="7"/>
  <c r="N970" i="7"/>
  <c r="M970" i="7"/>
  <c r="K970" i="7"/>
  <c r="J970" i="7"/>
  <c r="H970" i="7"/>
  <c r="G970" i="7"/>
  <c r="E970" i="7"/>
  <c r="D970" i="7"/>
  <c r="N969" i="7"/>
  <c r="M969" i="7"/>
  <c r="K969" i="7"/>
  <c r="J969" i="7"/>
  <c r="H969" i="7"/>
  <c r="G969" i="7"/>
  <c r="E969" i="7"/>
  <c r="D969" i="7"/>
  <c r="N968" i="7"/>
  <c r="M968" i="7"/>
  <c r="K968" i="7"/>
  <c r="J968" i="7"/>
  <c r="H968" i="7"/>
  <c r="G968" i="7"/>
  <c r="E968" i="7"/>
  <c r="D968" i="7"/>
  <c r="N967" i="7"/>
  <c r="M967" i="7"/>
  <c r="K967" i="7"/>
  <c r="J967" i="7"/>
  <c r="H967" i="7"/>
  <c r="G967" i="7"/>
  <c r="E967" i="7"/>
  <c r="D967" i="7"/>
  <c r="N966" i="7"/>
  <c r="M966" i="7"/>
  <c r="K966" i="7"/>
  <c r="J966" i="7"/>
  <c r="H966" i="7"/>
  <c r="G966" i="7"/>
  <c r="E966" i="7"/>
  <c r="D966" i="7"/>
  <c r="N965" i="7"/>
  <c r="M965" i="7"/>
  <c r="K965" i="7"/>
  <c r="J965" i="7"/>
  <c r="H965" i="7"/>
  <c r="G965" i="7"/>
  <c r="E965" i="7"/>
  <c r="D965" i="7"/>
  <c r="N964" i="7"/>
  <c r="M964" i="7"/>
  <c r="K964" i="7"/>
  <c r="J964" i="7"/>
  <c r="H964" i="7"/>
  <c r="G964" i="7"/>
  <c r="E964" i="7"/>
  <c r="D964" i="7"/>
  <c r="N963" i="7"/>
  <c r="M963" i="7"/>
  <c r="K963" i="7"/>
  <c r="J963" i="7"/>
  <c r="H963" i="7"/>
  <c r="G963" i="7"/>
  <c r="E963" i="7"/>
  <c r="D963" i="7"/>
  <c r="N962" i="7"/>
  <c r="M962" i="7"/>
  <c r="K962" i="7"/>
  <c r="J962" i="7"/>
  <c r="H962" i="7"/>
  <c r="G962" i="7"/>
  <c r="E962" i="7"/>
  <c r="D962" i="7"/>
  <c r="N961" i="7"/>
  <c r="M961" i="7"/>
  <c r="K961" i="7"/>
  <c r="J961" i="7"/>
  <c r="H961" i="7"/>
  <c r="G961" i="7"/>
  <c r="E961" i="7"/>
  <c r="D961" i="7"/>
  <c r="N960" i="7"/>
  <c r="M960" i="7"/>
  <c r="K960" i="7"/>
  <c r="J960" i="7"/>
  <c r="H960" i="7"/>
  <c r="G960" i="7"/>
  <c r="E960" i="7"/>
  <c r="D960" i="7"/>
  <c r="N959" i="7"/>
  <c r="M959" i="7"/>
  <c r="K959" i="7"/>
  <c r="J959" i="7"/>
  <c r="H959" i="7"/>
  <c r="G959" i="7"/>
  <c r="E959" i="7"/>
  <c r="D959" i="7"/>
  <c r="N958" i="7"/>
  <c r="M958" i="7"/>
  <c r="K958" i="7"/>
  <c r="J958" i="7"/>
  <c r="H958" i="7"/>
  <c r="G958" i="7"/>
  <c r="E958" i="7"/>
  <c r="D958" i="7"/>
  <c r="N957" i="7"/>
  <c r="M957" i="7"/>
  <c r="K957" i="7"/>
  <c r="J957" i="7"/>
  <c r="H957" i="7"/>
  <c r="G957" i="7"/>
  <c r="E957" i="7"/>
  <c r="D957" i="7"/>
  <c r="N956" i="7"/>
  <c r="M956" i="7"/>
  <c r="K956" i="7"/>
  <c r="J956" i="7"/>
  <c r="H956" i="7"/>
  <c r="G956" i="7"/>
  <c r="E956" i="7"/>
  <c r="D956" i="7"/>
  <c r="N955" i="7"/>
  <c r="M955" i="7"/>
  <c r="K955" i="7"/>
  <c r="J955" i="7"/>
  <c r="H955" i="7"/>
  <c r="G955" i="7"/>
  <c r="E955" i="7"/>
  <c r="D955" i="7"/>
  <c r="N954" i="7"/>
  <c r="M954" i="7"/>
  <c r="K954" i="7"/>
  <c r="J954" i="7"/>
  <c r="H954" i="7"/>
  <c r="G954" i="7"/>
  <c r="E954" i="7"/>
  <c r="D954" i="7"/>
  <c r="N953" i="7"/>
  <c r="M953" i="7"/>
  <c r="K953" i="7"/>
  <c r="J953" i="7"/>
  <c r="H953" i="7"/>
  <c r="G953" i="7"/>
  <c r="E953" i="7"/>
  <c r="D953" i="7"/>
  <c r="N952" i="7"/>
  <c r="M952" i="7"/>
  <c r="K952" i="7"/>
  <c r="J952" i="7"/>
  <c r="H952" i="7"/>
  <c r="G952" i="7"/>
  <c r="E952" i="7"/>
  <c r="D952" i="7"/>
  <c r="N951" i="7"/>
  <c r="M951" i="7"/>
  <c r="K951" i="7"/>
  <c r="J951" i="7"/>
  <c r="H951" i="7"/>
  <c r="G951" i="7"/>
  <c r="E951" i="7"/>
  <c r="D951" i="7"/>
  <c r="N950" i="7"/>
  <c r="M950" i="7"/>
  <c r="K950" i="7"/>
  <c r="J950" i="7"/>
  <c r="H950" i="7"/>
  <c r="G950" i="7"/>
  <c r="E950" i="7"/>
  <c r="D950" i="7"/>
  <c r="N949" i="7"/>
  <c r="M949" i="7"/>
  <c r="K949" i="7"/>
  <c r="J949" i="7"/>
  <c r="H949" i="7"/>
  <c r="G949" i="7"/>
  <c r="E949" i="7"/>
  <c r="D949" i="7"/>
  <c r="N948" i="7"/>
  <c r="M948" i="7"/>
  <c r="K948" i="7"/>
  <c r="J948" i="7"/>
  <c r="H948" i="7"/>
  <c r="G948" i="7"/>
  <c r="E948" i="7"/>
  <c r="D948" i="7"/>
  <c r="N947" i="7"/>
  <c r="M947" i="7"/>
  <c r="K947" i="7"/>
  <c r="J947" i="7"/>
  <c r="H947" i="7"/>
  <c r="G947" i="7"/>
  <c r="E947" i="7"/>
  <c r="D947" i="7"/>
  <c r="N946" i="7"/>
  <c r="M946" i="7"/>
  <c r="K946" i="7"/>
  <c r="J946" i="7"/>
  <c r="H946" i="7"/>
  <c r="G946" i="7"/>
  <c r="E946" i="7"/>
  <c r="D946" i="7"/>
  <c r="N945" i="7"/>
  <c r="M945" i="7"/>
  <c r="K945" i="7"/>
  <c r="J945" i="7"/>
  <c r="H945" i="7"/>
  <c r="G945" i="7"/>
  <c r="E945" i="7"/>
  <c r="D945" i="7"/>
  <c r="N944" i="7"/>
  <c r="M944" i="7"/>
  <c r="K944" i="7"/>
  <c r="J944" i="7"/>
  <c r="H944" i="7"/>
  <c r="G944" i="7"/>
  <c r="E944" i="7"/>
  <c r="D944" i="7"/>
  <c r="N943" i="7"/>
  <c r="M943" i="7"/>
  <c r="K943" i="7"/>
  <c r="J943" i="7"/>
  <c r="H943" i="7"/>
  <c r="G943" i="7"/>
  <c r="E943" i="7"/>
  <c r="D943" i="7"/>
  <c r="N942" i="7"/>
  <c r="M942" i="7"/>
  <c r="K942" i="7"/>
  <c r="J942" i="7"/>
  <c r="H942" i="7"/>
  <c r="G942" i="7"/>
  <c r="E942" i="7"/>
  <c r="D942" i="7"/>
  <c r="N941" i="7"/>
  <c r="M941" i="7"/>
  <c r="K941" i="7"/>
  <c r="J941" i="7"/>
  <c r="H941" i="7"/>
  <c r="G941" i="7"/>
  <c r="E941" i="7"/>
  <c r="D941" i="7"/>
  <c r="N940" i="7"/>
  <c r="M940" i="7"/>
  <c r="K940" i="7"/>
  <c r="J940" i="7"/>
  <c r="H940" i="7"/>
  <c r="G940" i="7"/>
  <c r="E940" i="7"/>
  <c r="D940" i="7"/>
  <c r="N939" i="7"/>
  <c r="M939" i="7"/>
  <c r="K939" i="7"/>
  <c r="J939" i="7"/>
  <c r="H939" i="7"/>
  <c r="G939" i="7"/>
  <c r="E939" i="7"/>
  <c r="D939" i="7"/>
  <c r="N938" i="7"/>
  <c r="M938" i="7"/>
  <c r="K938" i="7"/>
  <c r="J938" i="7"/>
  <c r="H938" i="7"/>
  <c r="G938" i="7"/>
  <c r="E938" i="7"/>
  <c r="D938" i="7"/>
  <c r="N937" i="7"/>
  <c r="M937" i="7"/>
  <c r="K937" i="7"/>
  <c r="J937" i="7"/>
  <c r="H937" i="7"/>
  <c r="G937" i="7"/>
  <c r="E937" i="7"/>
  <c r="D937" i="7"/>
  <c r="N936" i="7"/>
  <c r="M936" i="7"/>
  <c r="K936" i="7"/>
  <c r="J936" i="7"/>
  <c r="H936" i="7"/>
  <c r="G936" i="7"/>
  <c r="E936" i="7"/>
  <c r="D936" i="7"/>
  <c r="N935" i="7"/>
  <c r="M935" i="7"/>
  <c r="K935" i="7"/>
  <c r="J935" i="7"/>
  <c r="H935" i="7"/>
  <c r="G935" i="7"/>
  <c r="E935" i="7"/>
  <c r="D935" i="7"/>
  <c r="N934" i="7"/>
  <c r="M934" i="7"/>
  <c r="K934" i="7"/>
  <c r="J934" i="7"/>
  <c r="H934" i="7"/>
  <c r="G934" i="7"/>
  <c r="E934" i="7"/>
  <c r="D934" i="7"/>
  <c r="N933" i="7"/>
  <c r="M933" i="7"/>
  <c r="K933" i="7"/>
  <c r="J933" i="7"/>
  <c r="H933" i="7"/>
  <c r="G933" i="7"/>
  <c r="E933" i="7"/>
  <c r="D933" i="7"/>
  <c r="N932" i="7"/>
  <c r="M932" i="7"/>
  <c r="K932" i="7"/>
  <c r="J932" i="7"/>
  <c r="H932" i="7"/>
  <c r="G932" i="7"/>
  <c r="E932" i="7"/>
  <c r="D932" i="7"/>
  <c r="N931" i="7"/>
  <c r="M931" i="7"/>
  <c r="K931" i="7"/>
  <c r="J931" i="7"/>
  <c r="H931" i="7"/>
  <c r="G931" i="7"/>
  <c r="E931" i="7"/>
  <c r="D931" i="7"/>
  <c r="N930" i="7"/>
  <c r="M930" i="7"/>
  <c r="K930" i="7"/>
  <c r="J930" i="7"/>
  <c r="H930" i="7"/>
  <c r="G930" i="7"/>
  <c r="E930" i="7"/>
  <c r="D930" i="7"/>
  <c r="N929" i="7"/>
  <c r="M929" i="7"/>
  <c r="K929" i="7"/>
  <c r="J929" i="7"/>
  <c r="H929" i="7"/>
  <c r="G929" i="7"/>
  <c r="E929" i="7"/>
  <c r="D929" i="7"/>
  <c r="N928" i="7"/>
  <c r="M928" i="7"/>
  <c r="K928" i="7"/>
  <c r="J928" i="7"/>
  <c r="H928" i="7"/>
  <c r="G928" i="7"/>
  <c r="E928" i="7"/>
  <c r="D928" i="7"/>
  <c r="N927" i="7"/>
  <c r="M927" i="7"/>
  <c r="K927" i="7"/>
  <c r="J927" i="7"/>
  <c r="H927" i="7"/>
  <c r="G927" i="7"/>
  <c r="E927" i="7"/>
  <c r="D927" i="7"/>
  <c r="N926" i="7"/>
  <c r="M926" i="7"/>
  <c r="K926" i="7"/>
  <c r="J926" i="7"/>
  <c r="H926" i="7"/>
  <c r="G926" i="7"/>
  <c r="E926" i="7"/>
  <c r="D926" i="7"/>
  <c r="N925" i="7"/>
  <c r="M925" i="7"/>
  <c r="K925" i="7"/>
  <c r="J925" i="7"/>
  <c r="H925" i="7"/>
  <c r="G925" i="7"/>
  <c r="E925" i="7"/>
  <c r="D925" i="7"/>
  <c r="N924" i="7"/>
  <c r="M924" i="7"/>
  <c r="K924" i="7"/>
  <c r="J924" i="7"/>
  <c r="H924" i="7"/>
  <c r="G924" i="7"/>
  <c r="E924" i="7"/>
  <c r="D924" i="7"/>
  <c r="N923" i="7"/>
  <c r="M923" i="7"/>
  <c r="K923" i="7"/>
  <c r="J923" i="7"/>
  <c r="H923" i="7"/>
  <c r="G923" i="7"/>
  <c r="E923" i="7"/>
  <c r="D923" i="7"/>
  <c r="N922" i="7"/>
  <c r="M922" i="7"/>
  <c r="K922" i="7"/>
  <c r="J922" i="7"/>
  <c r="H922" i="7"/>
  <c r="G922" i="7"/>
  <c r="E922" i="7"/>
  <c r="D922" i="7"/>
  <c r="N921" i="7"/>
  <c r="M921" i="7"/>
  <c r="K921" i="7"/>
  <c r="J921" i="7"/>
  <c r="H921" i="7"/>
  <c r="G921" i="7"/>
  <c r="E921" i="7"/>
  <c r="D921" i="7"/>
  <c r="N920" i="7"/>
  <c r="M920" i="7"/>
  <c r="K920" i="7"/>
  <c r="J920" i="7"/>
  <c r="H920" i="7"/>
  <c r="G920" i="7"/>
  <c r="E920" i="7"/>
  <c r="D920" i="7"/>
  <c r="N919" i="7"/>
  <c r="M919" i="7"/>
  <c r="K919" i="7"/>
  <c r="J919" i="7"/>
  <c r="H919" i="7"/>
  <c r="G919" i="7"/>
  <c r="E919" i="7"/>
  <c r="D919" i="7"/>
  <c r="N918" i="7"/>
  <c r="M918" i="7"/>
  <c r="K918" i="7"/>
  <c r="J918" i="7"/>
  <c r="H918" i="7"/>
  <c r="G918" i="7"/>
  <c r="E918" i="7"/>
  <c r="D918" i="7"/>
  <c r="N917" i="7"/>
  <c r="M917" i="7"/>
  <c r="K917" i="7"/>
  <c r="J917" i="7"/>
  <c r="H917" i="7"/>
  <c r="G917" i="7"/>
  <c r="E917" i="7"/>
  <c r="D917" i="7"/>
  <c r="N916" i="7"/>
  <c r="M916" i="7"/>
  <c r="K916" i="7"/>
  <c r="J916" i="7"/>
  <c r="H916" i="7"/>
  <c r="G916" i="7"/>
  <c r="E916" i="7"/>
  <c r="D916" i="7"/>
  <c r="N915" i="7"/>
  <c r="M915" i="7"/>
  <c r="K915" i="7"/>
  <c r="J915" i="7"/>
  <c r="H915" i="7"/>
  <c r="G915" i="7"/>
  <c r="E915" i="7"/>
  <c r="D915" i="7"/>
  <c r="N914" i="7"/>
  <c r="M914" i="7"/>
  <c r="K914" i="7"/>
  <c r="J914" i="7"/>
  <c r="H914" i="7"/>
  <c r="G914" i="7"/>
  <c r="E914" i="7"/>
  <c r="D914" i="7"/>
  <c r="N913" i="7"/>
  <c r="M913" i="7"/>
  <c r="K913" i="7"/>
  <c r="J913" i="7"/>
  <c r="H913" i="7"/>
  <c r="G913" i="7"/>
  <c r="E913" i="7"/>
  <c r="D913" i="7"/>
  <c r="N912" i="7"/>
  <c r="M912" i="7"/>
  <c r="K912" i="7"/>
  <c r="J912" i="7"/>
  <c r="H912" i="7"/>
  <c r="G912" i="7"/>
  <c r="E912" i="7"/>
  <c r="D912" i="7"/>
  <c r="N911" i="7"/>
  <c r="M911" i="7"/>
  <c r="K911" i="7"/>
  <c r="J911" i="7"/>
  <c r="H911" i="7"/>
  <c r="G911" i="7"/>
  <c r="E911" i="7"/>
  <c r="D911" i="7"/>
  <c r="N910" i="7"/>
  <c r="M910" i="7"/>
  <c r="K910" i="7"/>
  <c r="J910" i="7"/>
  <c r="H910" i="7"/>
  <c r="G910" i="7"/>
  <c r="E910" i="7"/>
  <c r="D910" i="7"/>
  <c r="N909" i="7"/>
  <c r="M909" i="7"/>
  <c r="K909" i="7"/>
  <c r="J909" i="7"/>
  <c r="H909" i="7"/>
  <c r="G909" i="7"/>
  <c r="E909" i="7"/>
  <c r="D909" i="7"/>
  <c r="N908" i="7"/>
  <c r="M908" i="7"/>
  <c r="K908" i="7"/>
  <c r="J908" i="7"/>
  <c r="H908" i="7"/>
  <c r="G908" i="7"/>
  <c r="E908" i="7"/>
  <c r="D908" i="7"/>
  <c r="N907" i="7"/>
  <c r="M907" i="7"/>
  <c r="K907" i="7"/>
  <c r="J907" i="7"/>
  <c r="H907" i="7"/>
  <c r="G907" i="7"/>
  <c r="E907" i="7"/>
  <c r="D907" i="7"/>
  <c r="N906" i="7"/>
  <c r="M906" i="7"/>
  <c r="K906" i="7"/>
  <c r="J906" i="7"/>
  <c r="H906" i="7"/>
  <c r="G906" i="7"/>
  <c r="E906" i="7"/>
  <c r="D906" i="7"/>
  <c r="N905" i="7"/>
  <c r="M905" i="7"/>
  <c r="K905" i="7"/>
  <c r="J905" i="7"/>
  <c r="H905" i="7"/>
  <c r="G905" i="7"/>
  <c r="E905" i="7"/>
  <c r="D905" i="7"/>
  <c r="N904" i="7"/>
  <c r="M904" i="7"/>
  <c r="K904" i="7"/>
  <c r="J904" i="7"/>
  <c r="H904" i="7"/>
  <c r="G904" i="7"/>
  <c r="E904" i="7"/>
  <c r="D904" i="7"/>
  <c r="N903" i="7"/>
  <c r="M903" i="7"/>
  <c r="K903" i="7"/>
  <c r="J903" i="7"/>
  <c r="H903" i="7"/>
  <c r="G903" i="7"/>
  <c r="E903" i="7"/>
  <c r="D903" i="7"/>
  <c r="N902" i="7"/>
  <c r="M902" i="7"/>
  <c r="K902" i="7"/>
  <c r="J902" i="7"/>
  <c r="H902" i="7"/>
  <c r="G902" i="7"/>
  <c r="E902" i="7"/>
  <c r="D902" i="7"/>
  <c r="N901" i="7"/>
  <c r="M901" i="7"/>
  <c r="K901" i="7"/>
  <c r="J901" i="7"/>
  <c r="H901" i="7"/>
  <c r="G901" i="7"/>
  <c r="E901" i="7"/>
  <c r="D901" i="7"/>
  <c r="N900" i="7"/>
  <c r="M900" i="7"/>
  <c r="K900" i="7"/>
  <c r="J900" i="7"/>
  <c r="H900" i="7"/>
  <c r="G900" i="7"/>
  <c r="E900" i="7"/>
  <c r="D900" i="7"/>
  <c r="N899" i="7"/>
  <c r="M899" i="7"/>
  <c r="K899" i="7"/>
  <c r="J899" i="7"/>
  <c r="H899" i="7"/>
  <c r="G899" i="7"/>
  <c r="E899" i="7"/>
  <c r="D899" i="7"/>
  <c r="N898" i="7"/>
  <c r="M898" i="7"/>
  <c r="K898" i="7"/>
  <c r="J898" i="7"/>
  <c r="H898" i="7"/>
  <c r="G898" i="7"/>
  <c r="E898" i="7"/>
  <c r="D898" i="7"/>
  <c r="N897" i="7"/>
  <c r="M897" i="7"/>
  <c r="K897" i="7"/>
  <c r="J897" i="7"/>
  <c r="H897" i="7"/>
  <c r="G897" i="7"/>
  <c r="E897" i="7"/>
  <c r="D897" i="7"/>
  <c r="N896" i="7"/>
  <c r="M896" i="7"/>
  <c r="K896" i="7"/>
  <c r="J896" i="7"/>
  <c r="H896" i="7"/>
  <c r="G896" i="7"/>
  <c r="E896" i="7"/>
  <c r="D896" i="7"/>
  <c r="N895" i="7"/>
  <c r="M895" i="7"/>
  <c r="K895" i="7"/>
  <c r="J895" i="7"/>
  <c r="H895" i="7"/>
  <c r="G895" i="7"/>
  <c r="E895" i="7"/>
  <c r="D895" i="7"/>
  <c r="N894" i="7"/>
  <c r="M894" i="7"/>
  <c r="K894" i="7"/>
  <c r="J894" i="7"/>
  <c r="H894" i="7"/>
  <c r="G894" i="7"/>
  <c r="E894" i="7"/>
  <c r="D894" i="7"/>
  <c r="N893" i="7"/>
  <c r="M893" i="7"/>
  <c r="K893" i="7"/>
  <c r="J893" i="7"/>
  <c r="H893" i="7"/>
  <c r="G893" i="7"/>
  <c r="E893" i="7"/>
  <c r="D893" i="7"/>
  <c r="N892" i="7"/>
  <c r="M892" i="7"/>
  <c r="K892" i="7"/>
  <c r="J892" i="7"/>
  <c r="H892" i="7"/>
  <c r="G892" i="7"/>
  <c r="E892" i="7"/>
  <c r="D892" i="7"/>
  <c r="N891" i="7"/>
  <c r="M891" i="7"/>
  <c r="K891" i="7"/>
  <c r="J891" i="7"/>
  <c r="H891" i="7"/>
  <c r="G891" i="7"/>
  <c r="E891" i="7"/>
  <c r="D891" i="7"/>
  <c r="N890" i="7"/>
  <c r="M890" i="7"/>
  <c r="K890" i="7"/>
  <c r="J890" i="7"/>
  <c r="H890" i="7"/>
  <c r="G890" i="7"/>
  <c r="E890" i="7"/>
  <c r="D890" i="7"/>
  <c r="N889" i="7"/>
  <c r="M889" i="7"/>
  <c r="K889" i="7"/>
  <c r="J889" i="7"/>
  <c r="H889" i="7"/>
  <c r="G889" i="7"/>
  <c r="E889" i="7"/>
  <c r="D889" i="7"/>
  <c r="N888" i="7"/>
  <c r="M888" i="7"/>
  <c r="K888" i="7"/>
  <c r="J888" i="7"/>
  <c r="H888" i="7"/>
  <c r="G888" i="7"/>
  <c r="E888" i="7"/>
  <c r="D888" i="7"/>
  <c r="N887" i="7"/>
  <c r="M887" i="7"/>
  <c r="K887" i="7"/>
  <c r="J887" i="7"/>
  <c r="H887" i="7"/>
  <c r="G887" i="7"/>
  <c r="E887" i="7"/>
  <c r="D887" i="7"/>
  <c r="N886" i="7"/>
  <c r="M886" i="7"/>
  <c r="K886" i="7"/>
  <c r="J886" i="7"/>
  <c r="H886" i="7"/>
  <c r="G886" i="7"/>
  <c r="E886" i="7"/>
  <c r="D886" i="7"/>
  <c r="N885" i="7"/>
  <c r="M885" i="7"/>
  <c r="K885" i="7"/>
  <c r="J885" i="7"/>
  <c r="H885" i="7"/>
  <c r="G885" i="7"/>
  <c r="E885" i="7"/>
  <c r="D885" i="7"/>
  <c r="N884" i="7"/>
  <c r="M884" i="7"/>
  <c r="K884" i="7"/>
  <c r="J884" i="7"/>
  <c r="H884" i="7"/>
  <c r="G884" i="7"/>
  <c r="E884" i="7"/>
  <c r="D884" i="7"/>
  <c r="N883" i="7"/>
  <c r="M883" i="7"/>
  <c r="K883" i="7"/>
  <c r="J883" i="7"/>
  <c r="H883" i="7"/>
  <c r="G883" i="7"/>
  <c r="E883" i="7"/>
  <c r="D883" i="7"/>
  <c r="N882" i="7"/>
  <c r="M882" i="7"/>
  <c r="K882" i="7"/>
  <c r="J882" i="7"/>
  <c r="H882" i="7"/>
  <c r="G882" i="7"/>
  <c r="E882" i="7"/>
  <c r="D882" i="7"/>
  <c r="N881" i="7"/>
  <c r="M881" i="7"/>
  <c r="K881" i="7"/>
  <c r="J881" i="7"/>
  <c r="H881" i="7"/>
  <c r="G881" i="7"/>
  <c r="E881" i="7"/>
  <c r="D881" i="7"/>
  <c r="N880" i="7"/>
  <c r="M880" i="7"/>
  <c r="K880" i="7"/>
  <c r="J880" i="7"/>
  <c r="H880" i="7"/>
  <c r="G880" i="7"/>
  <c r="E880" i="7"/>
  <c r="D880" i="7"/>
  <c r="N879" i="7"/>
  <c r="M879" i="7"/>
  <c r="K879" i="7"/>
  <c r="J879" i="7"/>
  <c r="H879" i="7"/>
  <c r="G879" i="7"/>
  <c r="E879" i="7"/>
  <c r="D879" i="7"/>
  <c r="N878" i="7"/>
  <c r="M878" i="7"/>
  <c r="K878" i="7"/>
  <c r="J878" i="7"/>
  <c r="H878" i="7"/>
  <c r="G878" i="7"/>
  <c r="E878" i="7"/>
  <c r="D878" i="7"/>
  <c r="N877" i="7"/>
  <c r="M877" i="7"/>
  <c r="K877" i="7"/>
  <c r="J877" i="7"/>
  <c r="H877" i="7"/>
  <c r="G877" i="7"/>
  <c r="E877" i="7"/>
  <c r="D877" i="7"/>
  <c r="N876" i="7"/>
  <c r="M876" i="7"/>
  <c r="K876" i="7"/>
  <c r="J876" i="7"/>
  <c r="H876" i="7"/>
  <c r="G876" i="7"/>
  <c r="E876" i="7"/>
  <c r="D876" i="7"/>
  <c r="N875" i="7"/>
  <c r="M875" i="7"/>
  <c r="K875" i="7"/>
  <c r="J875" i="7"/>
  <c r="H875" i="7"/>
  <c r="G875" i="7"/>
  <c r="E875" i="7"/>
  <c r="D875" i="7"/>
  <c r="N874" i="7"/>
  <c r="M874" i="7"/>
  <c r="K874" i="7"/>
  <c r="J874" i="7"/>
  <c r="H874" i="7"/>
  <c r="G874" i="7"/>
  <c r="E874" i="7"/>
  <c r="D874" i="7"/>
  <c r="N873" i="7"/>
  <c r="M873" i="7"/>
  <c r="K873" i="7"/>
  <c r="J873" i="7"/>
  <c r="H873" i="7"/>
  <c r="G873" i="7"/>
  <c r="E873" i="7"/>
  <c r="D873" i="7"/>
  <c r="N872" i="7"/>
  <c r="M872" i="7"/>
  <c r="K872" i="7"/>
  <c r="J872" i="7"/>
  <c r="H872" i="7"/>
  <c r="G872" i="7"/>
  <c r="E872" i="7"/>
  <c r="D872" i="7"/>
  <c r="N871" i="7"/>
  <c r="M871" i="7"/>
  <c r="K871" i="7"/>
  <c r="J871" i="7"/>
  <c r="H871" i="7"/>
  <c r="G871" i="7"/>
  <c r="E871" i="7"/>
  <c r="D871" i="7"/>
  <c r="N870" i="7"/>
  <c r="M870" i="7"/>
  <c r="K870" i="7"/>
  <c r="J870" i="7"/>
  <c r="H870" i="7"/>
  <c r="G870" i="7"/>
  <c r="E870" i="7"/>
  <c r="D870" i="7"/>
  <c r="N869" i="7"/>
  <c r="M869" i="7"/>
  <c r="K869" i="7"/>
  <c r="J869" i="7"/>
  <c r="H869" i="7"/>
  <c r="G869" i="7"/>
  <c r="E869" i="7"/>
  <c r="D869" i="7"/>
  <c r="N868" i="7"/>
  <c r="M868" i="7"/>
  <c r="K868" i="7"/>
  <c r="J868" i="7"/>
  <c r="H868" i="7"/>
  <c r="G868" i="7"/>
  <c r="E868" i="7"/>
  <c r="D868" i="7"/>
  <c r="N867" i="7"/>
  <c r="M867" i="7"/>
  <c r="K867" i="7"/>
  <c r="J867" i="7"/>
  <c r="H867" i="7"/>
  <c r="G867" i="7"/>
  <c r="E867" i="7"/>
  <c r="D867" i="7"/>
  <c r="N866" i="7"/>
  <c r="M866" i="7"/>
  <c r="K866" i="7"/>
  <c r="J866" i="7"/>
  <c r="H866" i="7"/>
  <c r="G866" i="7"/>
  <c r="E866" i="7"/>
  <c r="D866" i="7"/>
  <c r="N865" i="7"/>
  <c r="M865" i="7"/>
  <c r="K865" i="7"/>
  <c r="J865" i="7"/>
  <c r="H865" i="7"/>
  <c r="G865" i="7"/>
  <c r="E865" i="7"/>
  <c r="D865" i="7"/>
  <c r="N864" i="7"/>
  <c r="M864" i="7"/>
  <c r="K864" i="7"/>
  <c r="J864" i="7"/>
  <c r="H864" i="7"/>
  <c r="G864" i="7"/>
  <c r="E864" i="7"/>
  <c r="D864" i="7"/>
  <c r="N863" i="7"/>
  <c r="M863" i="7"/>
  <c r="K863" i="7"/>
  <c r="J863" i="7"/>
  <c r="H863" i="7"/>
  <c r="G863" i="7"/>
  <c r="E863" i="7"/>
  <c r="D863" i="7"/>
  <c r="N862" i="7"/>
  <c r="M862" i="7"/>
  <c r="K862" i="7"/>
  <c r="J862" i="7"/>
  <c r="H862" i="7"/>
  <c r="G862" i="7"/>
  <c r="E862" i="7"/>
  <c r="D862" i="7"/>
  <c r="N861" i="7"/>
  <c r="M861" i="7"/>
  <c r="K861" i="7"/>
  <c r="J861" i="7"/>
  <c r="H861" i="7"/>
  <c r="G861" i="7"/>
  <c r="E861" i="7"/>
  <c r="D861" i="7"/>
  <c r="N860" i="7"/>
  <c r="M860" i="7"/>
  <c r="K860" i="7"/>
  <c r="J860" i="7"/>
  <c r="H860" i="7"/>
  <c r="G860" i="7"/>
  <c r="E860" i="7"/>
  <c r="D860" i="7"/>
  <c r="N859" i="7"/>
  <c r="M859" i="7"/>
  <c r="K859" i="7"/>
  <c r="J859" i="7"/>
  <c r="H859" i="7"/>
  <c r="G859" i="7"/>
  <c r="E859" i="7"/>
  <c r="D859" i="7"/>
  <c r="N858" i="7"/>
  <c r="M858" i="7"/>
  <c r="K858" i="7"/>
  <c r="J858" i="7"/>
  <c r="H858" i="7"/>
  <c r="G858" i="7"/>
  <c r="E858" i="7"/>
  <c r="D858" i="7"/>
  <c r="N857" i="7"/>
  <c r="M857" i="7"/>
  <c r="K857" i="7"/>
  <c r="J857" i="7"/>
  <c r="H857" i="7"/>
  <c r="G857" i="7"/>
  <c r="E857" i="7"/>
  <c r="D857" i="7"/>
  <c r="N856" i="7"/>
  <c r="M856" i="7"/>
  <c r="K856" i="7"/>
  <c r="J856" i="7"/>
  <c r="H856" i="7"/>
  <c r="G856" i="7"/>
  <c r="E856" i="7"/>
  <c r="D856" i="7"/>
  <c r="N855" i="7"/>
  <c r="M855" i="7"/>
  <c r="K855" i="7"/>
  <c r="J855" i="7"/>
  <c r="H855" i="7"/>
  <c r="G855" i="7"/>
  <c r="E855" i="7"/>
  <c r="D855" i="7"/>
  <c r="N854" i="7"/>
  <c r="M854" i="7"/>
  <c r="K854" i="7"/>
  <c r="J854" i="7"/>
  <c r="H854" i="7"/>
  <c r="G854" i="7"/>
  <c r="E854" i="7"/>
  <c r="D854" i="7"/>
  <c r="N853" i="7"/>
  <c r="M853" i="7"/>
  <c r="K853" i="7"/>
  <c r="J853" i="7"/>
  <c r="H853" i="7"/>
  <c r="G853" i="7"/>
  <c r="E853" i="7"/>
  <c r="D853" i="7"/>
  <c r="N852" i="7"/>
  <c r="M852" i="7"/>
  <c r="K852" i="7"/>
  <c r="J852" i="7"/>
  <c r="H852" i="7"/>
  <c r="G852" i="7"/>
  <c r="E852" i="7"/>
  <c r="D852" i="7"/>
  <c r="N851" i="7"/>
  <c r="M851" i="7"/>
  <c r="K851" i="7"/>
  <c r="J851" i="7"/>
  <c r="H851" i="7"/>
  <c r="G851" i="7"/>
  <c r="E851" i="7"/>
  <c r="D851" i="7"/>
  <c r="N850" i="7"/>
  <c r="M850" i="7"/>
  <c r="K850" i="7"/>
  <c r="J850" i="7"/>
  <c r="H850" i="7"/>
  <c r="G850" i="7"/>
  <c r="E850" i="7"/>
  <c r="D850" i="7"/>
  <c r="N849" i="7"/>
  <c r="M849" i="7"/>
  <c r="K849" i="7"/>
  <c r="J849" i="7"/>
  <c r="H849" i="7"/>
  <c r="G849" i="7"/>
  <c r="E849" i="7"/>
  <c r="D849" i="7"/>
  <c r="N848" i="7"/>
  <c r="M848" i="7"/>
  <c r="K848" i="7"/>
  <c r="J848" i="7"/>
  <c r="H848" i="7"/>
  <c r="G848" i="7"/>
  <c r="E848" i="7"/>
  <c r="D848" i="7"/>
  <c r="N847" i="7"/>
  <c r="M847" i="7"/>
  <c r="K847" i="7"/>
  <c r="J847" i="7"/>
  <c r="H847" i="7"/>
  <c r="G847" i="7"/>
  <c r="E847" i="7"/>
  <c r="D847" i="7"/>
  <c r="N846" i="7"/>
  <c r="M846" i="7"/>
  <c r="K846" i="7"/>
  <c r="J846" i="7"/>
  <c r="H846" i="7"/>
  <c r="G846" i="7"/>
  <c r="E846" i="7"/>
  <c r="D846" i="7"/>
  <c r="N845" i="7"/>
  <c r="M845" i="7"/>
  <c r="J845" i="7"/>
  <c r="H845" i="7"/>
  <c r="G845" i="7"/>
  <c r="E845" i="7"/>
  <c r="D845" i="7"/>
  <c r="N844" i="7"/>
  <c r="M844" i="7"/>
  <c r="K844" i="7"/>
  <c r="J844" i="7"/>
  <c r="H844" i="7"/>
  <c r="G844" i="7"/>
  <c r="E844" i="7"/>
  <c r="D844" i="7"/>
  <c r="N843" i="7"/>
  <c r="M843" i="7"/>
  <c r="K843" i="7"/>
  <c r="J843" i="7"/>
  <c r="H843" i="7"/>
  <c r="G843" i="7"/>
  <c r="E843" i="7"/>
  <c r="D843" i="7"/>
  <c r="N842" i="7"/>
  <c r="M842" i="7"/>
  <c r="K842" i="7"/>
  <c r="J842" i="7"/>
  <c r="H842" i="7"/>
  <c r="G842" i="7"/>
  <c r="E842" i="7"/>
  <c r="D842" i="7"/>
  <c r="N841" i="7"/>
  <c r="M841" i="7"/>
  <c r="K841" i="7"/>
  <c r="J841" i="7"/>
  <c r="H841" i="7"/>
  <c r="G841" i="7"/>
  <c r="E841" i="7"/>
  <c r="D841" i="7"/>
  <c r="N840" i="7"/>
  <c r="M840" i="7"/>
  <c r="K840" i="7"/>
  <c r="J840" i="7"/>
  <c r="H840" i="7"/>
  <c r="G840" i="7"/>
  <c r="E840" i="7"/>
  <c r="D840" i="7"/>
  <c r="N839" i="7"/>
  <c r="M839" i="7"/>
  <c r="K839" i="7"/>
  <c r="J839" i="7"/>
  <c r="H839" i="7"/>
  <c r="G839" i="7"/>
  <c r="E839" i="7"/>
  <c r="D839" i="7"/>
  <c r="N838" i="7"/>
  <c r="M838" i="7"/>
  <c r="K838" i="7"/>
  <c r="J838" i="7"/>
  <c r="H838" i="7"/>
  <c r="G838" i="7"/>
  <c r="E838" i="7"/>
  <c r="D838" i="7"/>
  <c r="N837" i="7"/>
  <c r="M837" i="7"/>
  <c r="K837" i="7"/>
  <c r="J837" i="7"/>
  <c r="H837" i="7"/>
  <c r="G837" i="7"/>
  <c r="E837" i="7"/>
  <c r="D837" i="7"/>
  <c r="N836" i="7"/>
  <c r="M836" i="7"/>
  <c r="K836" i="7"/>
  <c r="J836" i="7"/>
  <c r="H836" i="7"/>
  <c r="G836" i="7"/>
  <c r="E836" i="7"/>
  <c r="D836" i="7"/>
  <c r="N835" i="7"/>
  <c r="M835" i="7"/>
  <c r="K835" i="7"/>
  <c r="J835" i="7"/>
  <c r="H835" i="7"/>
  <c r="G835" i="7"/>
  <c r="E835" i="7"/>
  <c r="D835" i="7"/>
  <c r="N834" i="7"/>
  <c r="M834" i="7"/>
  <c r="K834" i="7"/>
  <c r="J834" i="7"/>
  <c r="H834" i="7"/>
  <c r="G834" i="7"/>
  <c r="E834" i="7"/>
  <c r="D834" i="7"/>
  <c r="N833" i="7"/>
  <c r="M833" i="7"/>
  <c r="K833" i="7"/>
  <c r="J833" i="7"/>
  <c r="H833" i="7"/>
  <c r="G833" i="7"/>
  <c r="E833" i="7"/>
  <c r="D833" i="7"/>
  <c r="N832" i="7"/>
  <c r="M832" i="7"/>
  <c r="K832" i="7"/>
  <c r="J832" i="7"/>
  <c r="H832" i="7"/>
  <c r="G832" i="7"/>
  <c r="E832" i="7"/>
  <c r="D832" i="7"/>
  <c r="N831" i="7"/>
  <c r="M831" i="7"/>
  <c r="K831" i="7"/>
  <c r="J831" i="7"/>
  <c r="H831" i="7"/>
  <c r="G831" i="7"/>
  <c r="E831" i="7"/>
  <c r="D831" i="7"/>
  <c r="N830" i="7"/>
  <c r="M830" i="7"/>
  <c r="K830" i="7"/>
  <c r="J830" i="7"/>
  <c r="H830" i="7"/>
  <c r="G830" i="7"/>
  <c r="E830" i="7"/>
  <c r="D830" i="7"/>
  <c r="N829" i="7"/>
  <c r="M829" i="7"/>
  <c r="K829" i="7"/>
  <c r="J829" i="7"/>
  <c r="H829" i="7"/>
  <c r="G829" i="7"/>
  <c r="E829" i="7"/>
  <c r="D829" i="7"/>
  <c r="N828" i="7"/>
  <c r="M828" i="7"/>
  <c r="K828" i="7"/>
  <c r="J828" i="7"/>
  <c r="H828" i="7"/>
  <c r="G828" i="7"/>
  <c r="E828" i="7"/>
  <c r="D828" i="7"/>
  <c r="N827" i="7"/>
  <c r="M827" i="7"/>
  <c r="K827" i="7"/>
  <c r="J827" i="7"/>
  <c r="H827" i="7"/>
  <c r="G827" i="7"/>
  <c r="E827" i="7"/>
  <c r="D827" i="7"/>
  <c r="N826" i="7"/>
  <c r="M826" i="7"/>
  <c r="K826" i="7"/>
  <c r="J826" i="7"/>
  <c r="H826" i="7"/>
  <c r="G826" i="7"/>
  <c r="E826" i="7"/>
  <c r="D826" i="7"/>
  <c r="N825" i="7"/>
  <c r="M825" i="7"/>
  <c r="K825" i="7"/>
  <c r="J825" i="7"/>
  <c r="H825" i="7"/>
  <c r="G825" i="7"/>
  <c r="E825" i="7"/>
  <c r="D825" i="7"/>
  <c r="N824" i="7"/>
  <c r="M824" i="7"/>
  <c r="K824" i="7"/>
  <c r="J824" i="7"/>
  <c r="H824" i="7"/>
  <c r="G824" i="7"/>
  <c r="E824" i="7"/>
  <c r="D824" i="7"/>
  <c r="N823" i="7"/>
  <c r="M823" i="7"/>
  <c r="K823" i="7"/>
  <c r="J823" i="7"/>
  <c r="H823" i="7"/>
  <c r="G823" i="7"/>
  <c r="E823" i="7"/>
  <c r="D823" i="7"/>
  <c r="N822" i="7"/>
  <c r="M822" i="7"/>
  <c r="K822" i="7"/>
  <c r="J822" i="7"/>
  <c r="H822" i="7"/>
  <c r="G822" i="7"/>
  <c r="E822" i="7"/>
  <c r="D822" i="7"/>
  <c r="N821" i="7"/>
  <c r="M821" i="7"/>
  <c r="K821" i="7"/>
  <c r="J821" i="7"/>
  <c r="H821" i="7"/>
  <c r="G821" i="7"/>
  <c r="E821" i="7"/>
  <c r="D821" i="7"/>
  <c r="N820" i="7"/>
  <c r="M820" i="7"/>
  <c r="K820" i="7"/>
  <c r="J820" i="7"/>
  <c r="H820" i="7"/>
  <c r="G820" i="7"/>
  <c r="E820" i="7"/>
  <c r="D820" i="7"/>
  <c r="N819" i="7"/>
  <c r="M819" i="7"/>
  <c r="K819" i="7"/>
  <c r="J819" i="7"/>
  <c r="H819" i="7"/>
  <c r="G819" i="7"/>
  <c r="E819" i="7"/>
  <c r="D819" i="7"/>
  <c r="N818" i="7"/>
  <c r="M818" i="7"/>
  <c r="K818" i="7"/>
  <c r="J818" i="7"/>
  <c r="H818" i="7"/>
  <c r="G818" i="7"/>
  <c r="E818" i="7"/>
  <c r="D818" i="7"/>
  <c r="N817" i="7"/>
  <c r="M817" i="7"/>
  <c r="K817" i="7"/>
  <c r="J817" i="7"/>
  <c r="H817" i="7"/>
  <c r="G817" i="7"/>
  <c r="E817" i="7"/>
  <c r="D817" i="7"/>
  <c r="N816" i="7"/>
  <c r="M816" i="7"/>
  <c r="K816" i="7"/>
  <c r="J816" i="7"/>
  <c r="H816" i="7"/>
  <c r="G816" i="7"/>
  <c r="E816" i="7"/>
  <c r="D816" i="7"/>
  <c r="N815" i="7"/>
  <c r="M815" i="7"/>
  <c r="K815" i="7"/>
  <c r="J815" i="7"/>
  <c r="H815" i="7"/>
  <c r="G815" i="7"/>
  <c r="E815" i="7"/>
  <c r="D815" i="7"/>
  <c r="N814" i="7"/>
  <c r="M814" i="7"/>
  <c r="K814" i="7"/>
  <c r="J814" i="7"/>
  <c r="H814" i="7"/>
  <c r="G814" i="7"/>
  <c r="E814" i="7"/>
  <c r="D814" i="7"/>
  <c r="N813" i="7"/>
  <c r="M813" i="7"/>
  <c r="K813" i="7"/>
  <c r="J813" i="7"/>
  <c r="H813" i="7"/>
  <c r="G813" i="7"/>
  <c r="E813" i="7"/>
  <c r="D813" i="7"/>
  <c r="N812" i="7"/>
  <c r="M812" i="7"/>
  <c r="K812" i="7"/>
  <c r="J812" i="7"/>
  <c r="H812" i="7"/>
  <c r="G812" i="7"/>
  <c r="E812" i="7"/>
  <c r="D812" i="7"/>
  <c r="N811" i="7"/>
  <c r="M811" i="7"/>
  <c r="K811" i="7"/>
  <c r="J811" i="7"/>
  <c r="H811" i="7"/>
  <c r="G811" i="7"/>
  <c r="E811" i="7"/>
  <c r="D811" i="7"/>
  <c r="N810" i="7"/>
  <c r="M810" i="7"/>
  <c r="K810" i="7"/>
  <c r="J810" i="7"/>
  <c r="H810" i="7"/>
  <c r="G810" i="7"/>
  <c r="E810" i="7"/>
  <c r="D810" i="7"/>
  <c r="N809" i="7"/>
  <c r="M809" i="7"/>
  <c r="K809" i="7"/>
  <c r="J809" i="7"/>
  <c r="H809" i="7"/>
  <c r="G809" i="7"/>
  <c r="E809" i="7"/>
  <c r="D809" i="7"/>
  <c r="N808" i="7"/>
  <c r="M808" i="7"/>
  <c r="K808" i="7"/>
  <c r="J808" i="7"/>
  <c r="H808" i="7"/>
  <c r="G808" i="7"/>
  <c r="E808" i="7"/>
  <c r="D808" i="7"/>
  <c r="N807" i="7"/>
  <c r="M807" i="7"/>
  <c r="K807" i="7"/>
  <c r="J807" i="7"/>
  <c r="H807" i="7"/>
  <c r="G807" i="7"/>
  <c r="E807" i="7"/>
  <c r="D807" i="7"/>
  <c r="N806" i="7"/>
  <c r="M806" i="7"/>
  <c r="K806" i="7"/>
  <c r="J806" i="7"/>
  <c r="H806" i="7"/>
  <c r="G806" i="7"/>
  <c r="E806" i="7"/>
  <c r="D806" i="7"/>
  <c r="N805" i="7"/>
  <c r="M805" i="7"/>
  <c r="K805" i="7"/>
  <c r="J805" i="7"/>
  <c r="H805" i="7"/>
  <c r="G805" i="7"/>
  <c r="E805" i="7"/>
  <c r="D805" i="7"/>
  <c r="N804" i="7"/>
  <c r="M804" i="7"/>
  <c r="K804" i="7"/>
  <c r="J804" i="7"/>
  <c r="H804" i="7"/>
  <c r="G804" i="7"/>
  <c r="E804" i="7"/>
  <c r="D804" i="7"/>
  <c r="N803" i="7"/>
  <c r="M803" i="7"/>
  <c r="K803" i="7"/>
  <c r="J803" i="7"/>
  <c r="H803" i="7"/>
  <c r="G803" i="7"/>
  <c r="E803" i="7"/>
  <c r="D803" i="7"/>
  <c r="N802" i="7"/>
  <c r="M802" i="7"/>
  <c r="K802" i="7"/>
  <c r="J802" i="7"/>
  <c r="H802" i="7"/>
  <c r="G802" i="7"/>
  <c r="E802" i="7"/>
  <c r="D802" i="7"/>
  <c r="N801" i="7"/>
  <c r="M801" i="7"/>
  <c r="K801" i="7"/>
  <c r="J801" i="7"/>
  <c r="H801" i="7"/>
  <c r="G801" i="7"/>
  <c r="E801" i="7"/>
  <c r="D801" i="7"/>
  <c r="N800" i="7"/>
  <c r="M800" i="7"/>
  <c r="K800" i="7"/>
  <c r="J800" i="7"/>
  <c r="H800" i="7"/>
  <c r="G800" i="7"/>
  <c r="E800" i="7"/>
  <c r="D800" i="7"/>
  <c r="N799" i="7"/>
  <c r="M799" i="7"/>
  <c r="K799" i="7"/>
  <c r="J799" i="7"/>
  <c r="H799" i="7"/>
  <c r="G799" i="7"/>
  <c r="E799" i="7"/>
  <c r="D799" i="7"/>
  <c r="N798" i="7"/>
  <c r="M798" i="7"/>
  <c r="K798" i="7"/>
  <c r="J798" i="7"/>
  <c r="H798" i="7"/>
  <c r="G798" i="7"/>
  <c r="E798" i="7"/>
  <c r="D798" i="7"/>
  <c r="N797" i="7"/>
  <c r="M797" i="7"/>
  <c r="K797" i="7"/>
  <c r="J797" i="7"/>
  <c r="H797" i="7"/>
  <c r="G797" i="7"/>
  <c r="E797" i="7"/>
  <c r="D797" i="7"/>
  <c r="N796" i="7"/>
  <c r="M796" i="7"/>
  <c r="K796" i="7"/>
  <c r="J796" i="7"/>
  <c r="H796" i="7"/>
  <c r="G796" i="7"/>
  <c r="E796" i="7"/>
  <c r="D796" i="7"/>
  <c r="N795" i="7"/>
  <c r="M795" i="7"/>
  <c r="K795" i="7"/>
  <c r="J795" i="7"/>
  <c r="H795" i="7"/>
  <c r="G795" i="7"/>
  <c r="E795" i="7"/>
  <c r="D795" i="7"/>
  <c r="N794" i="7"/>
  <c r="M794" i="7"/>
  <c r="K794" i="7"/>
  <c r="J794" i="7"/>
  <c r="H794" i="7"/>
  <c r="G794" i="7"/>
  <c r="E794" i="7"/>
  <c r="D794" i="7"/>
  <c r="N793" i="7"/>
  <c r="M793" i="7"/>
  <c r="K793" i="7"/>
  <c r="J793" i="7"/>
  <c r="H793" i="7"/>
  <c r="G793" i="7"/>
  <c r="E793" i="7"/>
  <c r="D793" i="7"/>
  <c r="N792" i="7"/>
  <c r="M792" i="7"/>
  <c r="K792" i="7"/>
  <c r="J792" i="7"/>
  <c r="H792" i="7"/>
  <c r="G792" i="7"/>
  <c r="E792" i="7"/>
  <c r="D792" i="7"/>
  <c r="N791" i="7"/>
  <c r="M791" i="7"/>
  <c r="K791" i="7"/>
  <c r="J791" i="7"/>
  <c r="H791" i="7"/>
  <c r="G791" i="7"/>
  <c r="E791" i="7"/>
  <c r="D791" i="7"/>
  <c r="N790" i="7"/>
  <c r="M790" i="7"/>
  <c r="K790" i="7"/>
  <c r="J790" i="7"/>
  <c r="H790" i="7"/>
  <c r="G790" i="7"/>
  <c r="E790" i="7"/>
  <c r="D790" i="7"/>
  <c r="N789" i="7"/>
  <c r="M789" i="7"/>
  <c r="K789" i="7"/>
  <c r="J789" i="7"/>
  <c r="H789" i="7"/>
  <c r="G789" i="7"/>
  <c r="E789" i="7"/>
  <c r="D789" i="7"/>
  <c r="N788" i="7"/>
  <c r="M788" i="7"/>
  <c r="K788" i="7"/>
  <c r="J788" i="7"/>
  <c r="H788" i="7"/>
  <c r="G788" i="7"/>
  <c r="E788" i="7"/>
  <c r="D788" i="7"/>
  <c r="N787" i="7"/>
  <c r="M787" i="7"/>
  <c r="K787" i="7"/>
  <c r="J787" i="7"/>
  <c r="H787" i="7"/>
  <c r="G787" i="7"/>
  <c r="E787" i="7"/>
  <c r="D787" i="7"/>
  <c r="N786" i="7"/>
  <c r="M786" i="7"/>
  <c r="K786" i="7"/>
  <c r="J786" i="7"/>
  <c r="H786" i="7"/>
  <c r="G786" i="7"/>
  <c r="E786" i="7"/>
  <c r="D786" i="7"/>
  <c r="N785" i="7"/>
  <c r="M785" i="7"/>
  <c r="K785" i="7"/>
  <c r="J785" i="7"/>
  <c r="H785" i="7"/>
  <c r="G785" i="7"/>
  <c r="E785" i="7"/>
  <c r="D785" i="7"/>
  <c r="N784" i="7"/>
  <c r="M784" i="7"/>
  <c r="K784" i="7"/>
  <c r="J784" i="7"/>
  <c r="H784" i="7"/>
  <c r="G784" i="7"/>
  <c r="E784" i="7"/>
  <c r="D784" i="7"/>
  <c r="N783" i="7"/>
  <c r="M783" i="7"/>
  <c r="K783" i="7"/>
  <c r="J783" i="7"/>
  <c r="H783" i="7"/>
  <c r="G783" i="7"/>
  <c r="E783" i="7"/>
  <c r="D783" i="7"/>
  <c r="N782" i="7"/>
  <c r="M782" i="7"/>
  <c r="K782" i="7"/>
  <c r="J782" i="7"/>
  <c r="H782" i="7"/>
  <c r="G782" i="7"/>
  <c r="E782" i="7"/>
  <c r="D782" i="7"/>
  <c r="N781" i="7"/>
  <c r="M781" i="7"/>
  <c r="K781" i="7"/>
  <c r="J781" i="7"/>
  <c r="H781" i="7"/>
  <c r="G781" i="7"/>
  <c r="E781" i="7"/>
  <c r="D781" i="7"/>
  <c r="N780" i="7"/>
  <c r="M780" i="7"/>
  <c r="K780" i="7"/>
  <c r="J780" i="7"/>
  <c r="H780" i="7"/>
  <c r="G780" i="7"/>
  <c r="E780" i="7"/>
  <c r="D780" i="7"/>
  <c r="N779" i="7"/>
  <c r="M779" i="7"/>
  <c r="K779" i="7"/>
  <c r="J779" i="7"/>
  <c r="H779" i="7"/>
  <c r="G779" i="7"/>
  <c r="E779" i="7"/>
  <c r="D779" i="7"/>
  <c r="N778" i="7"/>
  <c r="M778" i="7"/>
  <c r="K778" i="7"/>
  <c r="J778" i="7"/>
  <c r="H778" i="7"/>
  <c r="G778" i="7"/>
  <c r="E778" i="7"/>
  <c r="D778" i="7"/>
  <c r="N777" i="7"/>
  <c r="M777" i="7"/>
  <c r="K777" i="7"/>
  <c r="J777" i="7"/>
  <c r="H777" i="7"/>
  <c r="G777" i="7"/>
  <c r="E777" i="7"/>
  <c r="D777" i="7"/>
  <c r="N776" i="7"/>
  <c r="M776" i="7"/>
  <c r="K776" i="7"/>
  <c r="J776" i="7"/>
  <c r="H776" i="7"/>
  <c r="G776" i="7"/>
  <c r="E776" i="7"/>
  <c r="D776" i="7"/>
  <c r="N775" i="7"/>
  <c r="M775" i="7"/>
  <c r="K775" i="7"/>
  <c r="J775" i="7"/>
  <c r="H775" i="7"/>
  <c r="G775" i="7"/>
  <c r="E775" i="7"/>
  <c r="D775" i="7"/>
  <c r="N774" i="7"/>
  <c r="M774" i="7"/>
  <c r="K774" i="7"/>
  <c r="J774" i="7"/>
  <c r="H774" i="7"/>
  <c r="G774" i="7"/>
  <c r="E774" i="7"/>
  <c r="D774" i="7"/>
  <c r="N773" i="7"/>
  <c r="M773" i="7"/>
  <c r="K773" i="7"/>
  <c r="J773" i="7"/>
  <c r="H773" i="7"/>
  <c r="G773" i="7"/>
  <c r="E773" i="7"/>
  <c r="D773" i="7"/>
  <c r="N772" i="7"/>
  <c r="M772" i="7"/>
  <c r="K772" i="7"/>
  <c r="J772" i="7"/>
  <c r="H772" i="7"/>
  <c r="G772" i="7"/>
  <c r="E772" i="7"/>
  <c r="D772" i="7"/>
  <c r="N771" i="7"/>
  <c r="M771" i="7"/>
  <c r="K771" i="7"/>
  <c r="J771" i="7"/>
  <c r="H771" i="7"/>
  <c r="G771" i="7"/>
  <c r="E771" i="7"/>
  <c r="D771" i="7"/>
  <c r="N770" i="7"/>
  <c r="M770" i="7"/>
  <c r="K770" i="7"/>
  <c r="J770" i="7"/>
  <c r="H770" i="7"/>
  <c r="G770" i="7"/>
  <c r="E770" i="7"/>
  <c r="D770" i="7"/>
  <c r="N769" i="7"/>
  <c r="M769" i="7"/>
  <c r="K769" i="7"/>
  <c r="J769" i="7"/>
  <c r="H769" i="7"/>
  <c r="G769" i="7"/>
  <c r="E769" i="7"/>
  <c r="D769" i="7"/>
  <c r="N768" i="7"/>
  <c r="M768" i="7"/>
  <c r="K768" i="7"/>
  <c r="J768" i="7"/>
  <c r="H768" i="7"/>
  <c r="G768" i="7"/>
  <c r="E768" i="7"/>
  <c r="D768" i="7"/>
  <c r="N767" i="7"/>
  <c r="M767" i="7"/>
  <c r="K767" i="7"/>
  <c r="J767" i="7"/>
  <c r="H767" i="7"/>
  <c r="G767" i="7"/>
  <c r="E767" i="7"/>
  <c r="D767" i="7"/>
  <c r="N766" i="7"/>
  <c r="M766" i="7"/>
  <c r="K766" i="7"/>
  <c r="J766" i="7"/>
  <c r="H766" i="7"/>
  <c r="G766" i="7"/>
  <c r="E766" i="7"/>
  <c r="D766" i="7"/>
  <c r="N765" i="7"/>
  <c r="M765" i="7"/>
  <c r="K765" i="7"/>
  <c r="J765" i="7"/>
  <c r="H765" i="7"/>
  <c r="G765" i="7"/>
  <c r="E765" i="7"/>
  <c r="D765" i="7"/>
  <c r="N764" i="7"/>
  <c r="M764" i="7"/>
  <c r="K764" i="7"/>
  <c r="J764" i="7"/>
  <c r="H764" i="7"/>
  <c r="G764" i="7"/>
  <c r="E764" i="7"/>
  <c r="D764" i="7"/>
  <c r="N763" i="7"/>
  <c r="M763" i="7"/>
  <c r="K763" i="7"/>
  <c r="J763" i="7"/>
  <c r="H763" i="7"/>
  <c r="G763" i="7"/>
  <c r="E763" i="7"/>
  <c r="D763" i="7"/>
  <c r="N762" i="7"/>
  <c r="M762" i="7"/>
  <c r="K762" i="7"/>
  <c r="J762" i="7"/>
  <c r="H762" i="7"/>
  <c r="G762" i="7"/>
  <c r="E762" i="7"/>
  <c r="D762" i="7"/>
  <c r="N761" i="7"/>
  <c r="M761" i="7"/>
  <c r="K761" i="7"/>
  <c r="J761" i="7"/>
  <c r="H761" i="7"/>
  <c r="G761" i="7"/>
  <c r="E761" i="7"/>
  <c r="D761" i="7"/>
  <c r="N760" i="7"/>
  <c r="M760" i="7"/>
  <c r="K760" i="7"/>
  <c r="J760" i="7"/>
  <c r="H760" i="7"/>
  <c r="G760" i="7"/>
  <c r="E760" i="7"/>
  <c r="D760" i="7"/>
  <c r="N759" i="7"/>
  <c r="M759" i="7"/>
  <c r="K759" i="7"/>
  <c r="J759" i="7"/>
  <c r="H759" i="7"/>
  <c r="G759" i="7"/>
  <c r="E759" i="7"/>
  <c r="D759" i="7"/>
  <c r="N758" i="7"/>
  <c r="M758" i="7"/>
  <c r="K758" i="7"/>
  <c r="J758" i="7"/>
  <c r="H758" i="7"/>
  <c r="G758" i="7"/>
  <c r="E758" i="7"/>
  <c r="D758" i="7"/>
  <c r="N757" i="7"/>
  <c r="M757" i="7"/>
  <c r="K757" i="7"/>
  <c r="J757" i="7"/>
  <c r="H757" i="7"/>
  <c r="G757" i="7"/>
  <c r="E757" i="7"/>
  <c r="D757" i="7"/>
  <c r="N756" i="7"/>
  <c r="M756" i="7"/>
  <c r="K756" i="7"/>
  <c r="J756" i="7"/>
  <c r="H756" i="7"/>
  <c r="G756" i="7"/>
  <c r="E756" i="7"/>
  <c r="D756" i="7"/>
  <c r="N755" i="7"/>
  <c r="M755" i="7"/>
  <c r="K755" i="7"/>
  <c r="J755" i="7"/>
  <c r="H755" i="7"/>
  <c r="G755" i="7"/>
  <c r="E755" i="7"/>
  <c r="D755" i="7"/>
  <c r="N754" i="7"/>
  <c r="M754" i="7"/>
  <c r="K754" i="7"/>
  <c r="J754" i="7"/>
  <c r="H754" i="7"/>
  <c r="G754" i="7"/>
  <c r="E754" i="7"/>
  <c r="D754" i="7"/>
  <c r="N753" i="7"/>
  <c r="M753" i="7"/>
  <c r="K753" i="7"/>
  <c r="J753" i="7"/>
  <c r="H753" i="7"/>
  <c r="G753" i="7"/>
  <c r="E753" i="7"/>
  <c r="D753" i="7"/>
  <c r="N752" i="7"/>
  <c r="M752" i="7"/>
  <c r="K752" i="7"/>
  <c r="J752" i="7"/>
  <c r="H752" i="7"/>
  <c r="G752" i="7"/>
  <c r="E752" i="7"/>
  <c r="D752" i="7"/>
  <c r="N751" i="7"/>
  <c r="M751" i="7"/>
  <c r="K751" i="7"/>
  <c r="J751" i="7"/>
  <c r="H751" i="7"/>
  <c r="G751" i="7"/>
  <c r="E751" i="7"/>
  <c r="D751" i="7"/>
  <c r="N750" i="7"/>
  <c r="M750" i="7"/>
  <c r="K750" i="7"/>
  <c r="J750" i="7"/>
  <c r="H750" i="7"/>
  <c r="G750" i="7"/>
  <c r="E750" i="7"/>
  <c r="D750" i="7"/>
  <c r="N749" i="7"/>
  <c r="M749" i="7"/>
  <c r="K749" i="7"/>
  <c r="J749" i="7"/>
  <c r="H749" i="7"/>
  <c r="G749" i="7"/>
  <c r="E749" i="7"/>
  <c r="D749" i="7"/>
  <c r="N748" i="7"/>
  <c r="M748" i="7"/>
  <c r="K748" i="7"/>
  <c r="J748" i="7"/>
  <c r="H748" i="7"/>
  <c r="G748" i="7"/>
  <c r="E748" i="7"/>
  <c r="D748" i="7"/>
  <c r="N747" i="7"/>
  <c r="M747" i="7"/>
  <c r="K747" i="7"/>
  <c r="J747" i="7"/>
  <c r="H747" i="7"/>
  <c r="G747" i="7"/>
  <c r="E747" i="7"/>
  <c r="D747" i="7"/>
  <c r="N746" i="7"/>
  <c r="M746" i="7"/>
  <c r="K746" i="7"/>
  <c r="J746" i="7"/>
  <c r="H746" i="7"/>
  <c r="G746" i="7"/>
  <c r="E746" i="7"/>
  <c r="D746" i="7"/>
  <c r="N745" i="7"/>
  <c r="M745" i="7"/>
  <c r="K745" i="7"/>
  <c r="J745" i="7"/>
  <c r="H745" i="7"/>
  <c r="G745" i="7"/>
  <c r="E745" i="7"/>
  <c r="D745" i="7"/>
  <c r="N744" i="7"/>
  <c r="M744" i="7"/>
  <c r="K744" i="7"/>
  <c r="J744" i="7"/>
  <c r="H744" i="7"/>
  <c r="G744" i="7"/>
  <c r="E744" i="7"/>
  <c r="D744" i="7"/>
  <c r="N743" i="7"/>
  <c r="M743" i="7"/>
  <c r="K743" i="7"/>
  <c r="J743" i="7"/>
  <c r="H743" i="7"/>
  <c r="G743" i="7"/>
  <c r="E743" i="7"/>
  <c r="D743" i="7"/>
  <c r="N742" i="7"/>
  <c r="M742" i="7"/>
  <c r="K742" i="7"/>
  <c r="J742" i="7"/>
  <c r="H742" i="7"/>
  <c r="G742" i="7"/>
  <c r="E742" i="7"/>
  <c r="D742" i="7"/>
  <c r="N741" i="7"/>
  <c r="M741" i="7"/>
  <c r="K741" i="7"/>
  <c r="J741" i="7"/>
  <c r="H741" i="7"/>
  <c r="G741" i="7"/>
  <c r="E741" i="7"/>
  <c r="D741" i="7"/>
  <c r="N740" i="7"/>
  <c r="M740" i="7"/>
  <c r="K740" i="7"/>
  <c r="J740" i="7"/>
  <c r="H740" i="7"/>
  <c r="G740" i="7"/>
  <c r="E740" i="7"/>
  <c r="D740" i="7"/>
  <c r="N739" i="7"/>
  <c r="M739" i="7"/>
  <c r="K739" i="7"/>
  <c r="J739" i="7"/>
  <c r="H739" i="7"/>
  <c r="G739" i="7"/>
  <c r="E739" i="7"/>
  <c r="D739" i="7"/>
  <c r="N738" i="7"/>
  <c r="M738" i="7"/>
  <c r="K738" i="7"/>
  <c r="J738" i="7"/>
  <c r="H738" i="7"/>
  <c r="G738" i="7"/>
  <c r="E738" i="7"/>
  <c r="D738" i="7"/>
  <c r="N737" i="7"/>
  <c r="M737" i="7"/>
  <c r="K737" i="7"/>
  <c r="J737" i="7"/>
  <c r="H737" i="7"/>
  <c r="G737" i="7"/>
  <c r="E737" i="7"/>
  <c r="D737" i="7"/>
  <c r="N736" i="7"/>
  <c r="M736" i="7"/>
  <c r="K736" i="7"/>
  <c r="J736" i="7"/>
  <c r="H736" i="7"/>
  <c r="G736" i="7"/>
  <c r="E736" i="7"/>
  <c r="D736" i="7"/>
  <c r="N735" i="7"/>
  <c r="M735" i="7"/>
  <c r="K735" i="7"/>
  <c r="J735" i="7"/>
  <c r="H735" i="7"/>
  <c r="G735" i="7"/>
  <c r="E735" i="7"/>
  <c r="D735" i="7"/>
  <c r="N734" i="7"/>
  <c r="M734" i="7"/>
  <c r="K734" i="7"/>
  <c r="J734" i="7"/>
  <c r="H734" i="7"/>
  <c r="G734" i="7"/>
  <c r="E734" i="7"/>
  <c r="D734" i="7"/>
  <c r="N733" i="7"/>
  <c r="M733" i="7"/>
  <c r="K733" i="7"/>
  <c r="J733" i="7"/>
  <c r="H733" i="7"/>
  <c r="G733" i="7"/>
  <c r="E733" i="7"/>
  <c r="D733" i="7"/>
  <c r="N732" i="7"/>
  <c r="M732" i="7"/>
  <c r="K732" i="7"/>
  <c r="J732" i="7"/>
  <c r="H732" i="7"/>
  <c r="G732" i="7"/>
  <c r="E732" i="7"/>
  <c r="D732" i="7"/>
  <c r="N731" i="7"/>
  <c r="M731" i="7"/>
  <c r="K731" i="7"/>
  <c r="J731" i="7"/>
  <c r="H731" i="7"/>
  <c r="G731" i="7"/>
  <c r="E731" i="7"/>
  <c r="D731" i="7"/>
  <c r="N730" i="7"/>
  <c r="M730" i="7"/>
  <c r="K730" i="7"/>
  <c r="J730" i="7"/>
  <c r="H730" i="7"/>
  <c r="G730" i="7"/>
  <c r="E730" i="7"/>
  <c r="D730" i="7"/>
  <c r="N729" i="7"/>
  <c r="M729" i="7"/>
  <c r="K729" i="7"/>
  <c r="J729" i="7"/>
  <c r="H729" i="7"/>
  <c r="G729" i="7"/>
  <c r="E729" i="7"/>
  <c r="D729" i="7"/>
  <c r="N728" i="7"/>
  <c r="M728" i="7"/>
  <c r="K728" i="7"/>
  <c r="J728" i="7"/>
  <c r="H728" i="7"/>
  <c r="G728" i="7"/>
  <c r="E728" i="7"/>
  <c r="D728" i="7"/>
  <c r="N727" i="7"/>
  <c r="M727" i="7"/>
  <c r="K727" i="7"/>
  <c r="J727" i="7"/>
  <c r="H727" i="7"/>
  <c r="G727" i="7"/>
  <c r="E727" i="7"/>
  <c r="D727" i="7"/>
  <c r="N726" i="7"/>
  <c r="M726" i="7"/>
  <c r="K726" i="7"/>
  <c r="J726" i="7"/>
  <c r="H726" i="7"/>
  <c r="G726" i="7"/>
  <c r="E726" i="7"/>
  <c r="D726" i="7"/>
  <c r="N725" i="7"/>
  <c r="M725" i="7"/>
  <c r="K725" i="7"/>
  <c r="J725" i="7"/>
  <c r="H725" i="7"/>
  <c r="G725" i="7"/>
  <c r="E725" i="7"/>
  <c r="D725" i="7"/>
  <c r="N724" i="7"/>
  <c r="M724" i="7"/>
  <c r="K724" i="7"/>
  <c r="J724" i="7"/>
  <c r="H724" i="7"/>
  <c r="G724" i="7"/>
  <c r="E724" i="7"/>
  <c r="D724" i="7"/>
  <c r="N723" i="7"/>
  <c r="M723" i="7"/>
  <c r="K723" i="7"/>
  <c r="J723" i="7"/>
  <c r="H723" i="7"/>
  <c r="G723" i="7"/>
  <c r="E723" i="7"/>
  <c r="D723" i="7"/>
  <c r="N722" i="7"/>
  <c r="M722" i="7"/>
  <c r="K722" i="7"/>
  <c r="J722" i="7"/>
  <c r="H722" i="7"/>
  <c r="G722" i="7"/>
  <c r="E722" i="7"/>
  <c r="D722" i="7"/>
  <c r="N721" i="7"/>
  <c r="M721" i="7"/>
  <c r="K721" i="7"/>
  <c r="J721" i="7"/>
  <c r="H721" i="7"/>
  <c r="G721" i="7"/>
  <c r="E721" i="7"/>
  <c r="D721" i="7"/>
  <c r="N720" i="7"/>
  <c r="M720" i="7"/>
  <c r="K720" i="7"/>
  <c r="J720" i="7"/>
  <c r="H720" i="7"/>
  <c r="G720" i="7"/>
  <c r="E720" i="7"/>
  <c r="D720" i="7"/>
  <c r="N719" i="7"/>
  <c r="M719" i="7"/>
  <c r="K719" i="7"/>
  <c r="J719" i="7"/>
  <c r="H719" i="7"/>
  <c r="G719" i="7"/>
  <c r="E719" i="7"/>
  <c r="D719" i="7"/>
  <c r="N718" i="7"/>
  <c r="M718" i="7"/>
  <c r="K718" i="7"/>
  <c r="J718" i="7"/>
  <c r="H718" i="7"/>
  <c r="G718" i="7"/>
  <c r="E718" i="7"/>
  <c r="D718" i="7"/>
  <c r="N717" i="7"/>
  <c r="M717" i="7"/>
  <c r="K717" i="7"/>
  <c r="J717" i="7"/>
  <c r="H717" i="7"/>
  <c r="G717" i="7"/>
  <c r="E717" i="7"/>
  <c r="D717" i="7"/>
  <c r="N716" i="7"/>
  <c r="M716" i="7"/>
  <c r="K716" i="7"/>
  <c r="J716" i="7"/>
  <c r="H716" i="7"/>
  <c r="G716" i="7"/>
  <c r="E716" i="7"/>
  <c r="D716" i="7"/>
  <c r="N715" i="7"/>
  <c r="M715" i="7"/>
  <c r="K715" i="7"/>
  <c r="J715" i="7"/>
  <c r="H715" i="7"/>
  <c r="G715" i="7"/>
  <c r="E715" i="7"/>
  <c r="D715" i="7"/>
  <c r="N714" i="7"/>
  <c r="M714" i="7"/>
  <c r="K714" i="7"/>
  <c r="J714" i="7"/>
  <c r="H714" i="7"/>
  <c r="G714" i="7"/>
  <c r="E714" i="7"/>
  <c r="D714" i="7"/>
  <c r="N713" i="7"/>
  <c r="M713" i="7"/>
  <c r="K713" i="7"/>
  <c r="J713" i="7"/>
  <c r="H713" i="7"/>
  <c r="G713" i="7"/>
  <c r="E713" i="7"/>
  <c r="D713" i="7"/>
  <c r="N712" i="7"/>
  <c r="M712" i="7"/>
  <c r="K712" i="7"/>
  <c r="J712" i="7"/>
  <c r="H712" i="7"/>
  <c r="G712" i="7"/>
  <c r="E712" i="7"/>
  <c r="D712" i="7"/>
  <c r="N711" i="7"/>
  <c r="M711" i="7"/>
  <c r="K711" i="7"/>
  <c r="J711" i="7"/>
  <c r="H711" i="7"/>
  <c r="G711" i="7"/>
  <c r="E711" i="7"/>
  <c r="D711" i="7"/>
  <c r="N710" i="7"/>
  <c r="M710" i="7"/>
  <c r="K710" i="7"/>
  <c r="J710" i="7"/>
  <c r="H710" i="7"/>
  <c r="G710" i="7"/>
  <c r="E710" i="7"/>
  <c r="D710" i="7"/>
  <c r="N709" i="7"/>
  <c r="M709" i="7"/>
  <c r="K709" i="7"/>
  <c r="J709" i="7"/>
  <c r="H709" i="7"/>
  <c r="G709" i="7"/>
  <c r="E709" i="7"/>
  <c r="D709" i="7"/>
  <c r="N708" i="7"/>
  <c r="M708" i="7"/>
  <c r="K708" i="7"/>
  <c r="J708" i="7"/>
  <c r="H708" i="7"/>
  <c r="G708" i="7"/>
  <c r="E708" i="7"/>
  <c r="D708" i="7"/>
  <c r="N707" i="7"/>
  <c r="M707" i="7"/>
  <c r="K707" i="7"/>
  <c r="J707" i="7"/>
  <c r="H707" i="7"/>
  <c r="G707" i="7"/>
  <c r="E707" i="7"/>
  <c r="D707" i="7"/>
  <c r="N706" i="7"/>
  <c r="M706" i="7"/>
  <c r="K706" i="7"/>
  <c r="J706" i="7"/>
  <c r="H706" i="7"/>
  <c r="G706" i="7"/>
  <c r="E706" i="7"/>
  <c r="D706" i="7"/>
  <c r="N705" i="7"/>
  <c r="M705" i="7"/>
  <c r="K705" i="7"/>
  <c r="J705" i="7"/>
  <c r="H705" i="7"/>
  <c r="G705" i="7"/>
  <c r="E705" i="7"/>
  <c r="D705" i="7"/>
  <c r="N704" i="7"/>
  <c r="M704" i="7"/>
  <c r="K704" i="7"/>
  <c r="J704" i="7"/>
  <c r="H704" i="7"/>
  <c r="G704" i="7"/>
  <c r="E704" i="7"/>
  <c r="D704" i="7"/>
  <c r="N703" i="7"/>
  <c r="M703" i="7"/>
  <c r="K703" i="7"/>
  <c r="J703" i="7"/>
  <c r="H703" i="7"/>
  <c r="G703" i="7"/>
  <c r="E703" i="7"/>
  <c r="D703" i="7"/>
  <c r="N702" i="7"/>
  <c r="M702" i="7"/>
  <c r="K702" i="7"/>
  <c r="J702" i="7"/>
  <c r="H702" i="7"/>
  <c r="G702" i="7"/>
  <c r="E702" i="7"/>
  <c r="D702" i="7"/>
  <c r="N701" i="7"/>
  <c r="M701" i="7"/>
  <c r="K701" i="7"/>
  <c r="J701" i="7"/>
  <c r="H701" i="7"/>
  <c r="G701" i="7"/>
  <c r="E701" i="7"/>
  <c r="D701" i="7"/>
  <c r="N700" i="7"/>
  <c r="M700" i="7"/>
  <c r="K700" i="7"/>
  <c r="J700" i="7"/>
  <c r="H700" i="7"/>
  <c r="G700" i="7"/>
  <c r="E700" i="7"/>
  <c r="D700" i="7"/>
  <c r="N699" i="7"/>
  <c r="M699" i="7"/>
  <c r="K699" i="7"/>
  <c r="J699" i="7"/>
  <c r="H699" i="7"/>
  <c r="G699" i="7"/>
  <c r="E699" i="7"/>
  <c r="D699" i="7"/>
  <c r="N698" i="7"/>
  <c r="M698" i="7"/>
  <c r="K698" i="7"/>
  <c r="J698" i="7"/>
  <c r="H698" i="7"/>
  <c r="G698" i="7"/>
  <c r="E698" i="7"/>
  <c r="D698" i="7"/>
  <c r="N697" i="7"/>
  <c r="M697" i="7"/>
  <c r="K697" i="7"/>
  <c r="J697" i="7"/>
  <c r="H697" i="7"/>
  <c r="G697" i="7"/>
  <c r="E697" i="7"/>
  <c r="D697" i="7"/>
  <c r="N696" i="7"/>
  <c r="M696" i="7"/>
  <c r="K696" i="7"/>
  <c r="J696" i="7"/>
  <c r="H696" i="7"/>
  <c r="G696" i="7"/>
  <c r="E696" i="7"/>
  <c r="D696" i="7"/>
  <c r="N695" i="7"/>
  <c r="M695" i="7"/>
  <c r="K695" i="7"/>
  <c r="J695" i="7"/>
  <c r="H695" i="7"/>
  <c r="G695" i="7"/>
  <c r="E695" i="7"/>
  <c r="D695" i="7"/>
  <c r="N694" i="7"/>
  <c r="M694" i="7"/>
  <c r="K694" i="7"/>
  <c r="J694" i="7"/>
  <c r="H694" i="7"/>
  <c r="G694" i="7"/>
  <c r="E694" i="7"/>
  <c r="D694" i="7"/>
  <c r="N693" i="7"/>
  <c r="M693" i="7"/>
  <c r="K693" i="7"/>
  <c r="J693" i="7"/>
  <c r="H693" i="7"/>
  <c r="G693" i="7"/>
  <c r="E693" i="7"/>
  <c r="D693" i="7"/>
  <c r="N692" i="7"/>
  <c r="M692" i="7"/>
  <c r="K692" i="7"/>
  <c r="J692" i="7"/>
  <c r="H692" i="7"/>
  <c r="G692" i="7"/>
  <c r="E692" i="7"/>
  <c r="D692" i="7"/>
  <c r="N691" i="7"/>
  <c r="M691" i="7"/>
  <c r="K691" i="7"/>
  <c r="J691" i="7"/>
  <c r="H691" i="7"/>
  <c r="G691" i="7"/>
  <c r="E691" i="7"/>
  <c r="D691" i="7"/>
  <c r="N690" i="7"/>
  <c r="M690" i="7"/>
  <c r="K690" i="7"/>
  <c r="J690" i="7"/>
  <c r="H690" i="7"/>
  <c r="G690" i="7"/>
  <c r="E690" i="7"/>
  <c r="D690" i="7"/>
  <c r="N689" i="7"/>
  <c r="M689" i="7"/>
  <c r="K689" i="7"/>
  <c r="J689" i="7"/>
  <c r="H689" i="7"/>
  <c r="G689" i="7"/>
  <c r="E689" i="7"/>
  <c r="D689" i="7"/>
  <c r="N688" i="7"/>
  <c r="M688" i="7"/>
  <c r="K688" i="7"/>
  <c r="J688" i="7"/>
  <c r="H688" i="7"/>
  <c r="G688" i="7"/>
  <c r="E688" i="7"/>
  <c r="D688" i="7"/>
  <c r="N687" i="7"/>
  <c r="M687" i="7"/>
  <c r="K687" i="7"/>
  <c r="J687" i="7"/>
  <c r="H687" i="7"/>
  <c r="G687" i="7"/>
  <c r="E687" i="7"/>
  <c r="D687" i="7"/>
  <c r="N686" i="7"/>
  <c r="M686" i="7"/>
  <c r="K686" i="7"/>
  <c r="J686" i="7"/>
  <c r="H686" i="7"/>
  <c r="G686" i="7"/>
  <c r="E686" i="7"/>
  <c r="D686" i="7"/>
  <c r="N685" i="7"/>
  <c r="M685" i="7"/>
  <c r="K685" i="7"/>
  <c r="J685" i="7"/>
  <c r="H685" i="7"/>
  <c r="G685" i="7"/>
  <c r="E685" i="7"/>
  <c r="D685" i="7"/>
  <c r="N684" i="7"/>
  <c r="M684" i="7"/>
  <c r="K684" i="7"/>
  <c r="J684" i="7"/>
  <c r="H684" i="7"/>
  <c r="G684" i="7"/>
  <c r="E684" i="7"/>
  <c r="D684" i="7"/>
  <c r="N683" i="7"/>
  <c r="M683" i="7"/>
  <c r="K683" i="7"/>
  <c r="J683" i="7"/>
  <c r="H683" i="7"/>
  <c r="G683" i="7"/>
  <c r="E683" i="7"/>
  <c r="D683" i="7"/>
  <c r="N682" i="7"/>
  <c r="M682" i="7"/>
  <c r="K682" i="7"/>
  <c r="J682" i="7"/>
  <c r="H682" i="7"/>
  <c r="G682" i="7"/>
  <c r="E682" i="7"/>
  <c r="D682" i="7"/>
  <c r="N681" i="7"/>
  <c r="M681" i="7"/>
  <c r="K681" i="7"/>
  <c r="J681" i="7"/>
  <c r="H681" i="7"/>
  <c r="G681" i="7"/>
  <c r="E681" i="7"/>
  <c r="D681" i="7"/>
  <c r="N680" i="7"/>
  <c r="M680" i="7"/>
  <c r="K680" i="7"/>
  <c r="J680" i="7"/>
  <c r="H680" i="7"/>
  <c r="G680" i="7"/>
  <c r="E680" i="7"/>
  <c r="D680" i="7"/>
  <c r="N679" i="7"/>
  <c r="M679" i="7"/>
  <c r="K679" i="7"/>
  <c r="J679" i="7"/>
  <c r="H679" i="7"/>
  <c r="G679" i="7"/>
  <c r="E679" i="7"/>
  <c r="D679" i="7"/>
  <c r="N678" i="7"/>
  <c r="M678" i="7"/>
  <c r="K678" i="7"/>
  <c r="J678" i="7"/>
  <c r="H678" i="7"/>
  <c r="G678" i="7"/>
  <c r="E678" i="7"/>
  <c r="D678" i="7"/>
  <c r="N677" i="7"/>
  <c r="M677" i="7"/>
  <c r="K677" i="7"/>
  <c r="J677" i="7"/>
  <c r="H677" i="7"/>
  <c r="G677" i="7"/>
  <c r="E677" i="7"/>
  <c r="D677" i="7"/>
  <c r="N676" i="7"/>
  <c r="M676" i="7"/>
  <c r="K676" i="7"/>
  <c r="J676" i="7"/>
  <c r="H676" i="7"/>
  <c r="G676" i="7"/>
  <c r="E676" i="7"/>
  <c r="D676" i="7"/>
  <c r="N675" i="7"/>
  <c r="M675" i="7"/>
  <c r="K675" i="7"/>
  <c r="J675" i="7"/>
  <c r="H675" i="7"/>
  <c r="G675" i="7"/>
  <c r="E675" i="7"/>
  <c r="D675" i="7"/>
  <c r="N674" i="7"/>
  <c r="M674" i="7"/>
  <c r="K674" i="7"/>
  <c r="J674" i="7"/>
  <c r="H674" i="7"/>
  <c r="G674" i="7"/>
  <c r="E674" i="7"/>
  <c r="D674" i="7"/>
  <c r="N673" i="7"/>
  <c r="M673" i="7"/>
  <c r="K673" i="7"/>
  <c r="J673" i="7"/>
  <c r="H673" i="7"/>
  <c r="G673" i="7"/>
  <c r="E673" i="7"/>
  <c r="D673" i="7"/>
  <c r="N672" i="7"/>
  <c r="M672" i="7"/>
  <c r="K672" i="7"/>
  <c r="J672" i="7"/>
  <c r="H672" i="7"/>
  <c r="G672" i="7"/>
  <c r="E672" i="7"/>
  <c r="D672" i="7"/>
  <c r="N671" i="7"/>
  <c r="M671" i="7"/>
  <c r="K671" i="7"/>
  <c r="J671" i="7"/>
  <c r="H671" i="7"/>
  <c r="G671" i="7"/>
  <c r="E671" i="7"/>
  <c r="D671" i="7"/>
  <c r="N670" i="7"/>
  <c r="M670" i="7"/>
  <c r="K670" i="7"/>
  <c r="J670" i="7"/>
  <c r="H670" i="7"/>
  <c r="G670" i="7"/>
  <c r="E670" i="7"/>
  <c r="D670" i="7"/>
  <c r="N669" i="7"/>
  <c r="M669" i="7"/>
  <c r="K669" i="7"/>
  <c r="J669" i="7"/>
  <c r="H669" i="7"/>
  <c r="G669" i="7"/>
  <c r="E669" i="7"/>
  <c r="D669" i="7"/>
  <c r="N668" i="7"/>
  <c r="M668" i="7"/>
  <c r="K668" i="7"/>
  <c r="J668" i="7"/>
  <c r="H668" i="7"/>
  <c r="G668" i="7"/>
  <c r="E668" i="7"/>
  <c r="D668" i="7"/>
  <c r="N667" i="7"/>
  <c r="M667" i="7"/>
  <c r="K667" i="7"/>
  <c r="J667" i="7"/>
  <c r="H667" i="7"/>
  <c r="G667" i="7"/>
  <c r="E667" i="7"/>
  <c r="D667" i="7"/>
  <c r="N666" i="7"/>
  <c r="M666" i="7"/>
  <c r="K666" i="7"/>
  <c r="J666" i="7"/>
  <c r="H666" i="7"/>
  <c r="G666" i="7"/>
  <c r="E666" i="7"/>
  <c r="D666" i="7"/>
  <c r="N665" i="7"/>
  <c r="M665" i="7"/>
  <c r="K665" i="7"/>
  <c r="J665" i="7"/>
  <c r="H665" i="7"/>
  <c r="G665" i="7"/>
  <c r="E665" i="7"/>
  <c r="D665" i="7"/>
  <c r="N664" i="7"/>
  <c r="M664" i="7"/>
  <c r="K664" i="7"/>
  <c r="J664" i="7"/>
  <c r="H664" i="7"/>
  <c r="G664" i="7"/>
  <c r="E664" i="7"/>
  <c r="D664" i="7"/>
  <c r="N663" i="7"/>
  <c r="M663" i="7"/>
  <c r="K663" i="7"/>
  <c r="J663" i="7"/>
  <c r="H663" i="7"/>
  <c r="G663" i="7"/>
  <c r="E663" i="7"/>
  <c r="D663" i="7"/>
  <c r="N662" i="7"/>
  <c r="M662" i="7"/>
  <c r="K662" i="7"/>
  <c r="J662" i="7"/>
  <c r="H662" i="7"/>
  <c r="G662" i="7"/>
  <c r="E662" i="7"/>
  <c r="D662" i="7"/>
  <c r="N661" i="7"/>
  <c r="M661" i="7"/>
  <c r="K661" i="7"/>
  <c r="J661" i="7"/>
  <c r="H661" i="7"/>
  <c r="G661" i="7"/>
  <c r="E661" i="7"/>
  <c r="D661" i="7"/>
  <c r="N660" i="7"/>
  <c r="M660" i="7"/>
  <c r="K660" i="7"/>
  <c r="J660" i="7"/>
  <c r="H660" i="7"/>
  <c r="G660" i="7"/>
  <c r="E660" i="7"/>
  <c r="D660" i="7"/>
  <c r="N659" i="7"/>
  <c r="M659" i="7"/>
  <c r="K659" i="7"/>
  <c r="J659" i="7"/>
  <c r="H659" i="7"/>
  <c r="G659" i="7"/>
  <c r="E659" i="7"/>
  <c r="D659" i="7"/>
  <c r="N658" i="7"/>
  <c r="M658" i="7"/>
  <c r="K658" i="7"/>
  <c r="J658" i="7"/>
  <c r="H658" i="7"/>
  <c r="G658" i="7"/>
  <c r="E658" i="7"/>
  <c r="D658" i="7"/>
  <c r="N657" i="7"/>
  <c r="M657" i="7"/>
  <c r="K657" i="7"/>
  <c r="J657" i="7"/>
  <c r="H657" i="7"/>
  <c r="G657" i="7"/>
  <c r="E657" i="7"/>
  <c r="D657" i="7"/>
  <c r="N656" i="7"/>
  <c r="M656" i="7"/>
  <c r="K656" i="7"/>
  <c r="J656" i="7"/>
  <c r="H656" i="7"/>
  <c r="G656" i="7"/>
  <c r="E656" i="7"/>
  <c r="D656" i="7"/>
  <c r="N655" i="7"/>
  <c r="M655" i="7"/>
  <c r="K655" i="7"/>
  <c r="J655" i="7"/>
  <c r="H655" i="7"/>
  <c r="G655" i="7"/>
  <c r="E655" i="7"/>
  <c r="D655" i="7"/>
  <c r="N654" i="7"/>
  <c r="M654" i="7"/>
  <c r="K654" i="7"/>
  <c r="J654" i="7"/>
  <c r="H654" i="7"/>
  <c r="G654" i="7"/>
  <c r="E654" i="7"/>
  <c r="D654" i="7"/>
  <c r="N653" i="7"/>
  <c r="M653" i="7"/>
  <c r="K653" i="7"/>
  <c r="J653" i="7"/>
  <c r="H653" i="7"/>
  <c r="G653" i="7"/>
  <c r="E653" i="7"/>
  <c r="D653" i="7"/>
  <c r="N652" i="7"/>
  <c r="M652" i="7"/>
  <c r="K652" i="7"/>
  <c r="J652" i="7"/>
  <c r="H652" i="7"/>
  <c r="G652" i="7"/>
  <c r="E652" i="7"/>
  <c r="D652" i="7"/>
  <c r="N651" i="7"/>
  <c r="M651" i="7"/>
  <c r="K651" i="7"/>
  <c r="J651" i="7"/>
  <c r="H651" i="7"/>
  <c r="G651" i="7"/>
  <c r="E651" i="7"/>
  <c r="D651" i="7"/>
  <c r="N650" i="7"/>
  <c r="M650" i="7"/>
  <c r="K650" i="7"/>
  <c r="J650" i="7"/>
  <c r="H650" i="7"/>
  <c r="G650" i="7"/>
  <c r="E650" i="7"/>
  <c r="D650" i="7"/>
  <c r="N649" i="7"/>
  <c r="M649" i="7"/>
  <c r="K649" i="7"/>
  <c r="J649" i="7"/>
  <c r="H649" i="7"/>
  <c r="G649" i="7"/>
  <c r="E649" i="7"/>
  <c r="D649" i="7"/>
  <c r="N648" i="7"/>
  <c r="M648" i="7"/>
  <c r="K648" i="7"/>
  <c r="J648" i="7"/>
  <c r="H648" i="7"/>
  <c r="G648" i="7"/>
  <c r="E648" i="7"/>
  <c r="D648" i="7"/>
  <c r="N647" i="7"/>
  <c r="M647" i="7"/>
  <c r="K647" i="7"/>
  <c r="J647" i="7"/>
  <c r="H647" i="7"/>
  <c r="G647" i="7"/>
  <c r="E647" i="7"/>
  <c r="D647" i="7"/>
  <c r="N646" i="7"/>
  <c r="M646" i="7"/>
  <c r="K646" i="7"/>
  <c r="J646" i="7"/>
  <c r="H646" i="7"/>
  <c r="G646" i="7"/>
  <c r="E646" i="7"/>
  <c r="D646" i="7"/>
  <c r="N645" i="7"/>
  <c r="M645" i="7"/>
  <c r="K645" i="7"/>
  <c r="J645" i="7"/>
  <c r="H645" i="7"/>
  <c r="G645" i="7"/>
  <c r="E645" i="7"/>
  <c r="D645" i="7"/>
  <c r="N644" i="7"/>
  <c r="M644" i="7"/>
  <c r="K644" i="7"/>
  <c r="J644" i="7"/>
  <c r="H644" i="7"/>
  <c r="G644" i="7"/>
  <c r="E644" i="7"/>
  <c r="D644" i="7"/>
  <c r="N643" i="7"/>
  <c r="M643" i="7"/>
  <c r="K643" i="7"/>
  <c r="J643" i="7"/>
  <c r="H643" i="7"/>
  <c r="G643" i="7"/>
  <c r="E643" i="7"/>
  <c r="D643" i="7"/>
  <c r="N642" i="7"/>
  <c r="M642" i="7"/>
  <c r="K642" i="7"/>
  <c r="J642" i="7"/>
  <c r="H642" i="7"/>
  <c r="G642" i="7"/>
  <c r="E642" i="7"/>
  <c r="D642" i="7"/>
  <c r="N641" i="7"/>
  <c r="M641" i="7"/>
  <c r="K641" i="7"/>
  <c r="J641" i="7"/>
  <c r="H641" i="7"/>
  <c r="G641" i="7"/>
  <c r="E641" i="7"/>
  <c r="D641" i="7"/>
  <c r="N640" i="7"/>
  <c r="M640" i="7"/>
  <c r="K640" i="7"/>
  <c r="J640" i="7"/>
  <c r="H640" i="7"/>
  <c r="G640" i="7"/>
  <c r="E640" i="7"/>
  <c r="D640" i="7"/>
  <c r="N639" i="7"/>
  <c r="M639" i="7"/>
  <c r="K639" i="7"/>
  <c r="J639" i="7"/>
  <c r="H639" i="7"/>
  <c r="G639" i="7"/>
  <c r="E639" i="7"/>
  <c r="D639" i="7"/>
  <c r="N638" i="7"/>
  <c r="M638" i="7"/>
  <c r="K638" i="7"/>
  <c r="J638" i="7"/>
  <c r="H638" i="7"/>
  <c r="G638" i="7"/>
  <c r="E638" i="7"/>
  <c r="D638" i="7"/>
  <c r="N637" i="7"/>
  <c r="M637" i="7"/>
  <c r="K637" i="7"/>
  <c r="J637" i="7"/>
  <c r="H637" i="7"/>
  <c r="G637" i="7"/>
  <c r="E637" i="7"/>
  <c r="D637" i="7"/>
  <c r="N636" i="7"/>
  <c r="M636" i="7"/>
  <c r="K636" i="7"/>
  <c r="J636" i="7"/>
  <c r="H636" i="7"/>
  <c r="G636" i="7"/>
  <c r="E636" i="7"/>
  <c r="D636" i="7"/>
  <c r="N635" i="7"/>
  <c r="M635" i="7"/>
  <c r="K635" i="7"/>
  <c r="J635" i="7"/>
  <c r="H635" i="7"/>
  <c r="G635" i="7"/>
  <c r="E635" i="7"/>
  <c r="D635" i="7"/>
  <c r="N634" i="7"/>
  <c r="M634" i="7"/>
  <c r="K634" i="7"/>
  <c r="J634" i="7"/>
  <c r="H634" i="7"/>
  <c r="G634" i="7"/>
  <c r="E634" i="7"/>
  <c r="D634" i="7"/>
  <c r="N633" i="7"/>
  <c r="M633" i="7"/>
  <c r="K633" i="7"/>
  <c r="J633" i="7"/>
  <c r="H633" i="7"/>
  <c r="G633" i="7"/>
  <c r="E633" i="7"/>
  <c r="D633" i="7"/>
  <c r="N632" i="7"/>
  <c r="M632" i="7"/>
  <c r="K632" i="7"/>
  <c r="J632" i="7"/>
  <c r="H632" i="7"/>
  <c r="G632" i="7"/>
  <c r="E632" i="7"/>
  <c r="D632" i="7"/>
  <c r="N631" i="7"/>
  <c r="M631" i="7"/>
  <c r="K631" i="7"/>
  <c r="J631" i="7"/>
  <c r="H631" i="7"/>
  <c r="G631" i="7"/>
  <c r="E631" i="7"/>
  <c r="D631" i="7"/>
  <c r="N630" i="7"/>
  <c r="M630" i="7"/>
  <c r="K630" i="7"/>
  <c r="J630" i="7"/>
  <c r="H630" i="7"/>
  <c r="G630" i="7"/>
  <c r="E630" i="7"/>
  <c r="D630" i="7"/>
  <c r="N629" i="7"/>
  <c r="M629" i="7"/>
  <c r="K629" i="7"/>
  <c r="J629" i="7"/>
  <c r="H629" i="7"/>
  <c r="G629" i="7"/>
  <c r="E629" i="7"/>
  <c r="D629" i="7"/>
  <c r="N628" i="7"/>
  <c r="M628" i="7"/>
  <c r="K628" i="7"/>
  <c r="J628" i="7"/>
  <c r="H628" i="7"/>
  <c r="G628" i="7"/>
  <c r="E628" i="7"/>
  <c r="D628" i="7"/>
  <c r="N627" i="7"/>
  <c r="M627" i="7"/>
  <c r="K627" i="7"/>
  <c r="J627" i="7"/>
  <c r="H627" i="7"/>
  <c r="G627" i="7"/>
  <c r="E627" i="7"/>
  <c r="D627" i="7"/>
  <c r="N626" i="7"/>
  <c r="M626" i="7"/>
  <c r="K626" i="7"/>
  <c r="J626" i="7"/>
  <c r="H626" i="7"/>
  <c r="G626" i="7"/>
  <c r="E626" i="7"/>
  <c r="D626" i="7"/>
  <c r="N625" i="7"/>
  <c r="M625" i="7"/>
  <c r="K625" i="7"/>
  <c r="J625" i="7"/>
  <c r="H625" i="7"/>
  <c r="G625" i="7"/>
  <c r="E625" i="7"/>
  <c r="D625" i="7"/>
  <c r="N624" i="7"/>
  <c r="M624" i="7"/>
  <c r="K624" i="7"/>
  <c r="J624" i="7"/>
  <c r="H624" i="7"/>
  <c r="G624" i="7"/>
  <c r="E624" i="7"/>
  <c r="D624" i="7"/>
  <c r="N623" i="7"/>
  <c r="M623" i="7"/>
  <c r="K623" i="7"/>
  <c r="J623" i="7"/>
  <c r="H623" i="7"/>
  <c r="G623" i="7"/>
  <c r="E623" i="7"/>
  <c r="D623" i="7"/>
  <c r="N622" i="7"/>
  <c r="M622" i="7"/>
  <c r="K622" i="7"/>
  <c r="J622" i="7"/>
  <c r="H622" i="7"/>
  <c r="G622" i="7"/>
  <c r="E622" i="7"/>
  <c r="D622" i="7"/>
  <c r="N621" i="7"/>
  <c r="M621" i="7"/>
  <c r="K621" i="7"/>
  <c r="J621" i="7"/>
  <c r="H621" i="7"/>
  <c r="G621" i="7"/>
  <c r="E621" i="7"/>
  <c r="D621" i="7"/>
  <c r="N620" i="7"/>
  <c r="M620" i="7"/>
  <c r="K620" i="7"/>
  <c r="J620" i="7"/>
  <c r="H620" i="7"/>
  <c r="G620" i="7"/>
  <c r="E620" i="7"/>
  <c r="D620" i="7"/>
  <c r="N619" i="7"/>
  <c r="M619" i="7"/>
  <c r="K619" i="7"/>
  <c r="J619" i="7"/>
  <c r="H619" i="7"/>
  <c r="G619" i="7"/>
  <c r="E619" i="7"/>
  <c r="D619" i="7"/>
  <c r="N618" i="7"/>
  <c r="M618" i="7"/>
  <c r="K618" i="7"/>
  <c r="J618" i="7"/>
  <c r="H618" i="7"/>
  <c r="G618" i="7"/>
  <c r="E618" i="7"/>
  <c r="D618" i="7"/>
  <c r="N617" i="7"/>
  <c r="M617" i="7"/>
  <c r="K617" i="7"/>
  <c r="J617" i="7"/>
  <c r="H617" i="7"/>
  <c r="G617" i="7"/>
  <c r="E617" i="7"/>
  <c r="D617" i="7"/>
  <c r="N616" i="7"/>
  <c r="M616" i="7"/>
  <c r="K616" i="7"/>
  <c r="J616" i="7"/>
  <c r="H616" i="7"/>
  <c r="G616" i="7"/>
  <c r="E616" i="7"/>
  <c r="D616" i="7"/>
  <c r="N615" i="7"/>
  <c r="M615" i="7"/>
  <c r="K615" i="7"/>
  <c r="J615" i="7"/>
  <c r="H615" i="7"/>
  <c r="G615" i="7"/>
  <c r="E615" i="7"/>
  <c r="D615" i="7"/>
  <c r="N614" i="7"/>
  <c r="M614" i="7"/>
  <c r="K614" i="7"/>
  <c r="J614" i="7"/>
  <c r="H614" i="7"/>
  <c r="G614" i="7"/>
  <c r="E614" i="7"/>
  <c r="D614" i="7"/>
  <c r="N613" i="7"/>
  <c r="M613" i="7"/>
  <c r="K613" i="7"/>
  <c r="J613" i="7"/>
  <c r="H613" i="7"/>
  <c r="G613" i="7"/>
  <c r="E613" i="7"/>
  <c r="D613" i="7"/>
  <c r="N612" i="7"/>
  <c r="M612" i="7"/>
  <c r="K612" i="7"/>
  <c r="J612" i="7"/>
  <c r="H612" i="7"/>
  <c r="G612" i="7"/>
  <c r="E612" i="7"/>
  <c r="D612" i="7"/>
  <c r="N611" i="7"/>
  <c r="M611" i="7"/>
  <c r="K611" i="7"/>
  <c r="J611" i="7"/>
  <c r="H611" i="7"/>
  <c r="G611" i="7"/>
  <c r="E611" i="7"/>
  <c r="D611" i="7"/>
  <c r="N610" i="7"/>
  <c r="M610" i="7"/>
  <c r="K610" i="7"/>
  <c r="J610" i="7"/>
  <c r="H610" i="7"/>
  <c r="G610" i="7"/>
  <c r="E610" i="7"/>
  <c r="D610" i="7"/>
  <c r="N609" i="7"/>
  <c r="M609" i="7"/>
  <c r="K609" i="7"/>
  <c r="J609" i="7"/>
  <c r="H609" i="7"/>
  <c r="G609" i="7"/>
  <c r="E609" i="7"/>
  <c r="D609" i="7"/>
  <c r="N608" i="7"/>
  <c r="M608" i="7"/>
  <c r="K608" i="7"/>
  <c r="J608" i="7"/>
  <c r="H608" i="7"/>
  <c r="G608" i="7"/>
  <c r="E608" i="7"/>
  <c r="D608" i="7"/>
  <c r="N607" i="7"/>
  <c r="M607" i="7"/>
  <c r="K607" i="7"/>
  <c r="J607" i="7"/>
  <c r="H607" i="7"/>
  <c r="G607" i="7"/>
  <c r="E607" i="7"/>
  <c r="D607" i="7"/>
  <c r="N606" i="7"/>
  <c r="M606" i="7"/>
  <c r="K606" i="7"/>
  <c r="J606" i="7"/>
  <c r="H606" i="7"/>
  <c r="G606" i="7"/>
  <c r="E606" i="7"/>
  <c r="D606" i="7"/>
  <c r="N605" i="7"/>
  <c r="M605" i="7"/>
  <c r="K605" i="7"/>
  <c r="J605" i="7"/>
  <c r="H605" i="7"/>
  <c r="G605" i="7"/>
  <c r="E605" i="7"/>
  <c r="D605" i="7"/>
  <c r="N604" i="7"/>
  <c r="M604" i="7"/>
  <c r="K604" i="7"/>
  <c r="J604" i="7"/>
  <c r="H604" i="7"/>
  <c r="G604" i="7"/>
  <c r="E604" i="7"/>
  <c r="D604" i="7"/>
  <c r="N603" i="7"/>
  <c r="M603" i="7"/>
  <c r="K603" i="7"/>
  <c r="J603" i="7"/>
  <c r="H603" i="7"/>
  <c r="G603" i="7"/>
  <c r="E603" i="7"/>
  <c r="D603" i="7"/>
  <c r="N602" i="7"/>
  <c r="M602" i="7"/>
  <c r="K602" i="7"/>
  <c r="J602" i="7"/>
  <c r="H602" i="7"/>
  <c r="G602" i="7"/>
  <c r="E602" i="7"/>
  <c r="D602" i="7"/>
  <c r="N601" i="7"/>
  <c r="M601" i="7"/>
  <c r="K601" i="7"/>
  <c r="J601" i="7"/>
  <c r="H601" i="7"/>
  <c r="G601" i="7"/>
  <c r="E601" i="7"/>
  <c r="D601" i="7"/>
  <c r="N600" i="7"/>
  <c r="M600" i="7"/>
  <c r="K600" i="7"/>
  <c r="J600" i="7"/>
  <c r="H600" i="7"/>
  <c r="G600" i="7"/>
  <c r="E600" i="7"/>
  <c r="D600" i="7"/>
  <c r="N599" i="7"/>
  <c r="M599" i="7"/>
  <c r="K599" i="7"/>
  <c r="J599" i="7"/>
  <c r="H599" i="7"/>
  <c r="G599" i="7"/>
  <c r="E599" i="7"/>
  <c r="D599" i="7"/>
  <c r="N598" i="7"/>
  <c r="M598" i="7"/>
  <c r="K598" i="7"/>
  <c r="J598" i="7"/>
  <c r="H598" i="7"/>
  <c r="G598" i="7"/>
  <c r="E598" i="7"/>
  <c r="D598" i="7"/>
  <c r="N597" i="7"/>
  <c r="M597" i="7"/>
  <c r="K597" i="7"/>
  <c r="J597" i="7"/>
  <c r="H597" i="7"/>
  <c r="G597" i="7"/>
  <c r="E597" i="7"/>
  <c r="D597" i="7"/>
  <c r="N596" i="7"/>
  <c r="M596" i="7"/>
  <c r="K596" i="7"/>
  <c r="J596" i="7"/>
  <c r="H596" i="7"/>
  <c r="G596" i="7"/>
  <c r="E596" i="7"/>
  <c r="D596" i="7"/>
  <c r="N595" i="7"/>
  <c r="M595" i="7"/>
  <c r="K595" i="7"/>
  <c r="J595" i="7"/>
  <c r="H595" i="7"/>
  <c r="G595" i="7"/>
  <c r="E595" i="7"/>
  <c r="D595" i="7"/>
  <c r="N594" i="7"/>
  <c r="M594" i="7"/>
  <c r="K594" i="7"/>
  <c r="J594" i="7"/>
  <c r="H594" i="7"/>
  <c r="G594" i="7"/>
  <c r="E594" i="7"/>
  <c r="D594" i="7"/>
  <c r="N593" i="7"/>
  <c r="M593" i="7"/>
  <c r="K593" i="7"/>
  <c r="J593" i="7"/>
  <c r="H593" i="7"/>
  <c r="G593" i="7"/>
  <c r="E593" i="7"/>
  <c r="D593" i="7"/>
  <c r="N592" i="7"/>
  <c r="M592" i="7"/>
  <c r="K592" i="7"/>
  <c r="J592" i="7"/>
  <c r="H592" i="7"/>
  <c r="G592" i="7"/>
  <c r="E592" i="7"/>
  <c r="D592" i="7"/>
  <c r="N591" i="7"/>
  <c r="M591" i="7"/>
  <c r="K591" i="7"/>
  <c r="J591" i="7"/>
  <c r="H591" i="7"/>
  <c r="G591" i="7"/>
  <c r="E591" i="7"/>
  <c r="D591" i="7"/>
  <c r="N590" i="7"/>
  <c r="M590" i="7"/>
  <c r="K590" i="7"/>
  <c r="J590" i="7"/>
  <c r="H590" i="7"/>
  <c r="G590" i="7"/>
  <c r="E590" i="7"/>
  <c r="D590" i="7"/>
  <c r="N589" i="7"/>
  <c r="M589" i="7"/>
  <c r="K589" i="7"/>
  <c r="J589" i="7"/>
  <c r="H589" i="7"/>
  <c r="G589" i="7"/>
  <c r="E589" i="7"/>
  <c r="D589" i="7"/>
  <c r="N588" i="7"/>
  <c r="M588" i="7"/>
  <c r="K588" i="7"/>
  <c r="J588" i="7"/>
  <c r="H588" i="7"/>
  <c r="G588" i="7"/>
  <c r="E588" i="7"/>
  <c r="D588" i="7"/>
  <c r="N587" i="7"/>
  <c r="M587" i="7"/>
  <c r="K587" i="7"/>
  <c r="J587" i="7"/>
  <c r="H587" i="7"/>
  <c r="G587" i="7"/>
  <c r="E587" i="7"/>
  <c r="D587" i="7"/>
  <c r="N586" i="7"/>
  <c r="M586" i="7"/>
  <c r="K586" i="7"/>
  <c r="J586" i="7"/>
  <c r="H586" i="7"/>
  <c r="G586" i="7"/>
  <c r="E586" i="7"/>
  <c r="D586" i="7"/>
  <c r="N585" i="7"/>
  <c r="M585" i="7"/>
  <c r="K585" i="7"/>
  <c r="J585" i="7"/>
  <c r="H585" i="7"/>
  <c r="G585" i="7"/>
  <c r="E585" i="7"/>
  <c r="D585" i="7"/>
  <c r="N584" i="7"/>
  <c r="M584" i="7"/>
  <c r="K584" i="7"/>
  <c r="J584" i="7"/>
  <c r="H584" i="7"/>
  <c r="G584" i="7"/>
  <c r="E584" i="7"/>
  <c r="D584" i="7"/>
  <c r="N583" i="7"/>
  <c r="M583" i="7"/>
  <c r="K583" i="7"/>
  <c r="J583" i="7"/>
  <c r="H583" i="7"/>
  <c r="G583" i="7"/>
  <c r="E583" i="7"/>
  <c r="D583" i="7"/>
  <c r="N582" i="7"/>
  <c r="M582" i="7"/>
  <c r="K582" i="7"/>
  <c r="J582" i="7"/>
  <c r="H582" i="7"/>
  <c r="G582" i="7"/>
  <c r="E582" i="7"/>
  <c r="D582" i="7"/>
  <c r="N581" i="7"/>
  <c r="M581" i="7"/>
  <c r="K581" i="7"/>
  <c r="J581" i="7"/>
  <c r="H581" i="7"/>
  <c r="G581" i="7"/>
  <c r="E581" i="7"/>
  <c r="D581" i="7"/>
  <c r="N580" i="7"/>
  <c r="M580" i="7"/>
  <c r="K580" i="7"/>
  <c r="J580" i="7"/>
  <c r="H580" i="7"/>
  <c r="G580" i="7"/>
  <c r="E580" i="7"/>
  <c r="D580" i="7"/>
  <c r="N579" i="7"/>
  <c r="M579" i="7"/>
  <c r="K579" i="7"/>
  <c r="J579" i="7"/>
  <c r="H579" i="7"/>
  <c r="G579" i="7"/>
  <c r="E579" i="7"/>
  <c r="D579" i="7"/>
  <c r="N578" i="7"/>
  <c r="M578" i="7"/>
  <c r="K578" i="7"/>
  <c r="J578" i="7"/>
  <c r="H578" i="7"/>
  <c r="G578" i="7"/>
  <c r="E578" i="7"/>
  <c r="D578" i="7"/>
  <c r="N577" i="7"/>
  <c r="M577" i="7"/>
  <c r="K577" i="7"/>
  <c r="J577" i="7"/>
  <c r="H577" i="7"/>
  <c r="G577" i="7"/>
  <c r="E577" i="7"/>
  <c r="D577" i="7"/>
  <c r="N576" i="7"/>
  <c r="M576" i="7"/>
  <c r="K576" i="7"/>
  <c r="J576" i="7"/>
  <c r="H576" i="7"/>
  <c r="G576" i="7"/>
  <c r="E576" i="7"/>
  <c r="D576" i="7"/>
  <c r="N575" i="7"/>
  <c r="M575" i="7"/>
  <c r="K575" i="7"/>
  <c r="J575" i="7"/>
  <c r="H575" i="7"/>
  <c r="G575" i="7"/>
  <c r="E575" i="7"/>
  <c r="D575" i="7"/>
  <c r="N574" i="7"/>
  <c r="M574" i="7"/>
  <c r="K574" i="7"/>
  <c r="J574" i="7"/>
  <c r="H574" i="7"/>
  <c r="G574" i="7"/>
  <c r="E574" i="7"/>
  <c r="D574" i="7"/>
  <c r="N573" i="7"/>
  <c r="M573" i="7"/>
  <c r="K573" i="7"/>
  <c r="J573" i="7"/>
  <c r="H573" i="7"/>
  <c r="G573" i="7"/>
  <c r="E573" i="7"/>
  <c r="D573" i="7"/>
  <c r="N572" i="7"/>
  <c r="M572" i="7"/>
  <c r="K572" i="7"/>
  <c r="J572" i="7"/>
  <c r="H572" i="7"/>
  <c r="G572" i="7"/>
  <c r="E572" i="7"/>
  <c r="D572" i="7"/>
  <c r="N571" i="7"/>
  <c r="M571" i="7"/>
  <c r="K571" i="7"/>
  <c r="J571" i="7"/>
  <c r="H571" i="7"/>
  <c r="G571" i="7"/>
  <c r="E571" i="7"/>
  <c r="D571" i="7"/>
  <c r="N570" i="7"/>
  <c r="M570" i="7"/>
  <c r="K570" i="7"/>
  <c r="J570" i="7"/>
  <c r="H570" i="7"/>
  <c r="G570" i="7"/>
  <c r="E570" i="7"/>
  <c r="D570" i="7"/>
  <c r="N569" i="7"/>
  <c r="M569" i="7"/>
  <c r="K569" i="7"/>
  <c r="J569" i="7"/>
  <c r="H569" i="7"/>
  <c r="G569" i="7"/>
  <c r="E569" i="7"/>
  <c r="D569" i="7"/>
  <c r="N568" i="7"/>
  <c r="M568" i="7"/>
  <c r="K568" i="7"/>
  <c r="J568" i="7"/>
  <c r="H568" i="7"/>
  <c r="G568" i="7"/>
  <c r="E568" i="7"/>
  <c r="D568" i="7"/>
  <c r="N567" i="7"/>
  <c r="M567" i="7"/>
  <c r="K567" i="7"/>
  <c r="J567" i="7"/>
  <c r="H567" i="7"/>
  <c r="G567" i="7"/>
  <c r="E567" i="7"/>
  <c r="D567" i="7"/>
  <c r="N566" i="7"/>
  <c r="M566" i="7"/>
  <c r="K566" i="7"/>
  <c r="J566" i="7"/>
  <c r="H566" i="7"/>
  <c r="G566" i="7"/>
  <c r="E566" i="7"/>
  <c r="D566" i="7"/>
  <c r="N565" i="7"/>
  <c r="M565" i="7"/>
  <c r="K565" i="7"/>
  <c r="J565" i="7"/>
  <c r="H565" i="7"/>
  <c r="G565" i="7"/>
  <c r="E565" i="7"/>
  <c r="D565" i="7"/>
  <c r="N564" i="7"/>
  <c r="M564" i="7"/>
  <c r="K564" i="7"/>
  <c r="J564" i="7"/>
  <c r="H564" i="7"/>
  <c r="G564" i="7"/>
  <c r="E564" i="7"/>
  <c r="D564" i="7"/>
  <c r="N563" i="7"/>
  <c r="M563" i="7"/>
  <c r="K563" i="7"/>
  <c r="J563" i="7"/>
  <c r="H563" i="7"/>
  <c r="G563" i="7"/>
  <c r="E563" i="7"/>
  <c r="D563" i="7"/>
  <c r="N562" i="7"/>
  <c r="M562" i="7"/>
  <c r="K562" i="7"/>
  <c r="J562" i="7"/>
  <c r="H562" i="7"/>
  <c r="G562" i="7"/>
  <c r="E562" i="7"/>
  <c r="D562" i="7"/>
  <c r="N561" i="7"/>
  <c r="M561" i="7"/>
  <c r="K561" i="7"/>
  <c r="J561" i="7"/>
  <c r="H561" i="7"/>
  <c r="G561" i="7"/>
  <c r="E561" i="7"/>
  <c r="D561" i="7"/>
  <c r="N560" i="7"/>
  <c r="M560" i="7"/>
  <c r="K560" i="7"/>
  <c r="J560" i="7"/>
  <c r="H560" i="7"/>
  <c r="G560" i="7"/>
  <c r="E560" i="7"/>
  <c r="D560" i="7"/>
  <c r="N559" i="7"/>
  <c r="M559" i="7"/>
  <c r="K559" i="7"/>
  <c r="J559" i="7"/>
  <c r="H559" i="7"/>
  <c r="G559" i="7"/>
  <c r="E559" i="7"/>
  <c r="D559" i="7"/>
  <c r="N558" i="7"/>
  <c r="M558" i="7"/>
  <c r="K558" i="7"/>
  <c r="J558" i="7"/>
  <c r="H558" i="7"/>
  <c r="G558" i="7"/>
  <c r="E558" i="7"/>
  <c r="D558" i="7"/>
  <c r="N557" i="7"/>
  <c r="M557" i="7"/>
  <c r="K557" i="7"/>
  <c r="J557" i="7"/>
  <c r="H557" i="7"/>
  <c r="G557" i="7"/>
  <c r="E557" i="7"/>
  <c r="D557" i="7"/>
  <c r="N556" i="7"/>
  <c r="M556" i="7"/>
  <c r="K556" i="7"/>
  <c r="J556" i="7"/>
  <c r="H556" i="7"/>
  <c r="G556" i="7"/>
  <c r="E556" i="7"/>
  <c r="D556" i="7"/>
  <c r="N555" i="7"/>
  <c r="M555" i="7"/>
  <c r="K555" i="7"/>
  <c r="J555" i="7"/>
  <c r="H555" i="7"/>
  <c r="G555" i="7"/>
  <c r="E555" i="7"/>
  <c r="D555" i="7"/>
  <c r="N554" i="7"/>
  <c r="M554" i="7"/>
  <c r="K554" i="7"/>
  <c r="J554" i="7"/>
  <c r="H554" i="7"/>
  <c r="G554" i="7"/>
  <c r="E554" i="7"/>
  <c r="D554" i="7"/>
  <c r="N553" i="7"/>
  <c r="M553" i="7"/>
  <c r="K553" i="7"/>
  <c r="J553" i="7"/>
  <c r="H553" i="7"/>
  <c r="G553" i="7"/>
  <c r="E553" i="7"/>
  <c r="D553" i="7"/>
  <c r="N552" i="7"/>
  <c r="M552" i="7"/>
  <c r="K552" i="7"/>
  <c r="J552" i="7"/>
  <c r="H552" i="7"/>
  <c r="G552" i="7"/>
  <c r="E552" i="7"/>
  <c r="D552" i="7"/>
  <c r="N551" i="7"/>
  <c r="M551" i="7"/>
  <c r="K551" i="7"/>
  <c r="J551" i="7"/>
  <c r="H551" i="7"/>
  <c r="G551" i="7"/>
  <c r="E551" i="7"/>
  <c r="D551" i="7"/>
  <c r="N550" i="7"/>
  <c r="M550" i="7"/>
  <c r="K550" i="7"/>
  <c r="J550" i="7"/>
  <c r="H550" i="7"/>
  <c r="G550" i="7"/>
  <c r="E550" i="7"/>
  <c r="D550" i="7"/>
  <c r="N549" i="7"/>
  <c r="M549" i="7"/>
  <c r="K549" i="7"/>
  <c r="J549" i="7"/>
  <c r="H549" i="7"/>
  <c r="G549" i="7"/>
  <c r="E549" i="7"/>
  <c r="D549" i="7"/>
  <c r="N548" i="7"/>
  <c r="M548" i="7"/>
  <c r="K548" i="7"/>
  <c r="J548" i="7"/>
  <c r="H548" i="7"/>
  <c r="G548" i="7"/>
  <c r="E548" i="7"/>
  <c r="D548" i="7"/>
  <c r="N547" i="7"/>
  <c r="M547" i="7"/>
  <c r="K547" i="7"/>
  <c r="J547" i="7"/>
  <c r="H547" i="7"/>
  <c r="G547" i="7"/>
  <c r="E547" i="7"/>
  <c r="D547" i="7"/>
  <c r="N546" i="7"/>
  <c r="M546" i="7"/>
  <c r="K546" i="7"/>
  <c r="J546" i="7"/>
  <c r="H546" i="7"/>
  <c r="G546" i="7"/>
  <c r="E546" i="7"/>
  <c r="D546" i="7"/>
  <c r="N545" i="7"/>
  <c r="M545" i="7"/>
  <c r="K545" i="7"/>
  <c r="J545" i="7"/>
  <c r="H545" i="7"/>
  <c r="G545" i="7"/>
  <c r="E545" i="7"/>
  <c r="D545" i="7"/>
  <c r="N544" i="7"/>
  <c r="M544" i="7"/>
  <c r="K544" i="7"/>
  <c r="J544" i="7"/>
  <c r="H544" i="7"/>
  <c r="G544" i="7"/>
  <c r="E544" i="7"/>
  <c r="D544" i="7"/>
  <c r="N543" i="7"/>
  <c r="M543" i="7"/>
  <c r="K543" i="7"/>
  <c r="J543" i="7"/>
  <c r="H543" i="7"/>
  <c r="G543" i="7"/>
  <c r="E543" i="7"/>
  <c r="D543" i="7"/>
  <c r="N542" i="7"/>
  <c r="M542" i="7"/>
  <c r="K542" i="7"/>
  <c r="J542" i="7"/>
  <c r="H542" i="7"/>
  <c r="G542" i="7"/>
  <c r="E542" i="7"/>
  <c r="D542" i="7"/>
  <c r="N541" i="7"/>
  <c r="M541" i="7"/>
  <c r="K541" i="7"/>
  <c r="J541" i="7"/>
  <c r="H541" i="7"/>
  <c r="G541" i="7"/>
  <c r="E541" i="7"/>
  <c r="D541" i="7"/>
  <c r="N540" i="7"/>
  <c r="M540" i="7"/>
  <c r="K540" i="7"/>
  <c r="J540" i="7"/>
  <c r="H540" i="7"/>
  <c r="G540" i="7"/>
  <c r="E540" i="7"/>
  <c r="D540" i="7"/>
  <c r="N539" i="7"/>
  <c r="M539" i="7"/>
  <c r="K539" i="7"/>
  <c r="J539" i="7"/>
  <c r="H539" i="7"/>
  <c r="G539" i="7"/>
  <c r="E539" i="7"/>
  <c r="D539" i="7"/>
  <c r="N538" i="7"/>
  <c r="M538" i="7"/>
  <c r="K538" i="7"/>
  <c r="J538" i="7"/>
  <c r="H538" i="7"/>
  <c r="G538" i="7"/>
  <c r="E538" i="7"/>
  <c r="D538" i="7"/>
  <c r="N537" i="7"/>
  <c r="M537" i="7"/>
  <c r="K537" i="7"/>
  <c r="J537" i="7"/>
  <c r="H537" i="7"/>
  <c r="G537" i="7"/>
  <c r="E537" i="7"/>
  <c r="D537" i="7"/>
  <c r="N536" i="7"/>
  <c r="M536" i="7"/>
  <c r="K536" i="7"/>
  <c r="J536" i="7"/>
  <c r="H536" i="7"/>
  <c r="G536" i="7"/>
  <c r="E536" i="7"/>
  <c r="D536" i="7"/>
  <c r="N535" i="7"/>
  <c r="M535" i="7"/>
  <c r="K535" i="7"/>
  <c r="J535" i="7"/>
  <c r="H535" i="7"/>
  <c r="G535" i="7"/>
  <c r="E535" i="7"/>
  <c r="D535" i="7"/>
  <c r="N534" i="7"/>
  <c r="M534" i="7"/>
  <c r="K534" i="7"/>
  <c r="J534" i="7"/>
  <c r="H534" i="7"/>
  <c r="G534" i="7"/>
  <c r="E534" i="7"/>
  <c r="D534" i="7"/>
  <c r="N533" i="7"/>
  <c r="M533" i="7"/>
  <c r="K533" i="7"/>
  <c r="J533" i="7"/>
  <c r="H533" i="7"/>
  <c r="G533" i="7"/>
  <c r="E533" i="7"/>
  <c r="D533" i="7"/>
  <c r="N532" i="7"/>
  <c r="M532" i="7"/>
  <c r="K532" i="7"/>
  <c r="J532" i="7"/>
  <c r="H532" i="7"/>
  <c r="G532" i="7"/>
  <c r="E532" i="7"/>
  <c r="D532" i="7"/>
  <c r="N531" i="7"/>
  <c r="M531" i="7"/>
  <c r="K531" i="7"/>
  <c r="J531" i="7"/>
  <c r="H531" i="7"/>
  <c r="G531" i="7"/>
  <c r="E531" i="7"/>
  <c r="D531" i="7"/>
  <c r="N530" i="7"/>
  <c r="M530" i="7"/>
  <c r="K530" i="7"/>
  <c r="J530" i="7"/>
  <c r="H530" i="7"/>
  <c r="G530" i="7"/>
  <c r="E530" i="7"/>
  <c r="D530" i="7"/>
  <c r="N529" i="7"/>
  <c r="M529" i="7"/>
  <c r="K529" i="7"/>
  <c r="J529" i="7"/>
  <c r="H529" i="7"/>
  <c r="G529" i="7"/>
  <c r="E529" i="7"/>
  <c r="D529" i="7"/>
  <c r="N528" i="7"/>
  <c r="M528" i="7"/>
  <c r="K528" i="7"/>
  <c r="J528" i="7"/>
  <c r="H528" i="7"/>
  <c r="G528" i="7"/>
  <c r="E528" i="7"/>
  <c r="D528" i="7"/>
  <c r="N527" i="7"/>
  <c r="M527" i="7"/>
  <c r="K527" i="7"/>
  <c r="J527" i="7"/>
  <c r="H527" i="7"/>
  <c r="G527" i="7"/>
  <c r="E527" i="7"/>
  <c r="D527" i="7"/>
  <c r="N526" i="7"/>
  <c r="M526" i="7"/>
  <c r="K526" i="7"/>
  <c r="J526" i="7"/>
  <c r="H526" i="7"/>
  <c r="G526" i="7"/>
  <c r="E526" i="7"/>
  <c r="D526" i="7"/>
  <c r="N525" i="7"/>
  <c r="M525" i="7"/>
  <c r="K525" i="7"/>
  <c r="J525" i="7"/>
  <c r="H525" i="7"/>
  <c r="G525" i="7"/>
  <c r="E525" i="7"/>
  <c r="D525" i="7"/>
  <c r="N524" i="7"/>
  <c r="M524" i="7"/>
  <c r="K524" i="7"/>
  <c r="J524" i="7"/>
  <c r="H524" i="7"/>
  <c r="G524" i="7"/>
  <c r="E524" i="7"/>
  <c r="D524" i="7"/>
  <c r="N523" i="7"/>
  <c r="M523" i="7"/>
  <c r="K523" i="7"/>
  <c r="J523" i="7"/>
  <c r="H523" i="7"/>
  <c r="G523" i="7"/>
  <c r="E523" i="7"/>
  <c r="D523" i="7"/>
  <c r="N522" i="7"/>
  <c r="M522" i="7"/>
  <c r="K522" i="7"/>
  <c r="J522" i="7"/>
  <c r="H522" i="7"/>
  <c r="G522" i="7"/>
  <c r="E522" i="7"/>
  <c r="D522" i="7"/>
  <c r="N521" i="7"/>
  <c r="M521" i="7"/>
  <c r="K521" i="7"/>
  <c r="J521" i="7"/>
  <c r="H521" i="7"/>
  <c r="G521" i="7"/>
  <c r="E521" i="7"/>
  <c r="D521" i="7"/>
  <c r="N520" i="7"/>
  <c r="M520" i="7"/>
  <c r="K520" i="7"/>
  <c r="J520" i="7"/>
  <c r="H520" i="7"/>
  <c r="G520" i="7"/>
  <c r="E520" i="7"/>
  <c r="D520" i="7"/>
  <c r="N519" i="7"/>
  <c r="M519" i="7"/>
  <c r="K519" i="7"/>
  <c r="J519" i="7"/>
  <c r="H519" i="7"/>
  <c r="G519" i="7"/>
  <c r="E519" i="7"/>
  <c r="D519" i="7"/>
  <c r="N518" i="7"/>
  <c r="M518" i="7"/>
  <c r="K518" i="7"/>
  <c r="J518" i="7"/>
  <c r="H518" i="7"/>
  <c r="G518" i="7"/>
  <c r="E518" i="7"/>
  <c r="D518" i="7"/>
  <c r="N517" i="7"/>
  <c r="M517" i="7"/>
  <c r="K517" i="7"/>
  <c r="J517" i="7"/>
  <c r="H517" i="7"/>
  <c r="G517" i="7"/>
  <c r="E517" i="7"/>
  <c r="D517" i="7"/>
  <c r="N516" i="7"/>
  <c r="M516" i="7"/>
  <c r="K516" i="7"/>
  <c r="J516" i="7"/>
  <c r="H516" i="7"/>
  <c r="G516" i="7"/>
  <c r="E516" i="7"/>
  <c r="D516" i="7"/>
  <c r="N515" i="7"/>
  <c r="M515" i="7"/>
  <c r="K515" i="7"/>
  <c r="J515" i="7"/>
  <c r="H515" i="7"/>
  <c r="G515" i="7"/>
  <c r="E515" i="7"/>
  <c r="D515" i="7"/>
  <c r="N514" i="7"/>
  <c r="M514" i="7"/>
  <c r="K514" i="7"/>
  <c r="J514" i="7"/>
  <c r="H514" i="7"/>
  <c r="G514" i="7"/>
  <c r="E514" i="7"/>
  <c r="D514" i="7"/>
  <c r="N513" i="7"/>
  <c r="M513" i="7"/>
  <c r="K513" i="7"/>
  <c r="J513" i="7"/>
  <c r="H513" i="7"/>
  <c r="G513" i="7"/>
  <c r="E513" i="7"/>
  <c r="D513" i="7"/>
  <c r="N512" i="7"/>
  <c r="M512" i="7"/>
  <c r="K512" i="7"/>
  <c r="J512" i="7"/>
  <c r="H512" i="7"/>
  <c r="G512" i="7"/>
  <c r="E512" i="7"/>
  <c r="D512" i="7"/>
  <c r="N511" i="7"/>
  <c r="M511" i="7"/>
  <c r="K511" i="7"/>
  <c r="J511" i="7"/>
  <c r="H511" i="7"/>
  <c r="G511" i="7"/>
  <c r="E511" i="7"/>
  <c r="D511" i="7"/>
  <c r="N510" i="7"/>
  <c r="M510" i="7"/>
  <c r="K510" i="7"/>
  <c r="J510" i="7"/>
  <c r="H510" i="7"/>
  <c r="G510" i="7"/>
  <c r="E510" i="7"/>
  <c r="D510" i="7"/>
  <c r="N509" i="7"/>
  <c r="M509" i="7"/>
  <c r="K509" i="7"/>
  <c r="J509" i="7"/>
  <c r="H509" i="7"/>
  <c r="G509" i="7"/>
  <c r="E509" i="7"/>
  <c r="D509" i="7"/>
  <c r="N508" i="7"/>
  <c r="M508" i="7"/>
  <c r="K508" i="7"/>
  <c r="J508" i="7"/>
  <c r="H508" i="7"/>
  <c r="G508" i="7"/>
  <c r="E508" i="7"/>
  <c r="D508" i="7"/>
  <c r="N507" i="7"/>
  <c r="M507" i="7"/>
  <c r="K507" i="7"/>
  <c r="J507" i="7"/>
  <c r="H507" i="7"/>
  <c r="G507" i="7"/>
  <c r="E507" i="7"/>
  <c r="D507" i="7"/>
  <c r="N506" i="7"/>
  <c r="M506" i="7"/>
  <c r="K506" i="7"/>
  <c r="J506" i="7"/>
  <c r="H506" i="7"/>
  <c r="G506" i="7"/>
  <c r="E506" i="7"/>
  <c r="D506" i="7"/>
  <c r="N505" i="7"/>
  <c r="M505" i="7"/>
  <c r="K505" i="7"/>
  <c r="J505" i="7"/>
  <c r="H505" i="7"/>
  <c r="G505" i="7"/>
  <c r="E505" i="7"/>
  <c r="D505" i="7"/>
  <c r="N504" i="7"/>
  <c r="M504" i="7"/>
  <c r="K504" i="7"/>
  <c r="J504" i="7"/>
  <c r="H504" i="7"/>
  <c r="G504" i="7"/>
  <c r="E504" i="7"/>
  <c r="D504" i="7"/>
  <c r="N503" i="7"/>
  <c r="M503" i="7"/>
  <c r="K503" i="7"/>
  <c r="J503" i="7"/>
  <c r="H503" i="7"/>
  <c r="G503" i="7"/>
  <c r="E503" i="7"/>
  <c r="D503" i="7"/>
  <c r="N502" i="7"/>
  <c r="M502" i="7"/>
  <c r="K502" i="7"/>
  <c r="J502" i="7"/>
  <c r="H502" i="7"/>
  <c r="G502" i="7"/>
  <c r="E502" i="7"/>
  <c r="D502" i="7"/>
  <c r="N501" i="7"/>
  <c r="M501" i="7"/>
  <c r="K501" i="7"/>
  <c r="J501" i="7"/>
  <c r="H501" i="7"/>
  <c r="G501" i="7"/>
  <c r="E501" i="7"/>
  <c r="D501" i="7"/>
  <c r="N500" i="7"/>
  <c r="M500" i="7"/>
  <c r="K500" i="7"/>
  <c r="J500" i="7"/>
  <c r="H500" i="7"/>
  <c r="G500" i="7"/>
  <c r="E500" i="7"/>
  <c r="D500" i="7"/>
  <c r="N499" i="7"/>
  <c r="M499" i="7"/>
  <c r="K499" i="7"/>
  <c r="J499" i="7"/>
  <c r="H499" i="7"/>
  <c r="G499" i="7"/>
  <c r="E499" i="7"/>
  <c r="D499" i="7"/>
  <c r="N498" i="7"/>
  <c r="M498" i="7"/>
  <c r="K498" i="7"/>
  <c r="J498" i="7"/>
  <c r="H498" i="7"/>
  <c r="G498" i="7"/>
  <c r="E498" i="7"/>
  <c r="D498" i="7"/>
  <c r="N497" i="7"/>
  <c r="M497" i="7"/>
  <c r="K497" i="7"/>
  <c r="J497" i="7"/>
  <c r="H497" i="7"/>
  <c r="G497" i="7"/>
  <c r="E497" i="7"/>
  <c r="D497" i="7"/>
  <c r="N496" i="7"/>
  <c r="M496" i="7"/>
  <c r="K496" i="7"/>
  <c r="J496" i="7"/>
  <c r="H496" i="7"/>
  <c r="G496" i="7"/>
  <c r="E496" i="7"/>
  <c r="D496" i="7"/>
  <c r="N495" i="7"/>
  <c r="M495" i="7"/>
  <c r="K495" i="7"/>
  <c r="J495" i="7"/>
  <c r="H495" i="7"/>
  <c r="G495" i="7"/>
  <c r="E495" i="7"/>
  <c r="D495" i="7"/>
  <c r="N494" i="7"/>
  <c r="M494" i="7"/>
  <c r="K494" i="7"/>
  <c r="J494" i="7"/>
  <c r="H494" i="7"/>
  <c r="G494" i="7"/>
  <c r="E494" i="7"/>
  <c r="D494" i="7"/>
  <c r="N493" i="7"/>
  <c r="M493" i="7"/>
  <c r="K493" i="7"/>
  <c r="J493" i="7"/>
  <c r="H493" i="7"/>
  <c r="G493" i="7"/>
  <c r="E493" i="7"/>
  <c r="D493" i="7"/>
  <c r="N492" i="7"/>
  <c r="M492" i="7"/>
  <c r="K492" i="7"/>
  <c r="J492" i="7"/>
  <c r="H492" i="7"/>
  <c r="G492" i="7"/>
  <c r="E492" i="7"/>
  <c r="D492" i="7"/>
  <c r="N491" i="7"/>
  <c r="M491" i="7"/>
  <c r="K491" i="7"/>
  <c r="J491" i="7"/>
  <c r="H491" i="7"/>
  <c r="G491" i="7"/>
  <c r="E491" i="7"/>
  <c r="D491" i="7"/>
  <c r="N490" i="7"/>
  <c r="M490" i="7"/>
  <c r="K490" i="7"/>
  <c r="J490" i="7"/>
  <c r="H490" i="7"/>
  <c r="G490" i="7"/>
  <c r="E490" i="7"/>
  <c r="D490" i="7"/>
  <c r="N489" i="7"/>
  <c r="M489" i="7"/>
  <c r="K489" i="7"/>
  <c r="J489" i="7"/>
  <c r="H489" i="7"/>
  <c r="G489" i="7"/>
  <c r="E489" i="7"/>
  <c r="D489" i="7"/>
  <c r="N488" i="7"/>
  <c r="M488" i="7"/>
  <c r="K488" i="7"/>
  <c r="J488" i="7"/>
  <c r="H488" i="7"/>
  <c r="G488" i="7"/>
  <c r="E488" i="7"/>
  <c r="D488" i="7"/>
  <c r="N487" i="7"/>
  <c r="M487" i="7"/>
  <c r="K487" i="7"/>
  <c r="J487" i="7"/>
  <c r="H487" i="7"/>
  <c r="G487" i="7"/>
  <c r="E487" i="7"/>
  <c r="D487" i="7"/>
  <c r="N486" i="7"/>
  <c r="M486" i="7"/>
  <c r="K486" i="7"/>
  <c r="J486" i="7"/>
  <c r="H486" i="7"/>
  <c r="G486" i="7"/>
  <c r="E486" i="7"/>
  <c r="D486" i="7"/>
  <c r="N485" i="7"/>
  <c r="M485" i="7"/>
  <c r="K485" i="7"/>
  <c r="J485" i="7"/>
  <c r="H485" i="7"/>
  <c r="G485" i="7"/>
  <c r="E485" i="7"/>
  <c r="D485" i="7"/>
  <c r="N484" i="7"/>
  <c r="M484" i="7"/>
  <c r="K484" i="7"/>
  <c r="J484" i="7"/>
  <c r="H484" i="7"/>
  <c r="G484" i="7"/>
  <c r="E484" i="7"/>
  <c r="D484" i="7"/>
  <c r="N483" i="7"/>
  <c r="M483" i="7"/>
  <c r="K483" i="7"/>
  <c r="J483" i="7"/>
  <c r="H483" i="7"/>
  <c r="G483" i="7"/>
  <c r="E483" i="7"/>
  <c r="D483" i="7"/>
  <c r="N482" i="7"/>
  <c r="M482" i="7"/>
  <c r="K482" i="7"/>
  <c r="J482" i="7"/>
  <c r="H482" i="7"/>
  <c r="G482" i="7"/>
  <c r="E482" i="7"/>
  <c r="D482" i="7"/>
  <c r="N481" i="7"/>
  <c r="M481" i="7"/>
  <c r="K481" i="7"/>
  <c r="J481" i="7"/>
  <c r="H481" i="7"/>
  <c r="G481" i="7"/>
  <c r="E481" i="7"/>
  <c r="D481" i="7"/>
  <c r="N480" i="7"/>
  <c r="M480" i="7"/>
  <c r="K480" i="7"/>
  <c r="J480" i="7"/>
  <c r="H480" i="7"/>
  <c r="G480" i="7"/>
  <c r="E480" i="7"/>
  <c r="D480" i="7"/>
  <c r="N479" i="7"/>
  <c r="M479" i="7"/>
  <c r="K479" i="7"/>
  <c r="J479" i="7"/>
  <c r="H479" i="7"/>
  <c r="G479" i="7"/>
  <c r="E479" i="7"/>
  <c r="D479" i="7"/>
  <c r="N478" i="7"/>
  <c r="M478" i="7"/>
  <c r="K478" i="7"/>
  <c r="J478" i="7"/>
  <c r="H478" i="7"/>
  <c r="G478" i="7"/>
  <c r="E478" i="7"/>
  <c r="D478" i="7"/>
  <c r="N477" i="7"/>
  <c r="M477" i="7"/>
  <c r="K477" i="7"/>
  <c r="J477" i="7"/>
  <c r="H477" i="7"/>
  <c r="G477" i="7"/>
  <c r="E477" i="7"/>
  <c r="D477" i="7"/>
  <c r="N476" i="7"/>
  <c r="M476" i="7"/>
  <c r="K476" i="7"/>
  <c r="J476" i="7"/>
  <c r="H476" i="7"/>
  <c r="G476" i="7"/>
  <c r="E476" i="7"/>
  <c r="D476" i="7"/>
  <c r="N475" i="7"/>
  <c r="M475" i="7"/>
  <c r="K475" i="7"/>
  <c r="J475" i="7"/>
  <c r="H475" i="7"/>
  <c r="G475" i="7"/>
  <c r="E475" i="7"/>
  <c r="D475" i="7"/>
  <c r="N474" i="7"/>
  <c r="M474" i="7"/>
  <c r="K474" i="7"/>
  <c r="J474" i="7"/>
  <c r="H474" i="7"/>
  <c r="G474" i="7"/>
  <c r="E474" i="7"/>
  <c r="D474" i="7"/>
  <c r="N473" i="7"/>
  <c r="M473" i="7"/>
  <c r="K473" i="7"/>
  <c r="J473" i="7"/>
  <c r="H473" i="7"/>
  <c r="G473" i="7"/>
  <c r="E473" i="7"/>
  <c r="D473" i="7"/>
  <c r="N472" i="7"/>
  <c r="M472" i="7"/>
  <c r="K472" i="7"/>
  <c r="J472" i="7"/>
  <c r="H472" i="7"/>
  <c r="G472" i="7"/>
  <c r="E472" i="7"/>
  <c r="D472" i="7"/>
  <c r="N471" i="7"/>
  <c r="M471" i="7"/>
  <c r="K471" i="7"/>
  <c r="J471" i="7"/>
  <c r="H471" i="7"/>
  <c r="G471" i="7"/>
  <c r="E471" i="7"/>
  <c r="D471" i="7"/>
  <c r="N470" i="7"/>
  <c r="M470" i="7"/>
  <c r="K470" i="7"/>
  <c r="J470" i="7"/>
  <c r="H470" i="7"/>
  <c r="G470" i="7"/>
  <c r="E470" i="7"/>
  <c r="D470" i="7"/>
  <c r="N469" i="7"/>
  <c r="M469" i="7"/>
  <c r="K469" i="7"/>
  <c r="J469" i="7"/>
  <c r="H469" i="7"/>
  <c r="G469" i="7"/>
  <c r="E469" i="7"/>
  <c r="D469" i="7"/>
  <c r="N468" i="7"/>
  <c r="M468" i="7"/>
  <c r="K468" i="7"/>
  <c r="J468" i="7"/>
  <c r="H468" i="7"/>
  <c r="G468" i="7"/>
  <c r="E468" i="7"/>
  <c r="D468" i="7"/>
  <c r="N467" i="7"/>
  <c r="M467" i="7"/>
  <c r="K467" i="7"/>
  <c r="J467" i="7"/>
  <c r="H467" i="7"/>
  <c r="G467" i="7"/>
  <c r="E467" i="7"/>
  <c r="D467" i="7"/>
  <c r="N466" i="7"/>
  <c r="M466" i="7"/>
  <c r="K466" i="7"/>
  <c r="J466" i="7"/>
  <c r="H466" i="7"/>
  <c r="G466" i="7"/>
  <c r="E466" i="7"/>
  <c r="D466" i="7"/>
  <c r="N465" i="7"/>
  <c r="M465" i="7"/>
  <c r="K465" i="7"/>
  <c r="J465" i="7"/>
  <c r="H465" i="7"/>
  <c r="G465" i="7"/>
  <c r="E465" i="7"/>
  <c r="D465" i="7"/>
  <c r="N464" i="7"/>
  <c r="M464" i="7"/>
  <c r="K464" i="7"/>
  <c r="J464" i="7"/>
  <c r="H464" i="7"/>
  <c r="G464" i="7"/>
  <c r="E464" i="7"/>
  <c r="D464" i="7"/>
  <c r="N463" i="7"/>
  <c r="M463" i="7"/>
  <c r="K463" i="7"/>
  <c r="J463" i="7"/>
  <c r="H463" i="7"/>
  <c r="G463" i="7"/>
  <c r="E463" i="7"/>
  <c r="D463" i="7"/>
  <c r="N462" i="7"/>
  <c r="M462" i="7"/>
  <c r="K462" i="7"/>
  <c r="J462" i="7"/>
  <c r="H462" i="7"/>
  <c r="G462" i="7"/>
  <c r="E462" i="7"/>
  <c r="D462" i="7"/>
  <c r="N461" i="7"/>
  <c r="M461" i="7"/>
  <c r="K461" i="7"/>
  <c r="J461" i="7"/>
  <c r="H461" i="7"/>
  <c r="G461" i="7"/>
  <c r="E461" i="7"/>
  <c r="D461" i="7"/>
  <c r="N460" i="7"/>
  <c r="M460" i="7"/>
  <c r="K460" i="7"/>
  <c r="J460" i="7"/>
  <c r="H460" i="7"/>
  <c r="G460" i="7"/>
  <c r="E460" i="7"/>
  <c r="D460" i="7"/>
  <c r="N459" i="7"/>
  <c r="M459" i="7"/>
  <c r="K459" i="7"/>
  <c r="J459" i="7"/>
  <c r="H459" i="7"/>
  <c r="G459" i="7"/>
  <c r="E459" i="7"/>
  <c r="D459" i="7"/>
  <c r="N458" i="7"/>
  <c r="M458" i="7"/>
  <c r="K458" i="7"/>
  <c r="J458" i="7"/>
  <c r="H458" i="7"/>
  <c r="G458" i="7"/>
  <c r="E458" i="7"/>
  <c r="D458" i="7"/>
  <c r="N457" i="7"/>
  <c r="M457" i="7"/>
  <c r="K457" i="7"/>
  <c r="J457" i="7"/>
  <c r="H457" i="7"/>
  <c r="G457" i="7"/>
  <c r="E457" i="7"/>
  <c r="D457" i="7"/>
  <c r="N456" i="7"/>
  <c r="M456" i="7"/>
  <c r="K456" i="7"/>
  <c r="J456" i="7"/>
  <c r="H456" i="7"/>
  <c r="G456" i="7"/>
  <c r="E456" i="7"/>
  <c r="D456" i="7"/>
  <c r="N455" i="7"/>
  <c r="M455" i="7"/>
  <c r="K455" i="7"/>
  <c r="J455" i="7"/>
  <c r="H455" i="7"/>
  <c r="G455" i="7"/>
  <c r="E455" i="7"/>
  <c r="D455" i="7"/>
  <c r="N454" i="7"/>
  <c r="M454" i="7"/>
  <c r="K454" i="7"/>
  <c r="J454" i="7"/>
  <c r="H454" i="7"/>
  <c r="G454" i="7"/>
  <c r="E454" i="7"/>
  <c r="D454" i="7"/>
  <c r="N453" i="7"/>
  <c r="M453" i="7"/>
  <c r="K453" i="7"/>
  <c r="J453" i="7"/>
  <c r="H453" i="7"/>
  <c r="G453" i="7"/>
  <c r="E453" i="7"/>
  <c r="D453" i="7"/>
  <c r="N452" i="7"/>
  <c r="M452" i="7"/>
  <c r="K452" i="7"/>
  <c r="J452" i="7"/>
  <c r="H452" i="7"/>
  <c r="G452" i="7"/>
  <c r="E452" i="7"/>
  <c r="D452" i="7"/>
  <c r="N451" i="7"/>
  <c r="M451" i="7"/>
  <c r="K451" i="7"/>
  <c r="J451" i="7"/>
  <c r="H451" i="7"/>
  <c r="G451" i="7"/>
  <c r="E451" i="7"/>
  <c r="D451" i="7"/>
  <c r="N450" i="7"/>
  <c r="M450" i="7"/>
  <c r="K450" i="7"/>
  <c r="J450" i="7"/>
  <c r="H450" i="7"/>
  <c r="G450" i="7"/>
  <c r="E450" i="7"/>
  <c r="D450" i="7"/>
  <c r="N449" i="7"/>
  <c r="M449" i="7"/>
  <c r="K449" i="7"/>
  <c r="J449" i="7"/>
  <c r="H449" i="7"/>
  <c r="G449" i="7"/>
  <c r="E449" i="7"/>
  <c r="D449" i="7"/>
  <c r="N448" i="7"/>
  <c r="M448" i="7"/>
  <c r="K448" i="7"/>
  <c r="J448" i="7"/>
  <c r="H448" i="7"/>
  <c r="G448" i="7"/>
  <c r="E448" i="7"/>
  <c r="D448" i="7"/>
  <c r="N447" i="7"/>
  <c r="M447" i="7"/>
  <c r="K447" i="7"/>
  <c r="J447" i="7"/>
  <c r="H447" i="7"/>
  <c r="G447" i="7"/>
  <c r="E447" i="7"/>
  <c r="D447" i="7"/>
  <c r="N446" i="7"/>
  <c r="M446" i="7"/>
  <c r="K446" i="7"/>
  <c r="J446" i="7"/>
  <c r="H446" i="7"/>
  <c r="G446" i="7"/>
  <c r="E446" i="7"/>
  <c r="D446" i="7"/>
  <c r="N445" i="7"/>
  <c r="M445" i="7"/>
  <c r="K445" i="7"/>
  <c r="J445" i="7"/>
  <c r="H445" i="7"/>
  <c r="G445" i="7"/>
  <c r="E445" i="7"/>
  <c r="D445" i="7"/>
  <c r="N444" i="7"/>
  <c r="M444" i="7"/>
  <c r="K444" i="7"/>
  <c r="J444" i="7"/>
  <c r="H444" i="7"/>
  <c r="G444" i="7"/>
  <c r="E444" i="7"/>
  <c r="D444" i="7"/>
  <c r="N443" i="7"/>
  <c r="M443" i="7"/>
  <c r="K443" i="7"/>
  <c r="J443" i="7"/>
  <c r="H443" i="7"/>
  <c r="G443" i="7"/>
  <c r="E443" i="7"/>
  <c r="D443" i="7"/>
  <c r="N442" i="7"/>
  <c r="M442" i="7"/>
  <c r="K442" i="7"/>
  <c r="J442" i="7"/>
  <c r="H442" i="7"/>
  <c r="G442" i="7"/>
  <c r="E442" i="7"/>
  <c r="D442" i="7"/>
  <c r="N441" i="7"/>
  <c r="M441" i="7"/>
  <c r="K441" i="7"/>
  <c r="J441" i="7"/>
  <c r="H441" i="7"/>
  <c r="G441" i="7"/>
  <c r="E441" i="7"/>
  <c r="D441" i="7"/>
  <c r="N440" i="7"/>
  <c r="M440" i="7"/>
  <c r="K440" i="7"/>
  <c r="J440" i="7"/>
  <c r="H440" i="7"/>
  <c r="G440" i="7"/>
  <c r="E440" i="7"/>
  <c r="D440" i="7"/>
  <c r="N439" i="7"/>
  <c r="M439" i="7"/>
  <c r="K439" i="7"/>
  <c r="J439" i="7"/>
  <c r="H439" i="7"/>
  <c r="G439" i="7"/>
  <c r="E439" i="7"/>
  <c r="D439" i="7"/>
  <c r="N438" i="7"/>
  <c r="M438" i="7"/>
  <c r="K438" i="7"/>
  <c r="J438" i="7"/>
  <c r="H438" i="7"/>
  <c r="G438" i="7"/>
  <c r="E438" i="7"/>
  <c r="D438" i="7"/>
  <c r="N437" i="7"/>
  <c r="M437" i="7"/>
  <c r="K437" i="7"/>
  <c r="J437" i="7"/>
  <c r="H437" i="7"/>
  <c r="G437" i="7"/>
  <c r="E437" i="7"/>
  <c r="D437" i="7"/>
  <c r="N436" i="7"/>
  <c r="M436" i="7"/>
  <c r="K436" i="7"/>
  <c r="J436" i="7"/>
  <c r="H436" i="7"/>
  <c r="G436" i="7"/>
  <c r="E436" i="7"/>
  <c r="D436" i="7"/>
  <c r="N435" i="7"/>
  <c r="M435" i="7"/>
  <c r="K435" i="7"/>
  <c r="J435" i="7"/>
  <c r="H435" i="7"/>
  <c r="G435" i="7"/>
  <c r="E435" i="7"/>
  <c r="D435" i="7"/>
  <c r="N434" i="7"/>
  <c r="M434" i="7"/>
  <c r="K434" i="7"/>
  <c r="J434" i="7"/>
  <c r="H434" i="7"/>
  <c r="G434" i="7"/>
  <c r="E434" i="7"/>
  <c r="D434" i="7"/>
  <c r="N433" i="7"/>
  <c r="M433" i="7"/>
  <c r="K433" i="7"/>
  <c r="J433" i="7"/>
  <c r="H433" i="7"/>
  <c r="G433" i="7"/>
  <c r="E433" i="7"/>
  <c r="D433" i="7"/>
  <c r="N432" i="7"/>
  <c r="M432" i="7"/>
  <c r="K432" i="7"/>
  <c r="J432" i="7"/>
  <c r="H432" i="7"/>
  <c r="G432" i="7"/>
  <c r="E432" i="7"/>
  <c r="D432" i="7"/>
  <c r="N431" i="7"/>
  <c r="M431" i="7"/>
  <c r="K431" i="7"/>
  <c r="J431" i="7"/>
  <c r="H431" i="7"/>
  <c r="G431" i="7"/>
  <c r="E431" i="7"/>
  <c r="D431" i="7"/>
  <c r="N430" i="7"/>
  <c r="M430" i="7"/>
  <c r="K430" i="7"/>
  <c r="J430" i="7"/>
  <c r="H430" i="7"/>
  <c r="G430" i="7"/>
  <c r="E430" i="7"/>
  <c r="D430" i="7"/>
  <c r="N429" i="7"/>
  <c r="M429" i="7"/>
  <c r="K429" i="7"/>
  <c r="J429" i="7"/>
  <c r="H429" i="7"/>
  <c r="G429" i="7"/>
  <c r="E429" i="7"/>
  <c r="D429" i="7"/>
  <c r="N428" i="7"/>
  <c r="M428" i="7"/>
  <c r="K428" i="7"/>
  <c r="J428" i="7"/>
  <c r="H428" i="7"/>
  <c r="G428" i="7"/>
  <c r="E428" i="7"/>
  <c r="D428" i="7"/>
  <c r="N427" i="7"/>
  <c r="M427" i="7"/>
  <c r="K427" i="7"/>
  <c r="J427" i="7"/>
  <c r="H427" i="7"/>
  <c r="G427" i="7"/>
  <c r="E427" i="7"/>
  <c r="D427" i="7"/>
  <c r="N426" i="7"/>
  <c r="M426" i="7"/>
  <c r="K426" i="7"/>
  <c r="J426" i="7"/>
  <c r="H426" i="7"/>
  <c r="G426" i="7"/>
  <c r="E426" i="7"/>
  <c r="D426" i="7"/>
  <c r="N425" i="7"/>
  <c r="M425" i="7"/>
  <c r="K425" i="7"/>
  <c r="J425" i="7"/>
  <c r="H425" i="7"/>
  <c r="G425" i="7"/>
  <c r="E425" i="7"/>
  <c r="D425" i="7"/>
  <c r="N424" i="7"/>
  <c r="M424" i="7"/>
  <c r="K424" i="7"/>
  <c r="J424" i="7"/>
  <c r="H424" i="7"/>
  <c r="G424" i="7"/>
  <c r="E424" i="7"/>
  <c r="D424" i="7"/>
  <c r="N423" i="7"/>
  <c r="M423" i="7"/>
  <c r="K423" i="7"/>
  <c r="J423" i="7"/>
  <c r="H423" i="7"/>
  <c r="G423" i="7"/>
  <c r="E423" i="7"/>
  <c r="D423" i="7"/>
  <c r="N422" i="7"/>
  <c r="M422" i="7"/>
  <c r="K422" i="7"/>
  <c r="J422" i="7"/>
  <c r="H422" i="7"/>
  <c r="G422" i="7"/>
  <c r="E422" i="7"/>
  <c r="D422" i="7"/>
  <c r="N421" i="7"/>
  <c r="M421" i="7"/>
  <c r="K421" i="7"/>
  <c r="J421" i="7"/>
  <c r="H421" i="7"/>
  <c r="G421" i="7"/>
  <c r="E421" i="7"/>
  <c r="D421" i="7"/>
  <c r="N420" i="7"/>
  <c r="M420" i="7"/>
  <c r="K420" i="7"/>
  <c r="J420" i="7"/>
  <c r="H420" i="7"/>
  <c r="G420" i="7"/>
  <c r="E420" i="7"/>
  <c r="D420" i="7"/>
  <c r="N419" i="7"/>
  <c r="M419" i="7"/>
  <c r="K419" i="7"/>
  <c r="J419" i="7"/>
  <c r="H419" i="7"/>
  <c r="G419" i="7"/>
  <c r="E419" i="7"/>
  <c r="D419" i="7"/>
  <c r="N418" i="7"/>
  <c r="M418" i="7"/>
  <c r="K418" i="7"/>
  <c r="J418" i="7"/>
  <c r="H418" i="7"/>
  <c r="G418" i="7"/>
  <c r="E418" i="7"/>
  <c r="D418" i="7"/>
  <c r="N417" i="7"/>
  <c r="M417" i="7"/>
  <c r="K417" i="7"/>
  <c r="J417" i="7"/>
  <c r="H417" i="7"/>
  <c r="G417" i="7"/>
  <c r="E417" i="7"/>
  <c r="D417" i="7"/>
  <c r="N416" i="7"/>
  <c r="M416" i="7"/>
  <c r="K416" i="7"/>
  <c r="J416" i="7"/>
  <c r="H416" i="7"/>
  <c r="G416" i="7"/>
  <c r="E416" i="7"/>
  <c r="D416" i="7"/>
  <c r="N415" i="7"/>
  <c r="M415" i="7"/>
  <c r="K415" i="7"/>
  <c r="J415" i="7"/>
  <c r="H415" i="7"/>
  <c r="G415" i="7"/>
  <c r="E415" i="7"/>
  <c r="D415" i="7"/>
  <c r="N414" i="7"/>
  <c r="M414" i="7"/>
  <c r="K414" i="7"/>
  <c r="J414" i="7"/>
  <c r="H414" i="7"/>
  <c r="G414" i="7"/>
  <c r="E414" i="7"/>
  <c r="D414" i="7"/>
  <c r="N413" i="7"/>
  <c r="M413" i="7"/>
  <c r="K413" i="7"/>
  <c r="J413" i="7"/>
  <c r="H413" i="7"/>
  <c r="G413" i="7"/>
  <c r="E413" i="7"/>
  <c r="D413" i="7"/>
  <c r="N412" i="7"/>
  <c r="M412" i="7"/>
  <c r="K412" i="7"/>
  <c r="J412" i="7"/>
  <c r="H412" i="7"/>
  <c r="G412" i="7"/>
  <c r="E412" i="7"/>
  <c r="D412" i="7"/>
  <c r="N411" i="7"/>
  <c r="M411" i="7"/>
  <c r="K411" i="7"/>
  <c r="J411" i="7"/>
  <c r="H411" i="7"/>
  <c r="G411" i="7"/>
  <c r="E411" i="7"/>
  <c r="D411" i="7"/>
  <c r="N410" i="7"/>
  <c r="M410" i="7"/>
  <c r="K410" i="7"/>
  <c r="J410" i="7"/>
  <c r="H410" i="7"/>
  <c r="G410" i="7"/>
  <c r="E410" i="7"/>
  <c r="D410" i="7"/>
  <c r="N409" i="7"/>
  <c r="M409" i="7"/>
  <c r="K409" i="7"/>
  <c r="J409" i="7"/>
  <c r="H409" i="7"/>
  <c r="G409" i="7"/>
  <c r="E409" i="7"/>
  <c r="D409" i="7"/>
  <c r="N408" i="7"/>
  <c r="M408" i="7"/>
  <c r="K408" i="7"/>
  <c r="J408" i="7"/>
  <c r="H408" i="7"/>
  <c r="G408" i="7"/>
  <c r="E408" i="7"/>
  <c r="D408" i="7"/>
  <c r="N407" i="7"/>
  <c r="M407" i="7"/>
  <c r="K407" i="7"/>
  <c r="J407" i="7"/>
  <c r="H407" i="7"/>
  <c r="G407" i="7"/>
  <c r="E407" i="7"/>
  <c r="D407" i="7"/>
  <c r="N406" i="7"/>
  <c r="M406" i="7"/>
  <c r="K406" i="7"/>
  <c r="J406" i="7"/>
  <c r="H406" i="7"/>
  <c r="G406" i="7"/>
  <c r="E406" i="7"/>
  <c r="D406" i="7"/>
  <c r="N405" i="7"/>
  <c r="M405" i="7"/>
  <c r="K405" i="7"/>
  <c r="J405" i="7"/>
  <c r="H405" i="7"/>
  <c r="G405" i="7"/>
  <c r="E405" i="7"/>
  <c r="D405" i="7"/>
  <c r="N404" i="7"/>
  <c r="M404" i="7"/>
  <c r="K404" i="7"/>
  <c r="J404" i="7"/>
  <c r="H404" i="7"/>
  <c r="G404" i="7"/>
  <c r="E404" i="7"/>
  <c r="D404" i="7"/>
  <c r="N403" i="7"/>
  <c r="M403" i="7"/>
  <c r="K403" i="7"/>
  <c r="J403" i="7"/>
  <c r="H403" i="7"/>
  <c r="G403" i="7"/>
  <c r="E403" i="7"/>
  <c r="D403" i="7"/>
  <c r="N402" i="7"/>
  <c r="M402" i="7"/>
  <c r="K402" i="7"/>
  <c r="J402" i="7"/>
  <c r="H402" i="7"/>
  <c r="G402" i="7"/>
  <c r="E402" i="7"/>
  <c r="D402" i="7"/>
  <c r="N401" i="7"/>
  <c r="M401" i="7"/>
  <c r="K401" i="7"/>
  <c r="J401" i="7"/>
  <c r="H401" i="7"/>
  <c r="G401" i="7"/>
  <c r="E401" i="7"/>
  <c r="D401" i="7"/>
  <c r="N400" i="7"/>
  <c r="M400" i="7"/>
  <c r="K400" i="7"/>
  <c r="J400" i="7"/>
  <c r="H400" i="7"/>
  <c r="G400" i="7"/>
  <c r="E400" i="7"/>
  <c r="D400" i="7"/>
  <c r="N399" i="7"/>
  <c r="M399" i="7"/>
  <c r="K399" i="7"/>
  <c r="J399" i="7"/>
  <c r="H399" i="7"/>
  <c r="G399" i="7"/>
  <c r="E399" i="7"/>
  <c r="D399" i="7"/>
  <c r="N398" i="7"/>
  <c r="M398" i="7"/>
  <c r="K398" i="7"/>
  <c r="J398" i="7"/>
  <c r="H398" i="7"/>
  <c r="G398" i="7"/>
  <c r="E398" i="7"/>
  <c r="D398" i="7"/>
  <c r="N397" i="7"/>
  <c r="M397" i="7"/>
  <c r="K397" i="7"/>
  <c r="J397" i="7"/>
  <c r="H397" i="7"/>
  <c r="G397" i="7"/>
  <c r="E397" i="7"/>
  <c r="D397" i="7"/>
  <c r="N396" i="7"/>
  <c r="M396" i="7"/>
  <c r="K396" i="7"/>
  <c r="J396" i="7"/>
  <c r="H396" i="7"/>
  <c r="G396" i="7"/>
  <c r="E396" i="7"/>
  <c r="D396" i="7"/>
  <c r="N395" i="7"/>
  <c r="M395" i="7"/>
  <c r="K395" i="7"/>
  <c r="J395" i="7"/>
  <c r="H395" i="7"/>
  <c r="G395" i="7"/>
  <c r="E395" i="7"/>
  <c r="D395" i="7"/>
  <c r="N394" i="7"/>
  <c r="M394" i="7"/>
  <c r="K394" i="7"/>
  <c r="J394" i="7"/>
  <c r="H394" i="7"/>
  <c r="G394" i="7"/>
  <c r="E394" i="7"/>
  <c r="D394" i="7"/>
  <c r="N393" i="7"/>
  <c r="M393" i="7"/>
  <c r="K393" i="7"/>
  <c r="J393" i="7"/>
  <c r="H393" i="7"/>
  <c r="G393" i="7"/>
  <c r="E393" i="7"/>
  <c r="D393" i="7"/>
  <c r="N392" i="7"/>
  <c r="M392" i="7"/>
  <c r="K392" i="7"/>
  <c r="J392" i="7"/>
  <c r="H392" i="7"/>
  <c r="G392" i="7"/>
  <c r="E392" i="7"/>
  <c r="D392" i="7"/>
  <c r="N391" i="7"/>
  <c r="M391" i="7"/>
  <c r="K391" i="7"/>
  <c r="J391" i="7"/>
  <c r="H391" i="7"/>
  <c r="G391" i="7"/>
  <c r="E391" i="7"/>
  <c r="D391" i="7"/>
  <c r="N390" i="7"/>
  <c r="M390" i="7"/>
  <c r="K390" i="7"/>
  <c r="J390" i="7"/>
  <c r="H390" i="7"/>
  <c r="G390" i="7"/>
  <c r="E390" i="7"/>
  <c r="D390" i="7"/>
  <c r="N389" i="7"/>
  <c r="M389" i="7"/>
  <c r="K389" i="7"/>
  <c r="J389" i="7"/>
  <c r="H389" i="7"/>
  <c r="G389" i="7"/>
  <c r="E389" i="7"/>
  <c r="D389" i="7"/>
  <c r="N388" i="7"/>
  <c r="M388" i="7"/>
  <c r="K388" i="7"/>
  <c r="J388" i="7"/>
  <c r="H388" i="7"/>
  <c r="G388" i="7"/>
  <c r="E388" i="7"/>
  <c r="D388" i="7"/>
  <c r="N387" i="7"/>
  <c r="M387" i="7"/>
  <c r="K387" i="7"/>
  <c r="J387" i="7"/>
  <c r="H387" i="7"/>
  <c r="G387" i="7"/>
  <c r="E387" i="7"/>
  <c r="D387" i="7"/>
  <c r="N386" i="7"/>
  <c r="M386" i="7"/>
  <c r="K386" i="7"/>
  <c r="J386" i="7"/>
  <c r="H386" i="7"/>
  <c r="G386" i="7"/>
  <c r="E386" i="7"/>
  <c r="D386" i="7"/>
  <c r="N385" i="7"/>
  <c r="M385" i="7"/>
  <c r="K385" i="7"/>
  <c r="J385" i="7"/>
  <c r="H385" i="7"/>
  <c r="G385" i="7"/>
  <c r="E385" i="7"/>
  <c r="D385" i="7"/>
  <c r="N384" i="7"/>
  <c r="M384" i="7"/>
  <c r="K384" i="7"/>
  <c r="J384" i="7"/>
  <c r="H384" i="7"/>
  <c r="G384" i="7"/>
  <c r="E384" i="7"/>
  <c r="D384" i="7"/>
  <c r="N383" i="7"/>
  <c r="M383" i="7"/>
  <c r="K383" i="7"/>
  <c r="J383" i="7"/>
  <c r="H383" i="7"/>
  <c r="G383" i="7"/>
  <c r="E383" i="7"/>
  <c r="D383" i="7"/>
  <c r="N382" i="7"/>
  <c r="M382" i="7"/>
  <c r="K382" i="7"/>
  <c r="J382" i="7"/>
  <c r="H382" i="7"/>
  <c r="G382" i="7"/>
  <c r="E382" i="7"/>
  <c r="D382" i="7"/>
  <c r="N381" i="7"/>
  <c r="M381" i="7"/>
  <c r="K381" i="7"/>
  <c r="J381" i="7"/>
  <c r="H381" i="7"/>
  <c r="G381" i="7"/>
  <c r="E381" i="7"/>
  <c r="D381" i="7"/>
  <c r="N380" i="7"/>
  <c r="M380" i="7"/>
  <c r="K380" i="7"/>
  <c r="J380" i="7"/>
  <c r="H380" i="7"/>
  <c r="G380" i="7"/>
  <c r="E380" i="7"/>
  <c r="D380" i="7"/>
  <c r="N379" i="7"/>
  <c r="M379" i="7"/>
  <c r="K379" i="7"/>
  <c r="J379" i="7"/>
  <c r="H379" i="7"/>
  <c r="G379" i="7"/>
  <c r="E379" i="7"/>
  <c r="D379" i="7"/>
  <c r="N378" i="7"/>
  <c r="M378" i="7"/>
  <c r="K378" i="7"/>
  <c r="J378" i="7"/>
  <c r="H378" i="7"/>
  <c r="G378" i="7"/>
  <c r="E378" i="7"/>
  <c r="D378" i="7"/>
  <c r="N377" i="7"/>
  <c r="M377" i="7"/>
  <c r="K377" i="7"/>
  <c r="J377" i="7"/>
  <c r="H377" i="7"/>
  <c r="G377" i="7"/>
  <c r="E377" i="7"/>
  <c r="D377" i="7"/>
  <c r="N376" i="7"/>
  <c r="M376" i="7"/>
  <c r="K376" i="7"/>
  <c r="J376" i="7"/>
  <c r="H376" i="7"/>
  <c r="G376" i="7"/>
  <c r="E376" i="7"/>
  <c r="D376" i="7"/>
  <c r="N375" i="7"/>
  <c r="M375" i="7"/>
  <c r="K375" i="7"/>
  <c r="J375" i="7"/>
  <c r="H375" i="7"/>
  <c r="G375" i="7"/>
  <c r="E375" i="7"/>
  <c r="D375" i="7"/>
  <c r="N374" i="7"/>
  <c r="M374" i="7"/>
  <c r="K374" i="7"/>
  <c r="J374" i="7"/>
  <c r="H374" i="7"/>
  <c r="G374" i="7"/>
  <c r="E374" i="7"/>
  <c r="D374" i="7"/>
  <c r="N373" i="7"/>
  <c r="M373" i="7"/>
  <c r="K373" i="7"/>
  <c r="J373" i="7"/>
  <c r="H373" i="7"/>
  <c r="G373" i="7"/>
  <c r="E373" i="7"/>
  <c r="D373" i="7"/>
  <c r="N372" i="7"/>
  <c r="M372" i="7"/>
  <c r="K372" i="7"/>
  <c r="J372" i="7"/>
  <c r="H372" i="7"/>
  <c r="G372" i="7"/>
  <c r="E372" i="7"/>
  <c r="D372" i="7"/>
  <c r="N371" i="7"/>
  <c r="M371" i="7"/>
  <c r="K371" i="7"/>
  <c r="J371" i="7"/>
  <c r="H371" i="7"/>
  <c r="G371" i="7"/>
  <c r="E371" i="7"/>
  <c r="D371" i="7"/>
  <c r="N370" i="7"/>
  <c r="M370" i="7"/>
  <c r="K370" i="7"/>
  <c r="J370" i="7"/>
  <c r="H370" i="7"/>
  <c r="G370" i="7"/>
  <c r="E370" i="7"/>
  <c r="D370" i="7"/>
  <c r="N369" i="7"/>
  <c r="M369" i="7"/>
  <c r="K369" i="7"/>
  <c r="J369" i="7"/>
  <c r="H369" i="7"/>
  <c r="G369" i="7"/>
  <c r="E369" i="7"/>
  <c r="D369" i="7"/>
  <c r="N368" i="7"/>
  <c r="M368" i="7"/>
  <c r="K368" i="7"/>
  <c r="J368" i="7"/>
  <c r="H368" i="7"/>
  <c r="G368" i="7"/>
  <c r="E368" i="7"/>
  <c r="D368" i="7"/>
  <c r="N367" i="7"/>
  <c r="M367" i="7"/>
  <c r="K367" i="7"/>
  <c r="J367" i="7"/>
  <c r="H367" i="7"/>
  <c r="G367" i="7"/>
  <c r="E367" i="7"/>
  <c r="D367" i="7"/>
  <c r="N366" i="7"/>
  <c r="M366" i="7"/>
  <c r="K366" i="7"/>
  <c r="J366" i="7"/>
  <c r="H366" i="7"/>
  <c r="G366" i="7"/>
  <c r="E366" i="7"/>
  <c r="D366" i="7"/>
  <c r="N365" i="7"/>
  <c r="M365" i="7"/>
  <c r="K365" i="7"/>
  <c r="J365" i="7"/>
  <c r="H365" i="7"/>
  <c r="G365" i="7"/>
  <c r="E365" i="7"/>
  <c r="D365" i="7"/>
  <c r="N364" i="7"/>
  <c r="M364" i="7"/>
  <c r="K364" i="7"/>
  <c r="J364" i="7"/>
  <c r="H364" i="7"/>
  <c r="G364" i="7"/>
  <c r="E364" i="7"/>
  <c r="D364" i="7"/>
  <c r="N363" i="7"/>
  <c r="M363" i="7"/>
  <c r="K363" i="7"/>
  <c r="J363" i="7"/>
  <c r="H363" i="7"/>
  <c r="G363" i="7"/>
  <c r="E363" i="7"/>
  <c r="D363" i="7"/>
  <c r="N362" i="7"/>
  <c r="M362" i="7"/>
  <c r="K362" i="7"/>
  <c r="J362" i="7"/>
  <c r="H362" i="7"/>
  <c r="G362" i="7"/>
  <c r="E362" i="7"/>
  <c r="D362" i="7"/>
  <c r="N361" i="7"/>
  <c r="M361" i="7"/>
  <c r="K361" i="7"/>
  <c r="J361" i="7"/>
  <c r="H361" i="7"/>
  <c r="G361" i="7"/>
  <c r="E361" i="7"/>
  <c r="D361" i="7"/>
  <c r="N360" i="7"/>
  <c r="M360" i="7"/>
  <c r="K360" i="7"/>
  <c r="J360" i="7"/>
  <c r="H360" i="7"/>
  <c r="G360" i="7"/>
  <c r="E360" i="7"/>
  <c r="D360" i="7"/>
  <c r="N359" i="7"/>
  <c r="M359" i="7"/>
  <c r="K359" i="7"/>
  <c r="J359" i="7"/>
  <c r="H359" i="7"/>
  <c r="G359" i="7"/>
  <c r="E359" i="7"/>
  <c r="D359" i="7"/>
  <c r="N358" i="7"/>
  <c r="M358" i="7"/>
  <c r="K358" i="7"/>
  <c r="J358" i="7"/>
  <c r="H358" i="7"/>
  <c r="G358" i="7"/>
  <c r="E358" i="7"/>
  <c r="D358" i="7"/>
  <c r="N357" i="7"/>
  <c r="M357" i="7"/>
  <c r="K357" i="7"/>
  <c r="J357" i="7"/>
  <c r="H357" i="7"/>
  <c r="G357" i="7"/>
  <c r="E357" i="7"/>
  <c r="D357" i="7"/>
  <c r="N356" i="7"/>
  <c r="M356" i="7"/>
  <c r="K356" i="7"/>
  <c r="J356" i="7"/>
  <c r="H356" i="7"/>
  <c r="G356" i="7"/>
  <c r="E356" i="7"/>
  <c r="D356" i="7"/>
  <c r="N355" i="7"/>
  <c r="M355" i="7"/>
  <c r="K355" i="7"/>
  <c r="J355" i="7"/>
  <c r="H355" i="7"/>
  <c r="G355" i="7"/>
  <c r="E355" i="7"/>
  <c r="D355" i="7"/>
  <c r="N354" i="7"/>
  <c r="M354" i="7"/>
  <c r="K354" i="7"/>
  <c r="J354" i="7"/>
  <c r="H354" i="7"/>
  <c r="G354" i="7"/>
  <c r="E354" i="7"/>
  <c r="D354" i="7"/>
  <c r="N353" i="7"/>
  <c r="M353" i="7"/>
  <c r="K353" i="7"/>
  <c r="J353" i="7"/>
  <c r="H353" i="7"/>
  <c r="G353" i="7"/>
  <c r="E353" i="7"/>
  <c r="D353" i="7"/>
  <c r="N352" i="7"/>
  <c r="M352" i="7"/>
  <c r="K352" i="7"/>
  <c r="J352" i="7"/>
  <c r="H352" i="7"/>
  <c r="G352" i="7"/>
  <c r="E352" i="7"/>
  <c r="D352" i="7"/>
  <c r="N351" i="7"/>
  <c r="M351" i="7"/>
  <c r="K351" i="7"/>
  <c r="J351" i="7"/>
  <c r="H351" i="7"/>
  <c r="G351" i="7"/>
  <c r="E351" i="7"/>
  <c r="D351" i="7"/>
  <c r="N350" i="7"/>
  <c r="M350" i="7"/>
  <c r="K350" i="7"/>
  <c r="J350" i="7"/>
  <c r="H350" i="7"/>
  <c r="G350" i="7"/>
  <c r="E350" i="7"/>
  <c r="D350" i="7"/>
  <c r="N349" i="7"/>
  <c r="M349" i="7"/>
  <c r="K349" i="7"/>
  <c r="J349" i="7"/>
  <c r="H349" i="7"/>
  <c r="G349" i="7"/>
  <c r="E349" i="7"/>
  <c r="D349" i="7"/>
  <c r="N348" i="7"/>
  <c r="M348" i="7"/>
  <c r="K348" i="7"/>
  <c r="J348" i="7"/>
  <c r="H348" i="7"/>
  <c r="G348" i="7"/>
  <c r="E348" i="7"/>
  <c r="D348" i="7"/>
  <c r="N347" i="7"/>
  <c r="M347" i="7"/>
  <c r="K347" i="7"/>
  <c r="J347" i="7"/>
  <c r="H347" i="7"/>
  <c r="G347" i="7"/>
  <c r="E347" i="7"/>
  <c r="D347" i="7"/>
  <c r="N346" i="7"/>
  <c r="M346" i="7"/>
  <c r="K346" i="7"/>
  <c r="J346" i="7"/>
  <c r="H346" i="7"/>
  <c r="G346" i="7"/>
  <c r="E346" i="7"/>
  <c r="D346" i="7"/>
  <c r="N345" i="7"/>
  <c r="M345" i="7"/>
  <c r="K345" i="7"/>
  <c r="J345" i="7"/>
  <c r="H345" i="7"/>
  <c r="G345" i="7"/>
  <c r="E345" i="7"/>
  <c r="D345" i="7"/>
  <c r="N344" i="7"/>
  <c r="M344" i="7"/>
  <c r="K344" i="7"/>
  <c r="J344" i="7"/>
  <c r="H344" i="7"/>
  <c r="G344" i="7"/>
  <c r="E344" i="7"/>
  <c r="D344" i="7"/>
  <c r="N343" i="7"/>
  <c r="M343" i="7"/>
  <c r="K343" i="7"/>
  <c r="J343" i="7"/>
  <c r="H343" i="7"/>
  <c r="G343" i="7"/>
  <c r="E343" i="7"/>
  <c r="D343" i="7"/>
  <c r="N342" i="7"/>
  <c r="M342" i="7"/>
  <c r="K342" i="7"/>
  <c r="J342" i="7"/>
  <c r="H342" i="7"/>
  <c r="G342" i="7"/>
  <c r="E342" i="7"/>
  <c r="D342" i="7"/>
  <c r="N341" i="7"/>
  <c r="M341" i="7"/>
  <c r="K341" i="7"/>
  <c r="J341" i="7"/>
  <c r="H341" i="7"/>
  <c r="G341" i="7"/>
  <c r="E341" i="7"/>
  <c r="D341" i="7"/>
  <c r="N340" i="7"/>
  <c r="M340" i="7"/>
  <c r="K340" i="7"/>
  <c r="J340" i="7"/>
  <c r="H340" i="7"/>
  <c r="G340" i="7"/>
  <c r="E340" i="7"/>
  <c r="D340" i="7"/>
  <c r="N339" i="7"/>
  <c r="M339" i="7"/>
  <c r="K339" i="7"/>
  <c r="J339" i="7"/>
  <c r="H339" i="7"/>
  <c r="G339" i="7"/>
  <c r="E339" i="7"/>
  <c r="D339" i="7"/>
  <c r="N338" i="7"/>
  <c r="M338" i="7"/>
  <c r="K338" i="7"/>
  <c r="J338" i="7"/>
  <c r="H338" i="7"/>
  <c r="G338" i="7"/>
  <c r="E338" i="7"/>
  <c r="D338" i="7"/>
  <c r="N337" i="7"/>
  <c r="M337" i="7"/>
  <c r="K337" i="7"/>
  <c r="J337" i="7"/>
  <c r="H337" i="7"/>
  <c r="G337" i="7"/>
  <c r="E337" i="7"/>
  <c r="D337" i="7"/>
  <c r="N336" i="7"/>
  <c r="M336" i="7"/>
  <c r="K336" i="7"/>
  <c r="J336" i="7"/>
  <c r="H336" i="7"/>
  <c r="G336" i="7"/>
  <c r="E336" i="7"/>
  <c r="D336" i="7"/>
  <c r="N335" i="7"/>
  <c r="M335" i="7"/>
  <c r="K335" i="7"/>
  <c r="J335" i="7"/>
  <c r="H335" i="7"/>
  <c r="G335" i="7"/>
  <c r="E335" i="7"/>
  <c r="D335" i="7"/>
  <c r="N334" i="7"/>
  <c r="M334" i="7"/>
  <c r="K334" i="7"/>
  <c r="J334" i="7"/>
  <c r="H334" i="7"/>
  <c r="G334" i="7"/>
  <c r="E334" i="7"/>
  <c r="D334" i="7"/>
  <c r="N333" i="7"/>
  <c r="M333" i="7"/>
  <c r="K333" i="7"/>
  <c r="J333" i="7"/>
  <c r="H333" i="7"/>
  <c r="G333" i="7"/>
  <c r="E333" i="7"/>
  <c r="D333" i="7"/>
  <c r="N332" i="7"/>
  <c r="M332" i="7"/>
  <c r="K332" i="7"/>
  <c r="J332" i="7"/>
  <c r="H332" i="7"/>
  <c r="G332" i="7"/>
  <c r="E332" i="7"/>
  <c r="D332" i="7"/>
  <c r="N331" i="7"/>
  <c r="M331" i="7"/>
  <c r="K331" i="7"/>
  <c r="J331" i="7"/>
  <c r="H331" i="7"/>
  <c r="G331" i="7"/>
  <c r="E331" i="7"/>
  <c r="D331" i="7"/>
  <c r="N330" i="7"/>
  <c r="M330" i="7"/>
  <c r="K330" i="7"/>
  <c r="J330" i="7"/>
  <c r="H330" i="7"/>
  <c r="G330" i="7"/>
  <c r="E330" i="7"/>
  <c r="D330" i="7"/>
  <c r="N329" i="7"/>
  <c r="M329" i="7"/>
  <c r="K329" i="7"/>
  <c r="J329" i="7"/>
  <c r="H329" i="7"/>
  <c r="G329" i="7"/>
  <c r="E329" i="7"/>
  <c r="D329" i="7"/>
  <c r="N328" i="7"/>
  <c r="M328" i="7"/>
  <c r="K328" i="7"/>
  <c r="J328" i="7"/>
  <c r="H328" i="7"/>
  <c r="G328" i="7"/>
  <c r="E328" i="7"/>
  <c r="D328" i="7"/>
  <c r="N327" i="7"/>
  <c r="M327" i="7"/>
  <c r="K327" i="7"/>
  <c r="J327" i="7"/>
  <c r="H327" i="7"/>
  <c r="G327" i="7"/>
  <c r="E327" i="7"/>
  <c r="D327" i="7"/>
  <c r="N326" i="7"/>
  <c r="M326" i="7"/>
  <c r="K326" i="7"/>
  <c r="J326" i="7"/>
  <c r="H326" i="7"/>
  <c r="G326" i="7"/>
  <c r="E326" i="7"/>
  <c r="D326" i="7"/>
  <c r="N325" i="7"/>
  <c r="M325" i="7"/>
  <c r="K325" i="7"/>
  <c r="J325" i="7"/>
  <c r="H325" i="7"/>
  <c r="G325" i="7"/>
  <c r="E325" i="7"/>
  <c r="D325" i="7"/>
  <c r="N324" i="7"/>
  <c r="M324" i="7"/>
  <c r="K324" i="7"/>
  <c r="J324" i="7"/>
  <c r="H324" i="7"/>
  <c r="G324" i="7"/>
  <c r="E324" i="7"/>
  <c r="D324" i="7"/>
  <c r="N323" i="7"/>
  <c r="M323" i="7"/>
  <c r="K323" i="7"/>
  <c r="J323" i="7"/>
  <c r="H323" i="7"/>
  <c r="G323" i="7"/>
  <c r="E323" i="7"/>
  <c r="D323" i="7"/>
  <c r="N322" i="7"/>
  <c r="M322" i="7"/>
  <c r="K322" i="7"/>
  <c r="J322" i="7"/>
  <c r="H322" i="7"/>
  <c r="G322" i="7"/>
  <c r="E322" i="7"/>
  <c r="D322" i="7"/>
  <c r="N321" i="7"/>
  <c r="M321" i="7"/>
  <c r="K321" i="7"/>
  <c r="J321" i="7"/>
  <c r="H321" i="7"/>
  <c r="G321" i="7"/>
  <c r="E321" i="7"/>
  <c r="D321" i="7"/>
  <c r="N320" i="7"/>
  <c r="M320" i="7"/>
  <c r="K320" i="7"/>
  <c r="J320" i="7"/>
  <c r="H320" i="7"/>
  <c r="G320" i="7"/>
  <c r="E320" i="7"/>
  <c r="D320" i="7"/>
  <c r="N319" i="7"/>
  <c r="M319" i="7"/>
  <c r="K319" i="7"/>
  <c r="J319" i="7"/>
  <c r="H319" i="7"/>
  <c r="G319" i="7"/>
  <c r="E319" i="7"/>
  <c r="D319" i="7"/>
  <c r="N318" i="7"/>
  <c r="M318" i="7"/>
  <c r="K318" i="7"/>
  <c r="J318" i="7"/>
  <c r="H318" i="7"/>
  <c r="G318" i="7"/>
  <c r="E318" i="7"/>
  <c r="D318" i="7"/>
  <c r="N317" i="7"/>
  <c r="M317" i="7"/>
  <c r="K317" i="7"/>
  <c r="J317" i="7"/>
  <c r="H317" i="7"/>
  <c r="G317" i="7"/>
  <c r="E317" i="7"/>
  <c r="D317" i="7"/>
  <c r="N316" i="7"/>
  <c r="M316" i="7"/>
  <c r="K316" i="7"/>
  <c r="J316" i="7"/>
  <c r="H316" i="7"/>
  <c r="G316" i="7"/>
  <c r="E316" i="7"/>
  <c r="D316" i="7"/>
  <c r="N315" i="7"/>
  <c r="M315" i="7"/>
  <c r="K315" i="7"/>
  <c r="J315" i="7"/>
  <c r="H315" i="7"/>
  <c r="G315" i="7"/>
  <c r="E315" i="7"/>
  <c r="D315" i="7"/>
  <c r="N314" i="7"/>
  <c r="M314" i="7"/>
  <c r="K314" i="7"/>
  <c r="J314" i="7"/>
  <c r="H314" i="7"/>
  <c r="G314" i="7"/>
  <c r="E314" i="7"/>
  <c r="D314" i="7"/>
  <c r="N313" i="7"/>
  <c r="M313" i="7"/>
  <c r="K313" i="7"/>
  <c r="J313" i="7"/>
  <c r="H313" i="7"/>
  <c r="G313" i="7"/>
  <c r="E313" i="7"/>
  <c r="D313" i="7"/>
  <c r="N312" i="7"/>
  <c r="M312" i="7"/>
  <c r="K312" i="7"/>
  <c r="J312" i="7"/>
  <c r="H312" i="7"/>
  <c r="G312" i="7"/>
  <c r="E312" i="7"/>
  <c r="D312" i="7"/>
  <c r="N311" i="7"/>
  <c r="M311" i="7"/>
  <c r="K311" i="7"/>
  <c r="J311" i="7"/>
  <c r="H311" i="7"/>
  <c r="G311" i="7"/>
  <c r="E311" i="7"/>
  <c r="D311" i="7"/>
  <c r="N310" i="7"/>
  <c r="M310" i="7"/>
  <c r="K310" i="7"/>
  <c r="J310" i="7"/>
  <c r="H310" i="7"/>
  <c r="G310" i="7"/>
  <c r="E310" i="7"/>
  <c r="D310" i="7"/>
  <c r="N309" i="7"/>
  <c r="M309" i="7"/>
  <c r="K309" i="7"/>
  <c r="J309" i="7"/>
  <c r="H309" i="7"/>
  <c r="G309" i="7"/>
  <c r="E309" i="7"/>
  <c r="D309" i="7"/>
  <c r="N308" i="7"/>
  <c r="M308" i="7"/>
  <c r="K308" i="7"/>
  <c r="J308" i="7"/>
  <c r="H308" i="7"/>
  <c r="G308" i="7"/>
  <c r="E308" i="7"/>
  <c r="D308" i="7"/>
  <c r="N307" i="7"/>
  <c r="M307" i="7"/>
  <c r="K307" i="7"/>
  <c r="J307" i="7"/>
  <c r="H307" i="7"/>
  <c r="G307" i="7"/>
  <c r="E307" i="7"/>
  <c r="D307" i="7"/>
  <c r="N306" i="7"/>
  <c r="M306" i="7"/>
  <c r="K306" i="7"/>
  <c r="J306" i="7"/>
  <c r="H306" i="7"/>
  <c r="G306" i="7"/>
  <c r="E306" i="7"/>
  <c r="D306" i="7"/>
  <c r="N305" i="7"/>
  <c r="M305" i="7"/>
  <c r="K305" i="7"/>
  <c r="J305" i="7"/>
  <c r="H305" i="7"/>
  <c r="G305" i="7"/>
  <c r="E305" i="7"/>
  <c r="D305" i="7"/>
  <c r="N304" i="7"/>
  <c r="M304" i="7"/>
  <c r="K304" i="7"/>
  <c r="J304" i="7"/>
  <c r="H304" i="7"/>
  <c r="G304" i="7"/>
  <c r="E304" i="7"/>
  <c r="D304" i="7"/>
  <c r="N303" i="7"/>
  <c r="M303" i="7"/>
  <c r="K303" i="7"/>
  <c r="J303" i="7"/>
  <c r="H303" i="7"/>
  <c r="G303" i="7"/>
  <c r="E303" i="7"/>
  <c r="D303" i="7"/>
  <c r="N302" i="7"/>
  <c r="M302" i="7"/>
  <c r="K302" i="7"/>
  <c r="J302" i="7"/>
  <c r="H302" i="7"/>
  <c r="G302" i="7"/>
  <c r="E302" i="7"/>
  <c r="D302" i="7"/>
  <c r="N301" i="7"/>
  <c r="M301" i="7"/>
  <c r="K301" i="7"/>
  <c r="J301" i="7"/>
  <c r="H301" i="7"/>
  <c r="G301" i="7"/>
  <c r="E301" i="7"/>
  <c r="D301" i="7"/>
  <c r="N300" i="7"/>
  <c r="M300" i="7"/>
  <c r="K300" i="7"/>
  <c r="J300" i="7"/>
  <c r="H300" i="7"/>
  <c r="G300" i="7"/>
  <c r="E300" i="7"/>
  <c r="D300" i="7"/>
  <c r="N299" i="7"/>
  <c r="M299" i="7"/>
  <c r="K299" i="7"/>
  <c r="J299" i="7"/>
  <c r="H299" i="7"/>
  <c r="G299" i="7"/>
  <c r="E299" i="7"/>
  <c r="D299" i="7"/>
  <c r="N298" i="7"/>
  <c r="M298" i="7"/>
  <c r="K298" i="7"/>
  <c r="J298" i="7"/>
  <c r="H298" i="7"/>
  <c r="G298" i="7"/>
  <c r="E298" i="7"/>
  <c r="D298" i="7"/>
  <c r="N297" i="7"/>
  <c r="M297" i="7"/>
  <c r="K297" i="7"/>
  <c r="J297" i="7"/>
  <c r="H297" i="7"/>
  <c r="G297" i="7"/>
  <c r="E297" i="7"/>
  <c r="D297" i="7"/>
  <c r="N296" i="7"/>
  <c r="M296" i="7"/>
  <c r="K296" i="7"/>
  <c r="J296" i="7"/>
  <c r="H296" i="7"/>
  <c r="G296" i="7"/>
  <c r="E296" i="7"/>
  <c r="D296" i="7"/>
  <c r="N295" i="7"/>
  <c r="M295" i="7"/>
  <c r="K295" i="7"/>
  <c r="J295" i="7"/>
  <c r="H295" i="7"/>
  <c r="G295" i="7"/>
  <c r="E295" i="7"/>
  <c r="D295" i="7"/>
  <c r="N294" i="7"/>
  <c r="M294" i="7"/>
  <c r="K294" i="7"/>
  <c r="J294" i="7"/>
  <c r="H294" i="7"/>
  <c r="G294" i="7"/>
  <c r="E294" i="7"/>
  <c r="D294" i="7"/>
  <c r="N293" i="7"/>
  <c r="M293" i="7"/>
  <c r="K293" i="7"/>
  <c r="J293" i="7"/>
  <c r="H293" i="7"/>
  <c r="G293" i="7"/>
  <c r="E293" i="7"/>
  <c r="D293" i="7"/>
  <c r="N292" i="7"/>
  <c r="M292" i="7"/>
  <c r="K292" i="7"/>
  <c r="J292" i="7"/>
  <c r="H292" i="7"/>
  <c r="G292" i="7"/>
  <c r="E292" i="7"/>
  <c r="D292" i="7"/>
  <c r="N291" i="7"/>
  <c r="M291" i="7"/>
  <c r="K291" i="7"/>
  <c r="J291" i="7"/>
  <c r="H291" i="7"/>
  <c r="G291" i="7"/>
  <c r="E291" i="7"/>
  <c r="D291" i="7"/>
  <c r="N290" i="7"/>
  <c r="M290" i="7"/>
  <c r="K290" i="7"/>
  <c r="J290" i="7"/>
  <c r="H290" i="7"/>
  <c r="G290" i="7"/>
  <c r="E290" i="7"/>
  <c r="D290" i="7"/>
  <c r="N289" i="7"/>
  <c r="M289" i="7"/>
  <c r="K289" i="7"/>
  <c r="J289" i="7"/>
  <c r="H289" i="7"/>
  <c r="G289" i="7"/>
  <c r="E289" i="7"/>
  <c r="D289" i="7"/>
  <c r="N288" i="7"/>
  <c r="M288" i="7"/>
  <c r="K288" i="7"/>
  <c r="J288" i="7"/>
  <c r="H288" i="7"/>
  <c r="G288" i="7"/>
  <c r="E288" i="7"/>
  <c r="D288" i="7"/>
  <c r="N287" i="7"/>
  <c r="M287" i="7"/>
  <c r="K287" i="7"/>
  <c r="J287" i="7"/>
  <c r="H287" i="7"/>
  <c r="G287" i="7"/>
  <c r="E287" i="7"/>
  <c r="D287" i="7"/>
  <c r="N286" i="7"/>
  <c r="M286" i="7"/>
  <c r="K286" i="7"/>
  <c r="J286" i="7"/>
  <c r="H286" i="7"/>
  <c r="G286" i="7"/>
  <c r="E286" i="7"/>
  <c r="D286" i="7"/>
  <c r="N285" i="7"/>
  <c r="M285" i="7"/>
  <c r="K285" i="7"/>
  <c r="J285" i="7"/>
  <c r="H285" i="7"/>
  <c r="G285" i="7"/>
  <c r="E285" i="7"/>
  <c r="D285" i="7"/>
  <c r="N284" i="7"/>
  <c r="M284" i="7"/>
  <c r="K284" i="7"/>
  <c r="J284" i="7"/>
  <c r="H284" i="7"/>
  <c r="G284" i="7"/>
  <c r="E284" i="7"/>
  <c r="D284" i="7"/>
  <c r="N283" i="7"/>
  <c r="M283" i="7"/>
  <c r="K283" i="7"/>
  <c r="J283" i="7"/>
  <c r="H283" i="7"/>
  <c r="G283" i="7"/>
  <c r="E283" i="7"/>
  <c r="D283" i="7"/>
  <c r="N282" i="7"/>
  <c r="M282" i="7"/>
  <c r="K282" i="7"/>
  <c r="J282" i="7"/>
  <c r="H282" i="7"/>
  <c r="G282" i="7"/>
  <c r="E282" i="7"/>
  <c r="D282" i="7"/>
  <c r="N281" i="7"/>
  <c r="M281" i="7"/>
  <c r="K281" i="7"/>
  <c r="J281" i="7"/>
  <c r="H281" i="7"/>
  <c r="G281" i="7"/>
  <c r="E281" i="7"/>
  <c r="D281" i="7"/>
  <c r="N280" i="7"/>
  <c r="M280" i="7"/>
  <c r="K280" i="7"/>
  <c r="J280" i="7"/>
  <c r="H280" i="7"/>
  <c r="G280" i="7"/>
  <c r="E280" i="7"/>
  <c r="D280" i="7"/>
  <c r="N279" i="7"/>
  <c r="M279" i="7"/>
  <c r="K279" i="7"/>
  <c r="J279" i="7"/>
  <c r="H279" i="7"/>
  <c r="G279" i="7"/>
  <c r="E279" i="7"/>
  <c r="D279" i="7"/>
  <c r="N278" i="7"/>
  <c r="M278" i="7"/>
  <c r="K278" i="7"/>
  <c r="J278" i="7"/>
  <c r="H278" i="7"/>
  <c r="G278" i="7"/>
  <c r="E278" i="7"/>
  <c r="D278" i="7"/>
  <c r="N277" i="7"/>
  <c r="M277" i="7"/>
  <c r="K277" i="7"/>
  <c r="J277" i="7"/>
  <c r="H277" i="7"/>
  <c r="G277" i="7"/>
  <c r="E277" i="7"/>
  <c r="D277" i="7"/>
  <c r="N276" i="7"/>
  <c r="M276" i="7"/>
  <c r="K276" i="7"/>
  <c r="J276" i="7"/>
  <c r="H276" i="7"/>
  <c r="G276" i="7"/>
  <c r="E276" i="7"/>
  <c r="D276" i="7"/>
  <c r="N275" i="7"/>
  <c r="M275" i="7"/>
  <c r="K275" i="7"/>
  <c r="J275" i="7"/>
  <c r="H275" i="7"/>
  <c r="G275" i="7"/>
  <c r="E275" i="7"/>
  <c r="D275" i="7"/>
  <c r="N274" i="7"/>
  <c r="M274" i="7"/>
  <c r="K274" i="7"/>
  <c r="J274" i="7"/>
  <c r="H274" i="7"/>
  <c r="G274" i="7"/>
  <c r="E274" i="7"/>
  <c r="D274" i="7"/>
  <c r="N273" i="7"/>
  <c r="M273" i="7"/>
  <c r="K273" i="7"/>
  <c r="J273" i="7"/>
  <c r="H273" i="7"/>
  <c r="G273" i="7"/>
  <c r="E273" i="7"/>
  <c r="D273" i="7"/>
  <c r="N272" i="7"/>
  <c r="M272" i="7"/>
  <c r="K272" i="7"/>
  <c r="J272" i="7"/>
  <c r="H272" i="7"/>
  <c r="G272" i="7"/>
  <c r="E272" i="7"/>
  <c r="D272" i="7"/>
  <c r="N271" i="7"/>
  <c r="M271" i="7"/>
  <c r="K271" i="7"/>
  <c r="J271" i="7"/>
  <c r="H271" i="7"/>
  <c r="G271" i="7"/>
  <c r="E271" i="7"/>
  <c r="D271" i="7"/>
  <c r="N270" i="7"/>
  <c r="M270" i="7"/>
  <c r="K270" i="7"/>
  <c r="J270" i="7"/>
  <c r="H270" i="7"/>
  <c r="G270" i="7"/>
  <c r="E270" i="7"/>
  <c r="D270" i="7"/>
  <c r="N269" i="7"/>
  <c r="M269" i="7"/>
  <c r="K269" i="7"/>
  <c r="J269" i="7"/>
  <c r="H269" i="7"/>
  <c r="G269" i="7"/>
  <c r="E269" i="7"/>
  <c r="D269" i="7"/>
  <c r="N268" i="7"/>
  <c r="M268" i="7"/>
  <c r="K268" i="7"/>
  <c r="J268" i="7"/>
  <c r="H268" i="7"/>
  <c r="G268" i="7"/>
  <c r="E268" i="7"/>
  <c r="D268" i="7"/>
  <c r="N267" i="7"/>
  <c r="M267" i="7"/>
  <c r="K267" i="7"/>
  <c r="J267" i="7"/>
  <c r="H267" i="7"/>
  <c r="G267" i="7"/>
  <c r="E267" i="7"/>
  <c r="D267" i="7"/>
  <c r="N266" i="7"/>
  <c r="M266" i="7"/>
  <c r="K266" i="7"/>
  <c r="J266" i="7"/>
  <c r="H266" i="7"/>
  <c r="G266" i="7"/>
  <c r="E266" i="7"/>
  <c r="D266" i="7"/>
  <c r="N265" i="7"/>
  <c r="M265" i="7"/>
  <c r="K265" i="7"/>
  <c r="J265" i="7"/>
  <c r="H265" i="7"/>
  <c r="G265" i="7"/>
  <c r="E265" i="7"/>
  <c r="D265" i="7"/>
  <c r="N264" i="7"/>
  <c r="M264" i="7"/>
  <c r="K264" i="7"/>
  <c r="J264" i="7"/>
  <c r="H264" i="7"/>
  <c r="G264" i="7"/>
  <c r="E264" i="7"/>
  <c r="D264" i="7"/>
  <c r="N263" i="7"/>
  <c r="M263" i="7"/>
  <c r="K263" i="7"/>
  <c r="J263" i="7"/>
  <c r="H263" i="7"/>
  <c r="G263" i="7"/>
  <c r="E263" i="7"/>
  <c r="D263" i="7"/>
  <c r="N262" i="7"/>
  <c r="M262" i="7"/>
  <c r="K262" i="7"/>
  <c r="J262" i="7"/>
  <c r="H262" i="7"/>
  <c r="G262" i="7"/>
  <c r="E262" i="7"/>
  <c r="D262" i="7"/>
  <c r="N261" i="7"/>
  <c r="M261" i="7"/>
  <c r="K261" i="7"/>
  <c r="J261" i="7"/>
  <c r="H261" i="7"/>
  <c r="G261" i="7"/>
  <c r="E261" i="7"/>
  <c r="D261" i="7"/>
  <c r="N260" i="7"/>
  <c r="M260" i="7"/>
  <c r="K260" i="7"/>
  <c r="J260" i="7"/>
  <c r="H260" i="7"/>
  <c r="G260" i="7"/>
  <c r="E260" i="7"/>
  <c r="D260" i="7"/>
  <c r="N259" i="7"/>
  <c r="M259" i="7"/>
  <c r="K259" i="7"/>
  <c r="J259" i="7"/>
  <c r="H259" i="7"/>
  <c r="G259" i="7"/>
  <c r="E259" i="7"/>
  <c r="D259" i="7"/>
  <c r="N258" i="7"/>
  <c r="M258" i="7"/>
  <c r="K258" i="7"/>
  <c r="J258" i="7"/>
  <c r="H258" i="7"/>
  <c r="G258" i="7"/>
  <c r="E258" i="7"/>
  <c r="D258" i="7"/>
  <c r="N257" i="7"/>
  <c r="M257" i="7"/>
  <c r="K257" i="7"/>
  <c r="J257" i="7"/>
  <c r="H257" i="7"/>
  <c r="G257" i="7"/>
  <c r="E257" i="7"/>
  <c r="D257" i="7"/>
  <c r="N256" i="7"/>
  <c r="M256" i="7"/>
  <c r="K256" i="7"/>
  <c r="J256" i="7"/>
  <c r="H256" i="7"/>
  <c r="G256" i="7"/>
  <c r="E256" i="7"/>
  <c r="D256" i="7"/>
  <c r="N255" i="7"/>
  <c r="M255" i="7"/>
  <c r="K255" i="7"/>
  <c r="J255" i="7"/>
  <c r="H255" i="7"/>
  <c r="G255" i="7"/>
  <c r="E255" i="7"/>
  <c r="D255" i="7"/>
  <c r="N254" i="7"/>
  <c r="M254" i="7"/>
  <c r="K254" i="7"/>
  <c r="J254" i="7"/>
  <c r="H254" i="7"/>
  <c r="G254" i="7"/>
  <c r="E254" i="7"/>
  <c r="D254" i="7"/>
  <c r="N253" i="7"/>
  <c r="M253" i="7"/>
  <c r="K253" i="7"/>
  <c r="J253" i="7"/>
  <c r="H253" i="7"/>
  <c r="G253" i="7"/>
  <c r="E253" i="7"/>
  <c r="D253" i="7"/>
  <c r="N252" i="7"/>
  <c r="M252" i="7"/>
  <c r="K252" i="7"/>
  <c r="J252" i="7"/>
  <c r="H252" i="7"/>
  <c r="G252" i="7"/>
  <c r="E252" i="7"/>
  <c r="D252" i="7"/>
  <c r="N251" i="7"/>
  <c r="M251" i="7"/>
  <c r="K251" i="7"/>
  <c r="J251" i="7"/>
  <c r="H251" i="7"/>
  <c r="G251" i="7"/>
  <c r="E251" i="7"/>
  <c r="D251" i="7"/>
  <c r="N250" i="7"/>
  <c r="M250" i="7"/>
  <c r="K250" i="7"/>
  <c r="J250" i="7"/>
  <c r="H250" i="7"/>
  <c r="G250" i="7"/>
  <c r="E250" i="7"/>
  <c r="D250" i="7"/>
  <c r="N249" i="7"/>
  <c r="M249" i="7"/>
  <c r="K249" i="7"/>
  <c r="J249" i="7"/>
  <c r="H249" i="7"/>
  <c r="G249" i="7"/>
  <c r="E249" i="7"/>
  <c r="D249" i="7"/>
  <c r="N248" i="7"/>
  <c r="M248" i="7"/>
  <c r="K248" i="7"/>
  <c r="J248" i="7"/>
  <c r="H248" i="7"/>
  <c r="G248" i="7"/>
  <c r="E248" i="7"/>
  <c r="D248" i="7"/>
  <c r="N247" i="7"/>
  <c r="M247" i="7"/>
  <c r="K247" i="7"/>
  <c r="J247" i="7"/>
  <c r="H247" i="7"/>
  <c r="G247" i="7"/>
  <c r="E247" i="7"/>
  <c r="D247" i="7"/>
  <c r="N246" i="7"/>
  <c r="M246" i="7"/>
  <c r="K246" i="7"/>
  <c r="J246" i="7"/>
  <c r="H246" i="7"/>
  <c r="G246" i="7"/>
  <c r="E246" i="7"/>
  <c r="D246" i="7"/>
  <c r="N245" i="7"/>
  <c r="M245" i="7"/>
  <c r="K245" i="7"/>
  <c r="J245" i="7"/>
  <c r="H245" i="7"/>
  <c r="G245" i="7"/>
  <c r="E245" i="7"/>
  <c r="D245" i="7"/>
  <c r="N244" i="7"/>
  <c r="M244" i="7"/>
  <c r="K244" i="7"/>
  <c r="J244" i="7"/>
  <c r="H244" i="7"/>
  <c r="G244" i="7"/>
  <c r="E244" i="7"/>
  <c r="D244" i="7"/>
  <c r="N243" i="7"/>
  <c r="M243" i="7"/>
  <c r="K243" i="7"/>
  <c r="J243" i="7"/>
  <c r="H243" i="7"/>
  <c r="G243" i="7"/>
  <c r="E243" i="7"/>
  <c r="D243" i="7"/>
  <c r="N242" i="7"/>
  <c r="M242" i="7"/>
  <c r="K242" i="7"/>
  <c r="J242" i="7"/>
  <c r="H242" i="7"/>
  <c r="G242" i="7"/>
  <c r="E242" i="7"/>
  <c r="D242" i="7"/>
  <c r="N241" i="7"/>
  <c r="M241" i="7"/>
  <c r="K241" i="7"/>
  <c r="J241" i="7"/>
  <c r="H241" i="7"/>
  <c r="G241" i="7"/>
  <c r="E241" i="7"/>
  <c r="D241" i="7"/>
  <c r="N240" i="7"/>
  <c r="M240" i="7"/>
  <c r="K240" i="7"/>
  <c r="J240" i="7"/>
  <c r="H240" i="7"/>
  <c r="G240" i="7"/>
  <c r="E240" i="7"/>
  <c r="D240" i="7"/>
  <c r="N239" i="7"/>
  <c r="M239" i="7"/>
  <c r="K239" i="7"/>
  <c r="J239" i="7"/>
  <c r="H239" i="7"/>
  <c r="G239" i="7"/>
  <c r="E239" i="7"/>
  <c r="D239" i="7"/>
  <c r="N238" i="7"/>
  <c r="M238" i="7"/>
  <c r="K238" i="7"/>
  <c r="J238" i="7"/>
  <c r="H238" i="7"/>
  <c r="G238" i="7"/>
  <c r="E238" i="7"/>
  <c r="D238" i="7"/>
  <c r="N237" i="7"/>
  <c r="M237" i="7"/>
  <c r="K237" i="7"/>
  <c r="J237" i="7"/>
  <c r="H237" i="7"/>
  <c r="G237" i="7"/>
  <c r="E237" i="7"/>
  <c r="D237" i="7"/>
  <c r="N236" i="7"/>
  <c r="M236" i="7"/>
  <c r="K236" i="7"/>
  <c r="J236" i="7"/>
  <c r="H236" i="7"/>
  <c r="G236" i="7"/>
  <c r="E236" i="7"/>
  <c r="D236" i="7"/>
  <c r="N235" i="7"/>
  <c r="M235" i="7"/>
  <c r="K235" i="7"/>
  <c r="J235" i="7"/>
  <c r="H235" i="7"/>
  <c r="G235" i="7"/>
  <c r="E235" i="7"/>
  <c r="D235" i="7"/>
  <c r="N234" i="7"/>
  <c r="M234" i="7"/>
  <c r="K234" i="7"/>
  <c r="J234" i="7"/>
  <c r="H234" i="7"/>
  <c r="G234" i="7"/>
  <c r="E234" i="7"/>
  <c r="D234" i="7"/>
  <c r="N233" i="7"/>
  <c r="M233" i="7"/>
  <c r="K233" i="7"/>
  <c r="J233" i="7"/>
  <c r="H233" i="7"/>
  <c r="G233" i="7"/>
  <c r="E233" i="7"/>
  <c r="D233" i="7"/>
  <c r="N232" i="7"/>
  <c r="M232" i="7"/>
  <c r="K232" i="7"/>
  <c r="J232" i="7"/>
  <c r="H232" i="7"/>
  <c r="G232" i="7"/>
  <c r="E232" i="7"/>
  <c r="D232" i="7"/>
  <c r="N231" i="7"/>
  <c r="M231" i="7"/>
  <c r="K231" i="7"/>
  <c r="J231" i="7"/>
  <c r="H231" i="7"/>
  <c r="G231" i="7"/>
  <c r="E231" i="7"/>
  <c r="D231" i="7"/>
  <c r="N230" i="7"/>
  <c r="M230" i="7"/>
  <c r="K230" i="7"/>
  <c r="J230" i="7"/>
  <c r="H230" i="7"/>
  <c r="G230" i="7"/>
  <c r="E230" i="7"/>
  <c r="D230" i="7"/>
  <c r="N229" i="7"/>
  <c r="M229" i="7"/>
  <c r="K229" i="7"/>
  <c r="J229" i="7"/>
  <c r="H229" i="7"/>
  <c r="G229" i="7"/>
  <c r="E229" i="7"/>
  <c r="D229" i="7"/>
  <c r="N228" i="7"/>
  <c r="M228" i="7"/>
  <c r="K228" i="7"/>
  <c r="J228" i="7"/>
  <c r="H228" i="7"/>
  <c r="G228" i="7"/>
  <c r="E228" i="7"/>
  <c r="D228" i="7"/>
  <c r="N227" i="7"/>
  <c r="M227" i="7"/>
  <c r="K227" i="7"/>
  <c r="J227" i="7"/>
  <c r="H227" i="7"/>
  <c r="G227" i="7"/>
  <c r="E227" i="7"/>
  <c r="D227" i="7"/>
  <c r="N226" i="7"/>
  <c r="M226" i="7"/>
  <c r="K226" i="7"/>
  <c r="J226" i="7"/>
  <c r="H226" i="7"/>
  <c r="G226" i="7"/>
  <c r="E226" i="7"/>
  <c r="D226" i="7"/>
  <c r="N225" i="7"/>
  <c r="M225" i="7"/>
  <c r="K225" i="7"/>
  <c r="J225" i="7"/>
  <c r="H225" i="7"/>
  <c r="G225" i="7"/>
  <c r="E225" i="7"/>
  <c r="D225" i="7"/>
  <c r="N224" i="7"/>
  <c r="M224" i="7"/>
  <c r="K224" i="7"/>
  <c r="J224" i="7"/>
  <c r="H224" i="7"/>
  <c r="G224" i="7"/>
  <c r="E224" i="7"/>
  <c r="D224" i="7"/>
  <c r="N223" i="7"/>
  <c r="M223" i="7"/>
  <c r="K223" i="7"/>
  <c r="J223" i="7"/>
  <c r="H223" i="7"/>
  <c r="G223" i="7"/>
  <c r="E223" i="7"/>
  <c r="D223" i="7"/>
  <c r="N222" i="7"/>
  <c r="M222" i="7"/>
  <c r="K222" i="7"/>
  <c r="J222" i="7"/>
  <c r="H222" i="7"/>
  <c r="G222" i="7"/>
  <c r="E222" i="7"/>
  <c r="D222" i="7"/>
  <c r="N221" i="7"/>
  <c r="M221" i="7"/>
  <c r="K221" i="7"/>
  <c r="J221" i="7"/>
  <c r="H221" i="7"/>
  <c r="G221" i="7"/>
  <c r="E221" i="7"/>
  <c r="D221" i="7"/>
  <c r="N220" i="7"/>
  <c r="M220" i="7"/>
  <c r="K220" i="7"/>
  <c r="J220" i="7"/>
  <c r="H220" i="7"/>
  <c r="G220" i="7"/>
  <c r="E220" i="7"/>
  <c r="D220" i="7"/>
  <c r="N219" i="7"/>
  <c r="M219" i="7"/>
  <c r="K219" i="7"/>
  <c r="J219" i="7"/>
  <c r="H219" i="7"/>
  <c r="G219" i="7"/>
  <c r="E219" i="7"/>
  <c r="D219" i="7"/>
  <c r="N218" i="7"/>
  <c r="M218" i="7"/>
  <c r="K218" i="7"/>
  <c r="J218" i="7"/>
  <c r="H218" i="7"/>
  <c r="G218" i="7"/>
  <c r="E218" i="7"/>
  <c r="D218" i="7"/>
  <c r="N217" i="7"/>
  <c r="M217" i="7"/>
  <c r="K217" i="7"/>
  <c r="J217" i="7"/>
  <c r="H217" i="7"/>
  <c r="G217" i="7"/>
  <c r="E217" i="7"/>
  <c r="D217" i="7"/>
  <c r="N216" i="7"/>
  <c r="M216" i="7"/>
  <c r="K216" i="7"/>
  <c r="J216" i="7"/>
  <c r="H216" i="7"/>
  <c r="G216" i="7"/>
  <c r="E216" i="7"/>
  <c r="D216" i="7"/>
  <c r="N215" i="7"/>
  <c r="M215" i="7"/>
  <c r="K215" i="7"/>
  <c r="J215" i="7"/>
  <c r="H215" i="7"/>
  <c r="G215" i="7"/>
  <c r="E215" i="7"/>
  <c r="D215" i="7"/>
  <c r="N214" i="7"/>
  <c r="M214" i="7"/>
  <c r="K214" i="7"/>
  <c r="J214" i="7"/>
  <c r="H214" i="7"/>
  <c r="G214" i="7"/>
  <c r="E214" i="7"/>
  <c r="D214" i="7"/>
  <c r="N213" i="7"/>
  <c r="M213" i="7"/>
  <c r="K213" i="7"/>
  <c r="J213" i="7"/>
  <c r="H213" i="7"/>
  <c r="G213" i="7"/>
  <c r="E213" i="7"/>
  <c r="D213" i="7"/>
  <c r="N212" i="7"/>
  <c r="M212" i="7"/>
  <c r="K212" i="7"/>
  <c r="J212" i="7"/>
  <c r="H212" i="7"/>
  <c r="G212" i="7"/>
  <c r="E212" i="7"/>
  <c r="D212" i="7"/>
  <c r="N211" i="7"/>
  <c r="M211" i="7"/>
  <c r="K211" i="7"/>
  <c r="J211" i="7"/>
  <c r="H211" i="7"/>
  <c r="G211" i="7"/>
  <c r="E211" i="7"/>
  <c r="D211" i="7"/>
  <c r="N210" i="7"/>
  <c r="M210" i="7"/>
  <c r="K210" i="7"/>
  <c r="J210" i="7"/>
  <c r="H210" i="7"/>
  <c r="G210" i="7"/>
  <c r="E210" i="7"/>
  <c r="D210" i="7"/>
  <c r="N209" i="7"/>
  <c r="M209" i="7"/>
  <c r="K209" i="7"/>
  <c r="J209" i="7"/>
  <c r="H209" i="7"/>
  <c r="G209" i="7"/>
  <c r="E209" i="7"/>
  <c r="D209" i="7"/>
  <c r="N208" i="7"/>
  <c r="M208" i="7"/>
  <c r="K208" i="7"/>
  <c r="J208" i="7"/>
  <c r="H208" i="7"/>
  <c r="G208" i="7"/>
  <c r="E208" i="7"/>
  <c r="D208" i="7"/>
  <c r="N207" i="7"/>
  <c r="M207" i="7"/>
  <c r="K207" i="7"/>
  <c r="J207" i="7"/>
  <c r="H207" i="7"/>
  <c r="G207" i="7"/>
  <c r="E207" i="7"/>
  <c r="D207" i="7"/>
  <c r="N206" i="7"/>
  <c r="M206" i="7"/>
  <c r="K206" i="7"/>
  <c r="J206" i="7"/>
  <c r="H206" i="7"/>
  <c r="G206" i="7"/>
  <c r="E206" i="7"/>
  <c r="D206" i="7"/>
  <c r="N205" i="7"/>
  <c r="M205" i="7"/>
  <c r="K205" i="7"/>
  <c r="J205" i="7"/>
  <c r="H205" i="7"/>
  <c r="G205" i="7"/>
  <c r="E205" i="7"/>
  <c r="D205" i="7"/>
  <c r="N204" i="7"/>
  <c r="M204" i="7"/>
  <c r="K204" i="7"/>
  <c r="J204" i="7"/>
  <c r="H204" i="7"/>
  <c r="G204" i="7"/>
  <c r="E204" i="7"/>
  <c r="D204" i="7"/>
  <c r="N203" i="7"/>
  <c r="M203" i="7"/>
  <c r="K203" i="7"/>
  <c r="J203" i="7"/>
  <c r="H203" i="7"/>
  <c r="G203" i="7"/>
  <c r="E203" i="7"/>
  <c r="D203" i="7"/>
  <c r="N202" i="7"/>
  <c r="M202" i="7"/>
  <c r="K202" i="7"/>
  <c r="J202" i="7"/>
  <c r="H202" i="7"/>
  <c r="G202" i="7"/>
  <c r="E202" i="7"/>
  <c r="D202" i="7"/>
  <c r="N201" i="7"/>
  <c r="M201" i="7"/>
  <c r="K201" i="7"/>
  <c r="J201" i="7"/>
  <c r="H201" i="7"/>
  <c r="G201" i="7"/>
  <c r="E201" i="7"/>
  <c r="D201" i="7"/>
  <c r="N200" i="7"/>
  <c r="M200" i="7"/>
  <c r="K200" i="7"/>
  <c r="J200" i="7"/>
  <c r="H200" i="7"/>
  <c r="G200" i="7"/>
  <c r="E200" i="7"/>
  <c r="D200" i="7"/>
  <c r="N199" i="7"/>
  <c r="M199" i="7"/>
  <c r="K199" i="7"/>
  <c r="J199" i="7"/>
  <c r="H199" i="7"/>
  <c r="G199" i="7"/>
  <c r="E199" i="7"/>
  <c r="D199" i="7"/>
  <c r="N198" i="7"/>
  <c r="M198" i="7"/>
  <c r="K198" i="7"/>
  <c r="J198" i="7"/>
  <c r="H198" i="7"/>
  <c r="G198" i="7"/>
  <c r="E198" i="7"/>
  <c r="D198" i="7"/>
  <c r="N197" i="7"/>
  <c r="M197" i="7"/>
  <c r="K197" i="7"/>
  <c r="J197" i="7"/>
  <c r="H197" i="7"/>
  <c r="G197" i="7"/>
  <c r="E197" i="7"/>
  <c r="D197" i="7"/>
  <c r="N196" i="7"/>
  <c r="M196" i="7"/>
  <c r="K196" i="7"/>
  <c r="J196" i="7"/>
  <c r="H196" i="7"/>
  <c r="G196" i="7"/>
  <c r="E196" i="7"/>
  <c r="D196" i="7"/>
  <c r="N195" i="7"/>
  <c r="M195" i="7"/>
  <c r="K195" i="7"/>
  <c r="J195" i="7"/>
  <c r="H195" i="7"/>
  <c r="G195" i="7"/>
  <c r="E195" i="7"/>
  <c r="D195" i="7"/>
  <c r="N194" i="7"/>
  <c r="M194" i="7"/>
  <c r="K194" i="7"/>
  <c r="J194" i="7"/>
  <c r="H194" i="7"/>
  <c r="G194" i="7"/>
  <c r="E194" i="7"/>
  <c r="D194" i="7"/>
  <c r="N193" i="7"/>
  <c r="M193" i="7"/>
  <c r="K193" i="7"/>
  <c r="J193" i="7"/>
  <c r="H193" i="7"/>
  <c r="G193" i="7"/>
  <c r="E193" i="7"/>
  <c r="D193" i="7"/>
  <c r="N192" i="7"/>
  <c r="M192" i="7"/>
  <c r="K192" i="7"/>
  <c r="J192" i="7"/>
  <c r="H192" i="7"/>
  <c r="G192" i="7"/>
  <c r="E192" i="7"/>
  <c r="D192" i="7"/>
  <c r="N191" i="7"/>
  <c r="M191" i="7"/>
  <c r="K191" i="7"/>
  <c r="J191" i="7"/>
  <c r="H191" i="7"/>
  <c r="G191" i="7"/>
  <c r="E191" i="7"/>
  <c r="D191" i="7"/>
  <c r="N190" i="7"/>
  <c r="M190" i="7"/>
  <c r="K190" i="7"/>
  <c r="J190" i="7"/>
  <c r="H190" i="7"/>
  <c r="G190" i="7"/>
  <c r="E190" i="7"/>
  <c r="D190" i="7"/>
  <c r="N189" i="7"/>
  <c r="M189" i="7"/>
  <c r="K189" i="7"/>
  <c r="J189" i="7"/>
  <c r="H189" i="7"/>
  <c r="G189" i="7"/>
  <c r="E189" i="7"/>
  <c r="D189" i="7"/>
  <c r="N188" i="7"/>
  <c r="M188" i="7"/>
  <c r="K188" i="7"/>
  <c r="J188" i="7"/>
  <c r="H188" i="7"/>
  <c r="G188" i="7"/>
  <c r="E188" i="7"/>
  <c r="D188" i="7"/>
  <c r="N187" i="7"/>
  <c r="M187" i="7"/>
  <c r="K187" i="7"/>
  <c r="J187" i="7"/>
  <c r="H187" i="7"/>
  <c r="G187" i="7"/>
  <c r="E187" i="7"/>
  <c r="D187" i="7"/>
  <c r="N186" i="7"/>
  <c r="M186" i="7"/>
  <c r="K186" i="7"/>
  <c r="J186" i="7"/>
  <c r="H186" i="7"/>
  <c r="G186" i="7"/>
  <c r="E186" i="7"/>
  <c r="D186" i="7"/>
  <c r="N185" i="7"/>
  <c r="M185" i="7"/>
  <c r="K185" i="7"/>
  <c r="J185" i="7"/>
  <c r="H185" i="7"/>
  <c r="G185" i="7"/>
  <c r="E185" i="7"/>
  <c r="D185" i="7"/>
  <c r="N184" i="7"/>
  <c r="M184" i="7"/>
  <c r="K184" i="7"/>
  <c r="J184" i="7"/>
  <c r="H184" i="7"/>
  <c r="G184" i="7"/>
  <c r="E184" i="7"/>
  <c r="D184" i="7"/>
  <c r="N183" i="7"/>
  <c r="M183" i="7"/>
  <c r="K183" i="7"/>
  <c r="J183" i="7"/>
  <c r="H183" i="7"/>
  <c r="G183" i="7"/>
  <c r="E183" i="7"/>
  <c r="D183" i="7"/>
  <c r="N182" i="7"/>
  <c r="M182" i="7"/>
  <c r="K182" i="7"/>
  <c r="J182" i="7"/>
  <c r="H182" i="7"/>
  <c r="G182" i="7"/>
  <c r="E182" i="7"/>
  <c r="D182" i="7"/>
  <c r="N181" i="7"/>
  <c r="M181" i="7"/>
  <c r="K181" i="7"/>
  <c r="J181" i="7"/>
  <c r="H181" i="7"/>
  <c r="G181" i="7"/>
  <c r="E181" i="7"/>
  <c r="D181" i="7"/>
  <c r="N180" i="7"/>
  <c r="M180" i="7"/>
  <c r="K180" i="7"/>
  <c r="J180" i="7"/>
  <c r="H180" i="7"/>
  <c r="G180" i="7"/>
  <c r="E180" i="7"/>
  <c r="D180" i="7"/>
  <c r="N179" i="7"/>
  <c r="M179" i="7"/>
  <c r="K179" i="7"/>
  <c r="J179" i="7"/>
  <c r="H179" i="7"/>
  <c r="G179" i="7"/>
  <c r="E179" i="7"/>
  <c r="D179" i="7"/>
  <c r="N178" i="7"/>
  <c r="M178" i="7"/>
  <c r="K178" i="7"/>
  <c r="J178" i="7"/>
  <c r="H178" i="7"/>
  <c r="G178" i="7"/>
  <c r="E178" i="7"/>
  <c r="D178" i="7"/>
  <c r="N177" i="7"/>
  <c r="M177" i="7"/>
  <c r="K177" i="7"/>
  <c r="J177" i="7"/>
  <c r="H177" i="7"/>
  <c r="G177" i="7"/>
  <c r="E177" i="7"/>
  <c r="D177" i="7"/>
  <c r="N176" i="7"/>
  <c r="M176" i="7"/>
  <c r="K176" i="7"/>
  <c r="J176" i="7"/>
  <c r="H176" i="7"/>
  <c r="G176" i="7"/>
  <c r="E176" i="7"/>
  <c r="D176" i="7"/>
  <c r="N175" i="7"/>
  <c r="M175" i="7"/>
  <c r="K175" i="7"/>
  <c r="J175" i="7"/>
  <c r="H175" i="7"/>
  <c r="G175" i="7"/>
  <c r="E175" i="7"/>
  <c r="D175" i="7"/>
  <c r="N174" i="7"/>
  <c r="M174" i="7"/>
  <c r="K174" i="7"/>
  <c r="J174" i="7"/>
  <c r="H174" i="7"/>
  <c r="G174" i="7"/>
  <c r="E174" i="7"/>
  <c r="D174" i="7"/>
  <c r="N173" i="7"/>
  <c r="M173" i="7"/>
  <c r="K173" i="7"/>
  <c r="J173" i="7"/>
  <c r="H173" i="7"/>
  <c r="G173" i="7"/>
  <c r="E173" i="7"/>
  <c r="D173" i="7"/>
  <c r="N172" i="7"/>
  <c r="M172" i="7"/>
  <c r="K172" i="7"/>
  <c r="J172" i="7"/>
  <c r="H172" i="7"/>
  <c r="G172" i="7"/>
  <c r="E172" i="7"/>
  <c r="D172" i="7"/>
  <c r="N171" i="7"/>
  <c r="M171" i="7"/>
  <c r="K171" i="7"/>
  <c r="J171" i="7"/>
  <c r="H171" i="7"/>
  <c r="G171" i="7"/>
  <c r="E171" i="7"/>
  <c r="D171" i="7"/>
  <c r="N170" i="7"/>
  <c r="M170" i="7"/>
  <c r="K170" i="7"/>
  <c r="J170" i="7"/>
  <c r="H170" i="7"/>
  <c r="G170" i="7"/>
  <c r="E170" i="7"/>
  <c r="D170" i="7"/>
  <c r="N169" i="7"/>
  <c r="M169" i="7"/>
  <c r="K169" i="7"/>
  <c r="J169" i="7"/>
  <c r="H169" i="7"/>
  <c r="G169" i="7"/>
  <c r="E169" i="7"/>
  <c r="D169" i="7"/>
  <c r="N168" i="7"/>
  <c r="M168" i="7"/>
  <c r="K168" i="7"/>
  <c r="J168" i="7"/>
  <c r="H168" i="7"/>
  <c r="G168" i="7"/>
  <c r="E168" i="7"/>
  <c r="D168" i="7"/>
  <c r="N167" i="7"/>
  <c r="M167" i="7"/>
  <c r="K167" i="7"/>
  <c r="J167" i="7"/>
  <c r="H167" i="7"/>
  <c r="G167" i="7"/>
  <c r="E167" i="7"/>
  <c r="D167" i="7"/>
  <c r="N166" i="7"/>
  <c r="M166" i="7"/>
  <c r="K166" i="7"/>
  <c r="J166" i="7"/>
  <c r="H166" i="7"/>
  <c r="G166" i="7"/>
  <c r="E166" i="7"/>
  <c r="D166" i="7"/>
  <c r="N165" i="7"/>
  <c r="M165" i="7"/>
  <c r="K165" i="7"/>
  <c r="J165" i="7"/>
  <c r="H165" i="7"/>
  <c r="G165" i="7"/>
  <c r="E165" i="7"/>
  <c r="D165" i="7"/>
  <c r="N164" i="7"/>
  <c r="M164" i="7"/>
  <c r="K164" i="7"/>
  <c r="J164" i="7"/>
  <c r="H164" i="7"/>
  <c r="G164" i="7"/>
  <c r="E164" i="7"/>
  <c r="D164" i="7"/>
  <c r="N163" i="7"/>
  <c r="M163" i="7"/>
  <c r="K163" i="7"/>
  <c r="J163" i="7"/>
  <c r="H163" i="7"/>
  <c r="G163" i="7"/>
  <c r="E163" i="7"/>
  <c r="D163" i="7"/>
  <c r="N162" i="7"/>
  <c r="M162" i="7"/>
  <c r="K162" i="7"/>
  <c r="J162" i="7"/>
  <c r="H162" i="7"/>
  <c r="G162" i="7"/>
  <c r="E162" i="7"/>
  <c r="D162" i="7"/>
  <c r="N161" i="7"/>
  <c r="M161" i="7"/>
  <c r="K161" i="7"/>
  <c r="J161" i="7"/>
  <c r="H161" i="7"/>
  <c r="G161" i="7"/>
  <c r="E161" i="7"/>
  <c r="D161" i="7"/>
  <c r="N160" i="7"/>
  <c r="M160" i="7"/>
  <c r="K160" i="7"/>
  <c r="J160" i="7"/>
  <c r="H160" i="7"/>
  <c r="G160" i="7"/>
  <c r="E160" i="7"/>
  <c r="D160" i="7"/>
  <c r="N159" i="7"/>
  <c r="M159" i="7"/>
  <c r="K159" i="7"/>
  <c r="J159" i="7"/>
  <c r="H159" i="7"/>
  <c r="G159" i="7"/>
  <c r="E159" i="7"/>
  <c r="D159" i="7"/>
  <c r="N158" i="7"/>
  <c r="M158" i="7"/>
  <c r="K158" i="7"/>
  <c r="J158" i="7"/>
  <c r="H158" i="7"/>
  <c r="G158" i="7"/>
  <c r="E158" i="7"/>
  <c r="D158" i="7"/>
  <c r="N157" i="7"/>
  <c r="M157" i="7"/>
  <c r="K157" i="7"/>
  <c r="J157" i="7"/>
  <c r="H157" i="7"/>
  <c r="G157" i="7"/>
  <c r="E157" i="7"/>
  <c r="D157" i="7"/>
  <c r="N156" i="7"/>
  <c r="M156" i="7"/>
  <c r="K156" i="7"/>
  <c r="J156" i="7"/>
  <c r="H156" i="7"/>
  <c r="G156" i="7"/>
  <c r="E156" i="7"/>
  <c r="D156" i="7"/>
  <c r="N155" i="7"/>
  <c r="M155" i="7"/>
  <c r="K155" i="7"/>
  <c r="J155" i="7"/>
  <c r="H155" i="7"/>
  <c r="G155" i="7"/>
  <c r="E155" i="7"/>
  <c r="D155" i="7"/>
  <c r="N154" i="7"/>
  <c r="M154" i="7"/>
  <c r="K154" i="7"/>
  <c r="J154" i="7"/>
  <c r="H154" i="7"/>
  <c r="G154" i="7"/>
  <c r="E154" i="7"/>
  <c r="D154" i="7"/>
  <c r="N153" i="7"/>
  <c r="M153" i="7"/>
  <c r="K153" i="7"/>
  <c r="J153" i="7"/>
  <c r="H153" i="7"/>
  <c r="G153" i="7"/>
  <c r="E153" i="7"/>
  <c r="D153" i="7"/>
  <c r="N152" i="7"/>
  <c r="M152" i="7"/>
  <c r="K152" i="7"/>
  <c r="J152" i="7"/>
  <c r="H152" i="7"/>
  <c r="G152" i="7"/>
  <c r="E152" i="7"/>
  <c r="D152" i="7"/>
  <c r="N151" i="7"/>
  <c r="M151" i="7"/>
  <c r="K151" i="7"/>
  <c r="J151" i="7"/>
  <c r="H151" i="7"/>
  <c r="G151" i="7"/>
  <c r="E151" i="7"/>
  <c r="D151" i="7"/>
  <c r="N150" i="7"/>
  <c r="M150" i="7"/>
  <c r="K150" i="7"/>
  <c r="J150" i="7"/>
  <c r="H150" i="7"/>
  <c r="G150" i="7"/>
  <c r="E150" i="7"/>
  <c r="D150" i="7"/>
  <c r="N149" i="7"/>
  <c r="M149" i="7"/>
  <c r="K149" i="7"/>
  <c r="J149" i="7"/>
  <c r="H149" i="7"/>
  <c r="G149" i="7"/>
  <c r="E149" i="7"/>
  <c r="D149" i="7"/>
  <c r="N148" i="7"/>
  <c r="M148" i="7"/>
  <c r="K148" i="7"/>
  <c r="J148" i="7"/>
  <c r="H148" i="7"/>
  <c r="G148" i="7"/>
  <c r="E148" i="7"/>
  <c r="D148" i="7"/>
  <c r="N147" i="7"/>
  <c r="M147" i="7"/>
  <c r="K147" i="7"/>
  <c r="J147" i="7"/>
  <c r="H147" i="7"/>
  <c r="G147" i="7"/>
  <c r="E147" i="7"/>
  <c r="D147" i="7"/>
  <c r="N146" i="7"/>
  <c r="M146" i="7"/>
  <c r="K146" i="7"/>
  <c r="J146" i="7"/>
  <c r="H146" i="7"/>
  <c r="G146" i="7"/>
  <c r="E146" i="7"/>
  <c r="D146" i="7"/>
  <c r="N145" i="7"/>
  <c r="M145" i="7"/>
  <c r="K145" i="7"/>
  <c r="J145" i="7"/>
  <c r="H145" i="7"/>
  <c r="G145" i="7"/>
  <c r="E145" i="7"/>
  <c r="D145" i="7"/>
  <c r="N144" i="7"/>
  <c r="M144" i="7"/>
  <c r="K144" i="7"/>
  <c r="J144" i="7"/>
  <c r="H144" i="7"/>
  <c r="G144" i="7"/>
  <c r="E144" i="7"/>
  <c r="D144" i="7"/>
  <c r="N143" i="7"/>
  <c r="M143" i="7"/>
  <c r="K143" i="7"/>
  <c r="J143" i="7"/>
  <c r="H143" i="7"/>
  <c r="G143" i="7"/>
  <c r="E143" i="7"/>
  <c r="D143" i="7"/>
  <c r="N142" i="7"/>
  <c r="M142" i="7"/>
  <c r="K142" i="7"/>
  <c r="J142" i="7"/>
  <c r="H142" i="7"/>
  <c r="G142" i="7"/>
  <c r="E142" i="7"/>
  <c r="D142" i="7"/>
  <c r="N141" i="7"/>
  <c r="M141" i="7"/>
  <c r="K141" i="7"/>
  <c r="J141" i="7"/>
  <c r="H141" i="7"/>
  <c r="G141" i="7"/>
  <c r="E141" i="7"/>
  <c r="D141" i="7"/>
  <c r="N140" i="7"/>
  <c r="M140" i="7"/>
  <c r="K140" i="7"/>
  <c r="J140" i="7"/>
  <c r="H140" i="7"/>
  <c r="G140" i="7"/>
  <c r="E140" i="7"/>
  <c r="D140" i="7"/>
  <c r="N139" i="7"/>
  <c r="M139" i="7"/>
  <c r="K139" i="7"/>
  <c r="J139" i="7"/>
  <c r="H139" i="7"/>
  <c r="G139" i="7"/>
  <c r="E139" i="7"/>
  <c r="D139" i="7"/>
  <c r="N138" i="7"/>
  <c r="M138" i="7"/>
  <c r="K138" i="7"/>
  <c r="J138" i="7"/>
  <c r="H138" i="7"/>
  <c r="G138" i="7"/>
  <c r="E138" i="7"/>
  <c r="D138" i="7"/>
  <c r="N137" i="7"/>
  <c r="M137" i="7"/>
  <c r="K137" i="7"/>
  <c r="J137" i="7"/>
  <c r="H137" i="7"/>
  <c r="G137" i="7"/>
  <c r="E137" i="7"/>
  <c r="D137" i="7"/>
  <c r="N136" i="7"/>
  <c r="M136" i="7"/>
  <c r="K136" i="7"/>
  <c r="J136" i="7"/>
  <c r="H136" i="7"/>
  <c r="G136" i="7"/>
  <c r="E136" i="7"/>
  <c r="D136" i="7"/>
  <c r="N135" i="7"/>
  <c r="M135" i="7"/>
  <c r="K135" i="7"/>
  <c r="J135" i="7"/>
  <c r="H135" i="7"/>
  <c r="G135" i="7"/>
  <c r="E135" i="7"/>
  <c r="D135" i="7"/>
  <c r="N134" i="7"/>
  <c r="M134" i="7"/>
  <c r="K134" i="7"/>
  <c r="J134" i="7"/>
  <c r="H134" i="7"/>
  <c r="G134" i="7"/>
  <c r="E134" i="7"/>
  <c r="D134" i="7"/>
  <c r="N133" i="7"/>
  <c r="M133" i="7"/>
  <c r="K133" i="7"/>
  <c r="J133" i="7"/>
  <c r="H133" i="7"/>
  <c r="G133" i="7"/>
  <c r="E133" i="7"/>
  <c r="D133" i="7"/>
  <c r="N132" i="7"/>
  <c r="M132" i="7"/>
  <c r="K132" i="7"/>
  <c r="J132" i="7"/>
  <c r="H132" i="7"/>
  <c r="G132" i="7"/>
  <c r="E132" i="7"/>
  <c r="D132" i="7"/>
  <c r="N131" i="7"/>
  <c r="M131" i="7"/>
  <c r="K131" i="7"/>
  <c r="J131" i="7"/>
  <c r="H131" i="7"/>
  <c r="G131" i="7"/>
  <c r="E131" i="7"/>
  <c r="D131" i="7"/>
  <c r="N130" i="7"/>
  <c r="M130" i="7"/>
  <c r="K130" i="7"/>
  <c r="J130" i="7"/>
  <c r="H130" i="7"/>
  <c r="G130" i="7"/>
  <c r="E130" i="7"/>
  <c r="D130" i="7"/>
  <c r="N129" i="7"/>
  <c r="M129" i="7"/>
  <c r="K129" i="7"/>
  <c r="J129" i="7"/>
  <c r="H129" i="7"/>
  <c r="G129" i="7"/>
  <c r="E129" i="7"/>
  <c r="D129" i="7"/>
  <c r="N128" i="7"/>
  <c r="M128" i="7"/>
  <c r="K128" i="7"/>
  <c r="J128" i="7"/>
  <c r="H128" i="7"/>
  <c r="G128" i="7"/>
  <c r="E128" i="7"/>
  <c r="D128" i="7"/>
  <c r="N127" i="7"/>
  <c r="M127" i="7"/>
  <c r="K127" i="7"/>
  <c r="J127" i="7"/>
  <c r="H127" i="7"/>
  <c r="G127" i="7"/>
  <c r="E127" i="7"/>
  <c r="D127" i="7"/>
  <c r="N126" i="7"/>
  <c r="M126" i="7"/>
  <c r="K126" i="7"/>
  <c r="J126" i="7"/>
  <c r="H126" i="7"/>
  <c r="G126" i="7"/>
  <c r="E126" i="7"/>
  <c r="D126" i="7"/>
  <c r="N125" i="7"/>
  <c r="M125" i="7"/>
  <c r="K125" i="7"/>
  <c r="J125" i="7"/>
  <c r="H125" i="7"/>
  <c r="G125" i="7"/>
  <c r="E125" i="7"/>
  <c r="D125" i="7"/>
  <c r="N124" i="7"/>
  <c r="M124" i="7"/>
  <c r="K124" i="7"/>
  <c r="J124" i="7"/>
  <c r="H124" i="7"/>
  <c r="G124" i="7"/>
  <c r="E124" i="7"/>
  <c r="D124" i="7"/>
  <c r="N123" i="7"/>
  <c r="M123" i="7"/>
  <c r="K123" i="7"/>
  <c r="J123" i="7"/>
  <c r="H123" i="7"/>
  <c r="G123" i="7"/>
  <c r="E123" i="7"/>
  <c r="D123" i="7"/>
  <c r="N122" i="7"/>
  <c r="M122" i="7"/>
  <c r="K122" i="7"/>
  <c r="J122" i="7"/>
  <c r="H122" i="7"/>
  <c r="G122" i="7"/>
  <c r="E122" i="7"/>
  <c r="D122" i="7"/>
  <c r="N121" i="7"/>
  <c r="M121" i="7"/>
  <c r="K121" i="7"/>
  <c r="J121" i="7"/>
  <c r="H121" i="7"/>
  <c r="G121" i="7"/>
  <c r="E121" i="7"/>
  <c r="D121" i="7"/>
  <c r="N120" i="7"/>
  <c r="M120" i="7"/>
  <c r="K120" i="7"/>
  <c r="J120" i="7"/>
  <c r="H120" i="7"/>
  <c r="G120" i="7"/>
  <c r="E120" i="7"/>
  <c r="D120" i="7"/>
  <c r="N119" i="7"/>
  <c r="M119" i="7"/>
  <c r="K119" i="7"/>
  <c r="J119" i="7"/>
  <c r="H119" i="7"/>
  <c r="G119" i="7"/>
  <c r="E119" i="7"/>
  <c r="D119" i="7"/>
  <c r="N118" i="7"/>
  <c r="M118" i="7"/>
  <c r="K118" i="7"/>
  <c r="J118" i="7"/>
  <c r="H118" i="7"/>
  <c r="G118" i="7"/>
  <c r="E118" i="7"/>
  <c r="D118" i="7"/>
  <c r="N117" i="7"/>
  <c r="M117" i="7"/>
  <c r="K117" i="7"/>
  <c r="J117" i="7"/>
  <c r="H117" i="7"/>
  <c r="G117" i="7"/>
  <c r="E117" i="7"/>
  <c r="D117" i="7"/>
  <c r="N116" i="7"/>
  <c r="M116" i="7"/>
  <c r="K116" i="7"/>
  <c r="J116" i="7"/>
  <c r="H116" i="7"/>
  <c r="G116" i="7"/>
  <c r="E116" i="7"/>
  <c r="D116" i="7"/>
  <c r="N115" i="7"/>
  <c r="M115" i="7"/>
  <c r="K115" i="7"/>
  <c r="J115" i="7"/>
  <c r="H115" i="7"/>
  <c r="G115" i="7"/>
  <c r="E115" i="7"/>
  <c r="D115" i="7"/>
  <c r="N114" i="7"/>
  <c r="M114" i="7"/>
  <c r="K114" i="7"/>
  <c r="J114" i="7"/>
  <c r="H114" i="7"/>
  <c r="G114" i="7"/>
  <c r="E114" i="7"/>
  <c r="D114" i="7"/>
  <c r="N113" i="7"/>
  <c r="M113" i="7"/>
  <c r="K113" i="7"/>
  <c r="J113" i="7"/>
  <c r="H113" i="7"/>
  <c r="G113" i="7"/>
  <c r="E113" i="7"/>
  <c r="D113" i="7"/>
  <c r="N112" i="7"/>
  <c r="M112" i="7"/>
  <c r="K112" i="7"/>
  <c r="J112" i="7"/>
  <c r="H112" i="7"/>
  <c r="G112" i="7"/>
  <c r="E112" i="7"/>
  <c r="D112" i="7"/>
  <c r="N111" i="7"/>
  <c r="M111" i="7"/>
  <c r="K111" i="7"/>
  <c r="J111" i="7"/>
  <c r="H111" i="7"/>
  <c r="G111" i="7"/>
  <c r="E111" i="7"/>
  <c r="D111" i="7"/>
  <c r="N110" i="7"/>
  <c r="M110" i="7"/>
  <c r="K110" i="7"/>
  <c r="J110" i="7"/>
  <c r="H110" i="7"/>
  <c r="G110" i="7"/>
  <c r="E110" i="7"/>
  <c r="D110" i="7"/>
  <c r="N109" i="7"/>
  <c r="M109" i="7"/>
  <c r="K109" i="7"/>
  <c r="J109" i="7"/>
  <c r="H109" i="7"/>
  <c r="G109" i="7"/>
  <c r="E109" i="7"/>
  <c r="D109" i="7"/>
  <c r="N108" i="7"/>
  <c r="M108" i="7"/>
  <c r="K108" i="7"/>
  <c r="J108" i="7"/>
  <c r="H108" i="7"/>
  <c r="G108" i="7"/>
  <c r="E108" i="7"/>
  <c r="D108" i="7"/>
  <c r="N107" i="7"/>
  <c r="M107" i="7"/>
  <c r="K107" i="7"/>
  <c r="J107" i="7"/>
  <c r="H107" i="7"/>
  <c r="G107" i="7"/>
  <c r="E107" i="7"/>
  <c r="D107" i="7"/>
  <c r="N106" i="7"/>
  <c r="M106" i="7"/>
  <c r="K106" i="7"/>
  <c r="J106" i="7"/>
  <c r="H106" i="7"/>
  <c r="G106" i="7"/>
  <c r="E106" i="7"/>
  <c r="D106" i="7"/>
  <c r="N105" i="7"/>
  <c r="M105" i="7"/>
  <c r="K105" i="7"/>
  <c r="J105" i="7"/>
  <c r="H105" i="7"/>
  <c r="G105" i="7"/>
  <c r="E105" i="7"/>
  <c r="D105" i="7"/>
  <c r="N104" i="7"/>
  <c r="M104" i="7"/>
  <c r="K104" i="7"/>
  <c r="J104" i="7"/>
  <c r="H104" i="7"/>
  <c r="G104" i="7"/>
  <c r="E104" i="7"/>
  <c r="D104" i="7"/>
  <c r="N103" i="7"/>
  <c r="M103" i="7"/>
  <c r="K103" i="7"/>
  <c r="J103" i="7"/>
  <c r="H103" i="7"/>
  <c r="G103" i="7"/>
  <c r="E103" i="7"/>
  <c r="D103" i="7"/>
  <c r="N102" i="7"/>
  <c r="M102" i="7"/>
  <c r="K102" i="7"/>
  <c r="J102" i="7"/>
  <c r="H102" i="7"/>
  <c r="G102" i="7"/>
  <c r="E102" i="7"/>
  <c r="D102" i="7"/>
  <c r="N101" i="7"/>
  <c r="M101" i="7"/>
  <c r="K101" i="7"/>
  <c r="J101" i="7"/>
  <c r="H101" i="7"/>
  <c r="G101" i="7"/>
  <c r="E101" i="7"/>
  <c r="D101" i="7"/>
  <c r="N100" i="7"/>
  <c r="M100" i="7"/>
  <c r="K100" i="7"/>
  <c r="J100" i="7"/>
  <c r="H100" i="7"/>
  <c r="G100" i="7"/>
  <c r="E100" i="7"/>
  <c r="D100" i="7"/>
  <c r="N99" i="7"/>
  <c r="M99" i="7"/>
  <c r="K99" i="7"/>
  <c r="J99" i="7"/>
  <c r="H99" i="7"/>
  <c r="G99" i="7"/>
  <c r="E99" i="7"/>
  <c r="D99" i="7"/>
  <c r="N98" i="7"/>
  <c r="M98" i="7"/>
  <c r="K98" i="7"/>
  <c r="J98" i="7"/>
  <c r="H98" i="7"/>
  <c r="G98" i="7"/>
  <c r="E98" i="7"/>
  <c r="D98" i="7"/>
  <c r="N97" i="7"/>
  <c r="M97" i="7"/>
  <c r="K97" i="7"/>
  <c r="J97" i="7"/>
  <c r="H97" i="7"/>
  <c r="G97" i="7"/>
  <c r="E97" i="7"/>
  <c r="D97" i="7"/>
  <c r="N96" i="7"/>
  <c r="M96" i="7"/>
  <c r="K96" i="7"/>
  <c r="J96" i="7"/>
  <c r="H96" i="7"/>
  <c r="G96" i="7"/>
  <c r="E96" i="7"/>
  <c r="D96" i="7"/>
  <c r="N95" i="7"/>
  <c r="M95" i="7"/>
  <c r="K95" i="7"/>
  <c r="J95" i="7"/>
  <c r="H95" i="7"/>
  <c r="G95" i="7"/>
  <c r="E95" i="7"/>
  <c r="D95" i="7"/>
  <c r="N94" i="7"/>
  <c r="M94" i="7"/>
  <c r="K94" i="7"/>
  <c r="J94" i="7"/>
  <c r="H94" i="7"/>
  <c r="G94" i="7"/>
  <c r="E94" i="7"/>
  <c r="D94" i="7"/>
  <c r="N93" i="7"/>
  <c r="M93" i="7"/>
  <c r="K93" i="7"/>
  <c r="J93" i="7"/>
  <c r="H93" i="7"/>
  <c r="G93" i="7"/>
  <c r="E93" i="7"/>
  <c r="D93" i="7"/>
  <c r="N92" i="7"/>
  <c r="M92" i="7"/>
  <c r="K92" i="7"/>
  <c r="J92" i="7"/>
  <c r="H92" i="7"/>
  <c r="G92" i="7"/>
  <c r="E92" i="7"/>
  <c r="D92" i="7"/>
  <c r="N91" i="7"/>
  <c r="M91" i="7"/>
  <c r="K91" i="7"/>
  <c r="J91" i="7"/>
  <c r="H91" i="7"/>
  <c r="G91" i="7"/>
  <c r="E91" i="7"/>
  <c r="D91" i="7"/>
  <c r="N90" i="7"/>
  <c r="M90" i="7"/>
  <c r="K90" i="7"/>
  <c r="J90" i="7"/>
  <c r="H90" i="7"/>
  <c r="G90" i="7"/>
  <c r="E90" i="7"/>
  <c r="D90" i="7"/>
  <c r="N89" i="7"/>
  <c r="M89" i="7"/>
  <c r="K89" i="7"/>
  <c r="J89" i="7"/>
  <c r="H89" i="7"/>
  <c r="G89" i="7"/>
  <c r="E89" i="7"/>
  <c r="D89" i="7"/>
  <c r="N88" i="7"/>
  <c r="M88" i="7"/>
  <c r="K88" i="7"/>
  <c r="J88" i="7"/>
  <c r="H88" i="7"/>
  <c r="G88" i="7"/>
  <c r="E88" i="7"/>
  <c r="D88" i="7"/>
  <c r="N87" i="7"/>
  <c r="M87" i="7"/>
  <c r="K87" i="7"/>
  <c r="J87" i="7"/>
  <c r="H87" i="7"/>
  <c r="G87" i="7"/>
  <c r="E87" i="7"/>
  <c r="D87" i="7"/>
  <c r="N86" i="7"/>
  <c r="M86" i="7"/>
  <c r="K86" i="7"/>
  <c r="J86" i="7"/>
  <c r="H86" i="7"/>
  <c r="G86" i="7"/>
  <c r="E86" i="7"/>
  <c r="D86" i="7"/>
  <c r="N85" i="7"/>
  <c r="M85" i="7"/>
  <c r="K85" i="7"/>
  <c r="J85" i="7"/>
  <c r="H85" i="7"/>
  <c r="G85" i="7"/>
  <c r="E85" i="7"/>
  <c r="D85" i="7"/>
  <c r="N84" i="7"/>
  <c r="M84" i="7"/>
  <c r="K84" i="7"/>
  <c r="J84" i="7"/>
  <c r="H84" i="7"/>
  <c r="G84" i="7"/>
  <c r="E84" i="7"/>
  <c r="D84" i="7"/>
  <c r="N83" i="7"/>
  <c r="M83" i="7"/>
  <c r="K83" i="7"/>
  <c r="J83" i="7"/>
  <c r="H83" i="7"/>
  <c r="G83" i="7"/>
  <c r="E83" i="7"/>
  <c r="D83" i="7"/>
  <c r="N82" i="7"/>
  <c r="M82" i="7"/>
  <c r="K82" i="7"/>
  <c r="J82" i="7"/>
  <c r="H82" i="7"/>
  <c r="G82" i="7"/>
  <c r="E82" i="7"/>
  <c r="D82" i="7"/>
  <c r="N81" i="7"/>
  <c r="M81" i="7"/>
  <c r="K81" i="7"/>
  <c r="J81" i="7"/>
  <c r="H81" i="7"/>
  <c r="G81" i="7"/>
  <c r="E81" i="7"/>
  <c r="D81" i="7"/>
  <c r="N80" i="7"/>
  <c r="M80" i="7"/>
  <c r="K80" i="7"/>
  <c r="J80" i="7"/>
  <c r="H80" i="7"/>
  <c r="G80" i="7"/>
  <c r="E80" i="7"/>
  <c r="D80" i="7"/>
  <c r="N79" i="7"/>
  <c r="M79" i="7"/>
  <c r="K79" i="7"/>
  <c r="J79" i="7"/>
  <c r="H79" i="7"/>
  <c r="G79" i="7"/>
  <c r="E79" i="7"/>
  <c r="D79" i="7"/>
  <c r="N78" i="7"/>
  <c r="M78" i="7"/>
  <c r="K78" i="7"/>
  <c r="J78" i="7"/>
  <c r="H78" i="7"/>
  <c r="G78" i="7"/>
  <c r="E78" i="7"/>
  <c r="D78" i="7"/>
  <c r="N77" i="7"/>
  <c r="M77" i="7"/>
  <c r="K77" i="7"/>
  <c r="J77" i="7"/>
  <c r="H77" i="7"/>
  <c r="G77" i="7"/>
  <c r="E77" i="7"/>
  <c r="D77" i="7"/>
  <c r="N76" i="7"/>
  <c r="M76" i="7"/>
  <c r="K76" i="7"/>
  <c r="J76" i="7"/>
  <c r="H76" i="7"/>
  <c r="G76" i="7"/>
  <c r="E76" i="7"/>
  <c r="D76" i="7"/>
  <c r="N75" i="7"/>
  <c r="M75" i="7"/>
  <c r="K75" i="7"/>
  <c r="J75" i="7"/>
  <c r="H75" i="7"/>
  <c r="G75" i="7"/>
  <c r="E75" i="7"/>
  <c r="D75" i="7"/>
  <c r="N74" i="7"/>
  <c r="M74" i="7"/>
  <c r="K74" i="7"/>
  <c r="J74" i="7"/>
  <c r="H74" i="7"/>
  <c r="G74" i="7"/>
  <c r="E74" i="7"/>
  <c r="D74" i="7"/>
  <c r="N73" i="7"/>
  <c r="M73" i="7"/>
  <c r="K73" i="7"/>
  <c r="J73" i="7"/>
  <c r="H73" i="7"/>
  <c r="G73" i="7"/>
  <c r="E73" i="7"/>
  <c r="D73" i="7"/>
  <c r="N72" i="7"/>
  <c r="M72" i="7"/>
  <c r="K72" i="7"/>
  <c r="J72" i="7"/>
  <c r="H72" i="7"/>
  <c r="G72" i="7"/>
  <c r="E72" i="7"/>
  <c r="D72" i="7"/>
  <c r="N71" i="7"/>
  <c r="M71" i="7"/>
  <c r="K71" i="7"/>
  <c r="J71" i="7"/>
  <c r="H71" i="7"/>
  <c r="G71" i="7"/>
  <c r="E71" i="7"/>
  <c r="D71" i="7"/>
  <c r="N70" i="7"/>
  <c r="M70" i="7"/>
  <c r="K70" i="7"/>
  <c r="J70" i="7"/>
  <c r="H70" i="7"/>
  <c r="G70" i="7"/>
  <c r="E70" i="7"/>
  <c r="D70" i="7"/>
  <c r="N69" i="7"/>
  <c r="M69" i="7"/>
  <c r="K69" i="7"/>
  <c r="J69" i="7"/>
  <c r="H69" i="7"/>
  <c r="G69" i="7"/>
  <c r="E69" i="7"/>
  <c r="D69" i="7"/>
  <c r="N68" i="7"/>
  <c r="M68" i="7"/>
  <c r="K68" i="7"/>
  <c r="J68" i="7"/>
  <c r="H68" i="7"/>
  <c r="G68" i="7"/>
  <c r="E68" i="7"/>
  <c r="D68" i="7"/>
  <c r="N67" i="7"/>
  <c r="M67" i="7"/>
  <c r="K67" i="7"/>
  <c r="J67" i="7"/>
  <c r="H67" i="7"/>
  <c r="G67" i="7"/>
  <c r="E67" i="7"/>
  <c r="D67" i="7"/>
  <c r="N66" i="7"/>
  <c r="M66" i="7"/>
  <c r="K66" i="7"/>
  <c r="J66" i="7"/>
  <c r="H66" i="7"/>
  <c r="G66" i="7"/>
  <c r="E66" i="7"/>
  <c r="D66" i="7"/>
  <c r="N65" i="7"/>
  <c r="M65" i="7"/>
  <c r="K65" i="7"/>
  <c r="J65" i="7"/>
  <c r="H65" i="7"/>
  <c r="G65" i="7"/>
  <c r="E65" i="7"/>
  <c r="D65" i="7"/>
  <c r="N64" i="7"/>
  <c r="M64" i="7"/>
  <c r="K64" i="7"/>
  <c r="J64" i="7"/>
  <c r="H64" i="7"/>
  <c r="G64" i="7"/>
  <c r="E64" i="7"/>
  <c r="D64" i="7"/>
  <c r="N63" i="7"/>
  <c r="M63" i="7"/>
  <c r="K63" i="7"/>
  <c r="J63" i="7"/>
  <c r="H63" i="7"/>
  <c r="G63" i="7"/>
  <c r="E63" i="7"/>
  <c r="D63" i="7"/>
  <c r="N62" i="7"/>
  <c r="M62" i="7"/>
  <c r="K62" i="7"/>
  <c r="J62" i="7"/>
  <c r="H62" i="7"/>
  <c r="G62" i="7"/>
  <c r="E62" i="7"/>
  <c r="D62" i="7"/>
  <c r="N61" i="7"/>
  <c r="M61" i="7"/>
  <c r="K61" i="7"/>
  <c r="J61" i="7"/>
  <c r="H61" i="7"/>
  <c r="G61" i="7"/>
  <c r="E61" i="7"/>
  <c r="D61" i="7"/>
  <c r="N60" i="7"/>
  <c r="M60" i="7"/>
  <c r="K60" i="7"/>
  <c r="J60" i="7"/>
  <c r="H60" i="7"/>
  <c r="G60" i="7"/>
  <c r="E60" i="7"/>
  <c r="D60" i="7"/>
  <c r="N59" i="7"/>
  <c r="M59" i="7"/>
  <c r="K59" i="7"/>
  <c r="J59" i="7"/>
  <c r="H59" i="7"/>
  <c r="G59" i="7"/>
  <c r="E59" i="7"/>
  <c r="D59" i="7"/>
  <c r="N58" i="7"/>
  <c r="M58" i="7"/>
  <c r="K58" i="7"/>
  <c r="J58" i="7"/>
  <c r="H58" i="7"/>
  <c r="G58" i="7"/>
  <c r="E58" i="7"/>
  <c r="D58" i="7"/>
  <c r="N57" i="7"/>
  <c r="M57" i="7"/>
  <c r="K57" i="7"/>
  <c r="J57" i="7"/>
  <c r="H57" i="7"/>
  <c r="G57" i="7"/>
  <c r="E57" i="7"/>
  <c r="D57" i="7"/>
  <c r="N56" i="7"/>
  <c r="M56" i="7"/>
  <c r="K56" i="7"/>
  <c r="J56" i="7"/>
  <c r="H56" i="7"/>
  <c r="G56" i="7"/>
  <c r="E56" i="7"/>
  <c r="D56" i="7"/>
  <c r="N55" i="7"/>
  <c r="M55" i="7"/>
  <c r="K55" i="7"/>
  <c r="J55" i="7"/>
  <c r="H55" i="7"/>
  <c r="G55" i="7"/>
  <c r="E55" i="7"/>
  <c r="D55" i="7"/>
  <c r="N54" i="7"/>
  <c r="M54" i="7"/>
  <c r="K54" i="7"/>
  <c r="J54" i="7"/>
  <c r="H54" i="7"/>
  <c r="G54" i="7"/>
  <c r="E54" i="7"/>
  <c r="D54" i="7"/>
  <c r="N53" i="7"/>
  <c r="M53" i="7"/>
  <c r="K53" i="7"/>
  <c r="J53" i="7"/>
  <c r="H53" i="7"/>
  <c r="G53" i="7"/>
  <c r="E53" i="7"/>
  <c r="D53" i="7"/>
  <c r="N52" i="7"/>
  <c r="M52" i="7"/>
  <c r="K52" i="7"/>
  <c r="J52" i="7"/>
  <c r="H52" i="7"/>
  <c r="G52" i="7"/>
  <c r="E52" i="7"/>
  <c r="D52" i="7"/>
  <c r="N51" i="7"/>
  <c r="M51" i="7"/>
  <c r="K51" i="7"/>
  <c r="J51" i="7"/>
  <c r="H51" i="7"/>
  <c r="G51" i="7"/>
  <c r="E51" i="7"/>
  <c r="D51" i="7"/>
  <c r="N50" i="7"/>
  <c r="M50" i="7"/>
  <c r="K50" i="7"/>
  <c r="J50" i="7"/>
  <c r="H50" i="7"/>
  <c r="G50" i="7"/>
  <c r="E50" i="7"/>
  <c r="D50" i="7"/>
  <c r="N49" i="7"/>
  <c r="M49" i="7"/>
  <c r="K49" i="7"/>
  <c r="J49" i="7"/>
  <c r="H49" i="7"/>
  <c r="G49" i="7"/>
  <c r="E49" i="7"/>
  <c r="D49" i="7"/>
  <c r="N48" i="7"/>
  <c r="M48" i="7"/>
  <c r="K48" i="7"/>
  <c r="J48" i="7"/>
  <c r="H48" i="7"/>
  <c r="G48" i="7"/>
  <c r="E48" i="7"/>
  <c r="D48" i="7"/>
  <c r="N47" i="7"/>
  <c r="M47" i="7"/>
  <c r="K47" i="7"/>
  <c r="J47" i="7"/>
  <c r="H47" i="7"/>
  <c r="G47" i="7"/>
  <c r="E47" i="7"/>
  <c r="D47" i="7"/>
  <c r="N46" i="7"/>
  <c r="M46" i="7"/>
  <c r="K46" i="7"/>
  <c r="J46" i="7"/>
  <c r="H46" i="7"/>
  <c r="G46" i="7"/>
  <c r="E46" i="7"/>
  <c r="D46" i="7"/>
  <c r="N45" i="7"/>
  <c r="M45" i="7"/>
  <c r="K45" i="7"/>
  <c r="J45" i="7"/>
  <c r="H45" i="7"/>
  <c r="G45" i="7"/>
  <c r="E45" i="7"/>
  <c r="D45" i="7"/>
  <c r="N44" i="7"/>
  <c r="M44" i="7"/>
  <c r="K44" i="7"/>
  <c r="J44" i="7"/>
  <c r="H44" i="7"/>
  <c r="G44" i="7"/>
  <c r="E44" i="7"/>
  <c r="D44" i="7"/>
  <c r="N43" i="7"/>
  <c r="M43" i="7"/>
  <c r="K43" i="7"/>
  <c r="J43" i="7"/>
  <c r="H43" i="7"/>
  <c r="G43" i="7"/>
  <c r="E43" i="7"/>
  <c r="D43" i="7"/>
  <c r="N42" i="7"/>
  <c r="M42" i="7"/>
  <c r="K42" i="7"/>
  <c r="J42" i="7"/>
  <c r="H42" i="7"/>
  <c r="G42" i="7"/>
  <c r="E42" i="7"/>
  <c r="D42" i="7"/>
  <c r="N41" i="7"/>
  <c r="M41" i="7"/>
  <c r="K41" i="7"/>
  <c r="J41" i="7"/>
  <c r="H41" i="7"/>
  <c r="G41" i="7"/>
  <c r="E41" i="7"/>
  <c r="D41" i="7"/>
  <c r="N40" i="7"/>
  <c r="M40" i="7"/>
  <c r="K40" i="7"/>
  <c r="J40" i="7"/>
  <c r="H40" i="7"/>
  <c r="G40" i="7"/>
  <c r="E40" i="7"/>
  <c r="D40" i="7"/>
  <c r="N39" i="7"/>
  <c r="M39" i="7"/>
  <c r="K39" i="7"/>
  <c r="J39" i="7"/>
  <c r="H39" i="7"/>
  <c r="G39" i="7"/>
  <c r="E39" i="7"/>
  <c r="D39" i="7"/>
  <c r="N38" i="7"/>
  <c r="M38" i="7"/>
  <c r="K38" i="7"/>
  <c r="J38" i="7"/>
  <c r="H38" i="7"/>
  <c r="G38" i="7"/>
  <c r="E38" i="7"/>
  <c r="D38" i="7"/>
  <c r="N37" i="7"/>
  <c r="M37" i="7"/>
  <c r="K37" i="7"/>
  <c r="J37" i="7"/>
  <c r="H37" i="7"/>
  <c r="G37" i="7"/>
  <c r="E37" i="7"/>
  <c r="D37" i="7"/>
  <c r="N36" i="7"/>
  <c r="M36" i="7"/>
  <c r="K36" i="7"/>
  <c r="J36" i="7"/>
  <c r="H36" i="7"/>
  <c r="G36" i="7"/>
  <c r="E36" i="7"/>
  <c r="D36" i="7"/>
  <c r="N35" i="7"/>
  <c r="M35" i="7"/>
  <c r="K35" i="7"/>
  <c r="J35" i="7"/>
  <c r="H35" i="7"/>
  <c r="G35" i="7"/>
  <c r="E35" i="7"/>
  <c r="D35" i="7"/>
  <c r="N34" i="7"/>
  <c r="M34" i="7"/>
  <c r="K34" i="7"/>
  <c r="J34" i="7"/>
  <c r="H34" i="7"/>
  <c r="G34" i="7"/>
  <c r="E34" i="7"/>
  <c r="D34" i="7"/>
  <c r="N33" i="7"/>
  <c r="M33" i="7"/>
  <c r="K33" i="7"/>
  <c r="J33" i="7"/>
  <c r="H33" i="7"/>
  <c r="G33" i="7"/>
  <c r="E33" i="7"/>
  <c r="D33" i="7"/>
  <c r="N32" i="7"/>
  <c r="M32" i="7"/>
  <c r="K32" i="7"/>
  <c r="J32" i="7"/>
  <c r="H32" i="7"/>
  <c r="G32" i="7"/>
  <c r="E32" i="7"/>
  <c r="D32" i="7"/>
  <c r="N31" i="7"/>
  <c r="M31" i="7"/>
  <c r="K31" i="7"/>
  <c r="J31" i="7"/>
  <c r="H31" i="7"/>
  <c r="G31" i="7"/>
  <c r="E31" i="7"/>
  <c r="D31" i="7"/>
  <c r="N30" i="7"/>
  <c r="M30" i="7"/>
  <c r="K30" i="7"/>
  <c r="J30" i="7"/>
  <c r="H30" i="7"/>
  <c r="G30" i="7"/>
  <c r="E30" i="7"/>
  <c r="D30" i="7"/>
  <c r="N29" i="7"/>
  <c r="M29" i="7"/>
  <c r="K29" i="7"/>
  <c r="J29" i="7"/>
  <c r="H29" i="7"/>
  <c r="G29" i="7"/>
  <c r="E29" i="7"/>
  <c r="D29" i="7"/>
  <c r="N28" i="7"/>
  <c r="M28" i="7"/>
  <c r="K28" i="7"/>
  <c r="J28" i="7"/>
  <c r="H28" i="7"/>
  <c r="G28" i="7"/>
  <c r="E28" i="7"/>
  <c r="D28" i="7"/>
  <c r="N27" i="7"/>
  <c r="M27" i="7"/>
  <c r="K27" i="7"/>
  <c r="J27" i="7"/>
  <c r="H27" i="7"/>
  <c r="G27" i="7"/>
  <c r="E27" i="7"/>
  <c r="D27" i="7"/>
  <c r="N26" i="7"/>
  <c r="M26" i="7"/>
  <c r="K26" i="7"/>
  <c r="J26" i="7"/>
  <c r="H26" i="7"/>
  <c r="G26" i="7"/>
  <c r="E26" i="7"/>
  <c r="D26" i="7"/>
  <c r="N25" i="7"/>
  <c r="M25" i="7"/>
  <c r="K25" i="7"/>
  <c r="J25" i="7"/>
  <c r="H25" i="7"/>
  <c r="G25" i="7"/>
  <c r="E25" i="7"/>
  <c r="D25" i="7"/>
  <c r="N24" i="7"/>
  <c r="M24" i="7"/>
  <c r="K24" i="7"/>
  <c r="J24" i="7"/>
  <c r="H24" i="7"/>
  <c r="G24" i="7"/>
  <c r="E24" i="7"/>
  <c r="D24" i="7"/>
  <c r="N23" i="7"/>
  <c r="M23" i="7"/>
  <c r="K23" i="7"/>
  <c r="J23" i="7"/>
  <c r="H23" i="7"/>
  <c r="G23" i="7"/>
  <c r="E23" i="7"/>
  <c r="D23" i="7"/>
  <c r="N22" i="7"/>
  <c r="M22" i="7"/>
  <c r="K22" i="7"/>
  <c r="J22" i="7"/>
  <c r="H22" i="7"/>
  <c r="G22" i="7"/>
  <c r="E22" i="7"/>
  <c r="D22" i="7"/>
  <c r="N21" i="7"/>
  <c r="M21" i="7"/>
  <c r="K21" i="7"/>
  <c r="J21" i="7"/>
  <c r="H21" i="7"/>
  <c r="G21" i="7"/>
  <c r="E21" i="7"/>
  <c r="D21" i="7"/>
  <c r="N20" i="7"/>
  <c r="M20" i="7"/>
  <c r="K20" i="7"/>
  <c r="J20" i="7"/>
  <c r="H20" i="7"/>
  <c r="G20" i="7"/>
  <c r="E20" i="7"/>
  <c r="D20" i="7"/>
  <c r="N19" i="7"/>
  <c r="M19" i="7"/>
  <c r="K19" i="7"/>
  <c r="J19" i="7"/>
  <c r="H19" i="7"/>
  <c r="G19" i="7"/>
  <c r="E19" i="7"/>
  <c r="D19" i="7"/>
  <c r="N18" i="7"/>
  <c r="M18" i="7"/>
  <c r="K18" i="7"/>
  <c r="J18" i="7"/>
  <c r="H18" i="7"/>
  <c r="G18" i="7"/>
  <c r="E18" i="7"/>
  <c r="D18" i="7"/>
  <c r="N17" i="7"/>
  <c r="M17" i="7"/>
  <c r="K17" i="7"/>
  <c r="J17" i="7"/>
  <c r="H17" i="7"/>
  <c r="G17" i="7"/>
  <c r="E17" i="7"/>
  <c r="D17" i="7"/>
  <c r="N16" i="7"/>
  <c r="M16" i="7"/>
  <c r="K16" i="7"/>
  <c r="J16" i="7"/>
  <c r="H16" i="7"/>
  <c r="G16" i="7"/>
  <c r="E16" i="7"/>
  <c r="D16" i="7"/>
  <c r="N15" i="7"/>
  <c r="M15" i="7"/>
  <c r="K15" i="7"/>
  <c r="J15" i="7"/>
  <c r="H15" i="7"/>
  <c r="G15" i="7"/>
  <c r="E15" i="7"/>
  <c r="D15" i="7"/>
  <c r="N14" i="7"/>
  <c r="M14" i="7"/>
  <c r="K14" i="7"/>
  <c r="J14" i="7"/>
  <c r="H14" i="7"/>
  <c r="G14" i="7"/>
  <c r="E14" i="7"/>
  <c r="D14" i="7"/>
  <c r="N13" i="7"/>
  <c r="M13" i="7"/>
  <c r="K13" i="7"/>
  <c r="J13" i="7"/>
  <c r="H13" i="7"/>
  <c r="G13" i="7"/>
  <c r="E13" i="7"/>
  <c r="D13" i="7"/>
  <c r="N12" i="7"/>
  <c r="M12" i="7"/>
  <c r="K12" i="7"/>
  <c r="J12" i="7"/>
  <c r="H12" i="7"/>
  <c r="G12" i="7"/>
  <c r="E12" i="7"/>
  <c r="D12" i="7"/>
  <c r="N11" i="7"/>
  <c r="M11" i="7"/>
  <c r="K11" i="7"/>
  <c r="J11" i="7"/>
  <c r="H11" i="7"/>
  <c r="G11" i="7"/>
  <c r="E11" i="7"/>
  <c r="D11" i="7"/>
  <c r="N10" i="7"/>
  <c r="M10" i="7"/>
  <c r="K10" i="7"/>
  <c r="J10" i="7"/>
  <c r="H10" i="7"/>
  <c r="G10" i="7"/>
  <c r="E10" i="7"/>
  <c r="D10" i="7"/>
  <c r="N9" i="7"/>
  <c r="M9" i="7"/>
  <c r="K9" i="7"/>
  <c r="J9" i="7"/>
  <c r="H9" i="7"/>
  <c r="G9" i="7"/>
  <c r="E9" i="7"/>
  <c r="D9" i="7"/>
  <c r="N8" i="7"/>
  <c r="M8" i="7"/>
  <c r="K8" i="7"/>
  <c r="J8" i="7"/>
  <c r="H8" i="7"/>
  <c r="G8" i="7"/>
  <c r="E8" i="7"/>
  <c r="D8" i="7"/>
  <c r="N7" i="7"/>
  <c r="M7" i="7"/>
  <c r="K7" i="7"/>
  <c r="J7" i="7"/>
  <c r="H7" i="7"/>
  <c r="G7" i="7"/>
  <c r="E7" i="7"/>
  <c r="D7" i="7"/>
  <c r="N6" i="7"/>
  <c r="M6" i="7"/>
  <c r="K6" i="7"/>
  <c r="J6" i="7"/>
  <c r="H6" i="7"/>
  <c r="G6" i="7"/>
  <c r="E6" i="7"/>
  <c r="D6" i="7"/>
  <c r="N5" i="7"/>
  <c r="M5" i="7"/>
  <c r="K5" i="7"/>
  <c r="J5" i="7"/>
  <c r="H5" i="7"/>
  <c r="G5" i="7"/>
  <c r="E5" i="7"/>
  <c r="D5" i="7"/>
  <c r="N4" i="7"/>
  <c r="M4" i="7"/>
  <c r="K4" i="7"/>
  <c r="J4" i="7"/>
  <c r="H4" i="7"/>
  <c r="G4" i="7"/>
  <c r="E4" i="7"/>
  <c r="D4" i="7"/>
  <c r="N3" i="7"/>
  <c r="M3" i="7"/>
  <c r="K3" i="7"/>
  <c r="J3" i="7"/>
  <c r="H3" i="7"/>
  <c r="G3" i="7"/>
  <c r="E3" i="7"/>
  <c r="D3" i="7"/>
  <c r="N2" i="7"/>
  <c r="M2" i="7"/>
  <c r="K2" i="7"/>
  <c r="J2" i="7"/>
  <c r="H2" i="7"/>
  <c r="G2" i="7"/>
  <c r="E2" i="7"/>
  <c r="D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138972-A80B-4527-9F3C-DED19420068C}"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2" xr16:uid="{458CC490-E4C1-4F5C-95C5-DD47519BB374}" name="WorksheetConnection_FreshMart_AllData_Dashboard.xlsx!Table1" type="102" refreshedVersion="8" minRefreshableVersion="5" saveData="1">
    <extLst>
      <ext xmlns:x15="http://schemas.microsoft.com/office/spreadsheetml/2010/11/main" uri="{DE250136-89BD-433C-8126-D09CA5730AF9}">
        <x15:connection id="Table1">
          <x15:rangePr sourceName="_xlcn.WorksheetConnection_FreshMart_AllData_Dashboard.xlsxTable11"/>
        </x15:connection>
      </ext>
    </extLst>
  </connection>
  <connection id="3" xr16:uid="{0112AA67-D643-444A-8B17-18E0FC1ABBAC}" name="WorksheetConnection_FreshMart_AllData_Dashboard.xlsx!Table2" type="102" refreshedVersion="8" minRefreshableVersion="5">
    <extLst>
      <ext xmlns:x15="http://schemas.microsoft.com/office/spreadsheetml/2010/11/main" uri="{DE250136-89BD-433C-8126-D09CA5730AF9}">
        <x15:connection id="Table2">
          <x15:rangePr sourceName="_xlcn.WorksheetConnection_FreshMart_AllData_Dashboard.xlsxTable21"/>
        </x15:connection>
      </ext>
    </extLst>
  </connection>
  <connection id="4" xr16:uid="{6398C80A-EAA1-4975-A4C5-23F0B6A71032}" name="WorksheetConnection_FreshMart_AllData_Dashboard.xlsx!Table3" type="102" refreshedVersion="8" minRefreshableVersion="5">
    <extLst>
      <ext xmlns:x15="http://schemas.microsoft.com/office/spreadsheetml/2010/11/main" uri="{DE250136-89BD-433C-8126-D09CA5730AF9}">
        <x15:connection id="Table3">
          <x15:rangePr sourceName="_xlcn.WorksheetConnection_FreshMart_AllData_Dashboard.xlsxTable31"/>
        </x15:connection>
      </ext>
    </extLst>
  </connection>
  <connection id="5" xr16:uid="{5C5C2E4A-7F33-492C-9375-36DE86E7567C}" name="WorksheetConnection_FreshMart_AllData_Dashboard.xlsx!Table4" type="102" refreshedVersion="8" minRefreshableVersion="5">
    <extLst>
      <ext xmlns:x15="http://schemas.microsoft.com/office/spreadsheetml/2010/11/main" uri="{DE250136-89BD-433C-8126-D09CA5730AF9}">
        <x15:connection id="Table4">
          <x15:rangePr sourceName="_xlcn.WorksheetConnection_FreshMart_AllData_Dashboard.xlsxTable41"/>
        </x15:connection>
      </ext>
    </extLst>
  </connection>
  <connection id="6" xr16:uid="{8F13A0EE-9B2F-48EC-9D0B-6F3D9255B188}" name="WorksheetConnection_FreshMart_AllData_Dashboard.xlsx!Table5" type="102" refreshedVersion="8" minRefreshableVersion="5">
    <extLst>
      <ext xmlns:x15="http://schemas.microsoft.com/office/spreadsheetml/2010/11/main" uri="{DE250136-89BD-433C-8126-D09CA5730AF9}">
        <x15:connection id="Table5">
          <x15:rangePr sourceName="_xlcn.WorksheetConnection_FreshMart_AllData_Dashboard.xlsxTable51"/>
        </x15:connection>
      </ext>
    </extLst>
  </connection>
  <connection id="7" xr16:uid="{4DAE53CA-694F-48FE-8367-EA8B04D96581}" name="WorksheetConnection_FreshMart_AllData_Dashboard.xlsx!Table6" type="102" refreshedVersion="8" minRefreshableVersion="5" saveData="1">
    <extLst>
      <ext xmlns:x15="http://schemas.microsoft.com/office/spreadsheetml/2010/11/main" uri="{DE250136-89BD-433C-8126-D09CA5730AF9}">
        <x15:connection id="Table6">
          <x15:rangePr sourceName="_xlcn.WorksheetConnection_FreshMart_AllData_Dashboard.xlsxTable6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Sales_Transactions].[Day_Type].[All]}"/>
    <s v="{[Stores].[Store_Type].[All]}"/>
    <s v="{[Products].[Brand].[All]}"/>
    <s v="{[Customers].[Gender].[All]}"/>
    <s v="{[Sales_Transactions].[Return_Status].[All]}"/>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<sst xmlns="http://schemas.openxmlformats.org/spreadsheetml/2006/main" count="36832" uniqueCount="8047">
  <si>
    <t>Customer_ID</t>
  </si>
  <si>
    <t>Customer_Name</t>
  </si>
  <si>
    <t>Gender</t>
  </si>
  <si>
    <t>DOB</t>
  </si>
  <si>
    <t>Phone</t>
  </si>
  <si>
    <t>Email</t>
  </si>
  <si>
    <t>City</t>
  </si>
  <si>
    <t>State</t>
  </si>
  <si>
    <t>Region</t>
  </si>
  <si>
    <t>Membership</t>
  </si>
  <si>
    <t>Registration_Date</t>
  </si>
  <si>
    <t>CUST0001</t>
  </si>
  <si>
    <t>Revathi Balan</t>
  </si>
  <si>
    <t>Female</t>
  </si>
  <si>
    <t>9204528821</t>
  </si>
  <si>
    <t>revathi1@gmail.com</t>
  </si>
  <si>
    <t>Coimbatore</t>
  </si>
  <si>
    <t>Tamil Nadu</t>
  </si>
  <si>
    <t>South</t>
  </si>
  <si>
    <t>Bronze</t>
  </si>
  <si>
    <t>CUST0002</t>
  </si>
  <si>
    <t>Eswari Murugan</t>
  </si>
  <si>
    <t>9362238769</t>
  </si>
  <si>
    <t>eswari2@gmail.com</t>
  </si>
  <si>
    <t>Tiruppur</t>
  </si>
  <si>
    <t>Silver</t>
  </si>
  <si>
    <t>CUST0003</t>
  </si>
  <si>
    <t>Banu Balan</t>
  </si>
  <si>
    <t>9222912620</t>
  </si>
  <si>
    <t>banu3@gmail.com</t>
  </si>
  <si>
    <t>Erode</t>
  </si>
  <si>
    <t>CUST0004</t>
  </si>
  <si>
    <t>Naveen Sharma</t>
  </si>
  <si>
    <t>Male</t>
  </si>
  <si>
    <t>9806272779</t>
  </si>
  <si>
    <t>naveen4@gmail.com</t>
  </si>
  <si>
    <t>CUST0005</t>
  </si>
  <si>
    <t>Pandi Raj</t>
  </si>
  <si>
    <t>9123876200</t>
  </si>
  <si>
    <t>pandi5@gmail.com</t>
  </si>
  <si>
    <t>Guwahati</t>
  </si>
  <si>
    <t>Assam</t>
  </si>
  <si>
    <t>East</t>
  </si>
  <si>
    <t>CUST0006</t>
  </si>
  <si>
    <t>Thiru Devi</t>
  </si>
  <si>
    <t>9967934041</t>
  </si>
  <si>
    <t>thiru6@gmail.com</t>
  </si>
  <si>
    <t>Kanpur</t>
  </si>
  <si>
    <t>Uttar Pradesh</t>
  </si>
  <si>
    <t>North</t>
  </si>
  <si>
    <t>CUST0007</t>
  </si>
  <si>
    <t>Senthil Pillai</t>
  </si>
  <si>
    <t>9464577685</t>
  </si>
  <si>
    <t>senthil7@gmail.com</t>
  </si>
  <si>
    <t>Salem</t>
  </si>
  <si>
    <t>CUST0008</t>
  </si>
  <si>
    <t>Eswari Raj</t>
  </si>
  <si>
    <t>9633597839</t>
  </si>
  <si>
    <t>eswari8@gmail.com</t>
  </si>
  <si>
    <t>CUST0009</t>
  </si>
  <si>
    <t>Mani Nair</t>
  </si>
  <si>
    <t>9408545686</t>
  </si>
  <si>
    <t>mani9@gmail.com</t>
  </si>
  <si>
    <t>Chennai</t>
  </si>
  <si>
    <t>CUST0010</t>
  </si>
  <si>
    <t>Tara Achari</t>
  </si>
  <si>
    <t>9770629385</t>
  </si>
  <si>
    <t>tara10@gmail.com</t>
  </si>
  <si>
    <t>CUST0011</t>
  </si>
  <si>
    <t xml:space="preserve">  Prasath Mudaliar  </t>
  </si>
  <si>
    <t>9735509839</t>
  </si>
  <si>
    <t>prasath11@gmail.com</t>
  </si>
  <si>
    <t>CUST0012</t>
  </si>
  <si>
    <t>Meena Gupta</t>
  </si>
  <si>
    <t>9558601461</t>
  </si>
  <si>
    <t>meena12@gmail.com</t>
  </si>
  <si>
    <t>CUST0013</t>
  </si>
  <si>
    <t>Ashok Devi</t>
  </si>
  <si>
    <t>9963424487</t>
  </si>
  <si>
    <t>ashok13@gmail.com</t>
  </si>
  <si>
    <t>CUST0014</t>
  </si>
  <si>
    <t>Ilango Varma</t>
  </si>
  <si>
    <t>9369793513</t>
  </si>
  <si>
    <t>ilango14@gmail.com</t>
  </si>
  <si>
    <t>Kochi</t>
  </si>
  <si>
    <t>Kerala</t>
  </si>
  <si>
    <t>CUST0015</t>
  </si>
  <si>
    <t>Vijay Venkataraman</t>
  </si>
  <si>
    <t>9119975163</t>
  </si>
  <si>
    <t>vijay15@gmail.com</t>
  </si>
  <si>
    <t>Mysuru</t>
  </si>
  <si>
    <t>Karnataka</t>
  </si>
  <si>
    <t>CUST0016</t>
  </si>
  <si>
    <t>Vani Pandian</t>
  </si>
  <si>
    <t>9328656334</t>
  </si>
  <si>
    <t>vani16@gmail.com</t>
  </si>
  <si>
    <t>CUST0017</t>
  </si>
  <si>
    <t>Ashok Nair</t>
  </si>
  <si>
    <t>9925835412</t>
  </si>
  <si>
    <t>ashok17@gmail.com</t>
  </si>
  <si>
    <t>CUST0018</t>
  </si>
  <si>
    <t>Kalpana Murugan</t>
  </si>
  <si>
    <t>9258638580</t>
  </si>
  <si>
    <t>kalpana18@gmail.com</t>
  </si>
  <si>
    <t>Kolkata</t>
  </si>
  <si>
    <t>West Bengal</t>
  </si>
  <si>
    <t>CUST0019</t>
  </si>
  <si>
    <t>Suresh Pandian</t>
  </si>
  <si>
    <t>9991435903</t>
  </si>
  <si>
    <t>suresh19@gmail.com</t>
  </si>
  <si>
    <t>Gold</t>
  </si>
  <si>
    <t>CUST0020</t>
  </si>
  <si>
    <t>Ilango Murugan</t>
  </si>
  <si>
    <t>9793683022</t>
  </si>
  <si>
    <t>ilango20@gmail.com</t>
  </si>
  <si>
    <t>Bhubaneswar</t>
  </si>
  <si>
    <t>Odisha</t>
  </si>
  <si>
    <t>CUST0021</t>
  </si>
  <si>
    <t>Balamurugan Rao</t>
  </si>
  <si>
    <t>9261020740</t>
  </si>
  <si>
    <t>balamurugan21@gmail.com</t>
  </si>
  <si>
    <t>Hyderabad</t>
  </si>
  <si>
    <t>Telangana</t>
  </si>
  <si>
    <t>CUST0022</t>
  </si>
  <si>
    <t>Eswari Reddy</t>
  </si>
  <si>
    <t>9621175333</t>
  </si>
  <si>
    <t>eswari22@gmail.com</t>
  </si>
  <si>
    <t>CUST0023</t>
  </si>
  <si>
    <t>Indira Nathan</t>
  </si>
  <si>
    <t>9271109874</t>
  </si>
  <si>
    <t>indira23@gmail.com</t>
  </si>
  <si>
    <t>Bengaluru</t>
  </si>
  <si>
    <t>CUST0024</t>
  </si>
  <si>
    <t>Devi Balan</t>
  </si>
  <si>
    <t>9691316191</t>
  </si>
  <si>
    <t>devi24@gmail.com</t>
  </si>
  <si>
    <t>CUST0025</t>
  </si>
  <si>
    <t>Vani Chettiar</t>
  </si>
  <si>
    <t>9159407206</t>
  </si>
  <si>
    <t>vani25@gmail.com</t>
  </si>
  <si>
    <t>CUST0026</t>
  </si>
  <si>
    <t>Raghav Nathan</t>
  </si>
  <si>
    <t>9490234548</t>
  </si>
  <si>
    <t>raghav26@gmail.com</t>
  </si>
  <si>
    <t>Ahmedabad</t>
  </si>
  <si>
    <t>Gujarat</t>
  </si>
  <si>
    <t>West</t>
  </si>
  <si>
    <t>CUST0027</t>
  </si>
  <si>
    <t>Chandran Mudaliar</t>
  </si>
  <si>
    <t>9220186460</t>
  </si>
  <si>
    <t>chandran27@gmail.com</t>
  </si>
  <si>
    <t>CUST0028</t>
  </si>
  <si>
    <t>Nithya Pillai</t>
  </si>
  <si>
    <t>9990112199</t>
  </si>
  <si>
    <t>nithya28@gmail.com</t>
  </si>
  <si>
    <t>CUST0029</t>
  </si>
  <si>
    <t>Ishwarya Krishnan</t>
  </si>
  <si>
    <t>9744053238</t>
  </si>
  <si>
    <t>ishwarya29@gmail.com</t>
  </si>
  <si>
    <t>CUST0030</t>
  </si>
  <si>
    <t>Revathi Pillai</t>
  </si>
  <si>
    <t>9965265838</t>
  </si>
  <si>
    <t>revathi30@gmail.com</t>
  </si>
  <si>
    <t>CUST0031</t>
  </si>
  <si>
    <t>Lalitha Venkataraman</t>
  </si>
  <si>
    <t>9214690674</t>
  </si>
  <si>
    <t>lalitha31@gmail.com</t>
  </si>
  <si>
    <t>CUST0032</t>
  </si>
  <si>
    <t>Nirmala Balan</t>
  </si>
  <si>
    <t>9160049440</t>
  </si>
  <si>
    <t>nirmala32@gmail.com</t>
  </si>
  <si>
    <t>CUST0033</t>
  </si>
  <si>
    <t>Nirmala Sekar</t>
  </si>
  <si>
    <t>9685989264</t>
  </si>
  <si>
    <t>nirmala33@gmail.com</t>
  </si>
  <si>
    <t>CUST0034</t>
  </si>
  <si>
    <t>Dhanush Varma</t>
  </si>
  <si>
    <t>9610265498</t>
  </si>
  <si>
    <t>dhanush34@gmail.com</t>
  </si>
  <si>
    <t>CUST0035</t>
  </si>
  <si>
    <t>Balamurugan Sharma</t>
  </si>
  <si>
    <t>9957856711</t>
  </si>
  <si>
    <t>balamurugan35@gmail.com</t>
  </si>
  <si>
    <t>CUST0036</t>
  </si>
  <si>
    <t>Janani Balan</t>
  </si>
  <si>
    <t>9786066323</t>
  </si>
  <si>
    <t>janani36@gmail.com</t>
  </si>
  <si>
    <t>CUST0037</t>
  </si>
  <si>
    <t>Ezhil Balan</t>
  </si>
  <si>
    <t>9517117581</t>
  </si>
  <si>
    <t>ezhil37@gmail.com</t>
  </si>
  <si>
    <t>Delhi</t>
  </si>
  <si>
    <t>CUST0038</t>
  </si>
  <si>
    <t>Jaya Gupta</t>
  </si>
  <si>
    <t>9196905548</t>
  </si>
  <si>
    <t>jaya38@gmail.com</t>
  </si>
  <si>
    <t>CUST0039</t>
  </si>
  <si>
    <t>Anjali Krishnan</t>
  </si>
  <si>
    <t>9777909802</t>
  </si>
  <si>
    <t>anjali39@gmail.com</t>
  </si>
  <si>
    <t>CUST0040</t>
  </si>
  <si>
    <t>Karthik Menon</t>
  </si>
  <si>
    <t>9983901883</t>
  </si>
  <si>
    <t>karthik40@gmail.com</t>
  </si>
  <si>
    <t>CUST0041</t>
  </si>
  <si>
    <t>Geetha Iyer</t>
  </si>
  <si>
    <t>9870287372</t>
  </si>
  <si>
    <t>geetha41@gmail.com</t>
  </si>
  <si>
    <t>CUST0042</t>
  </si>
  <si>
    <t>Malathi Kumar</t>
  </si>
  <si>
    <t>9171261273</t>
  </si>
  <si>
    <t>malathi42@gmail.com</t>
  </si>
  <si>
    <t>CUST0043</t>
  </si>
  <si>
    <t>Jagan Reddy</t>
  </si>
  <si>
    <t>9586686097</t>
  </si>
  <si>
    <t>jagan43@gmail.com</t>
  </si>
  <si>
    <t>CUST0044</t>
  </si>
  <si>
    <t>Lakshmi Gounder</t>
  </si>
  <si>
    <t>9576102460</t>
  </si>
  <si>
    <t>lakshmi44@gmail.com</t>
  </si>
  <si>
    <t>CUST0045</t>
  </si>
  <si>
    <t>Thenmozhi Pandian</t>
  </si>
  <si>
    <t>9428079168</t>
  </si>
  <si>
    <t>thenmozhi45@gmail.com</t>
  </si>
  <si>
    <t>Madurai</t>
  </si>
  <si>
    <t>CUST0046</t>
  </si>
  <si>
    <t>Kishore Murugan</t>
  </si>
  <si>
    <t>9866183442</t>
  </si>
  <si>
    <t>kishore46@gmail.com</t>
  </si>
  <si>
    <t>CUST0047</t>
  </si>
  <si>
    <t>Janani Iyer</t>
  </si>
  <si>
    <t>9584783589</t>
  </si>
  <si>
    <t>janani47@gmail.com</t>
  </si>
  <si>
    <t>CUST0048</t>
  </si>
  <si>
    <t>Chandran Gupta</t>
  </si>
  <si>
    <t>9313313546</t>
  </si>
  <si>
    <t>chandran48@gmail.com</t>
  </si>
  <si>
    <t>CUST0049</t>
  </si>
  <si>
    <t>Lokesh Gupta</t>
  </si>
  <si>
    <t>9341041227</t>
  </si>
  <si>
    <t>lokesh49@gmail.com</t>
  </si>
  <si>
    <t>CUST0050</t>
  </si>
  <si>
    <t>Indira Rao</t>
  </si>
  <si>
    <t>9596524942</t>
  </si>
  <si>
    <t>indira50@gmail.com</t>
  </si>
  <si>
    <t>CUST0051</t>
  </si>
  <si>
    <t>Ovi Devi</t>
  </si>
  <si>
    <t>9379342292</t>
  </si>
  <si>
    <t>ovi51@gmail.com</t>
  </si>
  <si>
    <t>CUST0052</t>
  </si>
  <si>
    <t>Janani Selvam</t>
  </si>
  <si>
    <t>9115155764</t>
  </si>
  <si>
    <t>janani52@gmail.com</t>
  </si>
  <si>
    <t>CUST0053</t>
  </si>
  <si>
    <t>Suresh Chettiar</t>
  </si>
  <si>
    <t>9630588481</t>
  </si>
  <si>
    <t>suresh53@gmail.com</t>
  </si>
  <si>
    <t>CUST0054</t>
  </si>
  <si>
    <t>Deepak Pillai</t>
  </si>
  <si>
    <t>9901487098</t>
  </si>
  <si>
    <t>deepak54@gmail.com</t>
  </si>
  <si>
    <t>CUST0055</t>
  </si>
  <si>
    <t>Vasanth Mudaliar</t>
  </si>
  <si>
    <t>9331462865</t>
  </si>
  <si>
    <t>vasanth55@gmail.com</t>
  </si>
  <si>
    <t>CUST0056</t>
  </si>
  <si>
    <t>Nithya Prabhu</t>
  </si>
  <si>
    <t>9130894901</t>
  </si>
  <si>
    <t>nithya56@gmail.com</t>
  </si>
  <si>
    <t>Jaipur</t>
  </si>
  <si>
    <t>Rajasthan</t>
  </si>
  <si>
    <t>CUST0057</t>
  </si>
  <si>
    <t>Harini Chettiar</t>
  </si>
  <si>
    <t>9496895499</t>
  </si>
  <si>
    <t>harini57@gmail.com</t>
  </si>
  <si>
    <t>CUST0058</t>
  </si>
  <si>
    <t>Tara Devi</t>
  </si>
  <si>
    <t>9447082726</t>
  </si>
  <si>
    <t>tara58@gmail.com</t>
  </si>
  <si>
    <t>CUST0059</t>
  </si>
  <si>
    <t>Banu Sharma</t>
  </si>
  <si>
    <t>9375120138</t>
  </si>
  <si>
    <t>banu59@gmail.com</t>
  </si>
  <si>
    <t>CUST0060</t>
  </si>
  <si>
    <t>Anand Subramaniam</t>
  </si>
  <si>
    <t>9605659835</t>
  </si>
  <si>
    <t>anand60@gmail.com</t>
  </si>
  <si>
    <t>CUST0061</t>
  </si>
  <si>
    <t>Deepa Sekar</t>
  </si>
  <si>
    <t>9509028714</t>
  </si>
  <si>
    <t>deepa61@gmail.com</t>
  </si>
  <si>
    <t>CUST0062</t>
  </si>
  <si>
    <t>Yazhini Varma</t>
  </si>
  <si>
    <t>9144157616</t>
  </si>
  <si>
    <t>yazhini62@gmail.com</t>
  </si>
  <si>
    <t>CUST0063</t>
  </si>
  <si>
    <t>Priya Varma</t>
  </si>
  <si>
    <t>9602602298</t>
  </si>
  <si>
    <t>priya63@gmail.com</t>
  </si>
  <si>
    <t>CUST0064</t>
  </si>
  <si>
    <t>Tara Nair</t>
  </si>
  <si>
    <t>9379608825</t>
  </si>
  <si>
    <t>tara64@gmail.com</t>
  </si>
  <si>
    <t>CUST0065</t>
  </si>
  <si>
    <t>Karthik Sharma</t>
  </si>
  <si>
    <t>9902969226</t>
  </si>
  <si>
    <t>karthik65@gmail.com</t>
  </si>
  <si>
    <t>CUST0066</t>
  </si>
  <si>
    <t>Bhavani Sharma</t>
  </si>
  <si>
    <t>9990764598</t>
  </si>
  <si>
    <t>bhavani66@gmail.com</t>
  </si>
  <si>
    <t>CUST0067</t>
  </si>
  <si>
    <t>Unknown</t>
  </si>
  <si>
    <t>9438811626</t>
  </si>
  <si>
    <t>hema67@gmail.com</t>
  </si>
  <si>
    <t>CUST0068</t>
  </si>
  <si>
    <t>Balamurugan Krishnan</t>
  </si>
  <si>
    <t>9805898786</t>
  </si>
  <si>
    <t>balamurugan68@gmail.com</t>
  </si>
  <si>
    <t>CUST0069</t>
  </si>
  <si>
    <t>Aishwarya Prabhu</t>
  </si>
  <si>
    <t>9346810881</t>
  </si>
  <si>
    <t>aishwarya69@gmail.com</t>
  </si>
  <si>
    <t>CUST0070</t>
  </si>
  <si>
    <t>Kavya Rao</t>
  </si>
  <si>
    <t>9224579869</t>
  </si>
  <si>
    <t>kavya70@gmail.com</t>
  </si>
  <si>
    <t>CUST0071</t>
  </si>
  <si>
    <t>Venkat Iyer</t>
  </si>
  <si>
    <t>9591515743</t>
  </si>
  <si>
    <t>venkat71@gmail.com</t>
  </si>
  <si>
    <t>CUST0072</t>
  </si>
  <si>
    <t>Vijay Chandran</t>
  </si>
  <si>
    <t>9405067716</t>
  </si>
  <si>
    <t>vijay72@gmail.com</t>
  </si>
  <si>
    <t>CUST0073</t>
  </si>
  <si>
    <t>Meena Balan</t>
  </si>
  <si>
    <t>9812038659</t>
  </si>
  <si>
    <t>meena73@gmail.com</t>
  </si>
  <si>
    <t>CUST0074</t>
  </si>
  <si>
    <t>Vijay Krishnan</t>
  </si>
  <si>
    <t>9923396372</t>
  </si>
  <si>
    <t>vijay74@gmail.com</t>
  </si>
  <si>
    <t>CUST0075</t>
  </si>
  <si>
    <t>Banu Mudaliar</t>
  </si>
  <si>
    <t>9826824988</t>
  </si>
  <si>
    <t>banu75@gmail.com</t>
  </si>
  <si>
    <t>CUST0076</t>
  </si>
  <si>
    <t>Senthil Chandran</t>
  </si>
  <si>
    <t>9501105178</t>
  </si>
  <si>
    <t>senthil76@gmail.com</t>
  </si>
  <si>
    <t>CUST0077</t>
  </si>
  <si>
    <t>Dhanya Krishnan</t>
  </si>
  <si>
    <t>9187040987</t>
  </si>
  <si>
    <t>dhanya77@gmail.com</t>
  </si>
  <si>
    <t>CUST0078</t>
  </si>
  <si>
    <t>Eswari Balan</t>
  </si>
  <si>
    <t>9806528895</t>
  </si>
  <si>
    <t>eswari78@gmail.com</t>
  </si>
  <si>
    <t>CUST0079</t>
  </si>
  <si>
    <t>Yazhini Murugan</t>
  </si>
  <si>
    <t>9885490692</t>
  </si>
  <si>
    <t>yazhini79@gmail.com</t>
  </si>
  <si>
    <t>CUST0080</t>
  </si>
  <si>
    <t>Suresh Naidu</t>
  </si>
  <si>
    <t>9403819555</t>
  </si>
  <si>
    <t>suresh80@gmail.com</t>
  </si>
  <si>
    <t>CUST0081</t>
  </si>
  <si>
    <t>Nirmala Achari</t>
  </si>
  <si>
    <t>9509515396</t>
  </si>
  <si>
    <t>nirmala81@gmail.com</t>
  </si>
  <si>
    <t>CUST0082</t>
  </si>
  <si>
    <t>Kavya Raj</t>
  </si>
  <si>
    <t>9122024627</t>
  </si>
  <si>
    <t>kavya82@gmail.com</t>
  </si>
  <si>
    <t>CUST0083</t>
  </si>
  <si>
    <t>Yamuna Gupta</t>
  </si>
  <si>
    <t>9908053607</t>
  </si>
  <si>
    <t>yamuna83@gmail.com</t>
  </si>
  <si>
    <t>Surat</t>
  </si>
  <si>
    <t>CUST0084</t>
  </si>
  <si>
    <t>Pandi Gupta</t>
  </si>
  <si>
    <t>9835472281</t>
  </si>
  <si>
    <t>pandi84@gmail.com</t>
  </si>
  <si>
    <t>Mumbai</t>
  </si>
  <si>
    <t>Maharashtra</t>
  </si>
  <si>
    <t>CUST0085</t>
  </si>
  <si>
    <t>Sundar Prabhu</t>
  </si>
  <si>
    <t>9314610134</t>
  </si>
  <si>
    <t>sundar85@gmail.com</t>
  </si>
  <si>
    <t>CUST0086</t>
  </si>
  <si>
    <t>Anjali Prabhu</t>
  </si>
  <si>
    <t>9554268579</t>
  </si>
  <si>
    <t>anjali86@gmail.com</t>
  </si>
  <si>
    <t>CUST0087</t>
  </si>
  <si>
    <t>Karthik Selvam</t>
  </si>
  <si>
    <t>9777194209</t>
  </si>
  <si>
    <t>karthik87@gmail.com</t>
  </si>
  <si>
    <t>CUST0088</t>
  </si>
  <si>
    <t>Eswari Achari</t>
  </si>
  <si>
    <t>9340765354</t>
  </si>
  <si>
    <t>eswari88@gmail.com</t>
  </si>
  <si>
    <t>CUST0089</t>
  </si>
  <si>
    <t>Dhanush Chettiar</t>
  </si>
  <si>
    <t>9794952969</t>
  </si>
  <si>
    <t>dhanush89@gmail.com</t>
  </si>
  <si>
    <t>CUST0090</t>
  </si>
  <si>
    <t>Deepa Chettiar</t>
  </si>
  <si>
    <t>9422544807</t>
  </si>
  <si>
    <t>deepa90@gmail.com</t>
  </si>
  <si>
    <t>CUST0091</t>
  </si>
  <si>
    <t>Prasath Selvam</t>
  </si>
  <si>
    <t>9661665819</t>
  </si>
  <si>
    <t>prasath91@gmail.com</t>
  </si>
  <si>
    <t>CUST0092</t>
  </si>
  <si>
    <t>Naveen Kumar</t>
  </si>
  <si>
    <t>9651274642</t>
  </si>
  <si>
    <t>naveen92@gmail.com</t>
  </si>
  <si>
    <t>CUST0093</t>
  </si>
  <si>
    <t>Prakash Menon</t>
  </si>
  <si>
    <t>9873426975</t>
  </si>
  <si>
    <t>prakash93@gmail.com</t>
  </si>
  <si>
    <t>CUST0094</t>
  </si>
  <si>
    <t>Sathish Sharma</t>
  </si>
  <si>
    <t>9925328186</t>
  </si>
  <si>
    <t>sathish94@gmail.com</t>
  </si>
  <si>
    <t>CUST0095</t>
  </si>
  <si>
    <t>Jayakumar Reddy</t>
  </si>
  <si>
    <t>9944151226</t>
  </si>
  <si>
    <t>jayakumar95@gmail.com</t>
  </si>
  <si>
    <t>CUST0096</t>
  </si>
  <si>
    <t>Hariharan Gounder</t>
  </si>
  <si>
    <t>9419596584</t>
  </si>
  <si>
    <t>hariharan96@gmail.com</t>
  </si>
  <si>
    <t>CUST0097</t>
  </si>
  <si>
    <t>Deepak Prabhu</t>
  </si>
  <si>
    <t>9967405227</t>
  </si>
  <si>
    <t>deepak97@gmail.com</t>
  </si>
  <si>
    <t>CUST0098</t>
  </si>
  <si>
    <t>Bhavani Mudaliar</t>
  </si>
  <si>
    <t>9378440227</t>
  </si>
  <si>
    <t>bhavani98@gmail.com</t>
  </si>
  <si>
    <t>CUST0099</t>
  </si>
  <si>
    <t>Lakshmi Krishnan</t>
  </si>
  <si>
    <t>9225282335</t>
  </si>
  <si>
    <t>lakshmi99@gmail.com</t>
  </si>
  <si>
    <t>CUST0100</t>
  </si>
  <si>
    <t>Revathi Murugan</t>
  </si>
  <si>
    <t>9899128948</t>
  </si>
  <si>
    <t>revathi100@gmail.com</t>
  </si>
  <si>
    <t>CUST0101</t>
  </si>
  <si>
    <t>Dinesh Nair</t>
  </si>
  <si>
    <t>9823490609</t>
  </si>
  <si>
    <t>dinesh101@gmail.com</t>
  </si>
  <si>
    <t>CUST0102</t>
  </si>
  <si>
    <t>Vasanth Prabhu</t>
  </si>
  <si>
    <t>9245077501</t>
  </si>
  <si>
    <t>vasanth102@gmail.com</t>
  </si>
  <si>
    <t>CUST0103</t>
  </si>
  <si>
    <t>Chandran Varma</t>
  </si>
  <si>
    <t>9324658446</t>
  </si>
  <si>
    <t>chandran103@gmail.com</t>
  </si>
  <si>
    <t>CUST0104</t>
  </si>
  <si>
    <t>Divya Krishnan</t>
  </si>
  <si>
    <t>9948268430</t>
  </si>
  <si>
    <t>divya104@gmail.com</t>
  </si>
  <si>
    <t>CUST0105</t>
  </si>
  <si>
    <t>Revathi Sekar</t>
  </si>
  <si>
    <t>9608941911</t>
  </si>
  <si>
    <t>revathi105@gmail.com</t>
  </si>
  <si>
    <t>CUST0106</t>
  </si>
  <si>
    <t>Sangeetha Sekar</t>
  </si>
  <si>
    <t>9578100665</t>
  </si>
  <si>
    <t>sangeetha106@gmail.com</t>
  </si>
  <si>
    <t>CUST0107</t>
  </si>
  <si>
    <t>Naveen Sekar</t>
  </si>
  <si>
    <t>9316185483</t>
  </si>
  <si>
    <t>naveen107@gmail.com</t>
  </si>
  <si>
    <t>CUST0108</t>
  </si>
  <si>
    <t>Tara Rao</t>
  </si>
  <si>
    <t>9776897455</t>
  </si>
  <si>
    <t>tara108@gmail.com</t>
  </si>
  <si>
    <t>CUST0109</t>
  </si>
  <si>
    <t>Esha Mudaliar</t>
  </si>
  <si>
    <t>9739777846</t>
  </si>
  <si>
    <t>esha109@gmail.com</t>
  </si>
  <si>
    <t>CUST0110</t>
  </si>
  <si>
    <t>Pandi Chandran</t>
  </si>
  <si>
    <t>9651211504</t>
  </si>
  <si>
    <t>pandi110@gmail.com</t>
  </si>
  <si>
    <t>CUST0111</t>
  </si>
  <si>
    <t>Hemalatha Devi</t>
  </si>
  <si>
    <t>9866963403</t>
  </si>
  <si>
    <t>hemalatha111@gmail.com</t>
  </si>
  <si>
    <t>CUST0112</t>
  </si>
  <si>
    <t xml:space="preserve">  Gokul Venkataraman  </t>
  </si>
  <si>
    <t>9168193955</t>
  </si>
  <si>
    <t>gokul112@gmail.com</t>
  </si>
  <si>
    <t>CUST0113</t>
  </si>
  <si>
    <t>Usha Kumar</t>
  </si>
  <si>
    <t>9768615479</t>
  </si>
  <si>
    <t>usha113@gmail.com</t>
  </si>
  <si>
    <t>CUST0114</t>
  </si>
  <si>
    <t>Hariharan Menon</t>
  </si>
  <si>
    <t>9409249220</t>
  </si>
  <si>
    <t>hariharan114@gmail.com</t>
  </si>
  <si>
    <t>Chandigarh</t>
  </si>
  <si>
    <t>Punjab</t>
  </si>
  <si>
    <t>CUST0115</t>
  </si>
  <si>
    <t>Venkat Chettiar</t>
  </si>
  <si>
    <t>9335903593</t>
  </si>
  <si>
    <t>venkat115@gmail.com</t>
  </si>
  <si>
    <t>CUST0116</t>
  </si>
  <si>
    <t>Sundar Achari</t>
  </si>
  <si>
    <t>9415029454</t>
  </si>
  <si>
    <t>sundar116@gmail.com</t>
  </si>
  <si>
    <t>CUST0117</t>
  </si>
  <si>
    <t>Raghav Menon</t>
  </si>
  <si>
    <t>9958730450</t>
  </si>
  <si>
    <t>raghav117@gmail.com</t>
  </si>
  <si>
    <t>CUST0118</t>
  </si>
  <si>
    <t>Gokul Naidu</t>
  </si>
  <si>
    <t>9618498938</t>
  </si>
  <si>
    <t>gokul118@gmail.com</t>
  </si>
  <si>
    <t>Nagpur</t>
  </si>
  <si>
    <t>CUST0119</t>
  </si>
  <si>
    <t>Nandhini Naidu</t>
  </si>
  <si>
    <t>9951995296</t>
  </si>
  <si>
    <t>nandhini119@gmail.com</t>
  </si>
  <si>
    <t>CUST0120</t>
  </si>
  <si>
    <t>Lakshmi Balan</t>
  </si>
  <si>
    <t>9150518836</t>
  </si>
  <si>
    <t>lakshmi120@gmail.com</t>
  </si>
  <si>
    <t>CUST0121</t>
  </si>
  <si>
    <t>Venkat Achari</t>
  </si>
  <si>
    <t>9989003129</t>
  </si>
  <si>
    <t>venkat121@gmail.com</t>
  </si>
  <si>
    <t>Lucknow</t>
  </si>
  <si>
    <t>CUST0122</t>
  </si>
  <si>
    <t>Sudha Prabhu</t>
  </si>
  <si>
    <t>9222373596</t>
  </si>
  <si>
    <t>sudha122@gmail.com</t>
  </si>
  <si>
    <t>CUST0123</t>
  </si>
  <si>
    <t>Sudha Rao</t>
  </si>
  <si>
    <t>9465420342</t>
  </si>
  <si>
    <t>sudha123@gmail.com</t>
  </si>
  <si>
    <t>CUST0124</t>
  </si>
  <si>
    <t>Manoj Iyer</t>
  </si>
  <si>
    <t>9262326542</t>
  </si>
  <si>
    <t>manoj124@gmail.com</t>
  </si>
  <si>
    <t>CUST0125</t>
  </si>
  <si>
    <t>Ovi Selvam</t>
  </si>
  <si>
    <t>9911495781</t>
  </si>
  <si>
    <t>ovi125@gmail.com</t>
  </si>
  <si>
    <t>CUST0126</t>
  </si>
  <si>
    <t>Anjali Balan</t>
  </si>
  <si>
    <t>9145064341</t>
  </si>
  <si>
    <t>anjali126@gmail.com</t>
  </si>
  <si>
    <t>CUST0127</t>
  </si>
  <si>
    <t>Sanjay Iyer</t>
  </si>
  <si>
    <t>9268612410</t>
  </si>
  <si>
    <t>sanjay127@gmail.com</t>
  </si>
  <si>
    <t>CUST0128</t>
  </si>
  <si>
    <t>Sudha Naicker</t>
  </si>
  <si>
    <t>9265673777</t>
  </si>
  <si>
    <t>sudha128@gmail.com</t>
  </si>
  <si>
    <t>CUST0129</t>
  </si>
  <si>
    <t>Senthil Menon</t>
  </si>
  <si>
    <t>9571489117</t>
  </si>
  <si>
    <t>senthil129@gmail.com</t>
  </si>
  <si>
    <t>CUST0130</t>
  </si>
  <si>
    <t>Geetha Selvam</t>
  </si>
  <si>
    <t>9407904380</t>
  </si>
  <si>
    <t>geetha130@gmail.com</t>
  </si>
  <si>
    <t>Pune</t>
  </si>
  <si>
    <t>CUST0131</t>
  </si>
  <si>
    <t>Ezhil Iyer</t>
  </si>
  <si>
    <t>9775856484</t>
  </si>
  <si>
    <t>ezhil131@gmail.com</t>
  </si>
  <si>
    <t>CUST0132</t>
  </si>
  <si>
    <t>Suresh Balan</t>
  </si>
  <si>
    <t>9945266468</t>
  </si>
  <si>
    <t>suresh132@gmail.com</t>
  </si>
  <si>
    <t>CUST0133</t>
  </si>
  <si>
    <t>Vasanthi Raj</t>
  </si>
  <si>
    <t>9654217523</t>
  </si>
  <si>
    <t>vasanthi133@gmail.com</t>
  </si>
  <si>
    <t>CUST0134</t>
  </si>
  <si>
    <t>Balaji Chettiar</t>
  </si>
  <si>
    <t>9926944269</t>
  </si>
  <si>
    <t>balaji134@gmail.com</t>
  </si>
  <si>
    <t>CUST0135</t>
  </si>
  <si>
    <t>Pandi Velan</t>
  </si>
  <si>
    <t>9438018832</t>
  </si>
  <si>
    <t>pandi135@gmail.com</t>
  </si>
  <si>
    <t>CUST0136</t>
  </si>
  <si>
    <t>Vani Menon</t>
  </si>
  <si>
    <t>9808858764</t>
  </si>
  <si>
    <t>vani136@gmail.com</t>
  </si>
  <si>
    <t>CUST0137</t>
  </si>
  <si>
    <t>Raghav Selvam</t>
  </si>
  <si>
    <t>9550225634</t>
  </si>
  <si>
    <t>raghav137@gmail.com</t>
  </si>
  <si>
    <t>CUST0138</t>
  </si>
  <si>
    <t>Bhavani Gounder</t>
  </si>
  <si>
    <t>9108484954</t>
  </si>
  <si>
    <t>bhavani138@gmail.com</t>
  </si>
  <si>
    <t>CUST0139</t>
  </si>
  <si>
    <t>Prasath Prabhu</t>
  </si>
  <si>
    <t>9533725200</t>
  </si>
  <si>
    <t>prasath139@gmail.com</t>
  </si>
  <si>
    <t>CUST0140</t>
  </si>
  <si>
    <t>Manoj Prabhu</t>
  </si>
  <si>
    <t>9470710020</t>
  </si>
  <si>
    <t>manoj140@gmail.com</t>
  </si>
  <si>
    <t>CUST0141</t>
  </si>
  <si>
    <t>Jagan Rao</t>
  </si>
  <si>
    <t>9139696423</t>
  </si>
  <si>
    <t>jagan141@gmail.com</t>
  </si>
  <si>
    <t>CUST0142</t>
  </si>
  <si>
    <t>Radha Devi</t>
  </si>
  <si>
    <t>9680669084</t>
  </si>
  <si>
    <t>radha142@gmail.com</t>
  </si>
  <si>
    <t>CUST0143</t>
  </si>
  <si>
    <t>Charulatha Iyer</t>
  </si>
  <si>
    <t>9465833373</t>
  </si>
  <si>
    <t>charulatha143@gmail.com</t>
  </si>
  <si>
    <t>CUST0144</t>
  </si>
  <si>
    <t>Lalitha Chandran</t>
  </si>
  <si>
    <t>9377766466</t>
  </si>
  <si>
    <t>lalitha144@gmail.com</t>
  </si>
  <si>
    <t>CUST0145</t>
  </si>
  <si>
    <t>Sangeetha Pillai</t>
  </si>
  <si>
    <t>9885964167</t>
  </si>
  <si>
    <t>sangeetha145@gmail.com</t>
  </si>
  <si>
    <t>CUST0146</t>
  </si>
  <si>
    <t>Dhanya Chandran</t>
  </si>
  <si>
    <t>9232943217</t>
  </si>
  <si>
    <t>dhanya146@gmail.com</t>
  </si>
  <si>
    <t>CUST0147</t>
  </si>
  <si>
    <t>Hari Rao</t>
  </si>
  <si>
    <t>9586563056</t>
  </si>
  <si>
    <t>hari147@gmail.com</t>
  </si>
  <si>
    <t>CUST0148</t>
  </si>
  <si>
    <t>Dhanush Kumar</t>
  </si>
  <si>
    <t>9867346496</t>
  </si>
  <si>
    <t>dhanush148@gmail.com</t>
  </si>
  <si>
    <t>CUST0149</t>
  </si>
  <si>
    <t>Vani Rao</t>
  </si>
  <si>
    <t>9942661053</t>
  </si>
  <si>
    <t>vani149@gmail.com</t>
  </si>
  <si>
    <t>CUST0150</t>
  </si>
  <si>
    <t>Eswari Gounder</t>
  </si>
  <si>
    <t>9891897827</t>
  </si>
  <si>
    <t>eswari150@gmail.com</t>
  </si>
  <si>
    <t>CUST0151</t>
  </si>
  <si>
    <t>Gopal Selvam</t>
  </si>
  <si>
    <t>9587811213</t>
  </si>
  <si>
    <t>gopal151@gmail.com</t>
  </si>
  <si>
    <t>CUST0152</t>
  </si>
  <si>
    <t>Anjali Sekar</t>
  </si>
  <si>
    <t>9166779947</t>
  </si>
  <si>
    <t>anjali152@gmail.com</t>
  </si>
  <si>
    <t>CUST0153</t>
  </si>
  <si>
    <t>Thenmozhi Sharma</t>
  </si>
  <si>
    <t>9496526646</t>
  </si>
  <si>
    <t>thenmozhi153@gmail.com</t>
  </si>
  <si>
    <t>CUST0154</t>
  </si>
  <si>
    <t>Indira Subramaniam</t>
  </si>
  <si>
    <t>9383138961</t>
  </si>
  <si>
    <t>indira154@gmail.com</t>
  </si>
  <si>
    <t>CUST0155</t>
  </si>
  <si>
    <t>Karthik Prabhu</t>
  </si>
  <si>
    <t>9984561220</t>
  </si>
  <si>
    <t>karthik155@gmail.com</t>
  </si>
  <si>
    <t>CUST0156</t>
  </si>
  <si>
    <t>Tara Chettiar</t>
  </si>
  <si>
    <t>9856477620</t>
  </si>
  <si>
    <t>tara156@gmail.com</t>
  </si>
  <si>
    <t>CUST0157</t>
  </si>
  <si>
    <t>Prasath Chettiar</t>
  </si>
  <si>
    <t>9608261670</t>
  </si>
  <si>
    <t>prasath157@gmail.com</t>
  </si>
  <si>
    <t>CUST0158</t>
  </si>
  <si>
    <t>Hemalatha Murugan</t>
  </si>
  <si>
    <t>9745963305</t>
  </si>
  <si>
    <t>hemalatha158@gmail.com</t>
  </si>
  <si>
    <t>CUST0159</t>
  </si>
  <si>
    <t>Usha Naicker</t>
  </si>
  <si>
    <t>9661328067</t>
  </si>
  <si>
    <t>usha159@gmail.com</t>
  </si>
  <si>
    <t>CUST0160</t>
  </si>
  <si>
    <t>Mani Venkataraman</t>
  </si>
  <si>
    <t>9415660014</t>
  </si>
  <si>
    <t>mani160@gmail.com</t>
  </si>
  <si>
    <t>CUST0161</t>
  </si>
  <si>
    <t>Karthik Velan</t>
  </si>
  <si>
    <t>9152238662</t>
  </si>
  <si>
    <t>karthik161@gmail.com</t>
  </si>
  <si>
    <t>CUST0162</t>
  </si>
  <si>
    <t>Geetha Balan</t>
  </si>
  <si>
    <t>9231348586</t>
  </si>
  <si>
    <t>geetha162@gmail.com</t>
  </si>
  <si>
    <t>CUST0163</t>
  </si>
  <si>
    <t>Chandrasekar Nair</t>
  </si>
  <si>
    <t>9715317515</t>
  </si>
  <si>
    <t>chandrasekar163@gmail.com</t>
  </si>
  <si>
    <t>CUST0164</t>
  </si>
  <si>
    <t>Geetha Gounder</t>
  </si>
  <si>
    <t>9995994586</t>
  </si>
  <si>
    <t>geetha164@gmail.com</t>
  </si>
  <si>
    <t>CUST0165</t>
  </si>
  <si>
    <t>Meena Reddy</t>
  </si>
  <si>
    <t>9783394004</t>
  </si>
  <si>
    <t>meena165@gmail.com</t>
  </si>
  <si>
    <t>CUST0166</t>
  </si>
  <si>
    <t>Venkat Velan</t>
  </si>
  <si>
    <t>9449198328</t>
  </si>
  <si>
    <t>venkat166@gmail.com</t>
  </si>
  <si>
    <t>CUST0167</t>
  </si>
  <si>
    <t>Naveen Venkataraman</t>
  </si>
  <si>
    <t>9349991019</t>
  </si>
  <si>
    <t>naveen167@gmail.com</t>
  </si>
  <si>
    <t>CUST0168</t>
  </si>
  <si>
    <t>Naveen Prabhu</t>
  </si>
  <si>
    <t>9793547595</t>
  </si>
  <si>
    <t>naveen168@gmail.com</t>
  </si>
  <si>
    <t>CUST0169</t>
  </si>
  <si>
    <t>Thenmozhi Murugan</t>
  </si>
  <si>
    <t>9954868983</t>
  </si>
  <si>
    <t>thenmozhi169@gmail.com</t>
  </si>
  <si>
    <t>CUST0170</t>
  </si>
  <si>
    <t>Bhuvana Pandian</t>
  </si>
  <si>
    <t>9700600523</t>
  </si>
  <si>
    <t>bhuvana170@gmail.com</t>
  </si>
  <si>
    <t>CUST0171</t>
  </si>
  <si>
    <t>Kavya Chettiar</t>
  </si>
  <si>
    <t>9660228870</t>
  </si>
  <si>
    <t>kavya171@gmail.com</t>
  </si>
  <si>
    <t>CUST0172</t>
  </si>
  <si>
    <t>Devi Gounder</t>
  </si>
  <si>
    <t>9806795289</t>
  </si>
  <si>
    <t>devi172@gmail.com</t>
  </si>
  <si>
    <t>CUST0173</t>
  </si>
  <si>
    <t>Thenmozhi Balan</t>
  </si>
  <si>
    <t>9990873441</t>
  </si>
  <si>
    <t>thenmozhi173@gmail.com</t>
  </si>
  <si>
    <t>CUST0174</t>
  </si>
  <si>
    <t>Yogesh Sharma</t>
  </si>
  <si>
    <t>9444060339</t>
  </si>
  <si>
    <t>yogesh174@gmail.com</t>
  </si>
  <si>
    <t>CUST0175</t>
  </si>
  <si>
    <t xml:space="preserve">  Gopal Venkataraman  </t>
  </si>
  <si>
    <t>9569243880</t>
  </si>
  <si>
    <t>gopal175@gmail.com</t>
  </si>
  <si>
    <t>CUST0176</t>
  </si>
  <si>
    <t>Usha Velan</t>
  </si>
  <si>
    <t>9376142554</t>
  </si>
  <si>
    <t>usha176@gmail.com</t>
  </si>
  <si>
    <t>CUST0177</t>
  </si>
  <si>
    <t>Chandran Devi</t>
  </si>
  <si>
    <t>9296139268</t>
  </si>
  <si>
    <t>chandran177@gmail.com</t>
  </si>
  <si>
    <t>CUST0178</t>
  </si>
  <si>
    <t>Vasanth Varma</t>
  </si>
  <si>
    <t>9281667509</t>
  </si>
  <si>
    <t>vasanth178@gmail.com</t>
  </si>
  <si>
    <t>CUST0179</t>
  </si>
  <si>
    <t>Chitra Mudaliar</t>
  </si>
  <si>
    <t>9518694576</t>
  </si>
  <si>
    <t>chitra179@gmail.com</t>
  </si>
  <si>
    <t>CUST0180</t>
  </si>
  <si>
    <t>Nandhini Gupta</t>
  </si>
  <si>
    <t>9503204182</t>
  </si>
  <si>
    <t>nandhini180@gmail.com</t>
  </si>
  <si>
    <t>CUST0181</t>
  </si>
  <si>
    <t>Ashok Krishnan</t>
  </si>
  <si>
    <t>9629332643</t>
  </si>
  <si>
    <t>ashok181@gmail.com</t>
  </si>
  <si>
    <t>CUST0182</t>
  </si>
  <si>
    <t>Esha Prabhu</t>
  </si>
  <si>
    <t>9165103088</t>
  </si>
  <si>
    <t>esha182@gmail.com</t>
  </si>
  <si>
    <t>CUST0183</t>
  </si>
  <si>
    <t>Tara Balan</t>
  </si>
  <si>
    <t>9537543120</t>
  </si>
  <si>
    <t>tara183@gmail.com</t>
  </si>
  <si>
    <t>CUST0184</t>
  </si>
  <si>
    <t>Ezhil Pillai</t>
  </si>
  <si>
    <t>9208994910</t>
  </si>
  <si>
    <t>ezhil184@gmail.com</t>
  </si>
  <si>
    <t>CUST0185</t>
  </si>
  <si>
    <t>Janani Sekar</t>
  </si>
  <si>
    <t>9710149111</t>
  </si>
  <si>
    <t>janani185@gmail.com</t>
  </si>
  <si>
    <t>CUST0186</t>
  </si>
  <si>
    <t>Bhavani Pillai</t>
  </si>
  <si>
    <t>9940612700</t>
  </si>
  <si>
    <t>bhavani186@gmail.com</t>
  </si>
  <si>
    <t>CUST0187</t>
  </si>
  <si>
    <t>Ezhil Venkataraman</t>
  </si>
  <si>
    <t>9555000733</t>
  </si>
  <si>
    <t>ezhil187@gmail.com</t>
  </si>
  <si>
    <t>CUST0188</t>
  </si>
  <si>
    <t>Gopal Raj</t>
  </si>
  <si>
    <t>9410579235</t>
  </si>
  <si>
    <t>gopal188@gmail.com</t>
  </si>
  <si>
    <t>CUST0189</t>
  </si>
  <si>
    <t>9741955612</t>
  </si>
  <si>
    <t>eswari189@gmail.com</t>
  </si>
  <si>
    <t>CUST0190</t>
  </si>
  <si>
    <t>Jaya Kumar</t>
  </si>
  <si>
    <t>9647960971</t>
  </si>
  <si>
    <t>jaya190@gmail.com</t>
  </si>
  <si>
    <t>CUST0191</t>
  </si>
  <si>
    <t>Elango Balan</t>
  </si>
  <si>
    <t>9422807973</t>
  </si>
  <si>
    <t>elango191@gmail.com</t>
  </si>
  <si>
    <t>CUST0192</t>
  </si>
  <si>
    <t>Lalitha Velan</t>
  </si>
  <si>
    <t>9563816134</t>
  </si>
  <si>
    <t>lalitha192@gmail.com</t>
  </si>
  <si>
    <t>CUST0193</t>
  </si>
  <si>
    <t>Ilango Nathan</t>
  </si>
  <si>
    <t>9467901802</t>
  </si>
  <si>
    <t>ilango193@gmail.com</t>
  </si>
  <si>
    <t>CUST0194</t>
  </si>
  <si>
    <t>Bhuvana Subramaniam</t>
  </si>
  <si>
    <t>9326155683</t>
  </si>
  <si>
    <t>bhuvana194@gmail.com</t>
  </si>
  <si>
    <t>CUST0195</t>
  </si>
  <si>
    <t>Om Prabhu</t>
  </si>
  <si>
    <t>9102198503</t>
  </si>
  <si>
    <t>om195@gmail.com</t>
  </si>
  <si>
    <t>CUST0196</t>
  </si>
  <si>
    <t>Kishore Naidu</t>
  </si>
  <si>
    <t>9696775664</t>
  </si>
  <si>
    <t>kishore196@gmail.com</t>
  </si>
  <si>
    <t>CUST0197</t>
  </si>
  <si>
    <t>Ishwarya Pandian</t>
  </si>
  <si>
    <t>9945362558</t>
  </si>
  <si>
    <t>ishwarya197@gmail.com</t>
  </si>
  <si>
    <t>CUST0198</t>
  </si>
  <si>
    <t>Meena Pillai</t>
  </si>
  <si>
    <t>9232516483</t>
  </si>
  <si>
    <t>meena198@gmail.com</t>
  </si>
  <si>
    <t>CUST0199</t>
  </si>
  <si>
    <t>Sanjay Gupta</t>
  </si>
  <si>
    <t>9290252696</t>
  </si>
  <si>
    <t>sanjay199@gmail.com</t>
  </si>
  <si>
    <t>CUST0200</t>
  </si>
  <si>
    <t>Karthik Achari</t>
  </si>
  <si>
    <t>9577361628</t>
  </si>
  <si>
    <t>karthik200@gmail.com</t>
  </si>
  <si>
    <t>CUST0201</t>
  </si>
  <si>
    <t>Lalitha Menon</t>
  </si>
  <si>
    <t>9196600815</t>
  </si>
  <si>
    <t>lalitha201@gmail.com</t>
  </si>
  <si>
    <t>CUST0202</t>
  </si>
  <si>
    <t>Vijay Nair</t>
  </si>
  <si>
    <t>9630223017</t>
  </si>
  <si>
    <t>vijay202@gmail.com</t>
  </si>
  <si>
    <t>CUST0203</t>
  </si>
  <si>
    <t>Gopal Pillai</t>
  </si>
  <si>
    <t>9310546588</t>
  </si>
  <si>
    <t>gopal203@gmail.com</t>
  </si>
  <si>
    <t>CUST0204</t>
  </si>
  <si>
    <t>Mala Achari</t>
  </si>
  <si>
    <t>9637220565</t>
  </si>
  <si>
    <t>mala204@gmail.com</t>
  </si>
  <si>
    <t>CUST0205</t>
  </si>
  <si>
    <t>Lalitha Nathan</t>
  </si>
  <si>
    <t>9832703812</t>
  </si>
  <si>
    <t>lalitha205@gmail.com</t>
  </si>
  <si>
    <t>CUST0206</t>
  </si>
  <si>
    <t>Devi Venkataraman</t>
  </si>
  <si>
    <t>9236827900</t>
  </si>
  <si>
    <t>devi206@gmail.com</t>
  </si>
  <si>
    <t>CUST0207</t>
  </si>
  <si>
    <t>Sangeetha Selvam</t>
  </si>
  <si>
    <t>9305999029</t>
  </si>
  <si>
    <t>sangeetha207@gmail.com</t>
  </si>
  <si>
    <t>CUST0208</t>
  </si>
  <si>
    <t>Ezhil Menon</t>
  </si>
  <si>
    <t>9371571930</t>
  </si>
  <si>
    <t>ezhil208@gmail.com</t>
  </si>
  <si>
    <t>CUST0209</t>
  </si>
  <si>
    <t>Udhay Pandian</t>
  </si>
  <si>
    <t>9822735389</t>
  </si>
  <si>
    <t>udhay209@gmail.com</t>
  </si>
  <si>
    <t>CUST0210</t>
  </si>
  <si>
    <t>Anand Pandian</t>
  </si>
  <si>
    <t>9230693381</t>
  </si>
  <si>
    <t>anand210@gmail.com</t>
  </si>
  <si>
    <t>CUST0211</t>
  </si>
  <si>
    <t>Latha Chandran</t>
  </si>
  <si>
    <t>9874404381</t>
  </si>
  <si>
    <t>latha211@gmail.com</t>
  </si>
  <si>
    <t>CUST0212</t>
  </si>
  <si>
    <t>Vasanth Sekar</t>
  </si>
  <si>
    <t>9439562230</t>
  </si>
  <si>
    <t>vasanth212@gmail.com</t>
  </si>
  <si>
    <t>CUST0213</t>
  </si>
  <si>
    <t>Hariharan Subramaniam</t>
  </si>
  <si>
    <t>9891824663</t>
  </si>
  <si>
    <t>hariharan213@gmail.com</t>
  </si>
  <si>
    <t>CUST0214</t>
  </si>
  <si>
    <t>Thenmozhi Reddy</t>
  </si>
  <si>
    <t>9276610744</t>
  </si>
  <si>
    <t>thenmozhi214@gmail.com</t>
  </si>
  <si>
    <t>CUST0215</t>
  </si>
  <si>
    <t>Nithya Nathan</t>
  </si>
  <si>
    <t>9615360022</t>
  </si>
  <si>
    <t>nithya215@gmail.com</t>
  </si>
  <si>
    <t>CUST0216</t>
  </si>
  <si>
    <t>Nandhini Murugan</t>
  </si>
  <si>
    <t>9365379125</t>
  </si>
  <si>
    <t>nandhini216@gmail.com</t>
  </si>
  <si>
    <t>CUST0217</t>
  </si>
  <si>
    <t>Charulatha Chettiar</t>
  </si>
  <si>
    <t>9657996830</t>
  </si>
  <si>
    <t>charulatha217@gmail.com</t>
  </si>
  <si>
    <t>CUST0218</t>
  </si>
  <si>
    <t>Usha Menon</t>
  </si>
  <si>
    <t>9771463117</t>
  </si>
  <si>
    <t>usha218@gmail.com</t>
  </si>
  <si>
    <t>CUST0219</t>
  </si>
  <si>
    <t>Pandi Naidu</t>
  </si>
  <si>
    <t>9505224939</t>
  </si>
  <si>
    <t>pandi219@gmail.com</t>
  </si>
  <si>
    <t>CUST0220</t>
  </si>
  <si>
    <t>Mala Gupta</t>
  </si>
  <si>
    <t>9158829061</t>
  </si>
  <si>
    <t>mala220@gmail.com</t>
  </si>
  <si>
    <t>CUST0221</t>
  </si>
  <si>
    <t>Mala Nathan</t>
  </si>
  <si>
    <t>9156052697</t>
  </si>
  <si>
    <t>mala221@gmail.com</t>
  </si>
  <si>
    <t>CUST0222</t>
  </si>
  <si>
    <t>Balamurugan Varma</t>
  </si>
  <si>
    <t>9743789670</t>
  </si>
  <si>
    <t>balamurugan222@gmail.com</t>
  </si>
  <si>
    <t>CUST0223</t>
  </si>
  <si>
    <t>Gopal Velan</t>
  </si>
  <si>
    <t>9953801568</t>
  </si>
  <si>
    <t>gopal223@gmail.com</t>
  </si>
  <si>
    <t>CUST0224</t>
  </si>
  <si>
    <t>Priya Raj</t>
  </si>
  <si>
    <t>9825609063</t>
  </si>
  <si>
    <t>priya224@gmail.com</t>
  </si>
  <si>
    <t>CUST0225</t>
  </si>
  <si>
    <t>Raghav Naicker</t>
  </si>
  <si>
    <t>9215971195</t>
  </si>
  <si>
    <t>raghav225@gmail.com</t>
  </si>
  <si>
    <t>CUST0226</t>
  </si>
  <si>
    <t>Ilango Naicker</t>
  </si>
  <si>
    <t>9235271742</t>
  </si>
  <si>
    <t>ilango226@gmail.com</t>
  </si>
  <si>
    <t>CUST0227</t>
  </si>
  <si>
    <t>9766633565</t>
  </si>
  <si>
    <t>vani227@gmail.com</t>
  </si>
  <si>
    <t>CUST0228</t>
  </si>
  <si>
    <t>Sundar Balan</t>
  </si>
  <si>
    <t>9237096167</t>
  </si>
  <si>
    <t>sundar228@gmail.com</t>
  </si>
  <si>
    <t>CUST0229</t>
  </si>
  <si>
    <t>Gayathri Kumar</t>
  </si>
  <si>
    <t>9726706507</t>
  </si>
  <si>
    <t>gayathri229@gmail.com</t>
  </si>
  <si>
    <t>CUST0230</t>
  </si>
  <si>
    <t>Thenmozhi Menon</t>
  </si>
  <si>
    <t>9496028184</t>
  </si>
  <si>
    <t>thenmozhi230@gmail.com</t>
  </si>
  <si>
    <t>CUST0231</t>
  </si>
  <si>
    <t>Suresh Menon</t>
  </si>
  <si>
    <t>9158634129</t>
  </si>
  <si>
    <t>suresh231@gmail.com</t>
  </si>
  <si>
    <t>CUST0232</t>
  </si>
  <si>
    <t>Kishore Sharma</t>
  </si>
  <si>
    <t>9466738585</t>
  </si>
  <si>
    <t>kishore232@gmail.com</t>
  </si>
  <si>
    <t>CUST0233</t>
  </si>
  <si>
    <t>Deepa Achari</t>
  </si>
  <si>
    <t>9843473702</t>
  </si>
  <si>
    <t>deepa233@gmail.com</t>
  </si>
  <si>
    <t>CUST0234</t>
  </si>
  <si>
    <t>Lakshmi Pandian</t>
  </si>
  <si>
    <t>9421726973</t>
  </si>
  <si>
    <t>lakshmi234@gmail.com</t>
  </si>
  <si>
    <t>CUST0235</t>
  </si>
  <si>
    <t>Rajesh Pandian</t>
  </si>
  <si>
    <t>9335585271</t>
  </si>
  <si>
    <t>rajesh235@gmail.com</t>
  </si>
  <si>
    <t>CUST0236</t>
  </si>
  <si>
    <t>Umesh Chandran</t>
  </si>
  <si>
    <t>9328855734</t>
  </si>
  <si>
    <t>umesh236@gmail.com</t>
  </si>
  <si>
    <t>CUST0237</t>
  </si>
  <si>
    <t>Harini Varma</t>
  </si>
  <si>
    <t>9529832349</t>
  </si>
  <si>
    <t>harini237@gmail.com</t>
  </si>
  <si>
    <t>CUST0238</t>
  </si>
  <si>
    <t>Balaji Varma</t>
  </si>
  <si>
    <t>9132231138</t>
  </si>
  <si>
    <t>balaji238@gmail.com</t>
  </si>
  <si>
    <t>CUST0239</t>
  </si>
  <si>
    <t>Jayakumar Velan</t>
  </si>
  <si>
    <t>9728875974</t>
  </si>
  <si>
    <t>jayakumar239@gmail.com</t>
  </si>
  <si>
    <t>CUST0240</t>
  </si>
  <si>
    <t>Yogesh Selvam</t>
  </si>
  <si>
    <t>9405051006</t>
  </si>
  <si>
    <t>yogesh240@gmail.com</t>
  </si>
  <si>
    <t>CUST0241</t>
  </si>
  <si>
    <t>Geetha Menon</t>
  </si>
  <si>
    <t>9364102119</t>
  </si>
  <si>
    <t>geetha241@gmail.com</t>
  </si>
  <si>
    <t>CUST0242</t>
  </si>
  <si>
    <t>9122541876</t>
  </si>
  <si>
    <t>sudha242@gmail.com</t>
  </si>
  <si>
    <t>CUST0243</t>
  </si>
  <si>
    <t>Lakshmi Reddy</t>
  </si>
  <si>
    <t>9325740666</t>
  </si>
  <si>
    <t>lakshmi243@gmail.com</t>
  </si>
  <si>
    <t>CUST0244</t>
  </si>
  <si>
    <t>Padma Naicker</t>
  </si>
  <si>
    <t>9283996190</t>
  </si>
  <si>
    <t>padma244@gmail.com</t>
  </si>
  <si>
    <t>CUST0245</t>
  </si>
  <si>
    <t>Kalpana Pandian</t>
  </si>
  <si>
    <t>9255082939</t>
  </si>
  <si>
    <t>kalpana245@gmail.com</t>
  </si>
  <si>
    <t>CUST0246</t>
  </si>
  <si>
    <t>Udhay Varma</t>
  </si>
  <si>
    <t>9501853574</t>
  </si>
  <si>
    <t>udhay246@gmail.com</t>
  </si>
  <si>
    <t>CUST0247</t>
  </si>
  <si>
    <t>Chitra Nathan</t>
  </si>
  <si>
    <t>9919353456</t>
  </si>
  <si>
    <t>chitra247@gmail.com</t>
  </si>
  <si>
    <t>CUST0248</t>
  </si>
  <si>
    <t>Devi Prabhu</t>
  </si>
  <si>
    <t>9451844369</t>
  </si>
  <si>
    <t>devi248@gmail.com</t>
  </si>
  <si>
    <t>CUST0249</t>
  </si>
  <si>
    <t>Dhanush Menon</t>
  </si>
  <si>
    <t>9625049703</t>
  </si>
  <si>
    <t>dhanush249@gmail.com</t>
  </si>
  <si>
    <t>CUST0250</t>
  </si>
  <si>
    <t>Nirmala Mudaliar</t>
  </si>
  <si>
    <t>9646119914</t>
  </si>
  <si>
    <t>nirmala250@gmail.com</t>
  </si>
  <si>
    <t>CUST0251</t>
  </si>
  <si>
    <t>Yogesh Devi</t>
  </si>
  <si>
    <t>9292198192</t>
  </si>
  <si>
    <t>yogesh251@gmail.com</t>
  </si>
  <si>
    <t>CUST0252</t>
  </si>
  <si>
    <t>Kannan Gupta</t>
  </si>
  <si>
    <t>9631278888</t>
  </si>
  <si>
    <t>kannan252@gmail.com</t>
  </si>
  <si>
    <t>CUST0253</t>
  </si>
  <si>
    <t>Ovi Reddy</t>
  </si>
  <si>
    <t>9139303775</t>
  </si>
  <si>
    <t>ovi253@gmail.com</t>
  </si>
  <si>
    <t>CUST0254</t>
  </si>
  <si>
    <t>Devi Raj</t>
  </si>
  <si>
    <t>9334713230</t>
  </si>
  <si>
    <t>devi254@gmail.com</t>
  </si>
  <si>
    <t>CUST0255</t>
  </si>
  <si>
    <t>Karthik Gounder</t>
  </si>
  <si>
    <t>9691150686</t>
  </si>
  <si>
    <t>karthik255@gmail.com</t>
  </si>
  <si>
    <t>CUST0256</t>
  </si>
  <si>
    <t>Charulatha Velan</t>
  </si>
  <si>
    <t>9347151294</t>
  </si>
  <si>
    <t>charulatha256@gmail.com</t>
  </si>
  <si>
    <t>CUST0257</t>
  </si>
  <si>
    <t>Eswari Sharma</t>
  </si>
  <si>
    <t>9584419915</t>
  </si>
  <si>
    <t>eswari257@gmail.com</t>
  </si>
  <si>
    <t>CUST0258</t>
  </si>
  <si>
    <t>Vasanthi Sekar</t>
  </si>
  <si>
    <t>9393152423</t>
  </si>
  <si>
    <t>vasanthi258@gmail.com</t>
  </si>
  <si>
    <t>CUST0259</t>
  </si>
  <si>
    <t>Mani Pandian</t>
  </si>
  <si>
    <t>9181484595</t>
  </si>
  <si>
    <t>mani259@gmail.com</t>
  </si>
  <si>
    <t>CUST0260</t>
  </si>
  <si>
    <t>Geetha Achari</t>
  </si>
  <si>
    <t>9686962999</t>
  </si>
  <si>
    <t>geetha260@gmail.com</t>
  </si>
  <si>
    <t>CUST0261</t>
  </si>
  <si>
    <t>Gayathri Chettiar</t>
  </si>
  <si>
    <t>9176610062</t>
  </si>
  <si>
    <t>gayathri261@gmail.com</t>
  </si>
  <si>
    <t>CUST0262</t>
  </si>
  <si>
    <t>Udhay Mudaliar</t>
  </si>
  <si>
    <t>9453520145</t>
  </si>
  <si>
    <t>udhay262@gmail.com</t>
  </si>
  <si>
    <t>CUST0263</t>
  </si>
  <si>
    <t>Deepa Kumar</t>
  </si>
  <si>
    <t>9894376757</t>
  </si>
  <si>
    <t>deepa263@gmail.com</t>
  </si>
  <si>
    <t>CUST0264</t>
  </si>
  <si>
    <t>Kavya Sharma</t>
  </si>
  <si>
    <t>9982947411</t>
  </si>
  <si>
    <t>kavya264@gmail.com</t>
  </si>
  <si>
    <t>CUST0265</t>
  </si>
  <si>
    <t>Karthik Raj</t>
  </si>
  <si>
    <t>9112767564</t>
  </si>
  <si>
    <t>karthik265@gmail.com</t>
  </si>
  <si>
    <t>CUST0266</t>
  </si>
  <si>
    <t>Revathi Chettiar</t>
  </si>
  <si>
    <t>9344360546</t>
  </si>
  <si>
    <t>revathi266@gmail.com</t>
  </si>
  <si>
    <t>CUST0267</t>
  </si>
  <si>
    <t>Manoj Gounder</t>
  </si>
  <si>
    <t>9943933854</t>
  </si>
  <si>
    <t>manoj267@gmail.com</t>
  </si>
  <si>
    <t>CUST0268</t>
  </si>
  <si>
    <t>Ilango Sharma</t>
  </si>
  <si>
    <t>9950312143</t>
  </si>
  <si>
    <t>ilango268@gmail.com</t>
  </si>
  <si>
    <t>CUST0269</t>
  </si>
  <si>
    <t>Naveen Naidu</t>
  </si>
  <si>
    <t>9571029923</t>
  </si>
  <si>
    <t>naveen269@gmail.com</t>
  </si>
  <si>
    <t>CUST0270</t>
  </si>
  <si>
    <t>Banu Venkataraman</t>
  </si>
  <si>
    <t>9237810085</t>
  </si>
  <si>
    <t>banu270@gmail.com</t>
  </si>
  <si>
    <t>CUST0271</t>
  </si>
  <si>
    <t>Kalpana Iyer</t>
  </si>
  <si>
    <t>9342118734</t>
  </si>
  <si>
    <t>kalpana271@gmail.com</t>
  </si>
  <si>
    <t>CUST0272</t>
  </si>
  <si>
    <t>Prakash Kumar</t>
  </si>
  <si>
    <t>9450125214</t>
  </si>
  <si>
    <t>prakash272@gmail.com</t>
  </si>
  <si>
    <t>CUST0273</t>
  </si>
  <si>
    <t>Ishwarya Murugan</t>
  </si>
  <si>
    <t>9454603800</t>
  </si>
  <si>
    <t>ishwarya273@gmail.com</t>
  </si>
  <si>
    <t>CUST0274</t>
  </si>
  <si>
    <t>Jayakumar Gupta</t>
  </si>
  <si>
    <t>9509437695</t>
  </si>
  <si>
    <t>jayakumar274@gmail.com</t>
  </si>
  <si>
    <t>CUST0275</t>
  </si>
  <si>
    <t>Latha Nathan</t>
  </si>
  <si>
    <t>9609788629</t>
  </si>
  <si>
    <t>latha275@gmail.com</t>
  </si>
  <si>
    <t>CUST0276</t>
  </si>
  <si>
    <t>Padma Balan</t>
  </si>
  <si>
    <t>9284064756</t>
  </si>
  <si>
    <t>padma276@gmail.com</t>
  </si>
  <si>
    <t>CUST0277</t>
  </si>
  <si>
    <t>Senthil Kumar</t>
  </si>
  <si>
    <t>9300459123</t>
  </si>
  <si>
    <t>senthil277@gmail.com</t>
  </si>
  <si>
    <t>CUST0278</t>
  </si>
  <si>
    <t>Umesh Nair</t>
  </si>
  <si>
    <t>9808207780</t>
  </si>
  <si>
    <t>umesh278@gmail.com</t>
  </si>
  <si>
    <t>CUST0279</t>
  </si>
  <si>
    <t>Ramesh Devi</t>
  </si>
  <si>
    <t>9284496457</t>
  </si>
  <si>
    <t>ramesh279@gmail.com</t>
  </si>
  <si>
    <t>CUST0280</t>
  </si>
  <si>
    <t>Gopal Mudaliar</t>
  </si>
  <si>
    <t>9676012047</t>
  </si>
  <si>
    <t>gopal280@gmail.com</t>
  </si>
  <si>
    <t>CUST0281</t>
  </si>
  <si>
    <t>Kamala Varma</t>
  </si>
  <si>
    <t>9320844007</t>
  </si>
  <si>
    <t>kamala281@gmail.com</t>
  </si>
  <si>
    <t>CUST0282</t>
  </si>
  <si>
    <t>Thenmozhi Venkataraman</t>
  </si>
  <si>
    <t>9730814687</t>
  </si>
  <si>
    <t>thenmozhi282@gmail.com</t>
  </si>
  <si>
    <t>CUST0283</t>
  </si>
  <si>
    <t>Malathi Sharma</t>
  </si>
  <si>
    <t>9578600641</t>
  </si>
  <si>
    <t>malathi283@gmail.com</t>
  </si>
  <si>
    <t>CUST0284</t>
  </si>
  <si>
    <t>Usha Gounder</t>
  </si>
  <si>
    <t>9453144519</t>
  </si>
  <si>
    <t>usha284@gmail.com</t>
  </si>
  <si>
    <t>CUST0285</t>
  </si>
  <si>
    <t>Aishwarya Gounder</t>
  </si>
  <si>
    <t>9409142921</t>
  </si>
  <si>
    <t>aishwarya285@gmail.com</t>
  </si>
  <si>
    <t>CUST0286</t>
  </si>
  <si>
    <t>Senthil Devi</t>
  </si>
  <si>
    <t>9758233277</t>
  </si>
  <si>
    <t>senthil286@gmail.com</t>
  </si>
  <si>
    <t>CUST0287</t>
  </si>
  <si>
    <t>Ovi Achari</t>
  </si>
  <si>
    <t>9887314701</t>
  </si>
  <si>
    <t>ovi287@gmail.com</t>
  </si>
  <si>
    <t>CUST0288</t>
  </si>
  <si>
    <t>Jagan Iyer</t>
  </si>
  <si>
    <t>9710545999</t>
  </si>
  <si>
    <t>jagan288@gmail.com</t>
  </si>
  <si>
    <t>CUST0289</t>
  </si>
  <si>
    <t>Mala Naidu</t>
  </si>
  <si>
    <t>9774399203</t>
  </si>
  <si>
    <t>mala289@gmail.com</t>
  </si>
  <si>
    <t>CUST0290</t>
  </si>
  <si>
    <t>Uma Pillai</t>
  </si>
  <si>
    <t>9541606556</t>
  </si>
  <si>
    <t>uma290@gmail.com</t>
  </si>
  <si>
    <t>CUST0291</t>
  </si>
  <si>
    <t>Revathi Sharma</t>
  </si>
  <si>
    <t>9641589839</t>
  </si>
  <si>
    <t>revathi291@gmail.com</t>
  </si>
  <si>
    <t>CUST0292</t>
  </si>
  <si>
    <t>Nirmala Venkataraman</t>
  </si>
  <si>
    <t>9322664095</t>
  </si>
  <si>
    <t>nirmala292@gmail.com</t>
  </si>
  <si>
    <t>CUST0293</t>
  </si>
  <si>
    <t>Suresh Chandran</t>
  </si>
  <si>
    <t>9468999657</t>
  </si>
  <si>
    <t>suresh293@gmail.com</t>
  </si>
  <si>
    <t>CUST0294</t>
  </si>
  <si>
    <t>Deepak Venkataraman</t>
  </si>
  <si>
    <t>9223139628</t>
  </si>
  <si>
    <t>deepak294@gmail.com</t>
  </si>
  <si>
    <t>CUST0295</t>
  </si>
  <si>
    <t>Latha Gounder</t>
  </si>
  <si>
    <t>9595378308</t>
  </si>
  <si>
    <t>latha295@gmail.com</t>
  </si>
  <si>
    <t>CUST0296</t>
  </si>
  <si>
    <t>Uma Pandian</t>
  </si>
  <si>
    <t>9605504475</t>
  </si>
  <si>
    <t>uma296@gmail.com</t>
  </si>
  <si>
    <t>CUST0297</t>
  </si>
  <si>
    <t>Nithya Sharma</t>
  </si>
  <si>
    <t>9207927292</t>
  </si>
  <si>
    <t>nithya297@gmail.com</t>
  </si>
  <si>
    <t>CUST0298</t>
  </si>
  <si>
    <t>Divya Naicker</t>
  </si>
  <si>
    <t>9183306581</t>
  </si>
  <si>
    <t>divya298@gmail.com</t>
  </si>
  <si>
    <t>CUST0299</t>
  </si>
  <si>
    <t>Chandran Krishnan</t>
  </si>
  <si>
    <t>9484492979</t>
  </si>
  <si>
    <t>chandran299@gmail.com</t>
  </si>
  <si>
    <t>CUST0300</t>
  </si>
  <si>
    <t>Indira Prabhu</t>
  </si>
  <si>
    <t>9574656314</t>
  </si>
  <si>
    <t>indira300@gmail.com</t>
  </si>
  <si>
    <t>CUST0301</t>
  </si>
  <si>
    <t>Dinesh Chandran</t>
  </si>
  <si>
    <t>9841254136</t>
  </si>
  <si>
    <t>dinesh301@gmail.com</t>
  </si>
  <si>
    <t>CUST0302</t>
  </si>
  <si>
    <t>Rajesh Reddy</t>
  </si>
  <si>
    <t>9923682643</t>
  </si>
  <si>
    <t>rajesh302@gmail.com</t>
  </si>
  <si>
    <t>CUST0303</t>
  </si>
  <si>
    <t>Kamala Subramaniam</t>
  </si>
  <si>
    <t>9198125433</t>
  </si>
  <si>
    <t>kamala303@gmail.com</t>
  </si>
  <si>
    <t>CUST0304</t>
  </si>
  <si>
    <t>9830100976</t>
  </si>
  <si>
    <t>yamuna304@gmail.com</t>
  </si>
  <si>
    <t>CUST0305</t>
  </si>
  <si>
    <t>Hemalatha Mudaliar</t>
  </si>
  <si>
    <t>9280262874</t>
  </si>
  <si>
    <t>hemalatha305@gmail.com</t>
  </si>
  <si>
    <t>CUST0306</t>
  </si>
  <si>
    <t>Thiru Achari</t>
  </si>
  <si>
    <t>9446474552</t>
  </si>
  <si>
    <t>thiru306@gmail.com</t>
  </si>
  <si>
    <t>CUST0307</t>
  </si>
  <si>
    <t>Ashok Nathan</t>
  </si>
  <si>
    <t>9559432973</t>
  </si>
  <si>
    <t>ashok307@gmail.com</t>
  </si>
  <si>
    <t>CUST0308</t>
  </si>
  <si>
    <t>Deepa Nathan</t>
  </si>
  <si>
    <t>9116100303</t>
  </si>
  <si>
    <t>deepa308@gmail.com</t>
  </si>
  <si>
    <t>CUST0309</t>
  </si>
  <si>
    <t>Bharath Pillai</t>
  </si>
  <si>
    <t>9336326489</t>
  </si>
  <si>
    <t>bharath309@gmail.com</t>
  </si>
  <si>
    <t>CUST0310</t>
  </si>
  <si>
    <t>Venkat Devi</t>
  </si>
  <si>
    <t>9172296393</t>
  </si>
  <si>
    <t>venkat310@gmail.com</t>
  </si>
  <si>
    <t>CUST0311</t>
  </si>
  <si>
    <t>Sudha Pandian</t>
  </si>
  <si>
    <t>9865074455</t>
  </si>
  <si>
    <t>sudha311@gmail.com</t>
  </si>
  <si>
    <t>CUST0312</t>
  </si>
  <si>
    <t>Tara Sharma</t>
  </si>
  <si>
    <t>9448272764</t>
  </si>
  <si>
    <t>tara312@gmail.com</t>
  </si>
  <si>
    <t>CUST0313</t>
  </si>
  <si>
    <t>Thiru Nair</t>
  </si>
  <si>
    <t>9288260274</t>
  </si>
  <si>
    <t>thiru313@gmail.com</t>
  </si>
  <si>
    <t>CUST0314</t>
  </si>
  <si>
    <t>Senthil Velan</t>
  </si>
  <si>
    <t>9459816489</t>
  </si>
  <si>
    <t>senthil314@gmail.com</t>
  </si>
  <si>
    <t>CUST0315</t>
  </si>
  <si>
    <t>Aishwarya Varma</t>
  </si>
  <si>
    <t>9896516636</t>
  </si>
  <si>
    <t>aishwarya315@gmail.com</t>
  </si>
  <si>
    <t>CUST0316</t>
  </si>
  <si>
    <t>Aishwarya Iyer</t>
  </si>
  <si>
    <t>9122777694</t>
  </si>
  <si>
    <t>aishwarya316@gmail.com</t>
  </si>
  <si>
    <t>CUST0317</t>
  </si>
  <si>
    <t>Prasath Nathan</t>
  </si>
  <si>
    <t>9765468920</t>
  </si>
  <si>
    <t>prasath317@gmail.com</t>
  </si>
  <si>
    <t>CUST0318</t>
  </si>
  <si>
    <t>Ilango Achari</t>
  </si>
  <si>
    <t>9262855048</t>
  </si>
  <si>
    <t>ilango318@gmail.com</t>
  </si>
  <si>
    <t>CUST0319</t>
  </si>
  <si>
    <t>Malathi Nathan</t>
  </si>
  <si>
    <t>9244168106</t>
  </si>
  <si>
    <t>malathi319@gmail.com</t>
  </si>
  <si>
    <t>CUST0320</t>
  </si>
  <si>
    <t>Sudha Menon</t>
  </si>
  <si>
    <t>9972641299</t>
  </si>
  <si>
    <t>sudha320@gmail.com</t>
  </si>
  <si>
    <t>CUST0321</t>
  </si>
  <si>
    <t>Yamuna Mudaliar</t>
  </si>
  <si>
    <t>9360112864</t>
  </si>
  <si>
    <t>yamuna321@gmail.com</t>
  </si>
  <si>
    <t>CUST0322</t>
  </si>
  <si>
    <t>Mala Murugan</t>
  </si>
  <si>
    <t>9847622862</t>
  </si>
  <si>
    <t>mala322@gmail.com</t>
  </si>
  <si>
    <t>CUST0323</t>
  </si>
  <si>
    <t>Senthil Sekar</t>
  </si>
  <si>
    <t>9297080451</t>
  </si>
  <si>
    <t>senthil323@gmail.com</t>
  </si>
  <si>
    <t>CUST0324</t>
  </si>
  <si>
    <t xml:space="preserve">  Tamil Velan  </t>
  </si>
  <si>
    <t>9306658203</t>
  </si>
  <si>
    <t>tamil324@gmail.com</t>
  </si>
  <si>
    <t>CUST0325</t>
  </si>
  <si>
    <t>Meena Kumar</t>
  </si>
  <si>
    <t>9286482992</t>
  </si>
  <si>
    <t>meena325@gmail.com</t>
  </si>
  <si>
    <t>CUST0326</t>
  </si>
  <si>
    <t>Radha Raj</t>
  </si>
  <si>
    <t>9878451124</t>
  </si>
  <si>
    <t>radha326@gmail.com</t>
  </si>
  <si>
    <t>CUST0327</t>
  </si>
  <si>
    <t>Lakshmi Rao</t>
  </si>
  <si>
    <t>9289446179</t>
  </si>
  <si>
    <t>lakshmi327@gmail.com</t>
  </si>
  <si>
    <t>CUST0328</t>
  </si>
  <si>
    <t>Nagarajan Krishnan</t>
  </si>
  <si>
    <t>9316252684</t>
  </si>
  <si>
    <t>nagarajan328@gmail.com</t>
  </si>
  <si>
    <t>CUST0329</t>
  </si>
  <si>
    <t>Usha Krishnan</t>
  </si>
  <si>
    <t>9505571070</t>
  </si>
  <si>
    <t>usha329@gmail.com</t>
  </si>
  <si>
    <t>CUST0330</t>
  </si>
  <si>
    <t>Anand Balan</t>
  </si>
  <si>
    <t>9980042882</t>
  </si>
  <si>
    <t>anand330@gmail.com</t>
  </si>
  <si>
    <t>CUST0331</t>
  </si>
  <si>
    <t>Gopal Chandran</t>
  </si>
  <si>
    <t>9914817912</t>
  </si>
  <si>
    <t>gopal331@gmail.com</t>
  </si>
  <si>
    <t>CUST0332</t>
  </si>
  <si>
    <t>Kishore Krishnan</t>
  </si>
  <si>
    <t>9288655709</t>
  </si>
  <si>
    <t>kishore332@gmail.com</t>
  </si>
  <si>
    <t>CUST0333</t>
  </si>
  <si>
    <t>Sangeetha Pandian</t>
  </si>
  <si>
    <t>9703595485</t>
  </si>
  <si>
    <t>sangeetha333@gmail.com</t>
  </si>
  <si>
    <t>CUST0334</t>
  </si>
  <si>
    <t>Anitha Kumar</t>
  </si>
  <si>
    <t>9266134114</t>
  </si>
  <si>
    <t>anitha334@gmail.com</t>
  </si>
  <si>
    <t>CUST0335</t>
  </si>
  <si>
    <t>Sathish Iyer</t>
  </si>
  <si>
    <t>9534387896</t>
  </si>
  <si>
    <t>sathish335@gmail.com</t>
  </si>
  <si>
    <t>CUST0336</t>
  </si>
  <si>
    <t>Dhanya Achari</t>
  </si>
  <si>
    <t>9731691986</t>
  </si>
  <si>
    <t>dhanya336@gmail.com</t>
  </si>
  <si>
    <t>CUST0337</t>
  </si>
  <si>
    <t>Yogesh Sekar</t>
  </si>
  <si>
    <t>9707317600</t>
  </si>
  <si>
    <t>yogesh337@gmail.com</t>
  </si>
  <si>
    <t>CUST0338</t>
  </si>
  <si>
    <t>Mala Pillai</t>
  </si>
  <si>
    <t>9861420895</t>
  </si>
  <si>
    <t>mala338@gmail.com</t>
  </si>
  <si>
    <t>CUST0339</t>
  </si>
  <si>
    <t xml:space="preserve">  Tara Gupta  </t>
  </si>
  <si>
    <t>9889913429</t>
  </si>
  <si>
    <t>tara339@gmail.com</t>
  </si>
  <si>
    <t>CUST0340</t>
  </si>
  <si>
    <t>Anand Prabhu</t>
  </si>
  <si>
    <t>9858661900</t>
  </si>
  <si>
    <t>anand340@gmail.com</t>
  </si>
  <si>
    <t>CUST0341</t>
  </si>
  <si>
    <t>Elango Sekar</t>
  </si>
  <si>
    <t>9258234528</t>
  </si>
  <si>
    <t>elango341@gmail.com</t>
  </si>
  <si>
    <t>CUST0342</t>
  </si>
  <si>
    <t>Usha Murugan</t>
  </si>
  <si>
    <t>9225338571</t>
  </si>
  <si>
    <t>usha342@gmail.com</t>
  </si>
  <si>
    <t>CUST0343</t>
  </si>
  <si>
    <t>Jayakumar Nathan</t>
  </si>
  <si>
    <t>9656774907</t>
  </si>
  <si>
    <t>jayakumar343@gmail.com</t>
  </si>
  <si>
    <t>CUST0344</t>
  </si>
  <si>
    <t>Karthik Nathan</t>
  </si>
  <si>
    <t>9424505786</t>
  </si>
  <si>
    <t>karthik344@gmail.com</t>
  </si>
  <si>
    <t>CUST0345</t>
  </si>
  <si>
    <t>Tamil Raj</t>
  </si>
  <si>
    <t>9430689788</t>
  </si>
  <si>
    <t>tamil345@gmail.com</t>
  </si>
  <si>
    <t>CUST0346</t>
  </si>
  <si>
    <t>Thenmozhi Devi</t>
  </si>
  <si>
    <t>9974270684</t>
  </si>
  <si>
    <t>thenmozhi346@gmail.com</t>
  </si>
  <si>
    <t>CUST0347</t>
  </si>
  <si>
    <t>Balamurugan Murugan</t>
  </si>
  <si>
    <t>9430820228</t>
  </si>
  <si>
    <t>balamurugan347@gmail.com</t>
  </si>
  <si>
    <t>CUST0348</t>
  </si>
  <si>
    <t>Hariharan Devi</t>
  </si>
  <si>
    <t>9174991729</t>
  </si>
  <si>
    <t>hariharan348@gmail.com</t>
  </si>
  <si>
    <t>CUST0349</t>
  </si>
  <si>
    <t>Mala Devi</t>
  </si>
  <si>
    <t>9283217137</t>
  </si>
  <si>
    <t>mala349@gmail.com</t>
  </si>
  <si>
    <t>CUST0350</t>
  </si>
  <si>
    <t>Raghav Chettiar</t>
  </si>
  <si>
    <t>9295404184</t>
  </si>
  <si>
    <t>raghav350@gmail.com</t>
  </si>
  <si>
    <t>CUST0351</t>
  </si>
  <si>
    <t>Revathi Devi</t>
  </si>
  <si>
    <t>9315758599</t>
  </si>
  <si>
    <t>revathi351@gmail.com</t>
  </si>
  <si>
    <t>CUST0352</t>
  </si>
  <si>
    <t>Hemalatha Naicker</t>
  </si>
  <si>
    <t>9538937500</t>
  </si>
  <si>
    <t>hemalatha352@gmail.com</t>
  </si>
  <si>
    <t>CUST0353</t>
  </si>
  <si>
    <t>Mala Nair</t>
  </si>
  <si>
    <t>9414741200</t>
  </si>
  <si>
    <t>mala353@gmail.com</t>
  </si>
  <si>
    <t>CUST0354</t>
  </si>
  <si>
    <t>Hemalatha Gounder</t>
  </si>
  <si>
    <t>9728833035</t>
  </si>
  <si>
    <t>hemalatha354@gmail.com</t>
  </si>
  <si>
    <t>CUST0355</t>
  </si>
  <si>
    <t>Chandran Murugan</t>
  </si>
  <si>
    <t>9165558887</t>
  </si>
  <si>
    <t>chandran355@gmail.com</t>
  </si>
  <si>
    <t>CUST0356</t>
  </si>
  <si>
    <t>Janani Chettiar</t>
  </si>
  <si>
    <t>9326632925</t>
  </si>
  <si>
    <t>janani356@gmail.com</t>
  </si>
  <si>
    <t>CUST0357</t>
  </si>
  <si>
    <t>Sundar Naicker</t>
  </si>
  <si>
    <t>9621759233</t>
  </si>
  <si>
    <t>sundar357@gmail.com</t>
  </si>
  <si>
    <t>CUST0358</t>
  </si>
  <si>
    <t>9832141597</t>
  </si>
  <si>
    <t>lalitha358@gmail.com</t>
  </si>
  <si>
    <t>CUST0359</t>
  </si>
  <si>
    <t>Manoj Naidu</t>
  </si>
  <si>
    <t>9755851235</t>
  </si>
  <si>
    <t>manoj359@gmail.com</t>
  </si>
  <si>
    <t>CUST0360</t>
  </si>
  <si>
    <t>Deepak Nathan</t>
  </si>
  <si>
    <t>9590613316</t>
  </si>
  <si>
    <t>deepak360@gmail.com</t>
  </si>
  <si>
    <t>CUST0361</t>
  </si>
  <si>
    <t>Ramesh Achari</t>
  </si>
  <si>
    <t>9400075968</t>
  </si>
  <si>
    <t>ramesh361@gmail.com</t>
  </si>
  <si>
    <t>CUST0362</t>
  </si>
  <si>
    <t>Yazhini Prabhu</t>
  </si>
  <si>
    <t>9543591301</t>
  </si>
  <si>
    <t>yazhini362@gmail.com</t>
  </si>
  <si>
    <t>CUST0363</t>
  </si>
  <si>
    <t>Elango Devi</t>
  </si>
  <si>
    <t>9780513199</t>
  </si>
  <si>
    <t>elango363@gmail.com</t>
  </si>
  <si>
    <t>CUST0364</t>
  </si>
  <si>
    <t>Suresh Sekar</t>
  </si>
  <si>
    <t>9577070108</t>
  </si>
  <si>
    <t>suresh364@gmail.com</t>
  </si>
  <si>
    <t>CUST0365</t>
  </si>
  <si>
    <t>Jaya Iyer</t>
  </si>
  <si>
    <t>9559471600</t>
  </si>
  <si>
    <t>jaya365@gmail.com</t>
  </si>
  <si>
    <t>CUST0366</t>
  </si>
  <si>
    <t>Kalpana Sekar</t>
  </si>
  <si>
    <t>9309462280</t>
  </si>
  <si>
    <t>kalpana366@gmail.com</t>
  </si>
  <si>
    <t>CUST0367</t>
  </si>
  <si>
    <t>Chandrasekar Raj</t>
  </si>
  <si>
    <t>9237290086</t>
  </si>
  <si>
    <t>chandrasekar367@gmail.com</t>
  </si>
  <si>
    <t>CUST0368</t>
  </si>
  <si>
    <t>Kamala Chettiar</t>
  </si>
  <si>
    <t>9280445368</t>
  </si>
  <si>
    <t>kamala368@gmail.com</t>
  </si>
  <si>
    <t>CUST0369</t>
  </si>
  <si>
    <t>Bharath Gupta</t>
  </si>
  <si>
    <t>9327247605</t>
  </si>
  <si>
    <t>bharath369@gmail.com</t>
  </si>
  <si>
    <t>CUST0370</t>
  </si>
  <si>
    <t>Jaya Naicker</t>
  </si>
  <si>
    <t>9450577559</t>
  </si>
  <si>
    <t>jaya370@gmail.com</t>
  </si>
  <si>
    <t>CUST0371</t>
  </si>
  <si>
    <t>Dhanya Pillai</t>
  </si>
  <si>
    <t>9232175587</t>
  </si>
  <si>
    <t>dhanya371@gmail.com</t>
  </si>
  <si>
    <t>CUST0372</t>
  </si>
  <si>
    <t>Harini Sharma</t>
  </si>
  <si>
    <t>9954205066</t>
  </si>
  <si>
    <t>harini372@gmail.com</t>
  </si>
  <si>
    <t>CUST0373</t>
  </si>
  <si>
    <t>Bhavani Prabhu</t>
  </si>
  <si>
    <t>9468535879</t>
  </si>
  <si>
    <t>bhavani373@gmail.com</t>
  </si>
  <si>
    <t>CUST0374</t>
  </si>
  <si>
    <t>Bhavani Pandian</t>
  </si>
  <si>
    <t>9968063877</t>
  </si>
  <si>
    <t>bhavani374@gmail.com</t>
  </si>
  <si>
    <t>CUST0375</t>
  </si>
  <si>
    <t>Yogesh Gounder</t>
  </si>
  <si>
    <t>9195712730</t>
  </si>
  <si>
    <t>yogesh375@gmail.com</t>
  </si>
  <si>
    <t>CUST0376</t>
  </si>
  <si>
    <t>Thiru Venkataraman</t>
  </si>
  <si>
    <t>9494854627</t>
  </si>
  <si>
    <t>thiru376@gmail.com</t>
  </si>
  <si>
    <t>CUST0377</t>
  </si>
  <si>
    <t>Chitra Reddy</t>
  </si>
  <si>
    <t>9433717796</t>
  </si>
  <si>
    <t>chitra377@gmail.com</t>
  </si>
  <si>
    <t>CUST0378</t>
  </si>
  <si>
    <t>Radha Nair</t>
  </si>
  <si>
    <t>9443214044</t>
  </si>
  <si>
    <t>radha378@gmail.com</t>
  </si>
  <si>
    <t>CUST0379</t>
  </si>
  <si>
    <t>Aishwarya Pandian</t>
  </si>
  <si>
    <t>9524463440</t>
  </si>
  <si>
    <t>aishwarya379@gmail.com</t>
  </si>
  <si>
    <t>CUST0380</t>
  </si>
  <si>
    <t>Dinesh Venkataraman</t>
  </si>
  <si>
    <t>9636691235</t>
  </si>
  <si>
    <t>dinesh380@gmail.com</t>
  </si>
  <si>
    <t>CUST0381</t>
  </si>
  <si>
    <t>Ovi Chandran</t>
  </si>
  <si>
    <t>9960380468</t>
  </si>
  <si>
    <t>ovi381@gmail.com</t>
  </si>
  <si>
    <t>CUST0382</t>
  </si>
  <si>
    <t>Aishwarya Selvam</t>
  </si>
  <si>
    <t>9839378623</t>
  </si>
  <si>
    <t>aishwarya382@gmail.com</t>
  </si>
  <si>
    <t>CUST0383</t>
  </si>
  <si>
    <t>Charulatha Naidu</t>
  </si>
  <si>
    <t>9412990487</t>
  </si>
  <si>
    <t>charulatha383@gmail.com</t>
  </si>
  <si>
    <t>CUST0384</t>
  </si>
  <si>
    <t>Anand Kumar</t>
  </si>
  <si>
    <t>9988934422</t>
  </si>
  <si>
    <t>anand384@gmail.com</t>
  </si>
  <si>
    <t>CUST0385</t>
  </si>
  <si>
    <t>Bharath Krishnan</t>
  </si>
  <si>
    <t>9623454129</t>
  </si>
  <si>
    <t>bharath385@gmail.com</t>
  </si>
  <si>
    <t>CUST0386</t>
  </si>
  <si>
    <t>Nithya Selvam</t>
  </si>
  <si>
    <t>9688349223</t>
  </si>
  <si>
    <t>nithya386@gmail.com</t>
  </si>
  <si>
    <t>CUST0387</t>
  </si>
  <si>
    <t>Radha Sekar</t>
  </si>
  <si>
    <t>9519900806</t>
  </si>
  <si>
    <t>radha387@gmail.com</t>
  </si>
  <si>
    <t>CUST0388</t>
  </si>
  <si>
    <t>Sanjay Sekar</t>
  </si>
  <si>
    <t>9688421294</t>
  </si>
  <si>
    <t>sanjay388@gmail.com</t>
  </si>
  <si>
    <t>CUST0389</t>
  </si>
  <si>
    <t>Madhavan Naidu</t>
  </si>
  <si>
    <t>9861913813</t>
  </si>
  <si>
    <t>madhavan389@gmail.com</t>
  </si>
  <si>
    <t>CUST0390</t>
  </si>
  <si>
    <t>Jaya Varma</t>
  </si>
  <si>
    <t>9618017848</t>
  </si>
  <si>
    <t>jaya390@gmail.com</t>
  </si>
  <si>
    <t>CUST0391</t>
  </si>
  <si>
    <t>Bhuvana Gounder</t>
  </si>
  <si>
    <t>9109805961</t>
  </si>
  <si>
    <t>bhuvana391@gmail.com</t>
  </si>
  <si>
    <t>CUST0392</t>
  </si>
  <si>
    <t>Indira Chettiar</t>
  </si>
  <si>
    <t>9558607012</t>
  </si>
  <si>
    <t>indira392@gmail.com</t>
  </si>
  <si>
    <t>CUST0393</t>
  </si>
  <si>
    <t>Banu Reddy</t>
  </si>
  <si>
    <t>9608820219</t>
  </si>
  <si>
    <t>banu393@gmail.com</t>
  </si>
  <si>
    <t>CUST0394</t>
  </si>
  <si>
    <t>Sudha Mudaliar</t>
  </si>
  <si>
    <t>9463446378</t>
  </si>
  <si>
    <t>sudha394@gmail.com</t>
  </si>
  <si>
    <t>CUST0395</t>
  </si>
  <si>
    <t>Arun Pandian</t>
  </si>
  <si>
    <t>9136499524</t>
  </si>
  <si>
    <t>arun395@gmail.com</t>
  </si>
  <si>
    <t>CUST0396</t>
  </si>
  <si>
    <t>Yogesh Raj</t>
  </si>
  <si>
    <t>9900152663</t>
  </si>
  <si>
    <t>yogesh396@gmail.com</t>
  </si>
  <si>
    <t>CUST0397</t>
  </si>
  <si>
    <t>Sudha Venkataraman</t>
  </si>
  <si>
    <t>9778962940</t>
  </si>
  <si>
    <t>sudha397@gmail.com</t>
  </si>
  <si>
    <t>CUST0398</t>
  </si>
  <si>
    <t>Balamurugan Menon</t>
  </si>
  <si>
    <t>9231051868</t>
  </si>
  <si>
    <t>balamurugan398@gmail.com</t>
  </si>
  <si>
    <t>CUST0399</t>
  </si>
  <si>
    <t>Karthik Kumar</t>
  </si>
  <si>
    <t>9714857387</t>
  </si>
  <si>
    <t>karthik399@gmail.com</t>
  </si>
  <si>
    <t>CUST0400</t>
  </si>
  <si>
    <t>Meena Prabhu</t>
  </si>
  <si>
    <t>9619896637</t>
  </si>
  <si>
    <t>meena400@gmail.com</t>
  </si>
  <si>
    <t>CUST0401</t>
  </si>
  <si>
    <t>Gayathri Prabhu</t>
  </si>
  <si>
    <t>9449211955</t>
  </si>
  <si>
    <t>gayathri401@gmail.com</t>
  </si>
  <si>
    <t>CUST0402</t>
  </si>
  <si>
    <t>Usha Raj</t>
  </si>
  <si>
    <t>9697065054</t>
  </si>
  <si>
    <t>usha402@gmail.com</t>
  </si>
  <si>
    <t>CUST0403</t>
  </si>
  <si>
    <t xml:space="preserve">  Om Iyer  </t>
  </si>
  <si>
    <t>9678727283</t>
  </si>
  <si>
    <t>om403@gmail.com</t>
  </si>
  <si>
    <t>CUST0404</t>
  </si>
  <si>
    <t>Dhanush Velan</t>
  </si>
  <si>
    <t>9225977908</t>
  </si>
  <si>
    <t>dhanush404@gmail.com</t>
  </si>
  <si>
    <t>CUST0405</t>
  </si>
  <si>
    <t>Devi Velan</t>
  </si>
  <si>
    <t>9580212641</t>
  </si>
  <si>
    <t>devi405@gmail.com</t>
  </si>
  <si>
    <t>CUST0406</t>
  </si>
  <si>
    <t>Gopal Naidu</t>
  </si>
  <si>
    <t>9800767402</t>
  </si>
  <si>
    <t>gopal406@gmail.com</t>
  </si>
  <si>
    <t>CUST0407</t>
  </si>
  <si>
    <t>Thiru Selvam</t>
  </si>
  <si>
    <t>9233913984</t>
  </si>
  <si>
    <t>thiru407@gmail.com</t>
  </si>
  <si>
    <t>CUST0408</t>
  </si>
  <si>
    <t>Chandran Selvam</t>
  </si>
  <si>
    <t>9806693247</t>
  </si>
  <si>
    <t>chandran408@gmail.com</t>
  </si>
  <si>
    <t>CUST0409</t>
  </si>
  <si>
    <t>Banu Subramaniam</t>
  </si>
  <si>
    <t>9807765063</t>
  </si>
  <si>
    <t>banu409@gmail.com</t>
  </si>
  <si>
    <t>CUST0410</t>
  </si>
  <si>
    <t>Revathi Gounder</t>
  </si>
  <si>
    <t>9478082887</t>
  </si>
  <si>
    <t>revathi410@gmail.com</t>
  </si>
  <si>
    <t>CUST0411</t>
  </si>
  <si>
    <t>Jaya Pillai</t>
  </si>
  <si>
    <t>9980214137</t>
  </si>
  <si>
    <t>jaya411@gmail.com</t>
  </si>
  <si>
    <t>CUST0412</t>
  </si>
  <si>
    <t>Kalpana Gounder</t>
  </si>
  <si>
    <t>9244104747</t>
  </si>
  <si>
    <t>kalpana412@gmail.com</t>
  </si>
  <si>
    <t>CUST0413</t>
  </si>
  <si>
    <t>Udhay Sharma</t>
  </si>
  <si>
    <t>9882869895</t>
  </si>
  <si>
    <t>udhay413@gmail.com</t>
  </si>
  <si>
    <t>CUST0414</t>
  </si>
  <si>
    <t>Jaya Pandian</t>
  </si>
  <si>
    <t>9797684086</t>
  </si>
  <si>
    <t>jaya414@gmail.com</t>
  </si>
  <si>
    <t>CUST0415</t>
  </si>
  <si>
    <t>Bharath Devi</t>
  </si>
  <si>
    <t>9556708953</t>
  </si>
  <si>
    <t>bharath415@gmail.com</t>
  </si>
  <si>
    <t>CUST0416</t>
  </si>
  <si>
    <t>Hari Prabhu</t>
  </si>
  <si>
    <t>9848186455</t>
  </si>
  <si>
    <t>hari416@gmail.com</t>
  </si>
  <si>
    <t>CUST0417</t>
  </si>
  <si>
    <t>Sanjay Chandran</t>
  </si>
  <si>
    <t>9276139909</t>
  </si>
  <si>
    <t>sanjay417@gmail.com</t>
  </si>
  <si>
    <t>CUST0418</t>
  </si>
  <si>
    <t>Jayakumar Gounder</t>
  </si>
  <si>
    <t>9127820499</t>
  </si>
  <si>
    <t>jayakumar418@gmail.com</t>
  </si>
  <si>
    <t>CUST0419</t>
  </si>
  <si>
    <t>Prasath Varma</t>
  </si>
  <si>
    <t>9834417124</t>
  </si>
  <si>
    <t>prasath419@gmail.com</t>
  </si>
  <si>
    <t>CUST0420</t>
  </si>
  <si>
    <t>Bharath Mudaliar</t>
  </si>
  <si>
    <t>9458111525</t>
  </si>
  <si>
    <t>bharath420@gmail.com</t>
  </si>
  <si>
    <t>CUST0421</t>
  </si>
  <si>
    <t>Karthik Devi</t>
  </si>
  <si>
    <t>9110590679</t>
  </si>
  <si>
    <t>karthik421@gmail.com</t>
  </si>
  <si>
    <t>CUST0422</t>
  </si>
  <si>
    <t>Balamurugan Naidu</t>
  </si>
  <si>
    <t>9288690127</t>
  </si>
  <si>
    <t>balamurugan422@gmail.com</t>
  </si>
  <si>
    <t>CUST0423</t>
  </si>
  <si>
    <t>Lakshmi Velan</t>
  </si>
  <si>
    <t>9667966601</t>
  </si>
  <si>
    <t>lakshmi423@gmail.com</t>
  </si>
  <si>
    <t>CUST0424</t>
  </si>
  <si>
    <t>Sanjay Varma</t>
  </si>
  <si>
    <t>9752262668</t>
  </si>
  <si>
    <t>sanjay424@gmail.com</t>
  </si>
  <si>
    <t>CUST0425</t>
  </si>
  <si>
    <t>Balaji Mudaliar</t>
  </si>
  <si>
    <t>9470626564</t>
  </si>
  <si>
    <t>balaji425@gmail.com</t>
  </si>
  <si>
    <t>CUST0426</t>
  </si>
  <si>
    <t>Venkat Nathan</t>
  </si>
  <si>
    <t>9735988157</t>
  </si>
  <si>
    <t>venkat426@gmail.com</t>
  </si>
  <si>
    <t>CUST0427</t>
  </si>
  <si>
    <t>Ashok Gounder</t>
  </si>
  <si>
    <t>9235686993</t>
  </si>
  <si>
    <t>ashok427@gmail.com</t>
  </si>
  <si>
    <t>CUST0428</t>
  </si>
  <si>
    <t>Anand Krishnan</t>
  </si>
  <si>
    <t>9786328781</t>
  </si>
  <si>
    <t>anand428@gmail.com</t>
  </si>
  <si>
    <t>CUST0429</t>
  </si>
  <si>
    <t>Banu Naicker</t>
  </si>
  <si>
    <t>9591544608</t>
  </si>
  <si>
    <t>banu429@gmail.com</t>
  </si>
  <si>
    <t>CUST0430</t>
  </si>
  <si>
    <t>Hemalatha Rao</t>
  </si>
  <si>
    <t>9396162658</t>
  </si>
  <si>
    <t>hemalatha430@gmail.com</t>
  </si>
  <si>
    <t>CUST0431</t>
  </si>
  <si>
    <t>Vasanth Pandian</t>
  </si>
  <si>
    <t>9536491927</t>
  </si>
  <si>
    <t>vasanth431@gmail.com</t>
  </si>
  <si>
    <t>CUST0432</t>
  </si>
  <si>
    <t>Radha Sharma</t>
  </si>
  <si>
    <t>9200538326</t>
  </si>
  <si>
    <t>radha432@gmail.com</t>
  </si>
  <si>
    <t>CUST0433</t>
  </si>
  <si>
    <t>Uma Nair</t>
  </si>
  <si>
    <t>9629194227</t>
  </si>
  <si>
    <t>uma433@gmail.com</t>
  </si>
  <si>
    <t>CUST0434</t>
  </si>
  <si>
    <t>Poornima Devi</t>
  </si>
  <si>
    <t>9646193521</t>
  </si>
  <si>
    <t>poornima434@gmail.com</t>
  </si>
  <si>
    <t>CUST0435</t>
  </si>
  <si>
    <t>Rajesh Devi</t>
  </si>
  <si>
    <t>9233886571</t>
  </si>
  <si>
    <t>rajesh435@gmail.com</t>
  </si>
  <si>
    <t>CUST0436</t>
  </si>
  <si>
    <t>Hari Pillai</t>
  </si>
  <si>
    <t>9556317624</t>
  </si>
  <si>
    <t>hari436@gmail.com</t>
  </si>
  <si>
    <t>CUST0437</t>
  </si>
  <si>
    <t>Vasanth Krishnan</t>
  </si>
  <si>
    <t>9754116657</t>
  </si>
  <si>
    <t>vasanth437@gmail.com</t>
  </si>
  <si>
    <t>CUST0438</t>
  </si>
  <si>
    <t>Nandhini Mudaliar</t>
  </si>
  <si>
    <t>9287705313</t>
  </si>
  <si>
    <t>nandhini438@gmail.com</t>
  </si>
  <si>
    <t>CUST0439</t>
  </si>
  <si>
    <t>Vijay Velan</t>
  </si>
  <si>
    <t>9632047514</t>
  </si>
  <si>
    <t>vijay439@gmail.com</t>
  </si>
  <si>
    <t>CUST0440</t>
  </si>
  <si>
    <t>Yazhini Reddy</t>
  </si>
  <si>
    <t>9368183364</t>
  </si>
  <si>
    <t>yazhini440@gmail.com</t>
  </si>
  <si>
    <t>CUST0441</t>
  </si>
  <si>
    <t>Hari Kumar</t>
  </si>
  <si>
    <t>9384273996</t>
  </si>
  <si>
    <t>hari441@gmail.com</t>
  </si>
  <si>
    <t>CUST0442</t>
  </si>
  <si>
    <t>Kamala Rao</t>
  </si>
  <si>
    <t>9653545056</t>
  </si>
  <si>
    <t>kamala442@gmail.com</t>
  </si>
  <si>
    <t>CUST0443</t>
  </si>
  <si>
    <t>Suresh Naicker</t>
  </si>
  <si>
    <t>9481977286</t>
  </si>
  <si>
    <t>suresh443@gmail.com</t>
  </si>
  <si>
    <t>CUST0444</t>
  </si>
  <si>
    <t>Malathi Chandran</t>
  </si>
  <si>
    <t>9105534508</t>
  </si>
  <si>
    <t>malathi444@gmail.com</t>
  </si>
  <si>
    <t>CUST0445</t>
  </si>
  <si>
    <t>Anjali Kumar</t>
  </si>
  <si>
    <t>9562572075</t>
  </si>
  <si>
    <t>anjali445@gmail.com</t>
  </si>
  <si>
    <t>CUST0446</t>
  </si>
  <si>
    <t>Ramesh Sharma</t>
  </si>
  <si>
    <t>9232975024</t>
  </si>
  <si>
    <t>ramesh446@gmail.com</t>
  </si>
  <si>
    <t>CUST0447</t>
  </si>
  <si>
    <t>Harini Krishnan</t>
  </si>
  <si>
    <t>9605408862</t>
  </si>
  <si>
    <t>harini447@gmail.com</t>
  </si>
  <si>
    <t>CUST0448</t>
  </si>
  <si>
    <t>Sanjay Achari</t>
  </si>
  <si>
    <t>9971388578</t>
  </si>
  <si>
    <t>sanjay448@gmail.com</t>
  </si>
  <si>
    <t>CUST0449</t>
  </si>
  <si>
    <t>Sudha Sekar</t>
  </si>
  <si>
    <t>9250188999</t>
  </si>
  <si>
    <t>sudha449@gmail.com</t>
  </si>
  <si>
    <t>CUST0450</t>
  </si>
  <si>
    <t>Bhavani Chettiar</t>
  </si>
  <si>
    <t>9303546093</t>
  </si>
  <si>
    <t>bhavani450@gmail.com</t>
  </si>
  <si>
    <t>CUST0451</t>
  </si>
  <si>
    <t>Divya Nair</t>
  </si>
  <si>
    <t>9272134233</t>
  </si>
  <si>
    <t>divya451@gmail.com</t>
  </si>
  <si>
    <t>CUST0452</t>
  </si>
  <si>
    <t>Dhanya Varma</t>
  </si>
  <si>
    <t>9552147658</t>
  </si>
  <si>
    <t>dhanya452@gmail.com</t>
  </si>
  <si>
    <t>CUST0453</t>
  </si>
  <si>
    <t>Prasath Nair</t>
  </si>
  <si>
    <t>9906476640</t>
  </si>
  <si>
    <t>prasath453@gmail.com</t>
  </si>
  <si>
    <t>CUST0454</t>
  </si>
  <si>
    <t>Raghav Nair</t>
  </si>
  <si>
    <t>9217824679</t>
  </si>
  <si>
    <t>raghav454@gmail.com</t>
  </si>
  <si>
    <t>CUST0455</t>
  </si>
  <si>
    <t>Nithya Venkataraman</t>
  </si>
  <si>
    <t>9923973312</t>
  </si>
  <si>
    <t>nithya455@gmail.com</t>
  </si>
  <si>
    <t>CUST0456</t>
  </si>
  <si>
    <t>Kamala Devi</t>
  </si>
  <si>
    <t>9741117091</t>
  </si>
  <si>
    <t>kamala456@gmail.com</t>
  </si>
  <si>
    <t>CUST0457</t>
  </si>
  <si>
    <t>Nithya Raj</t>
  </si>
  <si>
    <t>9188707067</t>
  </si>
  <si>
    <t>nithya457@gmail.com</t>
  </si>
  <si>
    <t>CUST0458</t>
  </si>
  <si>
    <t>Prasath Rao</t>
  </si>
  <si>
    <t>9367862922</t>
  </si>
  <si>
    <t>prasath458@gmail.com</t>
  </si>
  <si>
    <t>CUST0459</t>
  </si>
  <si>
    <t>Hari Subramaniam</t>
  </si>
  <si>
    <t>9981122649</t>
  </si>
  <si>
    <t>hari459@gmail.com</t>
  </si>
  <si>
    <t>CUST0460</t>
  </si>
  <si>
    <t>Chandrasekar Achari</t>
  </si>
  <si>
    <t>9884321926</t>
  </si>
  <si>
    <t>chandrasekar460@gmail.com</t>
  </si>
  <si>
    <t>CUST0461</t>
  </si>
  <si>
    <t>Prakash Achari</t>
  </si>
  <si>
    <t>9229344220</t>
  </si>
  <si>
    <t>prakash461@gmail.com</t>
  </si>
  <si>
    <t>CUST0462</t>
  </si>
  <si>
    <t>Anitha Sharma</t>
  </si>
  <si>
    <t>9557739343</t>
  </si>
  <si>
    <t>anitha462@gmail.com</t>
  </si>
  <si>
    <t>CUST0463</t>
  </si>
  <si>
    <t>Gayathri Gounder</t>
  </si>
  <si>
    <t>9537332024</t>
  </si>
  <si>
    <t>gayathri463@gmail.com</t>
  </si>
  <si>
    <t>CUST0464</t>
  </si>
  <si>
    <t>Gopal Sharma</t>
  </si>
  <si>
    <t>9165873766</t>
  </si>
  <si>
    <t>gopal464@gmail.com</t>
  </si>
  <si>
    <t>CUST0465</t>
  </si>
  <si>
    <t>Madhavan Iyer</t>
  </si>
  <si>
    <t>9401244644</t>
  </si>
  <si>
    <t>madhavan465@gmail.com</t>
  </si>
  <si>
    <t>CUST0466</t>
  </si>
  <si>
    <t>Nagarajan Nair</t>
  </si>
  <si>
    <t>9143904371</t>
  </si>
  <si>
    <t>nagarajan466@gmail.com</t>
  </si>
  <si>
    <t>CUST0467</t>
  </si>
  <si>
    <t>Raghav Prabhu</t>
  </si>
  <si>
    <t>9751247855</t>
  </si>
  <si>
    <t>raghav467@gmail.com</t>
  </si>
  <si>
    <t>CUST0468</t>
  </si>
  <si>
    <t>Dinesh Kumar</t>
  </si>
  <si>
    <t>9458932723</t>
  </si>
  <si>
    <t>dinesh468@gmail.com</t>
  </si>
  <si>
    <t>CUST0469</t>
  </si>
  <si>
    <t>Kavya Kumar</t>
  </si>
  <si>
    <t>9455635895</t>
  </si>
  <si>
    <t>kavya469@gmail.com</t>
  </si>
  <si>
    <t>CUST0470</t>
  </si>
  <si>
    <t>Vijay Mudaliar</t>
  </si>
  <si>
    <t>9749306508</t>
  </si>
  <si>
    <t>vijay470@gmail.com</t>
  </si>
  <si>
    <t>CUST0471</t>
  </si>
  <si>
    <t>Latha Subramaniam</t>
  </si>
  <si>
    <t>9214209107</t>
  </si>
  <si>
    <t>latha471@gmail.com</t>
  </si>
  <si>
    <t>CUST0472</t>
  </si>
  <si>
    <t>Banu Chandran</t>
  </si>
  <si>
    <t>9977686393</t>
  </si>
  <si>
    <t>banu472@gmail.com</t>
  </si>
  <si>
    <t>CUST0473</t>
  </si>
  <si>
    <t>Gayathri Iyer</t>
  </si>
  <si>
    <t>9764657323</t>
  </si>
  <si>
    <t>gayathri473@gmail.com</t>
  </si>
  <si>
    <t>CUST0474</t>
  </si>
  <si>
    <t>Geetha Venkataraman</t>
  </si>
  <si>
    <t>9873920320</t>
  </si>
  <si>
    <t>geetha474@gmail.com</t>
  </si>
  <si>
    <t>CUST0475</t>
  </si>
  <si>
    <t>Gopal Prabhu</t>
  </si>
  <si>
    <t>9371147197</t>
  </si>
  <si>
    <t>gopal475@gmail.com</t>
  </si>
  <si>
    <t>CUST0476</t>
  </si>
  <si>
    <t>Lalitha Pillai</t>
  </si>
  <si>
    <t>9870222796</t>
  </si>
  <si>
    <t>lalitha476@gmail.com</t>
  </si>
  <si>
    <t>Patna</t>
  </si>
  <si>
    <t>Bihar</t>
  </si>
  <si>
    <t>CUST0477</t>
  </si>
  <si>
    <t>Malathi Gupta</t>
  </si>
  <si>
    <t>9641025679</t>
  </si>
  <si>
    <t>malathi477@gmail.com</t>
  </si>
  <si>
    <t>CUST0478</t>
  </si>
  <si>
    <t>Kishore Rao</t>
  </si>
  <si>
    <t>9148796435</t>
  </si>
  <si>
    <t>kishore478@gmail.com</t>
  </si>
  <si>
    <t>CUST0479</t>
  </si>
  <si>
    <t>Hariharan Raj</t>
  </si>
  <si>
    <t>9835184880</t>
  </si>
  <si>
    <t>hariharan479@gmail.com</t>
  </si>
  <si>
    <t>CUST0480</t>
  </si>
  <si>
    <t>Aishwarya Balan</t>
  </si>
  <si>
    <t>9906087827</t>
  </si>
  <si>
    <t>aishwarya480@gmail.com</t>
  </si>
  <si>
    <t>CUST0481</t>
  </si>
  <si>
    <t>Gayathri Naidu</t>
  </si>
  <si>
    <t>9391514667</t>
  </si>
  <si>
    <t>gayathri481@gmail.com</t>
  </si>
  <si>
    <t>CUST0482</t>
  </si>
  <si>
    <t>Prakash Naicker</t>
  </si>
  <si>
    <t>9848099284</t>
  </si>
  <si>
    <t>prakash482@gmail.com</t>
  </si>
  <si>
    <t>CUST0483</t>
  </si>
  <si>
    <t>Deepak Chandran</t>
  </si>
  <si>
    <t>9425784189</t>
  </si>
  <si>
    <t>deepak483@gmail.com</t>
  </si>
  <si>
    <t>CUST0484</t>
  </si>
  <si>
    <t>Anand Naidu</t>
  </si>
  <si>
    <t>9148976013</t>
  </si>
  <si>
    <t>anand484@gmail.com</t>
  </si>
  <si>
    <t>CUST0485</t>
  </si>
  <si>
    <t>Dhanush Venkataraman</t>
  </si>
  <si>
    <t>9242776948</t>
  </si>
  <si>
    <t>dhanush485@@gmail.com</t>
  </si>
  <si>
    <t>CUST0486</t>
  </si>
  <si>
    <t>Devi Pillai</t>
  </si>
  <si>
    <t>9674016932</t>
  </si>
  <si>
    <t>devi486@gmail.com</t>
  </si>
  <si>
    <t>CUST0487</t>
  </si>
  <si>
    <t>Dhanya Murugan</t>
  </si>
  <si>
    <t>9189384877</t>
  </si>
  <si>
    <t>dhanya487@gmail.com</t>
  </si>
  <si>
    <t>CUST0488</t>
  </si>
  <si>
    <t>Kannan Chettiar</t>
  </si>
  <si>
    <t>9416641463</t>
  </si>
  <si>
    <t>kannan488@gmail.com</t>
  </si>
  <si>
    <t>CUST0489</t>
  </si>
  <si>
    <t>Nagarajan Sharma</t>
  </si>
  <si>
    <t>9335449670</t>
  </si>
  <si>
    <t>nagarajan489@gmail.com</t>
  </si>
  <si>
    <t>CUST0490</t>
  </si>
  <si>
    <t>Hema Gounder</t>
  </si>
  <si>
    <t>9805789384</t>
  </si>
  <si>
    <t>hema490@gmail.com</t>
  </si>
  <si>
    <t>CUST0491</t>
  </si>
  <si>
    <t>Jagan Raj</t>
  </si>
  <si>
    <t>9376322265</t>
  </si>
  <si>
    <t>jagan491@gmail.com</t>
  </si>
  <si>
    <t>CUST0492</t>
  </si>
  <si>
    <t>Jagan Devi</t>
  </si>
  <si>
    <t>9388614830</t>
  </si>
  <si>
    <t>jagan492@gmail.com</t>
  </si>
  <si>
    <t>CUST0493</t>
  </si>
  <si>
    <t>Elango Nair</t>
  </si>
  <si>
    <t>9565900401</t>
  </si>
  <si>
    <t>elango493@gmail.com</t>
  </si>
  <si>
    <t>CUST0494</t>
  </si>
  <si>
    <t>Bhavani Reddy</t>
  </si>
  <si>
    <t>9298672324</t>
  </si>
  <si>
    <t>bhavani494@gmail.com</t>
  </si>
  <si>
    <t>CUST0495</t>
  </si>
  <si>
    <t>Bhuvana Pillai</t>
  </si>
  <si>
    <t>9795316843</t>
  </si>
  <si>
    <t>bhuvana495@gmail.com</t>
  </si>
  <si>
    <t>CUST0496</t>
  </si>
  <si>
    <t>Senthil Venkataraman</t>
  </si>
  <si>
    <t>9838054504</t>
  </si>
  <si>
    <t>senthil496@gmail.com</t>
  </si>
  <si>
    <t>CUST0497</t>
  </si>
  <si>
    <t>Vasanth Nathan</t>
  </si>
  <si>
    <t>9588578468</t>
  </si>
  <si>
    <t>vasanth497@gmail.com</t>
  </si>
  <si>
    <t>CUST0498</t>
  </si>
  <si>
    <t>Senthil Raj</t>
  </si>
  <si>
    <t>9905783320</t>
  </si>
  <si>
    <t>senthil498@gmail.com</t>
  </si>
  <si>
    <t>CUST0499</t>
  </si>
  <si>
    <t>Rajesh Rao</t>
  </si>
  <si>
    <t>9218149731</t>
  </si>
  <si>
    <t>rajesh499@gmail.com</t>
  </si>
  <si>
    <t>CUST0500</t>
  </si>
  <si>
    <t>Nandhini Prabhu</t>
  </si>
  <si>
    <t>9253153814</t>
  </si>
  <si>
    <t>nandhini500@gmail.com</t>
  </si>
  <si>
    <t>CUST0501</t>
  </si>
  <si>
    <t>Kavya Subramaniam</t>
  </si>
  <si>
    <t>9682365530</t>
  </si>
  <si>
    <t>kavya501@gmail.com</t>
  </si>
  <si>
    <t>CUST0502</t>
  </si>
  <si>
    <t>Dhanya Sekar</t>
  </si>
  <si>
    <t>9249497180</t>
  </si>
  <si>
    <t>dhanya502@gmail.com</t>
  </si>
  <si>
    <t>CUST0503</t>
  </si>
  <si>
    <t>Kamala Chandran</t>
  </si>
  <si>
    <t>9456220636</t>
  </si>
  <si>
    <t>kamala503@gmail.com</t>
  </si>
  <si>
    <t>CUST0504</t>
  </si>
  <si>
    <t>Kalpana Kumar</t>
  </si>
  <si>
    <t>9683699916</t>
  </si>
  <si>
    <t>kalpana504@gmail.com</t>
  </si>
  <si>
    <t>CUST0505</t>
  </si>
  <si>
    <t>Yazhini Sekar</t>
  </si>
  <si>
    <t>9649264485</t>
  </si>
  <si>
    <t>yazhini505@gmail.com</t>
  </si>
  <si>
    <t>CUST0506</t>
  </si>
  <si>
    <t>Pandi Subramaniam</t>
  </si>
  <si>
    <t>9343390582</t>
  </si>
  <si>
    <t>pandi506@gmail.com</t>
  </si>
  <si>
    <t>CUST0507</t>
  </si>
  <si>
    <t>Kamala Iyer</t>
  </si>
  <si>
    <t>9834887664</t>
  </si>
  <si>
    <t>kamala507@gmail.com</t>
  </si>
  <si>
    <t>CUST0508</t>
  </si>
  <si>
    <t>Priya Subramaniam</t>
  </si>
  <si>
    <t>9209238468</t>
  </si>
  <si>
    <t>priya508@gmail.com</t>
  </si>
  <si>
    <t>CUST0509</t>
  </si>
  <si>
    <t>Harini Chandran</t>
  </si>
  <si>
    <t>9487076952</t>
  </si>
  <si>
    <t>harini509@gmail.com</t>
  </si>
  <si>
    <t>CUST0510</t>
  </si>
  <si>
    <t>Esha Nair</t>
  </si>
  <si>
    <t>9669599249</t>
  </si>
  <si>
    <t>esha510@gmail.com</t>
  </si>
  <si>
    <t>CUST0511</t>
  </si>
  <si>
    <t>Venkat Chandran</t>
  </si>
  <si>
    <t>9837833207</t>
  </si>
  <si>
    <t>venkat511@gmail.com</t>
  </si>
  <si>
    <t>CUST0512</t>
  </si>
  <si>
    <t>Elango Rao</t>
  </si>
  <si>
    <t>9636066442</t>
  </si>
  <si>
    <t>elango512@gmail.com</t>
  </si>
  <si>
    <t>CUST0513</t>
  </si>
  <si>
    <t>Vani Reddy</t>
  </si>
  <si>
    <t>9259604146</t>
  </si>
  <si>
    <t>vani513@gmail.com</t>
  </si>
  <si>
    <t>CUST0514</t>
  </si>
  <si>
    <t>Naveen Rao</t>
  </si>
  <si>
    <t>9874536641</t>
  </si>
  <si>
    <t>naveen514@gmail.com</t>
  </si>
  <si>
    <t>CUST0515</t>
  </si>
  <si>
    <t>Ovi Pillai</t>
  </si>
  <si>
    <t>9558974328</t>
  </si>
  <si>
    <t>ovi515@gmail.com</t>
  </si>
  <si>
    <t>CUST0516</t>
  </si>
  <si>
    <t>Bhuvana Venkataraman</t>
  </si>
  <si>
    <t>9924134875</t>
  </si>
  <si>
    <t>bhuvana516@gmail.com</t>
  </si>
  <si>
    <t>CUST0517</t>
  </si>
  <si>
    <t>Tamil Varma</t>
  </si>
  <si>
    <t>9544469356</t>
  </si>
  <si>
    <t>tamil517@gmail.com</t>
  </si>
  <si>
    <t>CUST0518</t>
  </si>
  <si>
    <t>Raghav Kumar</t>
  </si>
  <si>
    <t>9549532354</t>
  </si>
  <si>
    <t>raghav518@gmail.com</t>
  </si>
  <si>
    <t>CUST0519</t>
  </si>
  <si>
    <t>Padma Murugan</t>
  </si>
  <si>
    <t>9981976044</t>
  </si>
  <si>
    <t>padma519@gmail.com</t>
  </si>
  <si>
    <t>CUST0520</t>
  </si>
  <si>
    <t>Anand Gounder</t>
  </si>
  <si>
    <t>9720490097</t>
  </si>
  <si>
    <t>anand520@gmail.com</t>
  </si>
  <si>
    <t>CUST0521</t>
  </si>
  <si>
    <t>Prasath Balan</t>
  </si>
  <si>
    <t>9103077456</t>
  </si>
  <si>
    <t>prasath521@gmail.com</t>
  </si>
  <si>
    <t>CUST0522</t>
  </si>
  <si>
    <t>Gayathri Naicker</t>
  </si>
  <si>
    <t>9218279447</t>
  </si>
  <si>
    <t>gayathri522@gmail.com</t>
  </si>
  <si>
    <t>CUST0523</t>
  </si>
  <si>
    <t>Mala Velan</t>
  </si>
  <si>
    <t>9594338271</t>
  </si>
  <si>
    <t>mala523@gmail.com</t>
  </si>
  <si>
    <t>CUST0524</t>
  </si>
  <si>
    <t>Ramesh Murugan</t>
  </si>
  <si>
    <t>9326277525</t>
  </si>
  <si>
    <t>ramesh524@gmail.com</t>
  </si>
  <si>
    <t>CUST0525</t>
  </si>
  <si>
    <t>Sudha Gupta</t>
  </si>
  <si>
    <t>9855874366</t>
  </si>
  <si>
    <t>sudha525@gmail.com</t>
  </si>
  <si>
    <t>CUST0526</t>
  </si>
  <si>
    <t>Deepa Krishnan</t>
  </si>
  <si>
    <t>9158071545</t>
  </si>
  <si>
    <t>deepa526@gmail.com</t>
  </si>
  <si>
    <t>CUST0527</t>
  </si>
  <si>
    <t>Gopal Varma</t>
  </si>
  <si>
    <t>9257718363</t>
  </si>
  <si>
    <t>gopal527@gmail.com</t>
  </si>
  <si>
    <t>CUST0528</t>
  </si>
  <si>
    <t>Divya Balan</t>
  </si>
  <si>
    <t>9992352458</t>
  </si>
  <si>
    <t>divya528@gmail.com</t>
  </si>
  <si>
    <t>CUST0529</t>
  </si>
  <si>
    <t>Indira Balan</t>
  </si>
  <si>
    <t>9903273909</t>
  </si>
  <si>
    <t>indira529@gmail.com</t>
  </si>
  <si>
    <t>CUST0530</t>
  </si>
  <si>
    <t>Deepak Chettiar</t>
  </si>
  <si>
    <t>9939018541</t>
  </si>
  <si>
    <t>deepak530@gmail.com</t>
  </si>
  <si>
    <t>CUST0531</t>
  </si>
  <si>
    <t>Kamala Sekar</t>
  </si>
  <si>
    <t>9789830038</t>
  </si>
  <si>
    <t>kamala531@gmail.com</t>
  </si>
  <si>
    <t>CUST0532</t>
  </si>
  <si>
    <t>Hema Sharma</t>
  </si>
  <si>
    <t>9994083442</t>
  </si>
  <si>
    <t>hema532@gmail.com</t>
  </si>
  <si>
    <t>CUST0533</t>
  </si>
  <si>
    <t>Madhavan Murugan</t>
  </si>
  <si>
    <t>9638881430</t>
  </si>
  <si>
    <t>madhavan533@gmail.com</t>
  </si>
  <si>
    <t>CUST0534</t>
  </si>
  <si>
    <t>Kalpana Nair</t>
  </si>
  <si>
    <t>9198716092</t>
  </si>
  <si>
    <t>kalpana534@gmail.com</t>
  </si>
  <si>
    <t>CUST0535</t>
  </si>
  <si>
    <t>Sundar Venkataraman</t>
  </si>
  <si>
    <t>9160126132</t>
  </si>
  <si>
    <t>sundar535@gmail.com</t>
  </si>
  <si>
    <t>CUST0536</t>
  </si>
  <si>
    <t>Hariharan Pandian</t>
  </si>
  <si>
    <t>9182902790</t>
  </si>
  <si>
    <t>hariharan536@gmail.com</t>
  </si>
  <si>
    <t>CUST0537</t>
  </si>
  <si>
    <t>Ashok Balan</t>
  </si>
  <si>
    <t>9276978815</t>
  </si>
  <si>
    <t>ashok537@gmail.com</t>
  </si>
  <si>
    <t>CUST0538</t>
  </si>
  <si>
    <t>Hemalatha Velan</t>
  </si>
  <si>
    <t>9216394564</t>
  </si>
  <si>
    <t>hemalatha538@gmail.com</t>
  </si>
  <si>
    <t>CUST0539</t>
  </si>
  <si>
    <t>Prasath Gupta</t>
  </si>
  <si>
    <t>9357193290</t>
  </si>
  <si>
    <t>prasath539@gmail.com</t>
  </si>
  <si>
    <t>CUST0540</t>
  </si>
  <si>
    <t>Thenmozhi Naicker</t>
  </si>
  <si>
    <t>9111786474</t>
  </si>
  <si>
    <t>thenmozhi540@gmail.com</t>
  </si>
  <si>
    <t>CUST0541</t>
  </si>
  <si>
    <t>Divya Reddy</t>
  </si>
  <si>
    <t>9134753576</t>
  </si>
  <si>
    <t>divya541@gmail.com</t>
  </si>
  <si>
    <t>CUST0542</t>
  </si>
  <si>
    <t>Bhuvana Devi</t>
  </si>
  <si>
    <t>9705310487</t>
  </si>
  <si>
    <t>bhuvana542@gmail.com</t>
  </si>
  <si>
    <t>CUST0543</t>
  </si>
  <si>
    <t>Gopal Menon</t>
  </si>
  <si>
    <t>9109103960</t>
  </si>
  <si>
    <t>gopal543@gmail.com</t>
  </si>
  <si>
    <t>CUST0544</t>
  </si>
  <si>
    <t>Divya Raj</t>
  </si>
  <si>
    <t>9879201690</t>
  </si>
  <si>
    <t>divya544@gmail.com</t>
  </si>
  <si>
    <t>CUST0545</t>
  </si>
  <si>
    <t>Prakash Mudaliar</t>
  </si>
  <si>
    <t>9537320614</t>
  </si>
  <si>
    <t>prakash545@gmail.com</t>
  </si>
  <si>
    <t>CUST0546</t>
  </si>
  <si>
    <t>Balaji Sekar</t>
  </si>
  <si>
    <t>9730474896</t>
  </si>
  <si>
    <t>balaji546@gmail.com</t>
  </si>
  <si>
    <t>CUST0547</t>
  </si>
  <si>
    <t>Umesh Balan</t>
  </si>
  <si>
    <t>9273111886</t>
  </si>
  <si>
    <t>umesh547@gmail.com</t>
  </si>
  <si>
    <t>CUST0548</t>
  </si>
  <si>
    <t>Charulatha Gupta</t>
  </si>
  <si>
    <t>9348646474</t>
  </si>
  <si>
    <t>charulatha548@gmail.com</t>
  </si>
  <si>
    <t>CUST0549</t>
  </si>
  <si>
    <t>Chandrasekar Varma</t>
  </si>
  <si>
    <t>9654373758</t>
  </si>
  <si>
    <t>chandrasekar549@gmail.com</t>
  </si>
  <si>
    <t>CUST0550</t>
  </si>
  <si>
    <t>Hari Devi</t>
  </si>
  <si>
    <t>9412288779</t>
  </si>
  <si>
    <t>hari550@gmail.com</t>
  </si>
  <si>
    <t>CUST0551</t>
  </si>
  <si>
    <t>Jagan Pandian</t>
  </si>
  <si>
    <t>9324219451</t>
  </si>
  <si>
    <t>jagan551@gmail.com</t>
  </si>
  <si>
    <t>CUST0552</t>
  </si>
  <si>
    <t>Poornima Sharma</t>
  </si>
  <si>
    <t>9634211070</t>
  </si>
  <si>
    <t>poornima552@gmail.com</t>
  </si>
  <si>
    <t>CUST0553</t>
  </si>
  <si>
    <t>Rajesh Varma</t>
  </si>
  <si>
    <t>9956183507</t>
  </si>
  <si>
    <t>rajesh553@gmail.com</t>
  </si>
  <si>
    <t>CUST0554</t>
  </si>
  <si>
    <t>Nirmala Chandran</t>
  </si>
  <si>
    <t>9282232921</t>
  </si>
  <si>
    <t>nirmala554@gmail.com</t>
  </si>
  <si>
    <t>CUST0555</t>
  </si>
  <si>
    <t>Anjali Venkataraman</t>
  </si>
  <si>
    <t>9195809173</t>
  </si>
  <si>
    <t>anjali555@gmail.com</t>
  </si>
  <si>
    <t>CUST0556</t>
  </si>
  <si>
    <t>Chitra Naicker</t>
  </si>
  <si>
    <t>9919422169</t>
  </si>
  <si>
    <t>chitra556@gmail.com</t>
  </si>
  <si>
    <t>CUST0557</t>
  </si>
  <si>
    <t>Deepak Gupta</t>
  </si>
  <si>
    <t>9142512277</t>
  </si>
  <si>
    <t>deepak557@gmail.com</t>
  </si>
  <si>
    <t>CUST0558</t>
  </si>
  <si>
    <t>Banu Sekar</t>
  </si>
  <si>
    <t>9493775775</t>
  </si>
  <si>
    <t>banu558@gmail.com</t>
  </si>
  <si>
    <t>CUST0559</t>
  </si>
  <si>
    <t>Sundar Menon</t>
  </si>
  <si>
    <t>9832507637</t>
  </si>
  <si>
    <t>sundar559@gmail.com</t>
  </si>
  <si>
    <t>CUST0560</t>
  </si>
  <si>
    <t>Dinesh Prabhu</t>
  </si>
  <si>
    <t>9791346700</t>
  </si>
  <si>
    <t>dinesh560@gmail.com</t>
  </si>
  <si>
    <t>CUST0561</t>
  </si>
  <si>
    <t>Usha Balan</t>
  </si>
  <si>
    <t>9265959933</t>
  </si>
  <si>
    <t>usha561@gmail.com</t>
  </si>
  <si>
    <t>CUST0562</t>
  </si>
  <si>
    <t>Gopal Pandian</t>
  </si>
  <si>
    <t>9339499503</t>
  </si>
  <si>
    <t>gopal562@gmail.com</t>
  </si>
  <si>
    <t>CUST0563</t>
  </si>
  <si>
    <t>Revathi Naicker</t>
  </si>
  <si>
    <t>9603035907</t>
  </si>
  <si>
    <t>revathi563@gmail.com</t>
  </si>
  <si>
    <t>CUST0564</t>
  </si>
  <si>
    <t>Kannan Raj</t>
  </si>
  <si>
    <t>9526216314</t>
  </si>
  <si>
    <t>kannan564@gmail.com</t>
  </si>
  <si>
    <t>CUST0565</t>
  </si>
  <si>
    <t>Pandi Nathan</t>
  </si>
  <si>
    <t>9467674476</t>
  </si>
  <si>
    <t>pandi565@gmail.com</t>
  </si>
  <si>
    <t>CUST0566</t>
  </si>
  <si>
    <t>Kishore Mudaliar</t>
  </si>
  <si>
    <t>9398902947</t>
  </si>
  <si>
    <t>kishore566@gmail.com</t>
  </si>
  <si>
    <t>CUST0567</t>
  </si>
  <si>
    <t>Bharath Balan</t>
  </si>
  <si>
    <t>9787427108</t>
  </si>
  <si>
    <t>bharath567@gmail.com</t>
  </si>
  <si>
    <t>CUST0568</t>
  </si>
  <si>
    <t>Hemalatha Menon</t>
  </si>
  <si>
    <t>9968156321</t>
  </si>
  <si>
    <t>hemalatha568@gmail.com</t>
  </si>
  <si>
    <t>CUST0569</t>
  </si>
  <si>
    <t>Sathish Krishnan</t>
  </si>
  <si>
    <t>9327088752</t>
  </si>
  <si>
    <t>sathish569@gmail.com</t>
  </si>
  <si>
    <t>CUST0570</t>
  </si>
  <si>
    <t>Banu Iyer</t>
  </si>
  <si>
    <t>9252189904</t>
  </si>
  <si>
    <t>banu570@gmail.com</t>
  </si>
  <si>
    <t>CUST0571</t>
  </si>
  <si>
    <t>Nirmala Iyer</t>
  </si>
  <si>
    <t>9663476031</t>
  </si>
  <si>
    <t>nirmala571@gmail.com</t>
  </si>
  <si>
    <t>CUST0572</t>
  </si>
  <si>
    <t>Chandrasekar Balan</t>
  </si>
  <si>
    <t>9560135199</t>
  </si>
  <si>
    <t>chandrasekar572@gmail.com</t>
  </si>
  <si>
    <t>CUST0573</t>
  </si>
  <si>
    <t>Padma Varma</t>
  </si>
  <si>
    <t>9617141182</t>
  </si>
  <si>
    <t>padma573@gmail.com</t>
  </si>
  <si>
    <t>CUST0574</t>
  </si>
  <si>
    <t>Dhanush Nathan</t>
  </si>
  <si>
    <t>9843997253</t>
  </si>
  <si>
    <t>dhanush574@gmail.com</t>
  </si>
  <si>
    <t>CUST0575</t>
  </si>
  <si>
    <t>Anjali Sharma</t>
  </si>
  <si>
    <t>9876018644</t>
  </si>
  <si>
    <t>anjali575@gmail.com</t>
  </si>
  <si>
    <t>CUST0576</t>
  </si>
  <si>
    <t>Vasanthi Chandran</t>
  </si>
  <si>
    <t>9261604880</t>
  </si>
  <si>
    <t>vasanthi576@gmail.com</t>
  </si>
  <si>
    <t>CUST0577</t>
  </si>
  <si>
    <t>Anitha Achari</t>
  </si>
  <si>
    <t>9536354332</t>
  </si>
  <si>
    <t>anitha577@gmail.com</t>
  </si>
  <si>
    <t>CUST0578</t>
  </si>
  <si>
    <t>Jagan Venkataraman</t>
  </si>
  <si>
    <t>9582462965</t>
  </si>
  <si>
    <t>jagan578@gmail.com</t>
  </si>
  <si>
    <t>CUST0579</t>
  </si>
  <si>
    <t>Pandi Nair</t>
  </si>
  <si>
    <t>9551160662</t>
  </si>
  <si>
    <t>pandi579@gmail.com</t>
  </si>
  <si>
    <t>CUST0580</t>
  </si>
  <si>
    <t>Eswari Nathan</t>
  </si>
  <si>
    <t>9325231389</t>
  </si>
  <si>
    <t>eswari580@gmail.com</t>
  </si>
  <si>
    <t>CUST0581</t>
  </si>
  <si>
    <t>Banu Naidu</t>
  </si>
  <si>
    <t>9424210400</t>
  </si>
  <si>
    <t>banu581@gmail.com</t>
  </si>
  <si>
    <t>CUST0582</t>
  </si>
  <si>
    <t>Vijay Balan</t>
  </si>
  <si>
    <t>9540649487</t>
  </si>
  <si>
    <t>vijay582@gmail.com</t>
  </si>
  <si>
    <t>CUST0583</t>
  </si>
  <si>
    <t>Sudha Achari</t>
  </si>
  <si>
    <t>9288778639</t>
  </si>
  <si>
    <t>sudha583@gmail.com</t>
  </si>
  <si>
    <t>CUST0584</t>
  </si>
  <si>
    <t>Esha Krishnan</t>
  </si>
  <si>
    <t>9568018466</t>
  </si>
  <si>
    <t>esha584@gmail.com</t>
  </si>
  <si>
    <t>CUST0585</t>
  </si>
  <si>
    <t>Pandi Prabhu</t>
  </si>
  <si>
    <t>9965371229</t>
  </si>
  <si>
    <t>pandi585@gmail.com</t>
  </si>
  <si>
    <t>CUST0586</t>
  </si>
  <si>
    <t>Meena Selvam</t>
  </si>
  <si>
    <t>9633010732</t>
  </si>
  <si>
    <t>meena586@gmail.com</t>
  </si>
  <si>
    <t>CUST0587</t>
  </si>
  <si>
    <t>Uma Iyer</t>
  </si>
  <si>
    <t>9576852350</t>
  </si>
  <si>
    <t>uma587@gmail.com</t>
  </si>
  <si>
    <t>CUST0588</t>
  </si>
  <si>
    <t>Arun Menon</t>
  </si>
  <si>
    <t>9339314901</t>
  </si>
  <si>
    <t>arun588@gmail.com</t>
  </si>
  <si>
    <t>CUST0589</t>
  </si>
  <si>
    <t>Ovi Venkataraman</t>
  </si>
  <si>
    <t>9233617038</t>
  </si>
  <si>
    <t>ovi589@gmail.com</t>
  </si>
  <si>
    <t>CUST0590</t>
  </si>
  <si>
    <t>Kavya Reddy</t>
  </si>
  <si>
    <t>9502270717</t>
  </si>
  <si>
    <t>kavya590@gmail.com</t>
  </si>
  <si>
    <t>CUST0591</t>
  </si>
  <si>
    <t>Anjali Chettiar</t>
  </si>
  <si>
    <t>9953773144</t>
  </si>
  <si>
    <t>anjali591@gmail.com</t>
  </si>
  <si>
    <t>CUST0592</t>
  </si>
  <si>
    <t>Anjali Menon</t>
  </si>
  <si>
    <t>9116675283</t>
  </si>
  <si>
    <t>anjali592@gmail.com</t>
  </si>
  <si>
    <t>CUST0593</t>
  </si>
  <si>
    <t>Balamurugan Velan</t>
  </si>
  <si>
    <t>9440881854</t>
  </si>
  <si>
    <t>balamurugan593@gmail.com</t>
  </si>
  <si>
    <t>CUST0594</t>
  </si>
  <si>
    <t>Yogesh Iyer</t>
  </si>
  <si>
    <t>9520222172</t>
  </si>
  <si>
    <t>yogesh594@gmail.com</t>
  </si>
  <si>
    <t>CUST0595</t>
  </si>
  <si>
    <t>Lalitha Devi</t>
  </si>
  <si>
    <t>9238373601</t>
  </si>
  <si>
    <t>lalitha595@gmail.com</t>
  </si>
  <si>
    <t>CUST0596</t>
  </si>
  <si>
    <t>Geetha Sharma</t>
  </si>
  <si>
    <t>9270127578</t>
  </si>
  <si>
    <t>geetha596@gmail.com</t>
  </si>
  <si>
    <t>CUST0597</t>
  </si>
  <si>
    <t>Nagarajan Gounder</t>
  </si>
  <si>
    <t>9227101749</t>
  </si>
  <si>
    <t>nagarajan597@gmail.com</t>
  </si>
  <si>
    <t>CUST0598</t>
  </si>
  <si>
    <t>Arun Subramaniam</t>
  </si>
  <si>
    <t>9270782032</t>
  </si>
  <si>
    <t>arun598@gmail.com</t>
  </si>
  <si>
    <t>CUST0599</t>
  </si>
  <si>
    <t>Kalpana Subramaniam</t>
  </si>
  <si>
    <t>9775269926</t>
  </si>
  <si>
    <t>kalpana599@gmail.com</t>
  </si>
  <si>
    <t>CUST0600</t>
  </si>
  <si>
    <t>Anitha Reddy</t>
  </si>
  <si>
    <t>9713958957</t>
  </si>
  <si>
    <t>anitha600@gmail.com</t>
  </si>
  <si>
    <t>CUST0601</t>
  </si>
  <si>
    <t>Udhay Menon</t>
  </si>
  <si>
    <t>9357399415</t>
  </si>
  <si>
    <t>udhay601@gmail.com</t>
  </si>
  <si>
    <t>CUST0602</t>
  </si>
  <si>
    <t>Harini Pandian</t>
  </si>
  <si>
    <t>9879872234</t>
  </si>
  <si>
    <t>harini602@gmail.com</t>
  </si>
  <si>
    <t>CUST0603</t>
  </si>
  <si>
    <t>Kamala Menon</t>
  </si>
  <si>
    <t>9189081236</t>
  </si>
  <si>
    <t>kamala603@gmail.com</t>
  </si>
  <si>
    <t>CUST0604</t>
  </si>
  <si>
    <t>Chandrasekar Venkataraman</t>
  </si>
  <si>
    <t>9219111815</t>
  </si>
  <si>
    <t>chandrasekar604@gmail.com</t>
  </si>
  <si>
    <t>CUST0605</t>
  </si>
  <si>
    <t>Arun Iyer</t>
  </si>
  <si>
    <t>9381314639</t>
  </si>
  <si>
    <t>arun605@gmail.com</t>
  </si>
  <si>
    <t>CUST0606</t>
  </si>
  <si>
    <t>Raghav Pandian</t>
  </si>
  <si>
    <t>9519618529</t>
  </si>
  <si>
    <t>raghav606@gmail.com</t>
  </si>
  <si>
    <t>CUST0607</t>
  </si>
  <si>
    <t>Deepa Varma</t>
  </si>
  <si>
    <t>9181940124</t>
  </si>
  <si>
    <t>deepa607@gmail.com</t>
  </si>
  <si>
    <t>CUST0608</t>
  </si>
  <si>
    <t>Prakash Gounder</t>
  </si>
  <si>
    <t>9584127135</t>
  </si>
  <si>
    <t>prakash608@gmail.com</t>
  </si>
  <si>
    <t>CUST0609</t>
  </si>
  <si>
    <t>Suresh Prabhu</t>
  </si>
  <si>
    <t>9709127131</t>
  </si>
  <si>
    <t>suresh609@gmail.com</t>
  </si>
  <si>
    <t>CUST0610</t>
  </si>
  <si>
    <t>Gokul Chettiar</t>
  </si>
  <si>
    <t>9619595468</t>
  </si>
  <si>
    <t>gokul610@gmail.com</t>
  </si>
  <si>
    <t>CUST0611</t>
  </si>
  <si>
    <t>Vasanth Iyer</t>
  </si>
  <si>
    <t>9307066016</t>
  </si>
  <si>
    <t>vasanth611@gmail.com</t>
  </si>
  <si>
    <t>CUST0612</t>
  </si>
  <si>
    <t>Ramesh Naidu</t>
  </si>
  <si>
    <t>9332257365</t>
  </si>
  <si>
    <t>ramesh612@gmail.com</t>
  </si>
  <si>
    <t>CUST0613</t>
  </si>
  <si>
    <t>Meena Menon</t>
  </si>
  <si>
    <t>9189595982</t>
  </si>
  <si>
    <t>meena613@gmail.com</t>
  </si>
  <si>
    <t>CUST0614</t>
  </si>
  <si>
    <t xml:space="preserve">  Hari Gounder  </t>
  </si>
  <si>
    <t>9198751865</t>
  </si>
  <si>
    <t>hari614@gmail.com</t>
  </si>
  <si>
    <t>CUST0615</t>
  </si>
  <si>
    <t>Aishwarya Raj</t>
  </si>
  <si>
    <t>9568217996</t>
  </si>
  <si>
    <t>aishwarya615@gmail.com</t>
  </si>
  <si>
    <t>CUST0616</t>
  </si>
  <si>
    <t>Chitra Balan</t>
  </si>
  <si>
    <t>9312468211</t>
  </si>
  <si>
    <t>chitra616@gmail.com</t>
  </si>
  <si>
    <t>CUST0617</t>
  </si>
  <si>
    <t>Pandi Pandian</t>
  </si>
  <si>
    <t>9951641794</t>
  </si>
  <si>
    <t>pandi617@gmail.com</t>
  </si>
  <si>
    <t>CUST0618</t>
  </si>
  <si>
    <t>Malathi Naidu</t>
  </si>
  <si>
    <t>9623805398</t>
  </si>
  <si>
    <t>malathi618@gmail.com</t>
  </si>
  <si>
    <t>CUST0619</t>
  </si>
  <si>
    <t>Thenmozhi Gupta</t>
  </si>
  <si>
    <t>9768845554</t>
  </si>
  <si>
    <t>thenmozhi619@gmail.com</t>
  </si>
  <si>
    <t>CUST0620</t>
  </si>
  <si>
    <t>Nagarajan Gupta</t>
  </si>
  <si>
    <t>9501537013</t>
  </si>
  <si>
    <t>nagarajan620@gmail.com</t>
  </si>
  <si>
    <t>CUST0621</t>
  </si>
  <si>
    <t>Priya Iyer</t>
  </si>
  <si>
    <t>9371725032</t>
  </si>
  <si>
    <t>priya621@gmail.com</t>
  </si>
  <si>
    <t>CUST0622</t>
  </si>
  <si>
    <t>Sangeetha Gounder</t>
  </si>
  <si>
    <t>9527678529</t>
  </si>
  <si>
    <t>sangeetha622@gmail.com</t>
  </si>
  <si>
    <t>CUST0623</t>
  </si>
  <si>
    <t>Rajesh Selvam</t>
  </si>
  <si>
    <t>9484125249</t>
  </si>
  <si>
    <t>rajesh623@gmail.com</t>
  </si>
  <si>
    <t>CUST0624</t>
  </si>
  <si>
    <t>Nithya Reddy</t>
  </si>
  <si>
    <t>9936997381</t>
  </si>
  <si>
    <t>nithya624@gmail.com</t>
  </si>
  <si>
    <t>CUST0625</t>
  </si>
  <si>
    <t>Kishore Prabhu</t>
  </si>
  <si>
    <t>9453120816</t>
  </si>
  <si>
    <t>kishore625@gmail.com</t>
  </si>
  <si>
    <t>CUST0626</t>
  </si>
  <si>
    <t>Geetha Sekar</t>
  </si>
  <si>
    <t>9171119440</t>
  </si>
  <si>
    <t>geetha626@gmail</t>
  </si>
  <si>
    <t>CUST0627</t>
  </si>
  <si>
    <t>Ishwarya Mudaliar</t>
  </si>
  <si>
    <t>9702324820</t>
  </si>
  <si>
    <t>ishwarya627@gmail.com</t>
  </si>
  <si>
    <t>CUST0628</t>
  </si>
  <si>
    <t>Deepa Subramaniam</t>
  </si>
  <si>
    <t>9793927248</t>
  </si>
  <si>
    <t>deepa628@gmail.com</t>
  </si>
  <si>
    <t>CUST0629</t>
  </si>
  <si>
    <t>Suresh Raj</t>
  </si>
  <si>
    <t>9311659485</t>
  </si>
  <si>
    <t>suresh629@gmail.com</t>
  </si>
  <si>
    <t>CUST0630</t>
  </si>
  <si>
    <t>Lakshmi Chandran</t>
  </si>
  <si>
    <t>9228053407</t>
  </si>
  <si>
    <t>lakshmi630@gmail.com</t>
  </si>
  <si>
    <t>CUST0631</t>
  </si>
  <si>
    <t>Vasanth Gupta</t>
  </si>
  <si>
    <t>9718919629</t>
  </si>
  <si>
    <t>vasanth631@gmail.com</t>
  </si>
  <si>
    <t>CUST0632</t>
  </si>
  <si>
    <t>Bharath Velan</t>
  </si>
  <si>
    <t>9595823751</t>
  </si>
  <si>
    <t>bharath632@gmail.com</t>
  </si>
  <si>
    <t>CUST0633</t>
  </si>
  <si>
    <t>Devi Mudaliar</t>
  </si>
  <si>
    <t>9142005043</t>
  </si>
  <si>
    <t>devi633@gmail.com</t>
  </si>
  <si>
    <t>CUST0634</t>
  </si>
  <si>
    <t>Chandrasekar Pandian</t>
  </si>
  <si>
    <t>9876587717</t>
  </si>
  <si>
    <t>chandrasekar634@gmail.com</t>
  </si>
  <si>
    <t>CUST0635</t>
  </si>
  <si>
    <t>Thenmozhi Rao</t>
  </si>
  <si>
    <t>9697483848</t>
  </si>
  <si>
    <t>thenmozhi635@gmail.com</t>
  </si>
  <si>
    <t>CUST0636</t>
  </si>
  <si>
    <t>Ilango Iyer</t>
  </si>
  <si>
    <t>9847814942</t>
  </si>
  <si>
    <t>ilango636@gmail.com</t>
  </si>
  <si>
    <t>CUST0637</t>
  </si>
  <si>
    <t>Deepa Devi</t>
  </si>
  <si>
    <t>9340533586</t>
  </si>
  <si>
    <t>deepa637@gmail.com</t>
  </si>
  <si>
    <t>CUST0638</t>
  </si>
  <si>
    <t>Deepak Gounder</t>
  </si>
  <si>
    <t>9877661121</t>
  </si>
  <si>
    <t>deepak638@gmail.com</t>
  </si>
  <si>
    <t>CUST0639</t>
  </si>
  <si>
    <t>Hari Raj</t>
  </si>
  <si>
    <t>9105305741</t>
  </si>
  <si>
    <t>hari639@gmail.com</t>
  </si>
  <si>
    <t>CUST0640</t>
  </si>
  <si>
    <t>Thiru Murugan</t>
  </si>
  <si>
    <t>9151543246</t>
  </si>
  <si>
    <t>thiru640@gmail.com</t>
  </si>
  <si>
    <t>CUST0641</t>
  </si>
  <si>
    <t>Charulatha Raj</t>
  </si>
  <si>
    <t>9850185649</t>
  </si>
  <si>
    <t>charulatha641@gmail.com</t>
  </si>
  <si>
    <t>CUST0642</t>
  </si>
  <si>
    <t>Harini Devi</t>
  </si>
  <si>
    <t>9442880849</t>
  </si>
  <si>
    <t>harini642@gmail.com</t>
  </si>
  <si>
    <t>CUST0643</t>
  </si>
  <si>
    <t>Arun Gounder</t>
  </si>
  <si>
    <t>9666494300</t>
  </si>
  <si>
    <t>arun643@gmail.com</t>
  </si>
  <si>
    <t>CUST0644</t>
  </si>
  <si>
    <t>Prakash Selvam</t>
  </si>
  <si>
    <t>9929620151</t>
  </si>
  <si>
    <t>prakash644@gmail.com</t>
  </si>
  <si>
    <t>CUST0645</t>
  </si>
  <si>
    <t>Kamala Velan</t>
  </si>
  <si>
    <t>9188899677</t>
  </si>
  <si>
    <t>kamala645@gmail.com</t>
  </si>
  <si>
    <t>CUST0646</t>
  </si>
  <si>
    <t>Thiru Gupta</t>
  </si>
  <si>
    <t>9183769826</t>
  </si>
  <si>
    <t>thiru646@gmail.com</t>
  </si>
  <si>
    <t>CUST0647</t>
  </si>
  <si>
    <t>Kalpana Nathan</t>
  </si>
  <si>
    <t>9332073692</t>
  </si>
  <si>
    <t>kalpana647@gmail.com</t>
  </si>
  <si>
    <t>CUST0648</t>
  </si>
  <si>
    <t>Dinesh Sekar</t>
  </si>
  <si>
    <t>9324048532</t>
  </si>
  <si>
    <t>dinesh648@gmail.com</t>
  </si>
  <si>
    <t>CUST0649</t>
  </si>
  <si>
    <t>Vasanthi Prabhu</t>
  </si>
  <si>
    <t>9860759357</t>
  </si>
  <si>
    <t>vasanthi649@gmail.com</t>
  </si>
  <si>
    <t>CUST0650</t>
  </si>
  <si>
    <t>Manoj Devi</t>
  </si>
  <si>
    <t>9334918423</t>
  </si>
  <si>
    <t>manoj650@gmail.com</t>
  </si>
  <si>
    <t>CUST0651</t>
  </si>
  <si>
    <t>Ilango Mudaliar</t>
  </si>
  <si>
    <t>9937541239</t>
  </si>
  <si>
    <t>ilango651@gmail.com</t>
  </si>
  <si>
    <t>CUST0652</t>
  </si>
  <si>
    <t>Naveen Pillai</t>
  </si>
  <si>
    <t>9429796342</t>
  </si>
  <si>
    <t>naveen652@gmail.com</t>
  </si>
  <si>
    <t>CUST0653</t>
  </si>
  <si>
    <t>Hemalatha Kumar</t>
  </si>
  <si>
    <t>9358301976</t>
  </si>
  <si>
    <t>hemalatha653@gmail.com</t>
  </si>
  <si>
    <t>CUST0654</t>
  </si>
  <si>
    <t>Gokul Sekar</t>
  </si>
  <si>
    <t>9810694145</t>
  </si>
  <si>
    <t>gokul654@gmail.com</t>
  </si>
  <si>
    <t>CUST0655</t>
  </si>
  <si>
    <t>Sangeetha Mudaliar</t>
  </si>
  <si>
    <t>9480562915</t>
  </si>
  <si>
    <t>sangeetha655@gmail.com</t>
  </si>
  <si>
    <t>CUST0656</t>
  </si>
  <si>
    <t>Anjali Achari</t>
  </si>
  <si>
    <t>9458350064</t>
  </si>
  <si>
    <t>anjali656@gmail.com</t>
  </si>
  <si>
    <t>CUST0657</t>
  </si>
  <si>
    <t>Devi Pandian</t>
  </si>
  <si>
    <t>9510730433</t>
  </si>
  <si>
    <t>devi657@gmail.com</t>
  </si>
  <si>
    <t>CUST0658</t>
  </si>
  <si>
    <t>Udhay Subramaniam</t>
  </si>
  <si>
    <t>9289671239</t>
  </si>
  <si>
    <t>udhay658@gmail.com</t>
  </si>
  <si>
    <t>CUST0659</t>
  </si>
  <si>
    <t>9217236027</t>
  </si>
  <si>
    <t>jagan659@gmail.com</t>
  </si>
  <si>
    <t>CUST0660</t>
  </si>
  <si>
    <t>Hariharan Iyer</t>
  </si>
  <si>
    <t>9157056243</t>
  </si>
  <si>
    <t>hariharan660@gmail.com</t>
  </si>
  <si>
    <t>CUST0661</t>
  </si>
  <si>
    <t>Tamil Mudaliar</t>
  </si>
  <si>
    <t>9395772367</t>
  </si>
  <si>
    <t>tamil661@gmail.com</t>
  </si>
  <si>
    <t>CUST0662</t>
  </si>
  <si>
    <t>Balamurugan Nair</t>
  </si>
  <si>
    <t>9521857514</t>
  </si>
  <si>
    <t>balamurugan662@gmail.com</t>
  </si>
  <si>
    <t>CUST0663</t>
  </si>
  <si>
    <t>Elango Raj</t>
  </si>
  <si>
    <t>9473268212</t>
  </si>
  <si>
    <t>elango663@gmail.com</t>
  </si>
  <si>
    <t>CUST0664</t>
  </si>
  <si>
    <t>Chandran Prabhu</t>
  </si>
  <si>
    <t>9298726872</t>
  </si>
  <si>
    <t>chandran664@gmail.com</t>
  </si>
  <si>
    <t>CUST0665</t>
  </si>
  <si>
    <t>Kishore Subramaniam</t>
  </si>
  <si>
    <t>9356215726</t>
  </si>
  <si>
    <t>kishore665@gmail.com</t>
  </si>
  <si>
    <t>CUST0666</t>
  </si>
  <si>
    <t>Anand Reddy</t>
  </si>
  <si>
    <t>9252292721</t>
  </si>
  <si>
    <t>anand666@gmail.com</t>
  </si>
  <si>
    <t>CUST0667</t>
  </si>
  <si>
    <t>Charulatha Achari</t>
  </si>
  <si>
    <t>9383287655</t>
  </si>
  <si>
    <t>charulatha667@gmail.com</t>
  </si>
  <si>
    <t>CUST0668</t>
  </si>
  <si>
    <t>Arun Achari</t>
  </si>
  <si>
    <t>9101080693</t>
  </si>
  <si>
    <t>arun668@gmail.com</t>
  </si>
  <si>
    <t>CUST0669</t>
  </si>
  <si>
    <t>Mani Krishnan</t>
  </si>
  <si>
    <t>9709098013</t>
  </si>
  <si>
    <t>mani669@gmail.com</t>
  </si>
  <si>
    <t>CUST0670</t>
  </si>
  <si>
    <t>Balaji Krishnan</t>
  </si>
  <si>
    <t>9279642094</t>
  </si>
  <si>
    <t>balaji670@gmail.com</t>
  </si>
  <si>
    <t>CUST0671</t>
  </si>
  <si>
    <t>Nagarajan Raj</t>
  </si>
  <si>
    <t>9626844145</t>
  </si>
  <si>
    <t>nagarajan671@gmail.com</t>
  </si>
  <si>
    <t>CUST0672</t>
  </si>
  <si>
    <t>Chitra Devi</t>
  </si>
  <si>
    <t>9491152693</t>
  </si>
  <si>
    <t>chitra672@gmail.com</t>
  </si>
  <si>
    <t>CUST0673</t>
  </si>
  <si>
    <t>Hari Sharma</t>
  </si>
  <si>
    <t>9931641272</t>
  </si>
  <si>
    <t>hari673@gmail.com</t>
  </si>
  <si>
    <t>CUST0674</t>
  </si>
  <si>
    <t>Venkat Raj</t>
  </si>
  <si>
    <t>9657603687</t>
  </si>
  <si>
    <t>venkat674@gmail.com</t>
  </si>
  <si>
    <t>CUST0675</t>
  </si>
  <si>
    <t>Anand Chettiar</t>
  </si>
  <si>
    <t>9807989829</t>
  </si>
  <si>
    <t>anand675@gmail.com</t>
  </si>
  <si>
    <t>CUST0676</t>
  </si>
  <si>
    <t>Dhanush Mudaliar</t>
  </si>
  <si>
    <t>9562482630</t>
  </si>
  <si>
    <t>dhanush676@gmail.com</t>
  </si>
  <si>
    <t>CUST0677</t>
  </si>
  <si>
    <t>Kamala Naidu</t>
  </si>
  <si>
    <t>9215890734</t>
  </si>
  <si>
    <t>kamala677@gmail.com</t>
  </si>
  <si>
    <t>CUST0678</t>
  </si>
  <si>
    <t>Poornima Krishnan</t>
  </si>
  <si>
    <t>9384873724</t>
  </si>
  <si>
    <t>poornima678@gmail.com</t>
  </si>
  <si>
    <t>CUST0679</t>
  </si>
  <si>
    <t xml:space="preserve">  Thiru Prabhu  </t>
  </si>
  <si>
    <t>9432133365</t>
  </si>
  <si>
    <t>thiru679@gmail.com</t>
  </si>
  <si>
    <t>CUST0680</t>
  </si>
  <si>
    <t>Lokesh Chandran</t>
  </si>
  <si>
    <t>9232028651</t>
  </si>
  <si>
    <t>lokesh680@gmail.com</t>
  </si>
  <si>
    <t>CUST0681</t>
  </si>
  <si>
    <t>Raghav Iyer</t>
  </si>
  <si>
    <t>9218316226</t>
  </si>
  <si>
    <t>raghav681@gmail.com</t>
  </si>
  <si>
    <t>CUST0682</t>
  </si>
  <si>
    <t>Gopal Krishnan</t>
  </si>
  <si>
    <t>9411150812</t>
  </si>
  <si>
    <t>gopal682@gmail.com</t>
  </si>
  <si>
    <t>CUST0683</t>
  </si>
  <si>
    <t>Prasath Raj</t>
  </si>
  <si>
    <t>9958762678</t>
  </si>
  <si>
    <t>prasath683@gmail.com</t>
  </si>
  <si>
    <t>CUST0684</t>
  </si>
  <si>
    <t>9232538144</t>
  </si>
  <si>
    <t>dhanya684@gmail.com</t>
  </si>
  <si>
    <t>CUST0685</t>
  </si>
  <si>
    <t>Naveen Achari</t>
  </si>
  <si>
    <t>9995618851</t>
  </si>
  <si>
    <t>naveen685@gmail.com</t>
  </si>
  <si>
    <t>CUST0686</t>
  </si>
  <si>
    <t>Hemalatha Balan</t>
  </si>
  <si>
    <t>9814388348</t>
  </si>
  <si>
    <t>hemalatha686@gmail.com</t>
  </si>
  <si>
    <t>CUST0687</t>
  </si>
  <si>
    <t>Dhanush Nair</t>
  </si>
  <si>
    <t>9887109809</t>
  </si>
  <si>
    <t>dhanush687@gmail.com</t>
  </si>
  <si>
    <t>CUST0688</t>
  </si>
  <si>
    <t>Udhay Venkataraman</t>
  </si>
  <si>
    <t>9134506505</t>
  </si>
  <si>
    <t>udhay688@gmail.com</t>
  </si>
  <si>
    <t>CUST0689</t>
  </si>
  <si>
    <t>Karthik Pillai</t>
  </si>
  <si>
    <t>9528544960</t>
  </si>
  <si>
    <t>karthik689@gmail.com</t>
  </si>
  <si>
    <t>CUST0690</t>
  </si>
  <si>
    <t>Banu Menon</t>
  </si>
  <si>
    <t>9705491190</t>
  </si>
  <si>
    <t>banu690@gmail.com</t>
  </si>
  <si>
    <t>CUST0691</t>
  </si>
  <si>
    <t>Chitra Chandran</t>
  </si>
  <si>
    <t>9924269032</t>
  </si>
  <si>
    <t>chitra691@gmail.com</t>
  </si>
  <si>
    <t>CUST0692</t>
  </si>
  <si>
    <t>Ovi Mudaliar</t>
  </si>
  <si>
    <t>9427487069</t>
  </si>
  <si>
    <t>ovi692@gmail.com</t>
  </si>
  <si>
    <t>CUST0693</t>
  </si>
  <si>
    <t>Dhanush Raj</t>
  </si>
  <si>
    <t>9296894372</t>
  </si>
  <si>
    <t>dhanush693@gmail.com</t>
  </si>
  <si>
    <t>CUST0694</t>
  </si>
  <si>
    <t>Hemalatha Nathan</t>
  </si>
  <si>
    <t>9845320049</t>
  </si>
  <si>
    <t>hemalatha694@gmail.com</t>
  </si>
  <si>
    <t>CUST0695</t>
  </si>
  <si>
    <t>Kishore Sekar</t>
  </si>
  <si>
    <t>9551514516</t>
  </si>
  <si>
    <t>kishore695@gmail.com</t>
  </si>
  <si>
    <t>CUST0696</t>
  </si>
  <si>
    <t>Ramesh Krishnan</t>
  </si>
  <si>
    <t>9194949900</t>
  </si>
  <si>
    <t>ramesh696@gmail.com</t>
  </si>
  <si>
    <t>CUST0697</t>
  </si>
  <si>
    <t>Radha Gounder</t>
  </si>
  <si>
    <t>9649977856</t>
  </si>
  <si>
    <t>radha697@gmail.com</t>
  </si>
  <si>
    <t>CUST0698</t>
  </si>
  <si>
    <t>Nirmala Nair</t>
  </si>
  <si>
    <t>9157483870</t>
  </si>
  <si>
    <t>nirmala698@gmail.com</t>
  </si>
  <si>
    <t>CUST0699</t>
  </si>
  <si>
    <t>Karthik Iyer</t>
  </si>
  <si>
    <t>9967026146</t>
  </si>
  <si>
    <t>karthik699@gmail.com</t>
  </si>
  <si>
    <t>CUST0700</t>
  </si>
  <si>
    <t>Radha Naicker</t>
  </si>
  <si>
    <t>9158725903</t>
  </si>
  <si>
    <t>radha700@gmail.com</t>
  </si>
  <si>
    <t>Employee_ID</t>
  </si>
  <si>
    <t>Employee_Name</t>
  </si>
  <si>
    <t>Department</t>
  </si>
  <si>
    <t>Salary</t>
  </si>
  <si>
    <t>Joining_Date</t>
  </si>
  <si>
    <t>Store_ID</t>
  </si>
  <si>
    <t>Employment_Status</t>
  </si>
  <si>
    <t>EMP0001</t>
  </si>
  <si>
    <t>Manoj Pillai</t>
  </si>
  <si>
    <t>Sales</t>
  </si>
  <si>
    <t>STR147</t>
  </si>
  <si>
    <t>Active</t>
  </si>
  <si>
    <t>EMP0002</t>
  </si>
  <si>
    <t>Lokesh Gounder</t>
  </si>
  <si>
    <t>Billing</t>
  </si>
  <si>
    <t>STR081</t>
  </si>
  <si>
    <t>EMP0003</t>
  </si>
  <si>
    <t>Manoj Achari</t>
  </si>
  <si>
    <t>STR168</t>
  </si>
  <si>
    <t>EMP0004</t>
  </si>
  <si>
    <t>Hema Chettiar</t>
  </si>
  <si>
    <t>STR010</t>
  </si>
  <si>
    <t>EMP0005</t>
  </si>
  <si>
    <t>Harini Sekar</t>
  </si>
  <si>
    <t>Inventory</t>
  </si>
  <si>
    <t>STR024</t>
  </si>
  <si>
    <t>EMP0006</t>
  </si>
  <si>
    <t>Indira Nair</t>
  </si>
  <si>
    <t>Cashier</t>
  </si>
  <si>
    <t>STR164</t>
  </si>
  <si>
    <t>EMP0007</t>
  </si>
  <si>
    <t>Udhay Selvam</t>
  </si>
  <si>
    <t>STR053</t>
  </si>
  <si>
    <t>EMP0008</t>
  </si>
  <si>
    <t>Karthik Balan</t>
  </si>
  <si>
    <t>Store Manager</t>
  </si>
  <si>
    <t>STR094</t>
  </si>
  <si>
    <t>EMP0009</t>
  </si>
  <si>
    <t>Usha Chettiar</t>
  </si>
  <si>
    <t>STR117</t>
  </si>
  <si>
    <t>EMP0010</t>
  </si>
  <si>
    <t>STR169</t>
  </si>
  <si>
    <t>EMP0011</t>
  </si>
  <si>
    <t>STR025</t>
  </si>
  <si>
    <t>EMP0012</t>
  </si>
  <si>
    <t>Suresh Nathan</t>
  </si>
  <si>
    <t>STR088</t>
  </si>
  <si>
    <t>EMP0013</t>
  </si>
  <si>
    <t>Gokul Achari</t>
  </si>
  <si>
    <t>STR134</t>
  </si>
  <si>
    <t>EMP0014</t>
  </si>
  <si>
    <t>Devi Rao</t>
  </si>
  <si>
    <t>STR043</t>
  </si>
  <si>
    <t>EMP0015</t>
  </si>
  <si>
    <t>STR066</t>
  </si>
  <si>
    <t>EMP0016</t>
  </si>
  <si>
    <t>Chandran Sekar</t>
  </si>
  <si>
    <t>STR101</t>
  </si>
  <si>
    <t>EMP0017</t>
  </si>
  <si>
    <t>Ovi Sharma</t>
  </si>
  <si>
    <t>STR049</t>
  </si>
  <si>
    <t>EMP0018</t>
  </si>
  <si>
    <t>Chandran Kumar</t>
  </si>
  <si>
    <t>STR107</t>
  </si>
  <si>
    <t>EMP0019</t>
  </si>
  <si>
    <t>STR173</t>
  </si>
  <si>
    <t>EMP0020</t>
  </si>
  <si>
    <t>EMP0021</t>
  </si>
  <si>
    <t>Tamil Nathan</t>
  </si>
  <si>
    <t>STR128</t>
  </si>
  <si>
    <t>EMP0022</t>
  </si>
  <si>
    <t>Banu Gounder</t>
  </si>
  <si>
    <t>STR142</t>
  </si>
  <si>
    <t>EMP0023</t>
  </si>
  <si>
    <t>Operations</t>
  </si>
  <si>
    <t>STR046</t>
  </si>
  <si>
    <t>EMP0024</t>
  </si>
  <si>
    <t>Bhavani Kumar</t>
  </si>
  <si>
    <t>STR033</t>
  </si>
  <si>
    <t>EMP0025</t>
  </si>
  <si>
    <t>STR156</t>
  </si>
  <si>
    <t>EMP0026</t>
  </si>
  <si>
    <t>Nandhini Pandian</t>
  </si>
  <si>
    <t>STR099</t>
  </si>
  <si>
    <t>EMP0027</t>
  </si>
  <si>
    <t>Priya Sharma</t>
  </si>
  <si>
    <t>STR064</t>
  </si>
  <si>
    <t>EMP0028</t>
  </si>
  <si>
    <t>Thiru Krishnan</t>
  </si>
  <si>
    <t>STR116</t>
  </si>
  <si>
    <t>EMP0029</t>
  </si>
  <si>
    <t>Vasanthi Menon</t>
  </si>
  <si>
    <t>STR155</t>
  </si>
  <si>
    <t>EMP0030</t>
  </si>
  <si>
    <t>Hariharan Rao</t>
  </si>
  <si>
    <t>STR077</t>
  </si>
  <si>
    <t>EMP0031</t>
  </si>
  <si>
    <t>Ramesh Iyer</t>
  </si>
  <si>
    <t>EMP0032</t>
  </si>
  <si>
    <t>Kavya Nair</t>
  </si>
  <si>
    <t>STR162</t>
  </si>
  <si>
    <t>EMP0033</t>
  </si>
  <si>
    <t>Geetha Subramaniam</t>
  </si>
  <si>
    <t>STR075</t>
  </si>
  <si>
    <t>EMP0034</t>
  </si>
  <si>
    <t>Sangeetha Venkataraman</t>
  </si>
  <si>
    <t>STR034</t>
  </si>
  <si>
    <t>EMP0035</t>
  </si>
  <si>
    <t>Kavya Nathan</t>
  </si>
  <si>
    <t>HR</t>
  </si>
  <si>
    <t>STR139</t>
  </si>
  <si>
    <t>EMP0036</t>
  </si>
  <si>
    <t>Senthil Varma</t>
  </si>
  <si>
    <t>STR030</t>
  </si>
  <si>
    <t>EMP0037</t>
  </si>
  <si>
    <t>Divya Nathan</t>
  </si>
  <si>
    <t>STR150</t>
  </si>
  <si>
    <t>EMP0038</t>
  </si>
  <si>
    <t>Yamuna Achari</t>
  </si>
  <si>
    <t>EMP0039</t>
  </si>
  <si>
    <t>Indira Menon</t>
  </si>
  <si>
    <t>STR137</t>
  </si>
  <si>
    <t>EMP0040</t>
  </si>
  <si>
    <t>Pandi Selvam</t>
  </si>
  <si>
    <t>STR004</t>
  </si>
  <si>
    <t>EMP0041</t>
  </si>
  <si>
    <t>STR038</t>
  </si>
  <si>
    <t>EMP0042</t>
  </si>
  <si>
    <t>STR069</t>
  </si>
  <si>
    <t>EMP0043</t>
  </si>
  <si>
    <t>Suresh Reddy</t>
  </si>
  <si>
    <t>STR175</t>
  </si>
  <si>
    <t>EMP0044</t>
  </si>
  <si>
    <t>Ezhil Nathan</t>
  </si>
  <si>
    <t>STR177</t>
  </si>
  <si>
    <t>EMP0045</t>
  </si>
  <si>
    <t>Mani Pillai</t>
  </si>
  <si>
    <t>EMP0046</t>
  </si>
  <si>
    <t>STR027</t>
  </si>
  <si>
    <t>EMP0047</t>
  </si>
  <si>
    <t>Sundar Gounder</t>
  </si>
  <si>
    <t>STR144</t>
  </si>
  <si>
    <t>EMP0048</t>
  </si>
  <si>
    <t>EMP0049</t>
  </si>
  <si>
    <t>STR179</t>
  </si>
  <si>
    <t>EMP0050</t>
  </si>
  <si>
    <t xml:space="preserve">  Umesh Menon  </t>
  </si>
  <si>
    <t>STR098</t>
  </si>
  <si>
    <t>EMP0051</t>
  </si>
  <si>
    <t>Thenmozhi Prabhu</t>
  </si>
  <si>
    <t>STR014</t>
  </si>
  <si>
    <t>EMP0052</t>
  </si>
  <si>
    <t>Pandi Iyer</t>
  </si>
  <si>
    <t>STR159</t>
  </si>
  <si>
    <t>EMP0053</t>
  </si>
  <si>
    <t>STR114</t>
  </si>
  <si>
    <t>EMP0054</t>
  </si>
  <si>
    <t>STR166</t>
  </si>
  <si>
    <t>EMP0055</t>
  </si>
  <si>
    <t>Gopal Kumar</t>
  </si>
  <si>
    <t>EMP0056</t>
  </si>
  <si>
    <t>STR076</t>
  </si>
  <si>
    <t>EMP0057</t>
  </si>
  <si>
    <t>Indira Raj</t>
  </si>
  <si>
    <t>STR045</t>
  </si>
  <si>
    <t>EMP0058</t>
  </si>
  <si>
    <t>STR011</t>
  </si>
  <si>
    <t>EMP0059</t>
  </si>
  <si>
    <t>Ezhil Rao</t>
  </si>
  <si>
    <t>EMP0060</t>
  </si>
  <si>
    <t>Venkat Gupta</t>
  </si>
  <si>
    <t>STR002</t>
  </si>
  <si>
    <t>EMP0061</t>
  </si>
  <si>
    <t>STR040</t>
  </si>
  <si>
    <t>EMP0062</t>
  </si>
  <si>
    <t>Jaya Selvam</t>
  </si>
  <si>
    <t>STR161</t>
  </si>
  <si>
    <t>EMP0063</t>
  </si>
  <si>
    <t>Lakshmi Devi</t>
  </si>
  <si>
    <t>STR126</t>
  </si>
  <si>
    <t>EMP0064</t>
  </si>
  <si>
    <t>Sanjay Venkataraman</t>
  </si>
  <si>
    <t>STR019</t>
  </si>
  <si>
    <t>EMP0065</t>
  </si>
  <si>
    <t xml:space="preserve">  Kavya Velan  </t>
  </si>
  <si>
    <t>STR057</t>
  </si>
  <si>
    <t>EMP0066</t>
  </si>
  <si>
    <t>Padma Raj</t>
  </si>
  <si>
    <t>STR130</t>
  </si>
  <si>
    <t>EMP0067</t>
  </si>
  <si>
    <t>Chandran Nair</t>
  </si>
  <si>
    <t>STR104</t>
  </si>
  <si>
    <t>EMP0068</t>
  </si>
  <si>
    <t>Manoj Subramaniam</t>
  </si>
  <si>
    <t>STR055</t>
  </si>
  <si>
    <t>EMP0069</t>
  </si>
  <si>
    <t>Uma Chandran</t>
  </si>
  <si>
    <t>EMP0070</t>
  </si>
  <si>
    <t>Umesh Subramaniam</t>
  </si>
  <si>
    <t>STR136</t>
  </si>
  <si>
    <t>EMP0071</t>
  </si>
  <si>
    <t>Ilango Selvam</t>
  </si>
  <si>
    <t>STR167</t>
  </si>
  <si>
    <t>EMP0072</t>
  </si>
  <si>
    <t>Madhavan Venkataraman</t>
  </si>
  <si>
    <t>STR115</t>
  </si>
  <si>
    <t>EMP0073</t>
  </si>
  <si>
    <t>Harini Prabhu</t>
  </si>
  <si>
    <t>STR160</t>
  </si>
  <si>
    <t>EMP0074</t>
  </si>
  <si>
    <t>Indira Varma</t>
  </si>
  <si>
    <t>STR083</t>
  </si>
  <si>
    <t>EMP0075</t>
  </si>
  <si>
    <t>Yogesh Velan</t>
  </si>
  <si>
    <t>EMP0076</t>
  </si>
  <si>
    <t>Meena Devi</t>
  </si>
  <si>
    <t>STR133</t>
  </si>
  <si>
    <t>EMP0077</t>
  </si>
  <si>
    <t>Senthil Subramaniam</t>
  </si>
  <si>
    <t>STR131</t>
  </si>
  <si>
    <t>EMP0078</t>
  </si>
  <si>
    <t>EMP0079</t>
  </si>
  <si>
    <t>Udhay Naicker</t>
  </si>
  <si>
    <t>EMP0080</t>
  </si>
  <si>
    <t>Charulatha Balan</t>
  </si>
  <si>
    <t>UNASSIGNED</t>
  </si>
  <si>
    <t>EMP0081</t>
  </si>
  <si>
    <t>Radha Selvam</t>
  </si>
  <si>
    <t>STR172</t>
  </si>
  <si>
    <t>EMP0082</t>
  </si>
  <si>
    <t>Nirmala Krishnan</t>
  </si>
  <si>
    <t>STR176</t>
  </si>
  <si>
    <t>EMP0083</t>
  </si>
  <si>
    <t>STR138</t>
  </si>
  <si>
    <t>EMP0084</t>
  </si>
  <si>
    <t>STR112</t>
  </si>
  <si>
    <t>EMP0085</t>
  </si>
  <si>
    <t>EMP0086</t>
  </si>
  <si>
    <t>Charulatha Murugan</t>
  </si>
  <si>
    <t>STR085</t>
  </si>
  <si>
    <t>EMP0087</t>
  </si>
  <si>
    <t>Nagarajan Rao</t>
  </si>
  <si>
    <t>EMP0088</t>
  </si>
  <si>
    <t>Nithya Rao</t>
  </si>
  <si>
    <t>STR148</t>
  </si>
  <si>
    <t>EMP0089</t>
  </si>
  <si>
    <t>Kalpana Balan</t>
  </si>
  <si>
    <t>STR105</t>
  </si>
  <si>
    <t>EMP0090</t>
  </si>
  <si>
    <t>Yazhini Nair</t>
  </si>
  <si>
    <t>EMP0091</t>
  </si>
  <si>
    <t>Hema Nathan</t>
  </si>
  <si>
    <t>EMP0092</t>
  </si>
  <si>
    <t>Tara Gupta</t>
  </si>
  <si>
    <t>STR017</t>
  </si>
  <si>
    <t>EMP0093</t>
  </si>
  <si>
    <t>STR180</t>
  </si>
  <si>
    <t>EMP0094</t>
  </si>
  <si>
    <t>Pandi Naicker</t>
  </si>
  <si>
    <t>STR028</t>
  </si>
  <si>
    <t>EMP0095</t>
  </si>
  <si>
    <t>Usha Mudaliar</t>
  </si>
  <si>
    <t>EMP0096</t>
  </si>
  <si>
    <t>Manoj Nathan</t>
  </si>
  <si>
    <t>EMP0097</t>
  </si>
  <si>
    <t>Hari Pandian</t>
  </si>
  <si>
    <t>STR041</t>
  </si>
  <si>
    <t>EMP0098</t>
  </si>
  <si>
    <t>Dhanya Balan</t>
  </si>
  <si>
    <t>EMP0099</t>
  </si>
  <si>
    <t>EMP0100</t>
  </si>
  <si>
    <t>Jagan Prabhu</t>
  </si>
  <si>
    <t>STR174</t>
  </si>
  <si>
    <t>EMP0101</t>
  </si>
  <si>
    <t>Hariharan Chandran</t>
  </si>
  <si>
    <t>EMP0102</t>
  </si>
  <si>
    <t>Prasath Reddy</t>
  </si>
  <si>
    <t>EMP0103</t>
  </si>
  <si>
    <t>Padma Mudaliar</t>
  </si>
  <si>
    <t>EMP0104</t>
  </si>
  <si>
    <t>STR054</t>
  </si>
  <si>
    <t>EMP0105</t>
  </si>
  <si>
    <t>Nagarajan Mudaliar</t>
  </si>
  <si>
    <t>STR089</t>
  </si>
  <si>
    <t>EMP0106</t>
  </si>
  <si>
    <t>Banu Raj</t>
  </si>
  <si>
    <t>STR132</t>
  </si>
  <si>
    <t>EMP0107</t>
  </si>
  <si>
    <t>Sangeetha Devi</t>
  </si>
  <si>
    <t>STR158</t>
  </si>
  <si>
    <t>EMP0108</t>
  </si>
  <si>
    <t>Padma Menon</t>
  </si>
  <si>
    <t>STR047</t>
  </si>
  <si>
    <t>EMP0109</t>
  </si>
  <si>
    <t>Dinesh Chettiar</t>
  </si>
  <si>
    <t>EMP0110</t>
  </si>
  <si>
    <t>Nandhini Chandran</t>
  </si>
  <si>
    <t>STR119</t>
  </si>
  <si>
    <t>EMP0111</t>
  </si>
  <si>
    <t>EMP0112</t>
  </si>
  <si>
    <t>Thenmozhi Velan</t>
  </si>
  <si>
    <t>STR149</t>
  </si>
  <si>
    <t>EMP0113</t>
  </si>
  <si>
    <t>Radha Rao</t>
  </si>
  <si>
    <t>EMP0114</t>
  </si>
  <si>
    <t>Devi Krishnan</t>
  </si>
  <si>
    <t>STR073</t>
  </si>
  <si>
    <t>EMP0115</t>
  </si>
  <si>
    <t>Vasanth Menon</t>
  </si>
  <si>
    <t>STR082</t>
  </si>
  <si>
    <t>EMP0116</t>
  </si>
  <si>
    <t>Balamurugan Kumar</t>
  </si>
  <si>
    <t>EMP0117</t>
  </si>
  <si>
    <t>Janani Krishnan</t>
  </si>
  <si>
    <t>STR145</t>
  </si>
  <si>
    <t>EMP0118</t>
  </si>
  <si>
    <t>Banu Nathan</t>
  </si>
  <si>
    <t>STR044</t>
  </si>
  <si>
    <t>EMP0119</t>
  </si>
  <si>
    <t>Om Sharma</t>
  </si>
  <si>
    <t>EMP0120</t>
  </si>
  <si>
    <t>Mala Rao</t>
  </si>
  <si>
    <t>STR071</t>
  </si>
  <si>
    <t>EMP0121</t>
  </si>
  <si>
    <t>EMP0122</t>
  </si>
  <si>
    <t>Rajesh Chettiar</t>
  </si>
  <si>
    <t>STR092</t>
  </si>
  <si>
    <t>EMP0123</t>
  </si>
  <si>
    <t>Sundar Sharma</t>
  </si>
  <si>
    <t>EMP0124</t>
  </si>
  <si>
    <t>Vijay Pandian</t>
  </si>
  <si>
    <t>STR072</t>
  </si>
  <si>
    <t>EMP0125</t>
  </si>
  <si>
    <t>Nandhini Chettiar</t>
  </si>
  <si>
    <t>EMP0126</t>
  </si>
  <si>
    <t>EMP0127</t>
  </si>
  <si>
    <t>Kannan Mudaliar</t>
  </si>
  <si>
    <t>STR005</t>
  </si>
  <si>
    <t>EMP0128</t>
  </si>
  <si>
    <t>Lokesh Naicker</t>
  </si>
  <si>
    <t>EMP0129</t>
  </si>
  <si>
    <t>Arun Nair</t>
  </si>
  <si>
    <t>EMP0130</t>
  </si>
  <si>
    <t>Balamurugan Subramaniam</t>
  </si>
  <si>
    <t>EMP0131</t>
  </si>
  <si>
    <t>Vani Chandran</t>
  </si>
  <si>
    <t>EMP0132</t>
  </si>
  <si>
    <t>Radha Balan</t>
  </si>
  <si>
    <t>EMP0133</t>
  </si>
  <si>
    <t>Deepak Naicker</t>
  </si>
  <si>
    <t>EMP0134</t>
  </si>
  <si>
    <t>Poornima Gounder</t>
  </si>
  <si>
    <t>STR170</t>
  </si>
  <si>
    <t>EMP0135</t>
  </si>
  <si>
    <t>Chitra Venkataraman</t>
  </si>
  <si>
    <t>EMP0136</t>
  </si>
  <si>
    <t>EMP0137</t>
  </si>
  <si>
    <t>Lokesh Raj</t>
  </si>
  <si>
    <t>EMP0138</t>
  </si>
  <si>
    <t>Dinesh Velan</t>
  </si>
  <si>
    <t>STR124</t>
  </si>
  <si>
    <t>EMP0139</t>
  </si>
  <si>
    <t>Balamurugan Devi</t>
  </si>
  <si>
    <t>STR125</t>
  </si>
  <si>
    <t>EMP0140</t>
  </si>
  <si>
    <t>STR060</t>
  </si>
  <si>
    <t>EMP0141</t>
  </si>
  <si>
    <t>STR093</t>
  </si>
  <si>
    <t>EMP0142</t>
  </si>
  <si>
    <t>Sathish Subramaniam</t>
  </si>
  <si>
    <t>STR012</t>
  </si>
  <si>
    <t>EMP0143</t>
  </si>
  <si>
    <t>Chitra Prabhu</t>
  </si>
  <si>
    <t>EMP0144</t>
  </si>
  <si>
    <t xml:space="preserve">  Chitra Nair  </t>
  </si>
  <si>
    <t>EMP0145</t>
  </si>
  <si>
    <t>Ilango Reddy</t>
  </si>
  <si>
    <t>STR140</t>
  </si>
  <si>
    <t>EMP0146</t>
  </si>
  <si>
    <t>Kishore Chettiar</t>
  </si>
  <si>
    <t>STR097</t>
  </si>
  <si>
    <t>EMP0147</t>
  </si>
  <si>
    <t>Hemalatha Naidu</t>
  </si>
  <si>
    <t>STR065</t>
  </si>
  <si>
    <t>EMP0148</t>
  </si>
  <si>
    <t>Malathi Rao</t>
  </si>
  <si>
    <t>EMP0149</t>
  </si>
  <si>
    <t>EMP0150</t>
  </si>
  <si>
    <t>Dhanya Iyer</t>
  </si>
  <si>
    <t>STR036</t>
  </si>
  <si>
    <t>EMP0151</t>
  </si>
  <si>
    <t>EMP0152</t>
  </si>
  <si>
    <t>Thiru Varma</t>
  </si>
  <si>
    <t>STR048</t>
  </si>
  <si>
    <t>EMP0153</t>
  </si>
  <si>
    <t>STR031</t>
  </si>
  <si>
    <t>EMP0154</t>
  </si>
  <si>
    <t>Dinesh Varma</t>
  </si>
  <si>
    <t>EMP0155</t>
  </si>
  <si>
    <t>STR123</t>
  </si>
  <si>
    <t>EMP0156</t>
  </si>
  <si>
    <t>Malathi Naicker</t>
  </si>
  <si>
    <t>EMP0157</t>
  </si>
  <si>
    <t>Elango Velan</t>
  </si>
  <si>
    <t>EMP0158</t>
  </si>
  <si>
    <t>Kavya Varma</t>
  </si>
  <si>
    <t>STR035</t>
  </si>
  <si>
    <t>EMP0159</t>
  </si>
  <si>
    <t>Devi Gupta</t>
  </si>
  <si>
    <t>EMP0160</t>
  </si>
  <si>
    <t>Inactive</t>
  </si>
  <si>
    <t>EMP0161</t>
  </si>
  <si>
    <t>Lokesh Venkataraman</t>
  </si>
  <si>
    <t>EMP0162</t>
  </si>
  <si>
    <t>EMP0163</t>
  </si>
  <si>
    <t>Revathi Raj</t>
  </si>
  <si>
    <t>STR056</t>
  </si>
  <si>
    <t>EMP0164</t>
  </si>
  <si>
    <t>EMP0165</t>
  </si>
  <si>
    <t>Aishwarya Nathan</t>
  </si>
  <si>
    <t>STR154</t>
  </si>
  <si>
    <t>EMP0166</t>
  </si>
  <si>
    <t>Ramesh Pandian</t>
  </si>
  <si>
    <t>EMP0167</t>
  </si>
  <si>
    <t>EMP0168</t>
  </si>
  <si>
    <t>STR153</t>
  </si>
  <si>
    <t>EMP0169</t>
  </si>
  <si>
    <t>Janani Velan</t>
  </si>
  <si>
    <t>EMP0170</t>
  </si>
  <si>
    <t>EMP0171</t>
  </si>
  <si>
    <t>STR108</t>
  </si>
  <si>
    <t>EMP0172</t>
  </si>
  <si>
    <t>Geetha Naicker</t>
  </si>
  <si>
    <t>EMP0173</t>
  </si>
  <si>
    <t>Mala Iyer</t>
  </si>
  <si>
    <t>EMP0174</t>
  </si>
  <si>
    <t>EMP0175</t>
  </si>
  <si>
    <t>Dinesh Reddy</t>
  </si>
  <si>
    <t>EMP0176</t>
  </si>
  <si>
    <t>Anitha Nair</t>
  </si>
  <si>
    <t>EMP0177</t>
  </si>
  <si>
    <t>STR095</t>
  </si>
  <si>
    <t>EMP0178</t>
  </si>
  <si>
    <t>Jaya Sharma</t>
  </si>
  <si>
    <t>STR110</t>
  </si>
  <si>
    <t>EMP0179</t>
  </si>
  <si>
    <t>Divya Devi</t>
  </si>
  <si>
    <t>EMP0180</t>
  </si>
  <si>
    <t>Venkat Balan</t>
  </si>
  <si>
    <t>STR109</t>
  </si>
  <si>
    <t>EMP0181</t>
  </si>
  <si>
    <t>EMP0182</t>
  </si>
  <si>
    <t>Arun Naicker</t>
  </si>
  <si>
    <t>EMP0183</t>
  </si>
  <si>
    <t>Kamala Murugan</t>
  </si>
  <si>
    <t>EMP0184</t>
  </si>
  <si>
    <t>EMP0185</t>
  </si>
  <si>
    <t>Ezhil Raj</t>
  </si>
  <si>
    <t>EMP0186</t>
  </si>
  <si>
    <t>EMP0187</t>
  </si>
  <si>
    <t>Yogesh Naidu</t>
  </si>
  <si>
    <t>EMP0188</t>
  </si>
  <si>
    <t>Elango Nathan</t>
  </si>
  <si>
    <t>EMP0189</t>
  </si>
  <si>
    <t>Harini Pillai</t>
  </si>
  <si>
    <t>EMP0190</t>
  </si>
  <si>
    <t>Balaji Prabhu</t>
  </si>
  <si>
    <t>EMP0191</t>
  </si>
  <si>
    <t>Thenmozhi Krishnan</t>
  </si>
  <si>
    <t>EMP0192</t>
  </si>
  <si>
    <t>Rajesh Mudaliar</t>
  </si>
  <si>
    <t>EMP0193</t>
  </si>
  <si>
    <t>Chandrasekar Chandran</t>
  </si>
  <si>
    <t>STR102</t>
  </si>
  <si>
    <t>EMP0194</t>
  </si>
  <si>
    <t>Sangeetha Kumar</t>
  </si>
  <si>
    <t>EMP0195</t>
  </si>
  <si>
    <t>Ovi Menon</t>
  </si>
  <si>
    <t>EMP0196</t>
  </si>
  <si>
    <t>EMP0197</t>
  </si>
  <si>
    <t>Nithya Sekar</t>
  </si>
  <si>
    <t>STR141</t>
  </si>
  <si>
    <t>EMP0198</t>
  </si>
  <si>
    <t>Ovi Chettiar</t>
  </si>
  <si>
    <t>EMP0199</t>
  </si>
  <si>
    <t>EMP0200</t>
  </si>
  <si>
    <t>Lalitha Varma</t>
  </si>
  <si>
    <t>EMP0201</t>
  </si>
  <si>
    <t>Bharath Reddy</t>
  </si>
  <si>
    <t>EMP0202</t>
  </si>
  <si>
    <t>EMP0203</t>
  </si>
  <si>
    <t>Hariharan Sekar</t>
  </si>
  <si>
    <t>EMP0204</t>
  </si>
  <si>
    <t>EMP0205</t>
  </si>
  <si>
    <t>Divya Menon</t>
  </si>
  <si>
    <t>STR052</t>
  </si>
  <si>
    <t>EMP0206</t>
  </si>
  <si>
    <t xml:space="preserve">  Uma Iyer  </t>
  </si>
  <si>
    <t>EMP0207</t>
  </si>
  <si>
    <t>Geetha Velan</t>
  </si>
  <si>
    <t>EMP0208</t>
  </si>
  <si>
    <t>Devi Reddy</t>
  </si>
  <si>
    <t>EMP0209</t>
  </si>
  <si>
    <t>Eswari Pandian</t>
  </si>
  <si>
    <t>EMP0210</t>
  </si>
  <si>
    <t>Karthik Venkataraman</t>
  </si>
  <si>
    <t>EMP0211</t>
  </si>
  <si>
    <t>EMP0212</t>
  </si>
  <si>
    <t>Tamil Pandian</t>
  </si>
  <si>
    <t>EMP0213</t>
  </si>
  <si>
    <t>Venkat Varma</t>
  </si>
  <si>
    <t>EMP0214</t>
  </si>
  <si>
    <t>Sudha Kumar</t>
  </si>
  <si>
    <t>EMP0215</t>
  </si>
  <si>
    <t>Elango Prabhu</t>
  </si>
  <si>
    <t>EMP0216</t>
  </si>
  <si>
    <t>EMP0217</t>
  </si>
  <si>
    <t>Radha Pillai</t>
  </si>
  <si>
    <t>EMP0218</t>
  </si>
  <si>
    <t>EMP0219</t>
  </si>
  <si>
    <t>Kavya Menon</t>
  </si>
  <si>
    <t>EMP0220</t>
  </si>
  <si>
    <t>Ramesh Pillai</t>
  </si>
  <si>
    <t>EMP0221</t>
  </si>
  <si>
    <t>EMP0222</t>
  </si>
  <si>
    <t>Poornima Rao</t>
  </si>
  <si>
    <t>STR087</t>
  </si>
  <si>
    <t>EMP0223</t>
  </si>
  <si>
    <t>Kalpana Varma</t>
  </si>
  <si>
    <t>STR118</t>
  </si>
  <si>
    <t>EMP0224</t>
  </si>
  <si>
    <t>Sathish Sekar</t>
  </si>
  <si>
    <t>EMP0225</t>
  </si>
  <si>
    <t>Banu Achari</t>
  </si>
  <si>
    <t>EMP0226</t>
  </si>
  <si>
    <t>Arun Rao</t>
  </si>
  <si>
    <t>EMP0227</t>
  </si>
  <si>
    <t>EMP0228</t>
  </si>
  <si>
    <t>Poornima Naidu</t>
  </si>
  <si>
    <t>EMP0229</t>
  </si>
  <si>
    <t>Udhay Sekar</t>
  </si>
  <si>
    <t>EMP0230</t>
  </si>
  <si>
    <t>Lokesh Reddy</t>
  </si>
  <si>
    <t>EMP0231</t>
  </si>
  <si>
    <t>Umesh Murugan</t>
  </si>
  <si>
    <t>EMP0232</t>
  </si>
  <si>
    <t>Uma Nathan</t>
  </si>
  <si>
    <t>EMP0233</t>
  </si>
  <si>
    <t>Sangeetha Balan</t>
  </si>
  <si>
    <t>STR068</t>
  </si>
  <si>
    <t>EMP0234</t>
  </si>
  <si>
    <t>EMP0235</t>
  </si>
  <si>
    <t>Mani Chandran</t>
  </si>
  <si>
    <t>EMP0236</t>
  </si>
  <si>
    <t>Madhavan Varma</t>
  </si>
  <si>
    <t>EMP0237</t>
  </si>
  <si>
    <t>EMP0238</t>
  </si>
  <si>
    <t>Poornima Menon</t>
  </si>
  <si>
    <t>EMP0239</t>
  </si>
  <si>
    <t>EMP0240</t>
  </si>
  <si>
    <t>Ramesh Naicker</t>
  </si>
  <si>
    <t>EMP0241</t>
  </si>
  <si>
    <t>Lalitha Krishnan</t>
  </si>
  <si>
    <t>EMP0242</t>
  </si>
  <si>
    <t>Sudha Iyer</t>
  </si>
  <si>
    <t>EMP0243</t>
  </si>
  <si>
    <t>Poornima Chandran</t>
  </si>
  <si>
    <t>EMP0244</t>
  </si>
  <si>
    <t>Udhay Chettiar</t>
  </si>
  <si>
    <t>EMP0245</t>
  </si>
  <si>
    <t>STR003</t>
  </si>
  <si>
    <t>EMP0246</t>
  </si>
  <si>
    <t>Padma Chettiar</t>
  </si>
  <si>
    <t>EMP0247</t>
  </si>
  <si>
    <t>Sudha Balan</t>
  </si>
  <si>
    <t>STR067</t>
  </si>
  <si>
    <t>EMP0248</t>
  </si>
  <si>
    <t>Charulatha Selvam</t>
  </si>
  <si>
    <t>EMP0249</t>
  </si>
  <si>
    <t>Radha Murugan</t>
  </si>
  <si>
    <t>EMP0250</t>
  </si>
  <si>
    <t>Dinesh Pandian</t>
  </si>
  <si>
    <t>EMP0251</t>
  </si>
  <si>
    <t>Ishwarya Pillai</t>
  </si>
  <si>
    <t>STR103</t>
  </si>
  <si>
    <t>EMP0252</t>
  </si>
  <si>
    <t>Deepak Iyer</t>
  </si>
  <si>
    <t>EMP0253</t>
  </si>
  <si>
    <t>Vasanthi Naicker</t>
  </si>
  <si>
    <t>STR026</t>
  </si>
  <si>
    <t>EMP0254</t>
  </si>
  <si>
    <t>Devi Achari</t>
  </si>
  <si>
    <t>STR143</t>
  </si>
  <si>
    <t>EMP0255</t>
  </si>
  <si>
    <t>Jagan Chettiar</t>
  </si>
  <si>
    <t>EMP0256</t>
  </si>
  <si>
    <t>Vani Naicker</t>
  </si>
  <si>
    <t>STR122</t>
  </si>
  <si>
    <t>EMP0257</t>
  </si>
  <si>
    <t>Sangeetha Naidu</t>
  </si>
  <si>
    <t>EMP0258</t>
  </si>
  <si>
    <t>Bhuvana Sekar</t>
  </si>
  <si>
    <t>EMP0259</t>
  </si>
  <si>
    <t>Ramesh Sekar</t>
  </si>
  <si>
    <t>EMP0260</t>
  </si>
  <si>
    <t>Kamala Prabhu</t>
  </si>
  <si>
    <t>STR146</t>
  </si>
  <si>
    <t>EMP0261</t>
  </si>
  <si>
    <t>Hari Murugan</t>
  </si>
  <si>
    <t>STR042</t>
  </si>
  <si>
    <t>EMP0262</t>
  </si>
  <si>
    <t>Umesh Krishnan</t>
  </si>
  <si>
    <t>EMP0263</t>
  </si>
  <si>
    <t>Vani Nair</t>
  </si>
  <si>
    <t>STR086</t>
  </si>
  <si>
    <t>EMP0264</t>
  </si>
  <si>
    <t>Bhavani Iyer</t>
  </si>
  <si>
    <t>EMP0265</t>
  </si>
  <si>
    <t>Padma Subramaniam</t>
  </si>
  <si>
    <t>STR006</t>
  </si>
  <si>
    <t>EMP0266</t>
  </si>
  <si>
    <t>Bhuvana Iyer</t>
  </si>
  <si>
    <t>EMP0267</t>
  </si>
  <si>
    <t>Ashok Pillai</t>
  </si>
  <si>
    <t>EMP0268</t>
  </si>
  <si>
    <t>Dhanya Sharma</t>
  </si>
  <si>
    <t>EMP0269</t>
  </si>
  <si>
    <t>Devi Sharma</t>
  </si>
  <si>
    <t>EMP0270</t>
  </si>
  <si>
    <t>Priya Venkataraman</t>
  </si>
  <si>
    <t>STR074</t>
  </si>
  <si>
    <t>EMP0271</t>
  </si>
  <si>
    <t>Dhanush Gounder</t>
  </si>
  <si>
    <t>EMP0272</t>
  </si>
  <si>
    <t>Dhanush Pillai</t>
  </si>
  <si>
    <t>EMP0273</t>
  </si>
  <si>
    <t>Prasath Subramaniam</t>
  </si>
  <si>
    <t>EMP0274</t>
  </si>
  <si>
    <t>Uma Subramaniam</t>
  </si>
  <si>
    <t>EMP0275</t>
  </si>
  <si>
    <t>Tara Kumar</t>
  </si>
  <si>
    <t>EMP0276</t>
  </si>
  <si>
    <t>Hari Chettiar</t>
  </si>
  <si>
    <t>EMP0277</t>
  </si>
  <si>
    <t>Arun Velan</t>
  </si>
  <si>
    <t>STR151</t>
  </si>
  <si>
    <t>EMP0278</t>
  </si>
  <si>
    <t>Hariharan Reddy</t>
  </si>
  <si>
    <t>EMP0279</t>
  </si>
  <si>
    <t>Arun Varma</t>
  </si>
  <si>
    <t>STR061</t>
  </si>
  <si>
    <t>EMP0280</t>
  </si>
  <si>
    <t>Hema Mudaliar</t>
  </si>
  <si>
    <t>STR021</t>
  </si>
  <si>
    <t>EMP0281</t>
  </si>
  <si>
    <t>Malathi Iyer</t>
  </si>
  <si>
    <t>EMP0282</t>
  </si>
  <si>
    <t>Gokul Nathan</t>
  </si>
  <si>
    <t>EMP0283</t>
  </si>
  <si>
    <t>STR022</t>
  </si>
  <si>
    <t>EMP0284</t>
  </si>
  <si>
    <t>EMP0285</t>
  </si>
  <si>
    <t>Lalitha Murugan</t>
  </si>
  <si>
    <t>STR080</t>
  </si>
  <si>
    <t>EMP0286</t>
  </si>
  <si>
    <t>Umesh Iyer</t>
  </si>
  <si>
    <t>EMP0287</t>
  </si>
  <si>
    <t>Elango Gupta</t>
  </si>
  <si>
    <t>EMP0288</t>
  </si>
  <si>
    <t>Chitra Selvam</t>
  </si>
  <si>
    <t>STR084</t>
  </si>
  <si>
    <t>EMP0289</t>
  </si>
  <si>
    <t>Uma Kumar</t>
  </si>
  <si>
    <t>EMP0290</t>
  </si>
  <si>
    <t>Balamurugan Iyer</t>
  </si>
  <si>
    <t>EMP0291</t>
  </si>
  <si>
    <t>Sathish Nathan</t>
  </si>
  <si>
    <t>STR152</t>
  </si>
  <si>
    <t>EMP0292</t>
  </si>
  <si>
    <t>Deepa Gupta</t>
  </si>
  <si>
    <t>STR163</t>
  </si>
  <si>
    <t>EMP0293</t>
  </si>
  <si>
    <t>Jaya Gounder</t>
  </si>
  <si>
    <t>EMP0294</t>
  </si>
  <si>
    <t>EMP0295</t>
  </si>
  <si>
    <t>Lakshmi Nair</t>
  </si>
  <si>
    <t>STR079</t>
  </si>
  <si>
    <t>EMP0296</t>
  </si>
  <si>
    <t>Vani Venkataraman</t>
  </si>
  <si>
    <t>STR078</t>
  </si>
  <si>
    <t>EMP0297</t>
  </si>
  <si>
    <t>EMP0298</t>
  </si>
  <si>
    <t>Balaji Reddy</t>
  </si>
  <si>
    <t>EMP0299</t>
  </si>
  <si>
    <t>Nandhini Kumar</t>
  </si>
  <si>
    <t>EMP0300</t>
  </si>
  <si>
    <t>Thiru Raj</t>
  </si>
  <si>
    <t>EMP0301</t>
  </si>
  <si>
    <t>Kalpana Prabhu</t>
  </si>
  <si>
    <t>STR096</t>
  </si>
  <si>
    <t>EMP0302</t>
  </si>
  <si>
    <t>Anitha Subramaniam</t>
  </si>
  <si>
    <t>EMP0303</t>
  </si>
  <si>
    <t>Nithya Murugan</t>
  </si>
  <si>
    <t>EMP0304</t>
  </si>
  <si>
    <t>Deepa Menon</t>
  </si>
  <si>
    <t>EMP0305</t>
  </si>
  <si>
    <t>Hari Gounder</t>
  </si>
  <si>
    <t>EMP0306</t>
  </si>
  <si>
    <t>Yogesh Menon</t>
  </si>
  <si>
    <t>STR178</t>
  </si>
  <si>
    <t>EMP0307</t>
  </si>
  <si>
    <t>Kishore Chandran</t>
  </si>
  <si>
    <t>EMP0308</t>
  </si>
  <si>
    <t>Thenmozhi Selvam</t>
  </si>
  <si>
    <t>STR018</t>
  </si>
  <si>
    <t>EMP0309</t>
  </si>
  <si>
    <t>Kannan Kumar</t>
  </si>
  <si>
    <t>EMP0310</t>
  </si>
  <si>
    <t>Vijay Selvam</t>
  </si>
  <si>
    <t>EMP0311</t>
  </si>
  <si>
    <t>Vijay Gounder</t>
  </si>
  <si>
    <t>EMP0312</t>
  </si>
  <si>
    <t>Vasanthi Chettiar</t>
  </si>
  <si>
    <t>EMP0313</t>
  </si>
  <si>
    <t>Lokesh Varma</t>
  </si>
  <si>
    <t>EMP0314</t>
  </si>
  <si>
    <t>EMP0315</t>
  </si>
  <si>
    <t>EMP0316</t>
  </si>
  <si>
    <t xml:space="preserve">  Karthik Sekar  </t>
  </si>
  <si>
    <t>EMP0317</t>
  </si>
  <si>
    <t>Umesh Sharma</t>
  </si>
  <si>
    <t>STR009</t>
  </si>
  <si>
    <t>EMP0318</t>
  </si>
  <si>
    <t>Prakash Raj</t>
  </si>
  <si>
    <t>EMP0319</t>
  </si>
  <si>
    <t>Harini Kumar</t>
  </si>
  <si>
    <t>STR121</t>
  </si>
  <si>
    <t>EMP0320</t>
  </si>
  <si>
    <t>Revathi Varma</t>
  </si>
  <si>
    <t>EMP0321</t>
  </si>
  <si>
    <t>Sundar Velan</t>
  </si>
  <si>
    <t>EMP0322</t>
  </si>
  <si>
    <t>Prasath Naidu</t>
  </si>
  <si>
    <t>EMP0323</t>
  </si>
  <si>
    <t>Kavya Gupta</t>
  </si>
  <si>
    <t>EMP0324</t>
  </si>
  <si>
    <t>STR100</t>
  </si>
  <si>
    <t>EMP0325</t>
  </si>
  <si>
    <t>Chandran Naidu</t>
  </si>
  <si>
    <t>EMP0326</t>
  </si>
  <si>
    <t>Thenmozhi Sekar</t>
  </si>
  <si>
    <t>EMP0327</t>
  </si>
  <si>
    <t>Yogesh Varma</t>
  </si>
  <si>
    <t>EMP0328</t>
  </si>
  <si>
    <t>Chitra Raj</t>
  </si>
  <si>
    <t>EMP0329</t>
  </si>
  <si>
    <t>EMP0330</t>
  </si>
  <si>
    <t>Nagarajan Chandran</t>
  </si>
  <si>
    <t>EMP0331</t>
  </si>
  <si>
    <t>EMP0332</t>
  </si>
  <si>
    <t>Udhay Gounder</t>
  </si>
  <si>
    <t>EMP0333</t>
  </si>
  <si>
    <t>Vasanthi Velan</t>
  </si>
  <si>
    <t>EMP0334</t>
  </si>
  <si>
    <t>EMP0335</t>
  </si>
  <si>
    <t>Anjali Nair</t>
  </si>
  <si>
    <t>EMP0336</t>
  </si>
  <si>
    <t>Sanjay Sharma</t>
  </si>
  <si>
    <t>EMP0337</t>
  </si>
  <si>
    <t>EMP0338</t>
  </si>
  <si>
    <t>EMP0339</t>
  </si>
  <si>
    <t>Hariharan Mudaliar</t>
  </si>
  <si>
    <t>STR113</t>
  </si>
  <si>
    <t>EMP0340</t>
  </si>
  <si>
    <t>Nithya Subramaniam</t>
  </si>
  <si>
    <t>EMP0341</t>
  </si>
  <si>
    <t>Indira Chandran</t>
  </si>
  <si>
    <t>EMP0342</t>
  </si>
  <si>
    <t>Umesh Varma</t>
  </si>
  <si>
    <t>EMP0343</t>
  </si>
  <si>
    <t>Kishore Velan</t>
  </si>
  <si>
    <t>EMP0344</t>
  </si>
  <si>
    <t>STR120</t>
  </si>
  <si>
    <t>EMP0345</t>
  </si>
  <si>
    <t>Chitra Murugan</t>
  </si>
  <si>
    <t>EMP0346</t>
  </si>
  <si>
    <t>EMP0347</t>
  </si>
  <si>
    <t>Dhanush Chandran</t>
  </si>
  <si>
    <t>EMP0348</t>
  </si>
  <si>
    <t>Rajesh Naidu</t>
  </si>
  <si>
    <t>EMP0349</t>
  </si>
  <si>
    <t>Jagan Balan</t>
  </si>
  <si>
    <t>EMP0350</t>
  </si>
  <si>
    <t>STR062</t>
  </si>
  <si>
    <t>Product_ID</t>
  </si>
  <si>
    <t>Product_Name</t>
  </si>
  <si>
    <t>Category</t>
  </si>
  <si>
    <t>Subcategory</t>
  </si>
  <si>
    <t>Brand</t>
  </si>
  <si>
    <t>Cost_Price</t>
  </si>
  <si>
    <t>Selling_Price</t>
  </si>
  <si>
    <t>Supplier_ID</t>
  </si>
  <si>
    <t>Season</t>
  </si>
  <si>
    <t>Status</t>
  </si>
  <si>
    <t>PRD001</t>
  </si>
  <si>
    <t>Local Bakers Buns 1kg</t>
  </si>
  <si>
    <t>Bakery</t>
  </si>
  <si>
    <t>Buns</t>
  </si>
  <si>
    <t>Local Bakers</t>
  </si>
  <si>
    <t>SUP059</t>
  </si>
  <si>
    <t>Summer</t>
  </si>
  <si>
    <t>PRD002</t>
  </si>
  <si>
    <t>Britannia Buns Pack</t>
  </si>
  <si>
    <t>Britannia</t>
  </si>
  <si>
    <t>SUP062</t>
  </si>
  <si>
    <t>Monsoon</t>
  </si>
  <si>
    <t>PRD003</t>
  </si>
  <si>
    <t>Harvest Gold Buns Combo</t>
  </si>
  <si>
    <t>Harvest Gold</t>
  </si>
  <si>
    <t>SUP012</t>
  </si>
  <si>
    <t>Winter</t>
  </si>
  <si>
    <t>PRD004</t>
  </si>
  <si>
    <t>Britannia Buns 2kg</t>
  </si>
  <si>
    <t>SUP044</t>
  </si>
  <si>
    <t>All Season</t>
  </si>
  <si>
    <t>PRD005</t>
  </si>
  <si>
    <t>Amul Paneer 250ml</t>
  </si>
  <si>
    <t>SUP034</t>
  </si>
  <si>
    <t>PRD006</t>
  </si>
  <si>
    <t>Harvest Gold Cookies 500g</t>
  </si>
  <si>
    <t>Cookies</t>
  </si>
  <si>
    <t>SUP031</t>
  </si>
  <si>
    <t>PRD007</t>
  </si>
  <si>
    <t>Britannia Buns 2kg v2</t>
  </si>
  <si>
    <t>SUP003</t>
  </si>
  <si>
    <t>PRD008</t>
  </si>
  <si>
    <t>Britannia Cookies 200g</t>
  </si>
  <si>
    <t>SUP075</t>
  </si>
  <si>
    <t>PRD009</t>
  </si>
  <si>
    <t>Harvest Gold Buns 200g</t>
  </si>
  <si>
    <t>SUP046</t>
  </si>
  <si>
    <t>PRD010</t>
  </si>
  <si>
    <t>Harvest Gold Cookies Pack</t>
  </si>
  <si>
    <t>SUP041</t>
  </si>
  <si>
    <t>PRD011</t>
  </si>
  <si>
    <t>Britannia Rusk 1L</t>
  </si>
  <si>
    <t>Rusk</t>
  </si>
  <si>
    <t>SUP076</t>
  </si>
  <si>
    <t>Festive</t>
  </si>
  <si>
    <t>PRD012</t>
  </si>
  <si>
    <t>Harvest Gold Rusk 1kg</t>
  </si>
  <si>
    <t>SUP047</t>
  </si>
  <si>
    <t>PRD013</t>
  </si>
  <si>
    <t xml:space="preserve">  Amul Paneer 250ml  </t>
  </si>
  <si>
    <t>Dairy</t>
  </si>
  <si>
    <t>Paneer</t>
  </si>
  <si>
    <t>Amul</t>
  </si>
  <si>
    <t>SUP071</t>
  </si>
  <si>
    <t>PRD014</t>
  </si>
  <si>
    <t>Milky Mist Curd 1kg</t>
  </si>
  <si>
    <t>Curd</t>
  </si>
  <si>
    <t>Milky Mist</t>
  </si>
  <si>
    <t>SUP061</t>
  </si>
  <si>
    <t>PRD015</t>
  </si>
  <si>
    <t>Nestle Butter 250ml</t>
  </si>
  <si>
    <t>Butter</t>
  </si>
  <si>
    <t>Nestle</t>
  </si>
  <si>
    <t>PRD016</t>
  </si>
  <si>
    <t>Milky Mist Milk 2kg</t>
  </si>
  <si>
    <t>Milk</t>
  </si>
  <si>
    <t>SUP007</t>
  </si>
  <si>
    <t>PRD017</t>
  </si>
  <si>
    <t>Nestle Curd 1kg</t>
  </si>
  <si>
    <t>SUP054</t>
  </si>
  <si>
    <t>PRD018</t>
  </si>
  <si>
    <t>Aavin Cheese 200g</t>
  </si>
  <si>
    <t>Cheese</t>
  </si>
  <si>
    <t>Aavin</t>
  </si>
  <si>
    <t>PRD019</t>
  </si>
  <si>
    <t>Amul Paneer 1kg</t>
  </si>
  <si>
    <t>SUP028</t>
  </si>
  <si>
    <t>PRD020</t>
  </si>
  <si>
    <t>Aavin Milk 1L</t>
  </si>
  <si>
    <t>SUP001</t>
  </si>
  <si>
    <t>PRD021</t>
  </si>
  <si>
    <t>Milky Mist Butter Pack</t>
  </si>
  <si>
    <t>SUP037</t>
  </si>
  <si>
    <t>PRD022</t>
  </si>
  <si>
    <t>Aavin Milk Pack</t>
  </si>
  <si>
    <t>SUP085</t>
  </si>
  <si>
    <t>PRD023</t>
  </si>
  <si>
    <t>Amul Butter 1L</t>
  </si>
  <si>
    <t>SUP019</t>
  </si>
  <si>
    <t>PRD024</t>
  </si>
  <si>
    <t>Aavin Milk Pack v2</t>
  </si>
  <si>
    <t>PRD025</t>
  </si>
  <si>
    <t>Nescafe Soft Drinks Pack</t>
  </si>
  <si>
    <t>Beverages</t>
  </si>
  <si>
    <t>Soft Drinks</t>
  </si>
  <si>
    <t>Nescafe</t>
  </si>
  <si>
    <t>SUP065</t>
  </si>
  <si>
    <t>PRD026</t>
  </si>
  <si>
    <t>Nescafe Coffee 1kg</t>
  </si>
  <si>
    <t>Coffee</t>
  </si>
  <si>
    <t>SUP042</t>
  </si>
  <si>
    <t>PRD027</t>
  </si>
  <si>
    <t>Coca-Cola Tea 1kg</t>
  </si>
  <si>
    <t>Tea</t>
  </si>
  <si>
    <t>Coca-Cola</t>
  </si>
  <si>
    <t>SUP074</t>
  </si>
  <si>
    <t>PRD028</t>
  </si>
  <si>
    <t>Tata Tea Soft Drinks 500g</t>
  </si>
  <si>
    <t>Tata Tea</t>
  </si>
  <si>
    <t>SUP067</t>
  </si>
  <si>
    <t>PRD029</t>
  </si>
  <si>
    <t>Pepsi Tea 200g</t>
  </si>
  <si>
    <t>Pepsi</t>
  </si>
  <si>
    <t>PRD030</t>
  </si>
  <si>
    <t>Nescafe Tea Combo</t>
  </si>
  <si>
    <t>SUP021</t>
  </si>
  <si>
    <t>PRD031</t>
  </si>
  <si>
    <t>Nescafe Coffee Pack</t>
  </si>
  <si>
    <t>PRD032</t>
  </si>
  <si>
    <t>Coca-Cola Coffee Combo</t>
  </si>
  <si>
    <t>SUP052</t>
  </si>
  <si>
    <t>PRD033</t>
  </si>
  <si>
    <t>Bisleri Soft Drinks 2kg</t>
  </si>
  <si>
    <t>Bisleri</t>
  </si>
  <si>
    <t>PRD034</t>
  </si>
  <si>
    <t>Nescafe Coffee 500g</t>
  </si>
  <si>
    <t>PRD035</t>
  </si>
  <si>
    <t>Coca-Cola Coffee 500g</t>
  </si>
  <si>
    <t>PRD036</t>
  </si>
  <si>
    <t>ITC Ice Cream 500g</t>
  </si>
  <si>
    <t>Frozen Foods</t>
  </si>
  <si>
    <t>Ice Cream</t>
  </si>
  <si>
    <t>ITC</t>
  </si>
  <si>
    <t>SUP015</t>
  </si>
  <si>
    <t>PRD037</t>
  </si>
  <si>
    <t>ITC Frozen Snacks 250ml</t>
  </si>
  <si>
    <t>Frozen Snacks</t>
  </si>
  <si>
    <t>SUP066</t>
  </si>
  <si>
    <t>PRD038</t>
  </si>
  <si>
    <t>Amul Ice Cream 2kg</t>
  </si>
  <si>
    <t>SUP050</t>
  </si>
  <si>
    <t>PRD039</t>
  </si>
  <si>
    <t>ITC Frozen Vegetables 250ml</t>
  </si>
  <si>
    <t>Frozen Vegetables</t>
  </si>
  <si>
    <t>PRD040</t>
  </si>
  <si>
    <t>Amul Frozen Vegetables 500g</t>
  </si>
  <si>
    <t>PRD041</t>
  </si>
  <si>
    <t>Amul Frozen Vegetables 250ml</t>
  </si>
  <si>
    <t>SUP043</t>
  </si>
  <si>
    <t>PRD042</t>
  </si>
  <si>
    <t>Amul Frozen Vegetables 2kg</t>
  </si>
  <si>
    <t>PRD043</t>
  </si>
  <si>
    <t>McCain Ice Cream 200g</t>
  </si>
  <si>
    <t>McCain</t>
  </si>
  <si>
    <t>SUP049</t>
  </si>
  <si>
    <t>PRD044</t>
  </si>
  <si>
    <t>ITC Frozen Vegetables 250ml v2</t>
  </si>
  <si>
    <t>PRD045</t>
  </si>
  <si>
    <t>McCain Ice Cream 2kg</t>
  </si>
  <si>
    <t>SUP002</t>
  </si>
  <si>
    <t>PRD046</t>
  </si>
  <si>
    <t>ITC Ice Cream 250ml</t>
  </si>
  <si>
    <t>PRD047</t>
  </si>
  <si>
    <t>Lays Chocolates Combo</t>
  </si>
  <si>
    <t>Snacks</t>
  </si>
  <si>
    <t>Chocolates</t>
  </si>
  <si>
    <t>Lays</t>
  </si>
  <si>
    <t>PRD048</t>
  </si>
  <si>
    <t>Lays Chocolates 1kg</t>
  </si>
  <si>
    <t>Not Specified</t>
  </si>
  <si>
    <t>PRD049</t>
  </si>
  <si>
    <t>Cadbury Chips 1kg</t>
  </si>
  <si>
    <t>Chips</t>
  </si>
  <si>
    <t>Cadbury</t>
  </si>
  <si>
    <t>SUP013</t>
  </si>
  <si>
    <t>PRD050</t>
  </si>
  <si>
    <t>Parle Namkeen 500g</t>
  </si>
  <si>
    <t>Namkeen</t>
  </si>
  <si>
    <t>Parle</t>
  </si>
  <si>
    <t>SUP038</t>
  </si>
  <si>
    <t>PRD051</t>
  </si>
  <si>
    <t>Cadbury Biscuits 250ml</t>
  </si>
  <si>
    <t>Biscuits</t>
  </si>
  <si>
    <t>SUP024</t>
  </si>
  <si>
    <t>PRD052</t>
  </si>
  <si>
    <t>Lays Namkeen 200g</t>
  </si>
  <si>
    <t>PRD053</t>
  </si>
  <si>
    <t>Cadbury Namkeen Pack</t>
  </si>
  <si>
    <t>SUP060</t>
  </si>
  <si>
    <t>PRD054</t>
  </si>
  <si>
    <t>Lays Namkeen 2kg</t>
  </si>
  <si>
    <t>SUP039</t>
  </si>
  <si>
    <t>PRD055</t>
  </si>
  <si>
    <t>Cadbury Biscuits Pack</t>
  </si>
  <si>
    <t>PRD056</t>
  </si>
  <si>
    <t>Cadbury Namkeen Combo</t>
  </si>
  <si>
    <t>PRD057</t>
  </si>
  <si>
    <t>Parle Chocolates 500g</t>
  </si>
  <si>
    <t>PRD058</t>
  </si>
  <si>
    <t>Himalaya Skin Care 1L</t>
  </si>
  <si>
    <t>Personal Care</t>
  </si>
  <si>
    <t>Skin Care</t>
  </si>
  <si>
    <t>Himalaya</t>
  </si>
  <si>
    <t>SUP082</t>
  </si>
  <si>
    <t>PRD059</t>
  </si>
  <si>
    <t>Colgate Toothpaste 1kg</t>
  </si>
  <si>
    <t>Toothpaste</t>
  </si>
  <si>
    <t>Colgate</t>
  </si>
  <si>
    <t>SUP040</t>
  </si>
  <si>
    <t>PRD060</t>
  </si>
  <si>
    <t>Himalaya Soap 250ml</t>
  </si>
  <si>
    <t>Soap</t>
  </si>
  <si>
    <t>PRD061</t>
  </si>
  <si>
    <t>Colgate Shampoo Combo</t>
  </si>
  <si>
    <t>Shampoo</t>
  </si>
  <si>
    <t>SUP022</t>
  </si>
  <si>
    <t>PRD062</t>
  </si>
  <si>
    <t>Himalaya Skin Care Combo</t>
  </si>
  <si>
    <t>SUP010</t>
  </si>
  <si>
    <t>PRD063</t>
  </si>
  <si>
    <t>Patanjali Shampoo Combo</t>
  </si>
  <si>
    <t>Patanjali</t>
  </si>
  <si>
    <t>PRD064</t>
  </si>
  <si>
    <t>Patanjali Soap Combo</t>
  </si>
  <si>
    <t>PRD065</t>
  </si>
  <si>
    <t>Dove Toothpaste 1L</t>
  </si>
  <si>
    <t>Dove</t>
  </si>
  <si>
    <t>SUP072</t>
  </si>
  <si>
    <t>PRD066</t>
  </si>
  <si>
    <t>Dove Shampoo 2kg</t>
  </si>
  <si>
    <t>SUP053</t>
  </si>
  <si>
    <t>PRD067</t>
  </si>
  <si>
    <t>Dove Shampoo 500g</t>
  </si>
  <si>
    <t>PRD068</t>
  </si>
  <si>
    <t xml:space="preserve">  Patanjali Shampoo 2kg  </t>
  </si>
  <si>
    <t>SUP070</t>
  </si>
  <si>
    <t>PRD069</t>
  </si>
  <si>
    <t>Patanjali Shampoo 1kg</t>
  </si>
  <si>
    <t>SUP036</t>
  </si>
  <si>
    <t>PRD070</t>
  </si>
  <si>
    <t>Surf Excel Batteries 2kg</t>
  </si>
  <si>
    <t>Household</t>
  </si>
  <si>
    <t>Batteries</t>
  </si>
  <si>
    <t>Surf Excel</t>
  </si>
  <si>
    <t>PRD071</t>
  </si>
  <si>
    <t>Eveready Batteries Combo</t>
  </si>
  <si>
    <t>Eveready</t>
  </si>
  <si>
    <t>SUP016</t>
  </si>
  <si>
    <t>PRD072</t>
  </si>
  <si>
    <t>Eveready Detergent 1L</t>
  </si>
  <si>
    <t>Detergent</t>
  </si>
  <si>
    <t>PRD073</t>
  </si>
  <si>
    <t>PRD074</t>
  </si>
  <si>
    <t>Surf Excel Tissue Combo</t>
  </si>
  <si>
    <t>Tissue</t>
  </si>
  <si>
    <t>SUP077</t>
  </si>
  <si>
    <t>PRD075</t>
  </si>
  <si>
    <t>Local Farm Fresh Vegetables 200g</t>
  </si>
  <si>
    <t>PRD076</t>
  </si>
  <si>
    <t>Surf Excel Tissue Combo v2</t>
  </si>
  <si>
    <t>PRD077</t>
  </si>
  <si>
    <t>Vim Tissue 500g</t>
  </si>
  <si>
    <t>Vim</t>
  </si>
  <si>
    <t>Inactve</t>
  </si>
  <si>
    <t>PRD078</t>
  </si>
  <si>
    <t>Vim Kitchenware Combo</t>
  </si>
  <si>
    <t>Kitchenware</t>
  </si>
  <si>
    <t>PRD079</t>
  </si>
  <si>
    <t>Eveready Detergent Pack</t>
  </si>
  <si>
    <t>SUP008</t>
  </si>
  <si>
    <t>PRD080</t>
  </si>
  <si>
    <t>Vim Kitchenware 1kg</t>
  </si>
  <si>
    <t>PRD081</t>
  </si>
  <si>
    <t>Eveready Batteries 250ml</t>
  </si>
  <si>
    <t>PRD082</t>
  </si>
  <si>
    <t>Organic Fresh Fresh Fruits Pack</t>
  </si>
  <si>
    <t>Fruits</t>
  </si>
  <si>
    <t>Fresh Fruits</t>
  </si>
  <si>
    <t>Organic Fresh</t>
  </si>
  <si>
    <t>PRD083</t>
  </si>
  <si>
    <t>Organic Fresh Fresh Fruits 2kg</t>
  </si>
  <si>
    <t>PRD084</t>
  </si>
  <si>
    <t>Local Farm Fresh Fruits Combo</t>
  </si>
  <si>
    <t>Local Farm</t>
  </si>
  <si>
    <t>SUP048</t>
  </si>
  <si>
    <t>PRD085</t>
  </si>
  <si>
    <t>Local Farm Fresh Fruits 1kg</t>
  </si>
  <si>
    <t>PRD086</t>
  </si>
  <si>
    <t>Local Farm Fresh Fruits Combo v2</t>
  </si>
  <si>
    <t>SUP055</t>
  </si>
  <si>
    <t>PRD087</t>
  </si>
  <si>
    <t>Organic Fresh Fresh Fruits Combo</t>
  </si>
  <si>
    <t>SUP020</t>
  </si>
  <si>
    <t>PRD088</t>
  </si>
  <si>
    <t xml:space="preserve">  Local Farm Fresh Fruits Combo v3  </t>
  </si>
  <si>
    <t>PRD089</t>
  </si>
  <si>
    <t xml:space="preserve">  Organic Fresh Fresh Fruits 500g  </t>
  </si>
  <si>
    <t>SUP035</t>
  </si>
  <si>
    <t>PRD090</t>
  </si>
  <si>
    <t>Organic Fresh Fresh Fruits Pack v2</t>
  </si>
  <si>
    <t>PRD091</t>
  </si>
  <si>
    <t>Local Farm Fresh Fruits 250ml</t>
  </si>
  <si>
    <t>PRD092</t>
  </si>
  <si>
    <t>Organic Fresh Fresh Fruits 200g</t>
  </si>
  <si>
    <t>PRD093</t>
  </si>
  <si>
    <t>Local Farm Fresh Vegetables 250ml</t>
  </si>
  <si>
    <t>Vegetables</t>
  </si>
  <si>
    <t>Fresh Vegetables</t>
  </si>
  <si>
    <t>SUP011</t>
  </si>
  <si>
    <t>PRD094</t>
  </si>
  <si>
    <t>Organic Fresh Fresh Vegetables 2kg</t>
  </si>
  <si>
    <t>PRD095</t>
  </si>
  <si>
    <t>Organic Fresh Fresh Vegetables 200g</t>
  </si>
  <si>
    <t>PRD096</t>
  </si>
  <si>
    <t>Local Farm Fresh Vegetables 1L</t>
  </si>
  <si>
    <t>PRD097</t>
  </si>
  <si>
    <t xml:space="preserve">  Local Farm Fresh Vegetables 250ml v2  </t>
  </si>
  <si>
    <t>PRD098</t>
  </si>
  <si>
    <t>Organic Fresh Fresh Vegetables 250ml</t>
  </si>
  <si>
    <t>SUP030</t>
  </si>
  <si>
    <t>PRD099</t>
  </si>
  <si>
    <t>PRD100</t>
  </si>
  <si>
    <t>Organic Fresh Fresh Vegetables 200g v2</t>
  </si>
  <si>
    <t>PRD101</t>
  </si>
  <si>
    <t>Organic Fresh Fresh Vegetables 500g</t>
  </si>
  <si>
    <t>SUP080</t>
  </si>
  <si>
    <t>PRD102</t>
  </si>
  <si>
    <t xml:space="preserve">  Local Farm Fresh Vegetables 200g v2  </t>
  </si>
  <si>
    <t>PRD103</t>
  </si>
  <si>
    <t>Organic Fresh Fresh Vegetables Pack</t>
  </si>
  <si>
    <t>PRD104</t>
  </si>
  <si>
    <t>Local Farm Fresh Vegetables Combo</t>
  </si>
  <si>
    <t>SUP083</t>
  </si>
  <si>
    <t>PRD105</t>
  </si>
  <si>
    <t>India Gate Basmati Rice 250ml</t>
  </si>
  <si>
    <t>Rice</t>
  </si>
  <si>
    <t>Basmati Rice</t>
  </si>
  <si>
    <t>India Gate</t>
  </si>
  <si>
    <t>PRD106</t>
  </si>
  <si>
    <t>Aachi Basmati Rice 2kg</t>
  </si>
  <si>
    <t>Aachi</t>
  </si>
  <si>
    <t>PRD107</t>
  </si>
  <si>
    <t>Aachi Idli Rice Combo</t>
  </si>
  <si>
    <t>Idli Rice</t>
  </si>
  <si>
    <t>PRD108</t>
  </si>
  <si>
    <t>Daawat Basmati Rice 2kg</t>
  </si>
  <si>
    <t>Daawat</t>
  </si>
  <si>
    <t>PRD109</t>
  </si>
  <si>
    <t>Aachi Ponni Rice 1kg</t>
  </si>
  <si>
    <t>Ponni Rice</t>
  </si>
  <si>
    <t>PRD110</t>
  </si>
  <si>
    <t>India Gate Ponni Rice 1kg</t>
  </si>
  <si>
    <t>PRD111</t>
  </si>
  <si>
    <t>Aachi Idli Rice 500g</t>
  </si>
  <si>
    <t>SUP084</t>
  </si>
  <si>
    <t>PRD112</t>
  </si>
  <si>
    <t>Aachi Ponni Rice 2kg</t>
  </si>
  <si>
    <t>SUP058</t>
  </si>
  <si>
    <t>PRD113</t>
  </si>
  <si>
    <t>Aachi Ponni Rice 1kg v2</t>
  </si>
  <si>
    <t>SUP032</t>
  </si>
  <si>
    <t>PRD114</t>
  </si>
  <si>
    <t>Aachi Ponni Rice 250ml</t>
  </si>
  <si>
    <t>PRD115</t>
  </si>
  <si>
    <t>Aachi Ponni Rice 500g</t>
  </si>
  <si>
    <t>SUP009</t>
  </si>
  <si>
    <t>PRD116</t>
  </si>
  <si>
    <t>Aachi Basmati Rice 200g</t>
  </si>
  <si>
    <t>PRD117</t>
  </si>
  <si>
    <t>Idhayam Groundnut Oil 1kg</t>
  </si>
  <si>
    <t>Oil</t>
  </si>
  <si>
    <t>Groundnut Oil</t>
  </si>
  <si>
    <t>Idhayam</t>
  </si>
  <si>
    <t>SUP045</t>
  </si>
  <si>
    <t>PRD118</t>
  </si>
  <si>
    <t>Gingelly Oil</t>
  </si>
  <si>
    <t>Fortune</t>
  </si>
  <si>
    <t>PRD119</t>
  </si>
  <si>
    <t>Gold Winner Sunflower Oil 200g</t>
  </si>
  <si>
    <t>Sunflower Oil</t>
  </si>
  <si>
    <t>Gold Winner</t>
  </si>
  <si>
    <t>PRD120</t>
  </si>
  <si>
    <t>Idhayam Groundnut Oil 2kg</t>
  </si>
  <si>
    <t>PRD121</t>
  </si>
  <si>
    <t>Fortune Coconut Oil 500g</t>
  </si>
  <si>
    <t>Coconut Oil</t>
  </si>
  <si>
    <t>PRD122</t>
  </si>
  <si>
    <t>Fortune Gingelly Oil 250ml</t>
  </si>
  <si>
    <t>PRD123</t>
  </si>
  <si>
    <t>Fortune Gingelly Oil 200g</t>
  </si>
  <si>
    <t>SUP057</t>
  </si>
  <si>
    <t>PRD124</t>
  </si>
  <si>
    <t>Gold Winner Coconut Oil 2kg</t>
  </si>
  <si>
    <t>PRD125</t>
  </si>
  <si>
    <t>Gold Winner Coconut Oil 2kg v2</t>
  </si>
  <si>
    <t>PRD126</t>
  </si>
  <si>
    <t xml:space="preserve">  Fortune Gingelly Oil 1L  </t>
  </si>
  <si>
    <t>SUP033</t>
  </si>
  <si>
    <t>PRD127</t>
  </si>
  <si>
    <t>Idhayam Gingelly Oil 1kg</t>
  </si>
  <si>
    <t>PRD128</t>
  </si>
  <si>
    <t>Aachi Powdered Spices Pack</t>
  </si>
  <si>
    <t>Masala</t>
  </si>
  <si>
    <t>Powdered Spices</t>
  </si>
  <si>
    <t>SUP056</t>
  </si>
  <si>
    <t>PRD129</t>
  </si>
  <si>
    <t>Everest Powdered Spices Combo</t>
  </si>
  <si>
    <t>Everest</t>
  </si>
  <si>
    <t>SUP051</t>
  </si>
  <si>
    <t>PRD130</t>
  </si>
  <si>
    <t>Aachi Whole Spices 200g</t>
  </si>
  <si>
    <t>Whole Spices</t>
  </si>
  <si>
    <t>SUP004</t>
  </si>
  <si>
    <t>PRD131</t>
  </si>
  <si>
    <t>Sakthi Powdered Spices 250ml</t>
  </si>
  <si>
    <t>Sakthi</t>
  </si>
  <si>
    <t>PRD132</t>
  </si>
  <si>
    <t>Everest Blended Masala 2kg</t>
  </si>
  <si>
    <t>Blended Masala</t>
  </si>
  <si>
    <t>PRD133</t>
  </si>
  <si>
    <t>Aachi Powdered Spices 200g</t>
  </si>
  <si>
    <t>PRD134</t>
  </si>
  <si>
    <t>Aachi Powdered Spices 200g v2</t>
  </si>
  <si>
    <t>PRD135</t>
  </si>
  <si>
    <t>MDH Whole Spices 1L</t>
  </si>
  <si>
    <t>MDH</t>
  </si>
  <si>
    <t>PRD136</t>
  </si>
  <si>
    <t>Aachi Whole Spices 200g v2</t>
  </si>
  <si>
    <t>SUP068</t>
  </si>
  <si>
    <t>PRD137</t>
  </si>
  <si>
    <t>MDH Powdered Spices 200g</t>
  </si>
  <si>
    <t>PRD138</t>
  </si>
  <si>
    <t>MDH Whole Spices Combo</t>
  </si>
  <si>
    <t>PRD139</t>
  </si>
  <si>
    <t>Lizol Toilet Cleaner Combo</t>
  </si>
  <si>
    <t>Cleaning</t>
  </si>
  <si>
    <t>Toilet Cleaner</t>
  </si>
  <si>
    <t>Lizol</t>
  </si>
  <si>
    <t>PRD140</t>
  </si>
  <si>
    <t>Vim Toilet Cleaner 2kg</t>
  </si>
  <si>
    <t>PRD141</t>
  </si>
  <si>
    <t>Vim Floor Cleaner 1L</t>
  </si>
  <si>
    <t>Floor Cleaner</t>
  </si>
  <si>
    <t>SUP006</t>
  </si>
  <si>
    <t>PRD142</t>
  </si>
  <si>
    <t>Lizol Dishwash 200g</t>
  </si>
  <si>
    <t>Dishwash</t>
  </si>
  <si>
    <t>PRD143</t>
  </si>
  <si>
    <t>Harpic Toilet Cleaner Pack</t>
  </si>
  <si>
    <t>Harpic</t>
  </si>
  <si>
    <t>PRD144</t>
  </si>
  <si>
    <t xml:space="preserve">  Harpic Dishwash Combo  </t>
  </si>
  <si>
    <t>PRD145</t>
  </si>
  <si>
    <t>Harpic Dishwash 2kg</t>
  </si>
  <si>
    <t>PRD146</t>
  </si>
  <si>
    <t>Lizol Floor Cleaner 200g</t>
  </si>
  <si>
    <t>PRD147</t>
  </si>
  <si>
    <t>Vim Dishwash 1kg</t>
  </si>
  <si>
    <t>PRD148</t>
  </si>
  <si>
    <t>Lizol Toilet Cleaner 200g</t>
  </si>
  <si>
    <t>PRD149</t>
  </si>
  <si>
    <t>Vim Toilet Cleaner 200g</t>
  </si>
  <si>
    <t>PRD150</t>
  </si>
  <si>
    <t>Lizol Toilet Cleaner 200g v2</t>
  </si>
  <si>
    <t>Store_Name</t>
  </si>
  <si>
    <t>Manager</t>
  </si>
  <si>
    <t>Store_Type</t>
  </si>
  <si>
    <t>Opening_Date</t>
  </si>
  <si>
    <t>Monthly_Target</t>
  </si>
  <si>
    <t>STR001</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</si>
  <si>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</si>
  <si>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</si>
  <si>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</si>
  <si>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</si>
  <si>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</si>
  <si>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</si>
  <si>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</si>
  <si>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</si>
  <si>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</si>
  <si>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</si>
  <si>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</si>
  <si>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STR007</t>
  </si>
  <si>
    <t>FreshMart Mysuru Towers</t>
  </si>
  <si>
    <t>STR008</t>
  </si>
  <si>
    <t>FreshMart Kochi Plaza</t>
  </si>
  <si>
    <t>Malathi Sekar</t>
  </si>
  <si>
    <t>FreshMart Kochi Square</t>
  </si>
  <si>
    <t>Hari Naicker</t>
  </si>
  <si>
    <t>FreshMart Kochi Colony</t>
  </si>
  <si>
    <t>Bhuvana Naicker</t>
  </si>
  <si>
    <t>Hypermarket</t>
  </si>
  <si>
    <t>FreshMart Bengaluru Enclave</t>
  </si>
  <si>
    <t>FreshMart Chennai Junction</t>
  </si>
  <si>
    <t>Pandi Varma</t>
  </si>
  <si>
    <t>STR013</t>
  </si>
  <si>
    <t>FreshMart Tiruppur Extension</t>
  </si>
  <si>
    <t>FreshMart Coimbatore Circle</t>
  </si>
  <si>
    <t>STR015</t>
  </si>
  <si>
    <t>FreshMart Salem Circle</t>
  </si>
  <si>
    <t>Hariharan Velan</t>
  </si>
  <si>
    <t>STR016</t>
  </si>
  <si>
    <t>FreshMart Kochi Bypass</t>
  </si>
  <si>
    <t>FreshMart Madurai Plaza</t>
  </si>
  <si>
    <t>FreshMart Hyderabad Main Road</t>
  </si>
  <si>
    <t>Sathish Devi</t>
  </si>
  <si>
    <t>FreshMart Hyderabad Heights</t>
  </si>
  <si>
    <t>STR020</t>
  </si>
  <si>
    <t>FreshMart Erode Circle</t>
  </si>
  <si>
    <t>FreshMart Madurai Market</t>
  </si>
  <si>
    <t>FreshMart Tiruppur Complex</t>
  </si>
  <si>
    <t>Radha Krishnan</t>
  </si>
  <si>
    <t>STR023</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</si>
  <si>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</si>
  <si>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</si>
  <si>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</si>
  <si>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</si>
  <si>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</si>
  <si>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</si>
  <si>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</si>
  <si>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</si>
  <si>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</si>
  <si>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STR029</t>
  </si>
  <si>
    <t>FreshMart Bengaluru Colony</t>
  </si>
  <si>
    <t>Kishore Reddy</t>
  </si>
  <si>
    <t>FreshMart Mysuru Bypass</t>
  </si>
  <si>
    <t>FreshMart Chennai Complex</t>
  </si>
  <si>
    <t>Rajesh Balan</t>
  </si>
  <si>
    <t>STR032</t>
  </si>
  <si>
    <t>FreshMart Kochi Main Road</t>
  </si>
  <si>
    <t>Karthik Nair</t>
  </si>
  <si>
    <t>FreshMart Ahmedabad Complex</t>
  </si>
  <si>
    <t>Om Velan</t>
  </si>
  <si>
    <t>FreshMart Tiruppur Circle</t>
  </si>
  <si>
    <t>FreshMart Kochi Circle</t>
  </si>
  <si>
    <t>Usha Nathan</t>
  </si>
  <si>
    <t>FreshMart Chennai Central</t>
  </si>
  <si>
    <t>STR037</t>
  </si>
  <si>
    <t>FreshMart Hyderabad Extension</t>
  </si>
  <si>
    <t>Vasanthi Nair</t>
  </si>
  <si>
    <t>FreshMart Hyderabad Hub</t>
  </si>
  <si>
    <t>Tara Iyer</t>
  </si>
  <si>
    <t>STR039</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</si>
  <si>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</si>
  <si>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</si>
  <si>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</si>
  <si>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</si>
  <si>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</si>
  <si>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</si>
  <si>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</si>
  <si>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</si>
  <si>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</si>
  <si>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</si>
  <si>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</si>
  <si>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</si>
  <si>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</si>
  <si>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</si>
  <si>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</si>
  <si>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</si>
  <si>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 xml:space="preserve">  FreshMart Bengaluru Square  </t>
  </si>
  <si>
    <t>Deepak Raj</t>
  </si>
  <si>
    <t>FreshMart Mysuru Circle</t>
  </si>
  <si>
    <t>STR050</t>
  </si>
  <si>
    <t>FreshMart Chennai Main Road</t>
  </si>
  <si>
    <t>Hema Balan</t>
  </si>
  <si>
    <t>STR051</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</si>
  <si>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</si>
  <si>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</si>
  <si>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</si>
  <si>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</si>
  <si>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</si>
  <si>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</si>
  <si>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</si>
  <si>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</si>
  <si>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</si>
  <si>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</si>
  <si>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</si>
  <si>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</si>
  <si>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STR058</t>
  </si>
  <si>
    <t>FreshMart Erode Central</t>
  </si>
  <si>
    <t>STR059</t>
  </si>
  <si>
    <t>FreshMart Coimbatore Plaza</t>
  </si>
  <si>
    <t>Bhuvana Menon</t>
  </si>
  <si>
    <t>FreshMart Erode Square</t>
  </si>
  <si>
    <t>FreshMart Hyderabad Colony</t>
  </si>
  <si>
    <t>Vasanth Balan</t>
  </si>
  <si>
    <t>FreshMart Hyderabad Crossing</t>
  </si>
  <si>
    <t>Kavya Murugan</t>
  </si>
  <si>
    <t>STR063</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</si>
  <si>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</si>
  <si>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</si>
  <si>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</si>
  <si>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</si>
  <si>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</si>
  <si>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</si>
  <si>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</si>
  <si>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</si>
  <si>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</si>
  <si>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</si>
  <si>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STR070</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</si>
  <si>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</si>
  <si>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</si>
  <si>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</si>
  <si>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</si>
  <si>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</si>
  <si>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</si>
  <si>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</si>
  <si>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</si>
  <si>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</si>
  <si>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</si>
  <si>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</si>
  <si>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</si>
  <si>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</si>
  <si>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</si>
  <si>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</si>
  <si>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</si>
  <si>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</si>
  <si>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</si>
  <si>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</si>
  <si>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</si>
  <si>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</si>
  <si>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</si>
  <si>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</si>
  <si>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</si>
  <si>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</si>
  <si>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</si>
  <si>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</si>
  <si>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</si>
  <si>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</si>
  <si>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</si>
  <si>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</si>
  <si>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</si>
  <si>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</si>
  <si>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</si>
  <si>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STR090</t>
  </si>
  <si>
    <t>FreshMart Mysuru Heights</t>
  </si>
  <si>
    <t>Poornima Chettiar</t>
  </si>
  <si>
    <t>STR091</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</si>
  <si>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</si>
  <si>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</si>
  <si>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</si>
  <si>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</si>
  <si>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</si>
  <si>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</si>
  <si>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</si>
  <si>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</si>
  <si>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</si>
  <si>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</si>
  <si>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</si>
  <si>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</si>
  <si>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</si>
  <si>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</si>
  <si>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</si>
  <si>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</si>
  <si>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</si>
  <si>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</si>
  <si>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</si>
  <si>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</si>
  <si>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</si>
  <si>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</si>
  <si>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</si>
  <si>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</si>
  <si>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STR106</t>
  </si>
  <si>
    <t>FreshMart Ahmedabad Crossing</t>
  </si>
  <si>
    <t>Madhavan Naicker</t>
  </si>
  <si>
    <t>FreshMart Surat Arcade</t>
  </si>
  <si>
    <t>Umesh Nathan</t>
  </si>
  <si>
    <t>FreshMart Mumbai Square</t>
  </si>
  <si>
    <t>FreshMart Mumbai Complex</t>
  </si>
  <si>
    <t>FreshMart Mumbai Colony</t>
  </si>
  <si>
    <t>STR111</t>
  </si>
  <si>
    <t>FreshMart Mumbai Towers</t>
  </si>
  <si>
    <t>Vijay Prabhu</t>
  </si>
  <si>
    <t xml:space="preserve">  FreshMart Surat Colony  </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</si>
  <si>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</si>
  <si>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</si>
  <si>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</si>
  <si>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</si>
  <si>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</si>
  <si>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</si>
  <si>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</si>
  <si>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</si>
  <si>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</si>
  <si>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</si>
  <si>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</si>
  <si>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</si>
  <si>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</si>
  <si>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</si>
  <si>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</si>
  <si>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</si>
  <si>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</si>
  <si>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</si>
  <si>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</si>
  <si>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</si>
  <si>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</si>
  <si>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</si>
  <si>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STR127</t>
  </si>
  <si>
    <t xml:space="preserve">  FreshMart Surat Enclave  </t>
  </si>
  <si>
    <t>FreshMart Surat Junction</t>
  </si>
  <si>
    <t>STR129</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</si>
  <si>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</si>
  <si>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</si>
  <si>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</si>
  <si>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</si>
  <si>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</si>
  <si>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</si>
  <si>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</si>
  <si>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</si>
  <si>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</si>
  <si>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</si>
  <si>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</si>
  <si>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STR135</t>
  </si>
  <si>
    <t>FreshMart Pune Towers</t>
  </si>
  <si>
    <t>Lokesh Achari</t>
  </si>
  <si>
    <t>FreshMart Nagpur Crossing</t>
  </si>
  <si>
    <t>Sundar Sekar</t>
  </si>
  <si>
    <t>FreshMart Ahmedabad Square</t>
  </si>
  <si>
    <t>FreshMart Mumbai Enclave</t>
  </si>
  <si>
    <t>FreshMart Nagpur Colony</t>
  </si>
  <si>
    <t xml:space="preserve">  FreshMart Surat Crossing  </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</si>
  <si>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</si>
  <si>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</si>
  <si>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</si>
  <si>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</si>
  <si>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</si>
  <si>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</si>
  <si>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</si>
  <si>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</si>
  <si>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</si>
  <si>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</si>
  <si>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</si>
  <si>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</si>
  <si>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</si>
  <si>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</si>
  <si>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</si>
  <si>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</si>
  <si>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</si>
  <si>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</si>
  <si>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</si>
  <si>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</si>
  <si>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</si>
  <si>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</si>
  <si>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</si>
  <si>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</si>
  <si>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</si>
  <si>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STR157</t>
  </si>
  <si>
    <t>FreshMart Lucknow Extension</t>
  </si>
  <si>
    <t>FreshMart Delhi Crossing</t>
  </si>
  <si>
    <t>FreshMart Jaipur Market</t>
  </si>
  <si>
    <t>FreshMart Lucknow Complex</t>
  </si>
  <si>
    <t>Madhavan Devi</t>
  </si>
  <si>
    <t>FreshMart Jaipur Hub</t>
  </si>
  <si>
    <t>FreshMart Delhi Extension</t>
  </si>
  <si>
    <t>Suresh Iyer</t>
  </si>
  <si>
    <t xml:space="preserve">  FreshMart Lucknow Square  </t>
  </si>
  <si>
    <t>FreshMart Delhi Towers</t>
  </si>
  <si>
    <t>STR165</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</si>
  <si>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</si>
  <si>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</si>
  <si>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</si>
  <si>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</si>
  <si>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</si>
  <si>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</si>
  <si>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</si>
  <si>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</si>
  <si>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</si>
  <si>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</si>
  <si>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STR171</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</si>
  <si>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</si>
  <si>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</si>
  <si>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</si>
  <si>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</si>
  <si>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</si>
  <si>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</si>
  <si>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</si>
  <si>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</si>
  <si>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</si>
  <si>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</si>
  <si>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</si>
  <si>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</si>
  <si>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</si>
  <si>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</si>
  <si>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</si>
  <si>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</si>
  <si>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</si>
  <si>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</si>
  <si>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</si>
  <si>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</si>
  <si>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</si>
  <si>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</si>
  <si>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</si>
  <si>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</si>
  <si>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</si>
  <si>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</si>
  <si>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</si>
  <si>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</si>
  <si>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</si>
  <si>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</si>
  <si>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</si>
  <si>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</si>
  <si>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</si>
  <si>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</si>
  <si>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</si>
  <si>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</si>
  <si>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</si>
  <si>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</si>
  <si>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</si>
  <si>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</si>
  <si>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</si>
  <si>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</si>
  <si>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</si>
  <si>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</si>
  <si>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</si>
  <si>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</si>
  <si>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</si>
  <si>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</si>
  <si>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</si>
  <si>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</si>
  <si>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</si>
  <si>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</si>
  <si>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</si>
  <si>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</si>
  <si>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</si>
  <si>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</si>
  <si>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</si>
  <si>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</si>
  <si>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</si>
  <si>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</si>
  <si>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</si>
  <si>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</si>
  <si>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</si>
  <si>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</si>
  <si>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</si>
  <si>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</si>
  <si>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</si>
  <si>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</si>
  <si>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</si>
  <si>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</si>
  <si>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</si>
  <si>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</si>
  <si>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</si>
  <si>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</si>
  <si>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</si>
  <si>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</si>
  <si>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</si>
  <si>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</si>
  <si>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</si>
  <si>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</si>
  <si>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</si>
  <si>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</si>
  <si>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</si>
  <si>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</si>
  <si>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</si>
  <si>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</si>
  <si>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</si>
  <si>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</si>
  <si>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</si>
  <si>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</si>
  <si>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</si>
  <si>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</si>
  <si>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</si>
  <si>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</si>
  <si>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</si>
  <si>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</si>
  <si>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</si>
  <si>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</si>
  <si>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</si>
  <si>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</si>
  <si>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</si>
  <si>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</si>
  <si>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</si>
  <si>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</si>
  <si>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</si>
  <si>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</si>
  <si>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</si>
  <si>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</si>
  <si>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</si>
  <si>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</si>
  <si>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</si>
  <si>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</si>
  <si>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</si>
  <si>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</si>
  <si>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</si>
  <si>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</si>
  <si>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</si>
  <si>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</si>
  <si>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</si>
  <si>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</si>
  <si>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</si>
  <si>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</si>
  <si>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</si>
  <si>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</si>
  <si>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</si>
  <si>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</si>
  <si>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</si>
  <si>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</si>
  <si>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</si>
  <si>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</si>
  <si>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</si>
  <si>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</si>
  <si>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</si>
  <si>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</si>
  <si>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</si>
  <si>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</si>
  <si>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</si>
  <si>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</si>
  <si>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</si>
  <si>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</si>
  <si>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</si>
  <si>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</si>
  <si>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</si>
  <si>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</si>
  <si>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</si>
  <si>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</si>
  <si>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</si>
  <si>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</si>
  <si>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</si>
  <si>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</si>
  <si>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</si>
  <si>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</si>
  <si>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</si>
  <si>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</si>
  <si>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</si>
  <si>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</si>
  <si>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</si>
  <si>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</si>
  <si>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</si>
  <si>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</si>
  <si>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</si>
  <si>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</si>
  <si>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</si>
  <si>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</si>
  <si>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</si>
  <si>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</si>
  <si>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</si>
  <si>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</si>
  <si>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</si>
  <si>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</si>
  <si>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</si>
  <si>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</si>
  <si>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</si>
  <si>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</si>
  <si>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</si>
  <si>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</si>
  <si>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</si>
  <si>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</si>
  <si>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</si>
  <si>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</si>
  <si>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</si>
  <si>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</si>
  <si>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</si>
  <si>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</si>
  <si>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</si>
  <si>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</si>
  <si>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</si>
  <si>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</si>
  <si>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</si>
  <si>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</si>
  <si>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</si>
  <si>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</si>
  <si>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</si>
  <si>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</si>
  <si>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</si>
  <si>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</si>
  <si>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</si>
  <si>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</si>
  <si>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</si>
  <si>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</si>
  <si>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</si>
  <si>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</si>
  <si>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</si>
  <si>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</si>
  <si>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</si>
  <si>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</si>
  <si>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</si>
  <si>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</si>
  <si>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</si>
  <si>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</si>
  <si>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</si>
  <si>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</si>
  <si>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</si>
  <si>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</si>
  <si>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</si>
  <si>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</si>
  <si>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</si>
  <si>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</si>
  <si>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</si>
  <si>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</si>
  <si>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</si>
  <si>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</si>
  <si>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</si>
  <si>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</si>
  <si>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</si>
  <si>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</si>
  <si>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</si>
  <si>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</si>
  <si>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</si>
  <si>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</si>
  <si>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</si>
  <si>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</si>
  <si>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</si>
  <si>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</si>
  <si>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</si>
  <si>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</si>
  <si>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</si>
  <si>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</si>
  <si>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</si>
  <si>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</si>
  <si>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</si>
  <si>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</si>
  <si>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</si>
  <si>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</si>
  <si>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</si>
  <si>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</si>
  <si>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</si>
  <si>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</si>
  <si>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</si>
  <si>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</si>
  <si>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</si>
  <si>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</si>
  <si>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</si>
  <si>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</si>
  <si>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</si>
  <si>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</si>
  <si>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</si>
  <si>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Invoice_Number</t>
  </si>
  <si>
    <t>Transaction_Date</t>
  </si>
  <si>
    <t>Quantity</t>
  </si>
  <si>
    <t>Unit_Price</t>
  </si>
  <si>
    <t>Discount_Pct</t>
  </si>
  <si>
    <t>Discount_Amount</t>
  </si>
  <si>
    <t>Sales_Amount</t>
  </si>
  <si>
    <t>Cost_Amount</t>
  </si>
  <si>
    <t>Profit</t>
  </si>
  <si>
    <t>Payment_Mode</t>
  </si>
  <si>
    <t>Return_Status</t>
  </si>
  <si>
    <t>Sales_Channel</t>
  </si>
  <si>
    <t>Order_Time</t>
  </si>
  <si>
    <t>Day_Type</t>
  </si>
  <si>
    <t>INV100001</t>
  </si>
  <si>
    <t>Wallet</t>
  </si>
  <si>
    <t>Not Returned</t>
  </si>
  <si>
    <t>In-Store</t>
  </si>
  <si>
    <t>20:03</t>
  </si>
  <si>
    <t>Weekend</t>
  </si>
  <si>
    <t>INV100002</t>
  </si>
  <si>
    <t>Mobile App</t>
  </si>
  <si>
    <t>09:51</t>
  </si>
  <si>
    <t>INV100003</t>
  </si>
  <si>
    <t>Cash</t>
  </si>
  <si>
    <t>09:53</t>
  </si>
  <si>
    <t>INV100004</t>
  </si>
  <si>
    <t>Credit Card</t>
  </si>
  <si>
    <t>18:43</t>
  </si>
  <si>
    <t>Weekday</t>
  </si>
  <si>
    <t>INV100005</t>
  </si>
  <si>
    <t>Online</t>
  </si>
  <si>
    <t>17:12</t>
  </si>
  <si>
    <t>INV100006</t>
  </si>
  <si>
    <t>15:09</t>
  </si>
  <si>
    <t>INV100007</t>
  </si>
  <si>
    <t>Net Banking</t>
  </si>
  <si>
    <t>19:39</t>
  </si>
  <si>
    <t>INV100008</t>
  </si>
  <si>
    <t>17:13</t>
  </si>
  <si>
    <t>INV100009</t>
  </si>
  <si>
    <t>UPI</t>
  </si>
  <si>
    <t>13:50</t>
  </si>
  <si>
    <t>INV100010</t>
  </si>
  <si>
    <t>20:59</t>
  </si>
  <si>
    <t>INV100011</t>
  </si>
  <si>
    <t>UNKNOWN</t>
  </si>
  <si>
    <t>20:10</t>
  </si>
  <si>
    <t>INV100012</t>
  </si>
  <si>
    <t>15:59</t>
  </si>
  <si>
    <t>INV100013</t>
  </si>
  <si>
    <t>15:08</t>
  </si>
  <si>
    <t>INV100014</t>
  </si>
  <si>
    <t>17:51</t>
  </si>
  <si>
    <t>INV100015</t>
  </si>
  <si>
    <t>15:36</t>
  </si>
  <si>
    <t>INV100016</t>
  </si>
  <si>
    <t>14:22</t>
  </si>
  <si>
    <t>INV100017</t>
  </si>
  <si>
    <t>17:19</t>
  </si>
  <si>
    <t>INV100018</t>
  </si>
  <si>
    <t>Debit Card</t>
  </si>
  <si>
    <t>11:18</t>
  </si>
  <si>
    <t>INV100019</t>
  </si>
  <si>
    <t>13:41</t>
  </si>
  <si>
    <t>INV100020</t>
  </si>
  <si>
    <t>21:42</t>
  </si>
  <si>
    <t>INV100021</t>
  </si>
  <si>
    <t>15:38</t>
  </si>
  <si>
    <t>INV100022</t>
  </si>
  <si>
    <t>12:01</t>
  </si>
  <si>
    <t>INV100023</t>
  </si>
  <si>
    <t>21:24</t>
  </si>
  <si>
    <t>INV100024</t>
  </si>
  <si>
    <t>12:14</t>
  </si>
  <si>
    <t>INV100025</t>
  </si>
  <si>
    <t>20:15</t>
  </si>
  <si>
    <t>INV100026</t>
  </si>
  <si>
    <t>10:42</t>
  </si>
  <si>
    <t>INV100027</t>
  </si>
  <si>
    <t>14:49</t>
  </si>
  <si>
    <t>INV100028</t>
  </si>
  <si>
    <t>18:31</t>
  </si>
  <si>
    <t>INV100029</t>
  </si>
  <si>
    <t>09:15</t>
  </si>
  <si>
    <t>INV100030</t>
  </si>
  <si>
    <t>10:03</t>
  </si>
  <si>
    <t>INV100031</t>
  </si>
  <si>
    <t>15:34</t>
  </si>
  <si>
    <t>INV100032</t>
  </si>
  <si>
    <t>21:48</t>
  </si>
  <si>
    <t>INV100033</t>
  </si>
  <si>
    <t>21:06</t>
  </si>
  <si>
    <t>INV100034</t>
  </si>
  <si>
    <t>17:16</t>
  </si>
  <si>
    <t>INV100035</t>
  </si>
  <si>
    <t>12:49</t>
  </si>
  <si>
    <t>INV100036</t>
  </si>
  <si>
    <t>21:49</t>
  </si>
  <si>
    <t>INV100037</t>
  </si>
  <si>
    <t>09:29</t>
  </si>
  <si>
    <t>INV100038</t>
  </si>
  <si>
    <t>14:04</t>
  </si>
  <si>
    <t>INV100039</t>
  </si>
  <si>
    <t>12:07</t>
  </si>
  <si>
    <t>INV100040</t>
  </si>
  <si>
    <t>09:43</t>
  </si>
  <si>
    <t>INV100041</t>
  </si>
  <si>
    <t>18:23</t>
  </si>
  <si>
    <t>INV100042</t>
  </si>
  <si>
    <t>13:39</t>
  </si>
  <si>
    <t>INV100043</t>
  </si>
  <si>
    <t>21:47</t>
  </si>
  <si>
    <t>INV100044</t>
  </si>
  <si>
    <t>10:04</t>
  </si>
  <si>
    <t>INV100045</t>
  </si>
  <si>
    <t>19:33</t>
  </si>
  <si>
    <t>INV100046</t>
  </si>
  <si>
    <t>16:46</t>
  </si>
  <si>
    <t>INV100047</t>
  </si>
  <si>
    <t>18:52</t>
  </si>
  <si>
    <t>INV100048</t>
  </si>
  <si>
    <t>14:20</t>
  </si>
  <si>
    <t>INV100049</t>
  </si>
  <si>
    <t>11:56</t>
  </si>
  <si>
    <t>INV100050</t>
  </si>
  <si>
    <t>15:01</t>
  </si>
  <si>
    <t>INV100051</t>
  </si>
  <si>
    <t>14:37</t>
  </si>
  <si>
    <t>INV100052</t>
  </si>
  <si>
    <t>15:18</t>
  </si>
  <si>
    <t>INV100053</t>
  </si>
  <si>
    <t>11:32</t>
  </si>
  <si>
    <t>INV100054</t>
  </si>
  <si>
    <t>17:37</t>
  </si>
  <si>
    <t>INV100055</t>
  </si>
  <si>
    <t>15:33</t>
  </si>
  <si>
    <t>INV100056</t>
  </si>
  <si>
    <t>INV100057</t>
  </si>
  <si>
    <t>Returned</t>
  </si>
  <si>
    <t>17:34</t>
  </si>
  <si>
    <t>INV100058</t>
  </si>
  <si>
    <t>16:18</t>
  </si>
  <si>
    <t>INV100059</t>
  </si>
  <si>
    <t>10:20</t>
  </si>
  <si>
    <t>INV100060</t>
  </si>
  <si>
    <t>14:12</t>
  </si>
  <si>
    <t>INV100061</t>
  </si>
  <si>
    <t>20:31</t>
  </si>
  <si>
    <t>INV100062</t>
  </si>
  <si>
    <t>12:45</t>
  </si>
  <si>
    <t>INV100063</t>
  </si>
  <si>
    <t>INV100064</t>
  </si>
  <si>
    <t>INV100065</t>
  </si>
  <si>
    <t>20:08</t>
  </si>
  <si>
    <t>INV100066</t>
  </si>
  <si>
    <t>15:03</t>
  </si>
  <si>
    <t>INV100067</t>
  </si>
  <si>
    <t>INV100068</t>
  </si>
  <si>
    <t>18:39</t>
  </si>
  <si>
    <t>INV100069</t>
  </si>
  <si>
    <t>21:35</t>
  </si>
  <si>
    <t>INV100070</t>
  </si>
  <si>
    <t>13:51</t>
  </si>
  <si>
    <t>INV100071</t>
  </si>
  <si>
    <t>16:02</t>
  </si>
  <si>
    <t>INV100072</t>
  </si>
  <si>
    <t>13:55</t>
  </si>
  <si>
    <t>INV100073</t>
  </si>
  <si>
    <t>18:54</t>
  </si>
  <si>
    <t>INV100074</t>
  </si>
  <si>
    <t>15:35</t>
  </si>
  <si>
    <t>INV100075</t>
  </si>
  <si>
    <t>21:14</t>
  </si>
  <si>
    <t>INV100076</t>
  </si>
  <si>
    <t>15:39</t>
  </si>
  <si>
    <t>INV100077</t>
  </si>
  <si>
    <t>20:36</t>
  </si>
  <si>
    <t>INV100078</t>
  </si>
  <si>
    <t>16:32</t>
  </si>
  <si>
    <t>INV100079</t>
  </si>
  <si>
    <t>10:02</t>
  </si>
  <si>
    <t>INV100080</t>
  </si>
  <si>
    <t>13:46</t>
  </si>
  <si>
    <t>INV100081</t>
  </si>
  <si>
    <t>18:45</t>
  </si>
  <si>
    <t>INV100082</t>
  </si>
  <si>
    <t>16:00</t>
  </si>
  <si>
    <t>INV100083</t>
  </si>
  <si>
    <t>18:10</t>
  </si>
  <si>
    <t>INV100084</t>
  </si>
  <si>
    <t>13:35</t>
  </si>
  <si>
    <t>INV100085</t>
  </si>
  <si>
    <t>INV100086</t>
  </si>
  <si>
    <t>12:05</t>
  </si>
  <si>
    <t>INV100087</t>
  </si>
  <si>
    <t>19:30</t>
  </si>
  <si>
    <t>INV100088</t>
  </si>
  <si>
    <t>14:33</t>
  </si>
  <si>
    <t>INV100089</t>
  </si>
  <si>
    <t>17:57</t>
  </si>
  <si>
    <t>INV100090</t>
  </si>
  <si>
    <t>18:35</t>
  </si>
  <si>
    <t>INV100091</t>
  </si>
  <si>
    <t>18:19</t>
  </si>
  <si>
    <t>INV100092</t>
  </si>
  <si>
    <t>20:16</t>
  </si>
  <si>
    <t>INV100093</t>
  </si>
  <si>
    <t>19:48</t>
  </si>
  <si>
    <t>INV100094</t>
  </si>
  <si>
    <t>15:53</t>
  </si>
  <si>
    <t>INV100095</t>
  </si>
  <si>
    <t>INV100096</t>
  </si>
  <si>
    <t>19:25</t>
  </si>
  <si>
    <t>INV100097</t>
  </si>
  <si>
    <t>11:28</t>
  </si>
  <si>
    <t>INV100098</t>
  </si>
  <si>
    <t>10:21</t>
  </si>
  <si>
    <t>INV100099</t>
  </si>
  <si>
    <t>14:29</t>
  </si>
  <si>
    <t>INV100100</t>
  </si>
  <si>
    <t>11:36</t>
  </si>
  <si>
    <t>INV100101</t>
  </si>
  <si>
    <t>10:31</t>
  </si>
  <si>
    <t>INV100102</t>
  </si>
  <si>
    <t>12:44</t>
  </si>
  <si>
    <t>INV100103</t>
  </si>
  <si>
    <t>09:59</t>
  </si>
  <si>
    <t>INV100104</t>
  </si>
  <si>
    <t>09:20</t>
  </si>
  <si>
    <t>INV100105</t>
  </si>
  <si>
    <t>11:58</t>
  </si>
  <si>
    <t>INV100106</t>
  </si>
  <si>
    <t>20:23</t>
  </si>
  <si>
    <t>INV100107</t>
  </si>
  <si>
    <t>18:25</t>
  </si>
  <si>
    <t>INV100108</t>
  </si>
  <si>
    <t>14:50</t>
  </si>
  <si>
    <t>INV100109</t>
  </si>
  <si>
    <t>11:12</t>
  </si>
  <si>
    <t>INV100110</t>
  </si>
  <si>
    <t>21:23</t>
  </si>
  <si>
    <t>INV100111</t>
  </si>
  <si>
    <t>12:48</t>
  </si>
  <si>
    <t>INV100112</t>
  </si>
  <si>
    <t>20:55</t>
  </si>
  <si>
    <t>INV100113</t>
  </si>
  <si>
    <t>21:15</t>
  </si>
  <si>
    <t>INV100114</t>
  </si>
  <si>
    <t>09:13</t>
  </si>
  <si>
    <t>INV100115</t>
  </si>
  <si>
    <t>15:11</t>
  </si>
  <si>
    <t>INV100459-1</t>
  </si>
  <si>
    <t>15:51</t>
  </si>
  <si>
    <t>INV100117</t>
  </si>
  <si>
    <t>INV100118</t>
  </si>
  <si>
    <t>14:54</t>
  </si>
  <si>
    <t>INV100119</t>
  </si>
  <si>
    <t>20:37</t>
  </si>
  <si>
    <t>INV100120</t>
  </si>
  <si>
    <t>16:23</t>
  </si>
  <si>
    <t>INV100121</t>
  </si>
  <si>
    <t>14:26</t>
  </si>
  <si>
    <t>INV100122</t>
  </si>
  <si>
    <t>12:11</t>
  </si>
  <si>
    <t>INV100123</t>
  </si>
  <si>
    <t>20:52</t>
  </si>
  <si>
    <t>INV100124</t>
  </si>
  <si>
    <t>19:47</t>
  </si>
  <si>
    <t>INV100125</t>
  </si>
  <si>
    <t>15:07</t>
  </si>
  <si>
    <t>INV100126</t>
  </si>
  <si>
    <t>21:59</t>
  </si>
  <si>
    <t>INV100127</t>
  </si>
  <si>
    <t>09:50</t>
  </si>
  <si>
    <t>INV100128</t>
  </si>
  <si>
    <t>12:04</t>
  </si>
  <si>
    <t>INV100129</t>
  </si>
  <si>
    <t>14:21</t>
  </si>
  <si>
    <t>INV100130</t>
  </si>
  <si>
    <t>18:05</t>
  </si>
  <si>
    <t>INV100131</t>
  </si>
  <si>
    <t>15:26</t>
  </si>
  <si>
    <t>INV100132</t>
  </si>
  <si>
    <t>INV100133</t>
  </si>
  <si>
    <t>12:26</t>
  </si>
  <si>
    <t>INV100134</t>
  </si>
  <si>
    <t>INV100135</t>
  </si>
  <si>
    <t>INV100136</t>
  </si>
  <si>
    <t>12:40</t>
  </si>
  <si>
    <t>INV100137</t>
  </si>
  <si>
    <t>INV100138</t>
  </si>
  <si>
    <t>INV100139</t>
  </si>
  <si>
    <t>16:15</t>
  </si>
  <si>
    <t>INV100140</t>
  </si>
  <si>
    <t>09:47</t>
  </si>
  <si>
    <t>INV100141</t>
  </si>
  <si>
    <t>17:07</t>
  </si>
  <si>
    <t>INV100142</t>
  </si>
  <si>
    <t>17:40</t>
  </si>
  <si>
    <t>INV100143</t>
  </si>
  <si>
    <t>19:21</t>
  </si>
  <si>
    <t>INV100144</t>
  </si>
  <si>
    <t>INV100145</t>
  </si>
  <si>
    <t>11:33</t>
  </si>
  <si>
    <t>INV100146</t>
  </si>
  <si>
    <t>20:51</t>
  </si>
  <si>
    <t>INV100147</t>
  </si>
  <si>
    <t>14:46</t>
  </si>
  <si>
    <t>INV100148</t>
  </si>
  <si>
    <t>16:41</t>
  </si>
  <si>
    <t>INV100149</t>
  </si>
  <si>
    <t>13:38</t>
  </si>
  <si>
    <t>INV100150</t>
  </si>
  <si>
    <t>21:50</t>
  </si>
  <si>
    <t>INV100151</t>
  </si>
  <si>
    <t>20:34</t>
  </si>
  <si>
    <t>INV100152</t>
  </si>
  <si>
    <t>INV100153</t>
  </si>
  <si>
    <t>18:30</t>
  </si>
  <si>
    <t>INV100154</t>
  </si>
  <si>
    <t>12:38</t>
  </si>
  <si>
    <t>INV100155</t>
  </si>
  <si>
    <t>09:16</t>
  </si>
  <si>
    <t>INV100156</t>
  </si>
  <si>
    <t>19:19</t>
  </si>
  <si>
    <t>INV100157</t>
  </si>
  <si>
    <t>17:30</t>
  </si>
  <si>
    <t>INV100158</t>
  </si>
  <si>
    <t>14:40</t>
  </si>
  <si>
    <t>INV100159</t>
  </si>
  <si>
    <t>12:36</t>
  </si>
  <si>
    <t>INV100160</t>
  </si>
  <si>
    <t>21:26</t>
  </si>
  <si>
    <t>INV100161</t>
  </si>
  <si>
    <t>20:20</t>
  </si>
  <si>
    <t>INV100162</t>
  </si>
  <si>
    <t>16:49</t>
  </si>
  <si>
    <t>INV100163</t>
  </si>
  <si>
    <t>15:20</t>
  </si>
  <si>
    <t>INV100164</t>
  </si>
  <si>
    <t>INV100165</t>
  </si>
  <si>
    <t>18:37</t>
  </si>
  <si>
    <t>INV100166</t>
  </si>
  <si>
    <t>20:04</t>
  </si>
  <si>
    <t>INV100167</t>
  </si>
  <si>
    <t>14:36</t>
  </si>
  <si>
    <t>INV100168</t>
  </si>
  <si>
    <t>14:57</t>
  </si>
  <si>
    <t>INV100169</t>
  </si>
  <si>
    <t>18:47</t>
  </si>
  <si>
    <t>INV100170</t>
  </si>
  <si>
    <t>09:58</t>
  </si>
  <si>
    <t>INV100171</t>
  </si>
  <si>
    <t>19:04</t>
  </si>
  <si>
    <t>INV100172</t>
  </si>
  <si>
    <t>21:04</t>
  </si>
  <si>
    <t>INV100173</t>
  </si>
  <si>
    <t>INV100174</t>
  </si>
  <si>
    <t>12:37</t>
  </si>
  <si>
    <t>INV100175</t>
  </si>
  <si>
    <t>INV100176</t>
  </si>
  <si>
    <t>14:55</t>
  </si>
  <si>
    <t>INV100177</t>
  </si>
  <si>
    <t>INV100178</t>
  </si>
  <si>
    <t>09:28</t>
  </si>
  <si>
    <t>INV100179</t>
  </si>
  <si>
    <t>21:13</t>
  </si>
  <si>
    <t>INV100180</t>
  </si>
  <si>
    <t>14:30</t>
  </si>
  <si>
    <t>INV100181</t>
  </si>
  <si>
    <t>10:27</t>
  </si>
  <si>
    <t>INV100182</t>
  </si>
  <si>
    <t>19:57</t>
  </si>
  <si>
    <t>INV100183</t>
  </si>
  <si>
    <t>09:03</t>
  </si>
  <si>
    <t>INV100184</t>
  </si>
  <si>
    <t>11:47</t>
  </si>
  <si>
    <t>INV100185</t>
  </si>
  <si>
    <t>18:20</t>
  </si>
  <si>
    <t>INV100186</t>
  </si>
  <si>
    <t>20:33</t>
  </si>
  <si>
    <t>INV100187</t>
  </si>
  <si>
    <t>17:28</t>
  </si>
  <si>
    <t>INV100188</t>
  </si>
  <si>
    <t>18:42</t>
  </si>
  <si>
    <t>INV100189</t>
  </si>
  <si>
    <t>18:06</t>
  </si>
  <si>
    <t>INV100190</t>
  </si>
  <si>
    <t>13:48</t>
  </si>
  <si>
    <t>INV100191</t>
  </si>
  <si>
    <t>11:00</t>
  </si>
  <si>
    <t>INV100192</t>
  </si>
  <si>
    <t>19:55</t>
  </si>
  <si>
    <t>INV100193</t>
  </si>
  <si>
    <t>INV100194</t>
  </si>
  <si>
    <t>INV100195</t>
  </si>
  <si>
    <t>14:19</t>
  </si>
  <si>
    <t>INV100196</t>
  </si>
  <si>
    <t>INV100197</t>
  </si>
  <si>
    <t>INV100198</t>
  </si>
  <si>
    <t>18:27</t>
  </si>
  <si>
    <t>INV100199</t>
  </si>
  <si>
    <t>13:00</t>
  </si>
  <si>
    <t>INV100200</t>
  </si>
  <si>
    <t>11:30</t>
  </si>
  <si>
    <t>INV100201</t>
  </si>
  <si>
    <t>10:14</t>
  </si>
  <si>
    <t>INV100202</t>
  </si>
  <si>
    <t>14:00</t>
  </si>
  <si>
    <t>INV100203</t>
  </si>
  <si>
    <t>11:04</t>
  </si>
  <si>
    <t>INV100204</t>
  </si>
  <si>
    <t>20:44</t>
  </si>
  <si>
    <t>INV100205</t>
  </si>
  <si>
    <t>INV100206</t>
  </si>
  <si>
    <t>13:22</t>
  </si>
  <si>
    <t>INV100207</t>
  </si>
  <si>
    <t>21:52</t>
  </si>
  <si>
    <t>INV100208</t>
  </si>
  <si>
    <t>21:41</t>
  </si>
  <si>
    <t>INV100209</t>
  </si>
  <si>
    <t>15:45</t>
  </si>
  <si>
    <t>INV100210</t>
  </si>
  <si>
    <t>INV100211</t>
  </si>
  <si>
    <t>INV100212</t>
  </si>
  <si>
    <t>INV100213</t>
  </si>
  <si>
    <t>12:20</t>
  </si>
  <si>
    <t>INV100214</t>
  </si>
  <si>
    <t>13:54</t>
  </si>
  <si>
    <t>INV100215</t>
  </si>
  <si>
    <t>17:44</t>
  </si>
  <si>
    <t>INV100216</t>
  </si>
  <si>
    <t>15:54</t>
  </si>
  <si>
    <t>INV100217</t>
  </si>
  <si>
    <t>14:14</t>
  </si>
  <si>
    <t>INV100218</t>
  </si>
  <si>
    <t>12:56</t>
  </si>
  <si>
    <t>INV100219</t>
  </si>
  <si>
    <t>INV100220</t>
  </si>
  <si>
    <t>14:51</t>
  </si>
  <si>
    <t>INV100221</t>
  </si>
  <si>
    <t>INV100222</t>
  </si>
  <si>
    <t>17:52</t>
  </si>
  <si>
    <t>INV100223</t>
  </si>
  <si>
    <t>09:35</t>
  </si>
  <si>
    <t>INV100224</t>
  </si>
  <si>
    <t>18:16</t>
  </si>
  <si>
    <t>INV100225</t>
  </si>
  <si>
    <t>INV100226</t>
  </si>
  <si>
    <t>09:39</t>
  </si>
  <si>
    <t>INV100227</t>
  </si>
  <si>
    <t>INV100228</t>
  </si>
  <si>
    <t>20:43</t>
  </si>
  <si>
    <t>INV100229</t>
  </si>
  <si>
    <t>16:05</t>
  </si>
  <si>
    <t>INV100230</t>
  </si>
  <si>
    <t>18:03</t>
  </si>
  <si>
    <t>INV100231</t>
  </si>
  <si>
    <t>18:36</t>
  </si>
  <si>
    <t>INV100232</t>
  </si>
  <si>
    <t>19:58</t>
  </si>
  <si>
    <t>INV100233</t>
  </si>
  <si>
    <t>18:02</t>
  </si>
  <si>
    <t>INV100234</t>
  </si>
  <si>
    <t>INV100235</t>
  </si>
  <si>
    <t>INV100236</t>
  </si>
  <si>
    <t>20:48</t>
  </si>
  <si>
    <t>INV100237</t>
  </si>
  <si>
    <t>15:48</t>
  </si>
  <si>
    <t>INV100238</t>
  </si>
  <si>
    <t>16:01</t>
  </si>
  <si>
    <t>INV100239</t>
  </si>
  <si>
    <t>09:12</t>
  </si>
  <si>
    <t>INV100240</t>
  </si>
  <si>
    <t>12:22</t>
  </si>
  <si>
    <t>INV100241</t>
  </si>
  <si>
    <t>16:11</t>
  </si>
  <si>
    <t>INV100242</t>
  </si>
  <si>
    <t>INV100243</t>
  </si>
  <si>
    <t>12:39</t>
  </si>
  <si>
    <t>INV100244</t>
  </si>
  <si>
    <t>09:26</t>
  </si>
  <si>
    <t>INV100245</t>
  </si>
  <si>
    <t>16:08</t>
  </si>
  <si>
    <t>INV100246</t>
  </si>
  <si>
    <t>20:25</t>
  </si>
  <si>
    <t>INV100247</t>
  </si>
  <si>
    <t>16:12</t>
  </si>
  <si>
    <t>INV100248</t>
  </si>
  <si>
    <t>INV100249</t>
  </si>
  <si>
    <t>13:58</t>
  </si>
  <si>
    <t>INV100250</t>
  </si>
  <si>
    <t>20:28</t>
  </si>
  <si>
    <t>INV100251</t>
  </si>
  <si>
    <t>09:07</t>
  </si>
  <si>
    <t>INV100252</t>
  </si>
  <si>
    <t>19:14</t>
  </si>
  <si>
    <t>INV100253</t>
  </si>
  <si>
    <t>16:59</t>
  </si>
  <si>
    <t>INV100254</t>
  </si>
  <si>
    <t>16:30</t>
  </si>
  <si>
    <t>INV100255</t>
  </si>
  <si>
    <t>09:27</t>
  </si>
  <si>
    <t>INV100256</t>
  </si>
  <si>
    <t>INV100257</t>
  </si>
  <si>
    <t>12:15</t>
  </si>
  <si>
    <t>INV100258</t>
  </si>
  <si>
    <t>16:06</t>
  </si>
  <si>
    <t>INV100259</t>
  </si>
  <si>
    <t>INV100260</t>
  </si>
  <si>
    <t>21:12</t>
  </si>
  <si>
    <t>INV100261</t>
  </si>
  <si>
    <t>INV100262</t>
  </si>
  <si>
    <t>12:47</t>
  </si>
  <si>
    <t>INV100263</t>
  </si>
  <si>
    <t>13:19</t>
  </si>
  <si>
    <t>INV100264</t>
  </si>
  <si>
    <t>11:35</t>
  </si>
  <si>
    <t>INV100265</t>
  </si>
  <si>
    <t>10:48</t>
  </si>
  <si>
    <t>INV100266</t>
  </si>
  <si>
    <t>16:37</t>
  </si>
  <si>
    <t>INV100267</t>
  </si>
  <si>
    <t>11:39</t>
  </si>
  <si>
    <t>INV100268</t>
  </si>
  <si>
    <t>21:05</t>
  </si>
  <si>
    <t>INV100269</t>
  </si>
  <si>
    <t>17:17</t>
  </si>
  <si>
    <t>INV100270</t>
  </si>
  <si>
    <t>09:17</t>
  </si>
  <si>
    <t>INV100271</t>
  </si>
  <si>
    <t>16:24</t>
  </si>
  <si>
    <t>INV100272</t>
  </si>
  <si>
    <t>INV100273</t>
  </si>
  <si>
    <t>INV100274</t>
  </si>
  <si>
    <t>18:04</t>
  </si>
  <si>
    <t>INV100275</t>
  </si>
  <si>
    <t>10:11</t>
  </si>
  <si>
    <t>INV100276</t>
  </si>
  <si>
    <t>16:38</t>
  </si>
  <si>
    <t>INV100277</t>
  </si>
  <si>
    <t>INV100278</t>
  </si>
  <si>
    <t>15:32</t>
  </si>
  <si>
    <t>INV100279</t>
  </si>
  <si>
    <t>09:04</t>
  </si>
  <si>
    <t>INV100280</t>
  </si>
  <si>
    <t>INV100281</t>
  </si>
  <si>
    <t>14:47</t>
  </si>
  <si>
    <t>INV100282</t>
  </si>
  <si>
    <t>15:29</t>
  </si>
  <si>
    <t>INV100283</t>
  </si>
  <si>
    <t>INV100284</t>
  </si>
  <si>
    <t>11:13</t>
  </si>
  <si>
    <t>INV100285</t>
  </si>
  <si>
    <t>13:14</t>
  </si>
  <si>
    <t>INV100286</t>
  </si>
  <si>
    <t>INV100287</t>
  </si>
  <si>
    <t>INV100288</t>
  </si>
  <si>
    <t>INV100289</t>
  </si>
  <si>
    <t>18:50</t>
  </si>
  <si>
    <t>INV100290</t>
  </si>
  <si>
    <t>INV100291</t>
  </si>
  <si>
    <t>20:17</t>
  </si>
  <si>
    <t>INV100292</t>
  </si>
  <si>
    <t>14:52</t>
  </si>
  <si>
    <t>INV100293</t>
  </si>
  <si>
    <t>12:59</t>
  </si>
  <si>
    <t>INV100294</t>
  </si>
  <si>
    <t>INV100295</t>
  </si>
  <si>
    <t>18:28</t>
  </si>
  <si>
    <t>INV100296</t>
  </si>
  <si>
    <t>14:35</t>
  </si>
  <si>
    <t>INV100297</t>
  </si>
  <si>
    <t>09:41</t>
  </si>
  <si>
    <t>INV100298</t>
  </si>
  <si>
    <t>10:33</t>
  </si>
  <si>
    <t>INV100299</t>
  </si>
  <si>
    <t>17:26</t>
  </si>
  <si>
    <t>INV100300</t>
  </si>
  <si>
    <t>19:53</t>
  </si>
  <si>
    <t>INV100301</t>
  </si>
  <si>
    <t>19:42</t>
  </si>
  <si>
    <t>INV100302</t>
  </si>
  <si>
    <t>09:22</t>
  </si>
  <si>
    <t>INV100303</t>
  </si>
  <si>
    <t>INV100304</t>
  </si>
  <si>
    <t>INV100305</t>
  </si>
  <si>
    <t>INV100306</t>
  </si>
  <si>
    <t>15:46</t>
  </si>
  <si>
    <t>INV100307</t>
  </si>
  <si>
    <t>19:54</t>
  </si>
  <si>
    <t>INV100308</t>
  </si>
  <si>
    <t>11:06</t>
  </si>
  <si>
    <t>INV100309</t>
  </si>
  <si>
    <t>10:19</t>
  </si>
  <si>
    <t>INV100310</t>
  </si>
  <si>
    <t>12:29</t>
  </si>
  <si>
    <t>INV100311</t>
  </si>
  <si>
    <t>09:31</t>
  </si>
  <si>
    <t>INV100312</t>
  </si>
  <si>
    <t>20:18</t>
  </si>
  <si>
    <t>INV100313</t>
  </si>
  <si>
    <t>INV100314</t>
  </si>
  <si>
    <t>17:10</t>
  </si>
  <si>
    <t>INV100315</t>
  </si>
  <si>
    <t>INV100316</t>
  </si>
  <si>
    <t>11:21</t>
  </si>
  <si>
    <t>INV100317</t>
  </si>
  <si>
    <t>19:09</t>
  </si>
  <si>
    <t>INV100318</t>
  </si>
  <si>
    <t>15:56</t>
  </si>
  <si>
    <t>INV100319</t>
  </si>
  <si>
    <t>16:07</t>
  </si>
  <si>
    <t>INV100320</t>
  </si>
  <si>
    <t>INV100321</t>
  </si>
  <si>
    <t>10:44</t>
  </si>
  <si>
    <t>INV100322</t>
  </si>
  <si>
    <t>11:52</t>
  </si>
  <si>
    <t>INV100323</t>
  </si>
  <si>
    <t>14:13</t>
  </si>
  <si>
    <t>INV100324</t>
  </si>
  <si>
    <t>16:55</t>
  </si>
  <si>
    <t>INV100325</t>
  </si>
  <si>
    <t>10:30</t>
  </si>
  <si>
    <t>INV100326</t>
  </si>
  <si>
    <t>INV100327</t>
  </si>
  <si>
    <t>13:44</t>
  </si>
  <si>
    <t>INV100328</t>
  </si>
  <si>
    <t>INV100329</t>
  </si>
  <si>
    <t>09:19</t>
  </si>
  <si>
    <t>INV100330</t>
  </si>
  <si>
    <t>11:08</t>
  </si>
  <si>
    <t>INV100331</t>
  </si>
  <si>
    <t>17:06</t>
  </si>
  <si>
    <t>INV100332</t>
  </si>
  <si>
    <t>16:25</t>
  </si>
  <si>
    <t>INV100333</t>
  </si>
  <si>
    <t>INV100334</t>
  </si>
  <si>
    <t>INV100335</t>
  </si>
  <si>
    <t>12:55</t>
  </si>
  <si>
    <t>INV100336</t>
  </si>
  <si>
    <t>19:34</t>
  </si>
  <si>
    <t>INV100337</t>
  </si>
  <si>
    <t>INV100338</t>
  </si>
  <si>
    <t>14:25</t>
  </si>
  <si>
    <t>INV100339</t>
  </si>
  <si>
    <t>INV100340</t>
  </si>
  <si>
    <t>13:25</t>
  </si>
  <si>
    <t>INV100341</t>
  </si>
  <si>
    <t>INV100342</t>
  </si>
  <si>
    <t>13:40</t>
  </si>
  <si>
    <t>INV100343</t>
  </si>
  <si>
    <t>12:52</t>
  </si>
  <si>
    <t>INV100344</t>
  </si>
  <si>
    <t>12:43</t>
  </si>
  <si>
    <t>INV100345</t>
  </si>
  <si>
    <t>12:13</t>
  </si>
  <si>
    <t>INV100346</t>
  </si>
  <si>
    <t>15:52</t>
  </si>
  <si>
    <t>INV100347-1</t>
  </si>
  <si>
    <t>18:26</t>
  </si>
  <si>
    <t>INV100348</t>
  </si>
  <si>
    <t>21:51</t>
  </si>
  <si>
    <t>INV100349</t>
  </si>
  <si>
    <t>INV100350</t>
  </si>
  <si>
    <t>INV100351</t>
  </si>
  <si>
    <t>15:13</t>
  </si>
  <si>
    <t>INV100352</t>
  </si>
  <si>
    <t>15:14</t>
  </si>
  <si>
    <t>INV100353</t>
  </si>
  <si>
    <t>INV100354</t>
  </si>
  <si>
    <t>INV100355</t>
  </si>
  <si>
    <t>INV100356</t>
  </si>
  <si>
    <t>13:57</t>
  </si>
  <si>
    <t>INV100357</t>
  </si>
  <si>
    <t>INV100358</t>
  </si>
  <si>
    <t>13:30</t>
  </si>
  <si>
    <t>INV100359</t>
  </si>
  <si>
    <t>11:05</t>
  </si>
  <si>
    <t>INV100360</t>
  </si>
  <si>
    <t>11:14</t>
  </si>
  <si>
    <t>INV100361</t>
  </si>
  <si>
    <t>20:11</t>
  </si>
  <si>
    <t>INV100362</t>
  </si>
  <si>
    <t>21:11</t>
  </si>
  <si>
    <t>INV100363</t>
  </si>
  <si>
    <t>09:32</t>
  </si>
  <si>
    <t>INV100364</t>
  </si>
  <si>
    <t>13:29</t>
  </si>
  <si>
    <t>INV100365</t>
  </si>
  <si>
    <t>INV100366</t>
  </si>
  <si>
    <t>INV100367</t>
  </si>
  <si>
    <t>15:24</t>
  </si>
  <si>
    <t>INV100368</t>
  </si>
  <si>
    <t>19:50</t>
  </si>
  <si>
    <t>INV100369</t>
  </si>
  <si>
    <t>INV100370</t>
  </si>
  <si>
    <t>INV100371</t>
  </si>
  <si>
    <t>13:59</t>
  </si>
  <si>
    <t>INV100372</t>
  </si>
  <si>
    <t>14:01</t>
  </si>
  <si>
    <t>INV100373</t>
  </si>
  <si>
    <t>16:48</t>
  </si>
  <si>
    <t>INV100374</t>
  </si>
  <si>
    <t>20:46</t>
  </si>
  <si>
    <t>INV100375</t>
  </si>
  <si>
    <t>INV100376</t>
  </si>
  <si>
    <t>INV100377</t>
  </si>
  <si>
    <t>14:39</t>
  </si>
  <si>
    <t>INV100378</t>
  </si>
  <si>
    <t>17:09</t>
  </si>
  <si>
    <t>INV100379</t>
  </si>
  <si>
    <t>INV100380</t>
  </si>
  <si>
    <t>11:59</t>
  </si>
  <si>
    <t>INV100381</t>
  </si>
  <si>
    <t>INV100382</t>
  </si>
  <si>
    <t>INV100383</t>
  </si>
  <si>
    <t>10:05</t>
  </si>
  <si>
    <t>INV100384</t>
  </si>
  <si>
    <t>13:53</t>
  </si>
  <si>
    <t>INV100385</t>
  </si>
  <si>
    <t>21:10</t>
  </si>
  <si>
    <t>INV100386</t>
  </si>
  <si>
    <t>INV100387</t>
  </si>
  <si>
    <t>20:30</t>
  </si>
  <si>
    <t>INV100388</t>
  </si>
  <si>
    <t>19:20</t>
  </si>
  <si>
    <t>INV100389</t>
  </si>
  <si>
    <t>11:46</t>
  </si>
  <si>
    <t>INV100390</t>
  </si>
  <si>
    <t>10:59</t>
  </si>
  <si>
    <t>INV100391</t>
  </si>
  <si>
    <t>09:02</t>
  </si>
  <si>
    <t>INV100392</t>
  </si>
  <si>
    <t>INV100393</t>
  </si>
  <si>
    <t>14:09</t>
  </si>
  <si>
    <t>INV100394</t>
  </si>
  <si>
    <t>20:21</t>
  </si>
  <si>
    <t>INV100395</t>
  </si>
  <si>
    <t>20:47</t>
  </si>
  <si>
    <t>INV100396</t>
  </si>
  <si>
    <t>21:29</t>
  </si>
  <si>
    <t>INV100397</t>
  </si>
  <si>
    <t>18:14</t>
  </si>
  <si>
    <t>INV100398</t>
  </si>
  <si>
    <t>17:14</t>
  </si>
  <si>
    <t>INV100399</t>
  </si>
  <si>
    <t>21:17</t>
  </si>
  <si>
    <t>INV100400</t>
  </si>
  <si>
    <t>13:49</t>
  </si>
  <si>
    <t>INV100401</t>
  </si>
  <si>
    <t>INV100402</t>
  </si>
  <si>
    <t>INV100403</t>
  </si>
  <si>
    <t>10:54</t>
  </si>
  <si>
    <t>INV100404</t>
  </si>
  <si>
    <t>17:29</t>
  </si>
  <si>
    <t>INV100405</t>
  </si>
  <si>
    <t>INV100406</t>
  </si>
  <si>
    <t>19:22</t>
  </si>
  <si>
    <t>INV100407</t>
  </si>
  <si>
    <t>INV100408</t>
  </si>
  <si>
    <t>17:49</t>
  </si>
  <si>
    <t>INV100409</t>
  </si>
  <si>
    <t>14:41</t>
  </si>
  <si>
    <t>INV100410</t>
  </si>
  <si>
    <t>21:21</t>
  </si>
  <si>
    <t>INV100411</t>
  </si>
  <si>
    <t>INV100412</t>
  </si>
  <si>
    <t>20:19</t>
  </si>
  <si>
    <t>INV100413</t>
  </si>
  <si>
    <t>10:06</t>
  </si>
  <si>
    <t>INV100414</t>
  </si>
  <si>
    <t>INV100415</t>
  </si>
  <si>
    <t>15:05</t>
  </si>
  <si>
    <t>INV100416</t>
  </si>
  <si>
    <t>INV100417</t>
  </si>
  <si>
    <t>09:30</t>
  </si>
  <si>
    <t>INV100418</t>
  </si>
  <si>
    <t>INV100419</t>
  </si>
  <si>
    <t>13:15</t>
  </si>
  <si>
    <t>INV100420</t>
  </si>
  <si>
    <t>INV100421</t>
  </si>
  <si>
    <t>09:46</t>
  </si>
  <si>
    <t>INV100422</t>
  </si>
  <si>
    <t>20:00</t>
  </si>
  <si>
    <t>INV100423</t>
  </si>
  <si>
    <t>INV100424</t>
  </si>
  <si>
    <t>13:27</t>
  </si>
  <si>
    <t>INV100425-1</t>
  </si>
  <si>
    <t>10:56</t>
  </si>
  <si>
    <t>INV100426</t>
  </si>
  <si>
    <t>INV100427</t>
  </si>
  <si>
    <t>11:01</t>
  </si>
  <si>
    <t>INV100428</t>
  </si>
  <si>
    <t>20:06</t>
  </si>
  <si>
    <t>INV100429</t>
  </si>
  <si>
    <t>19:59</t>
  </si>
  <si>
    <t>INV100430</t>
  </si>
  <si>
    <t>INV100431</t>
  </si>
  <si>
    <t>INV100432</t>
  </si>
  <si>
    <t>16:14</t>
  </si>
  <si>
    <t>INV100433</t>
  </si>
  <si>
    <t>INV100434</t>
  </si>
  <si>
    <t>10:17</t>
  </si>
  <si>
    <t>INV100435</t>
  </si>
  <si>
    <t>INV100436</t>
  </si>
  <si>
    <t>16:52</t>
  </si>
  <si>
    <t>INV100437</t>
  </si>
  <si>
    <t>14:48</t>
  </si>
  <si>
    <t>INV100438</t>
  </si>
  <si>
    <t>INV100439</t>
  </si>
  <si>
    <t>18:08</t>
  </si>
  <si>
    <t>INV100440</t>
  </si>
  <si>
    <t>14:02</t>
  </si>
  <si>
    <t>INV100441</t>
  </si>
  <si>
    <t>INV100442</t>
  </si>
  <si>
    <t>16:27</t>
  </si>
  <si>
    <t>INV100443</t>
  </si>
  <si>
    <t>INV100444</t>
  </si>
  <si>
    <t>11:03</t>
  </si>
  <si>
    <t>INV100445</t>
  </si>
  <si>
    <t>13:16</t>
  </si>
  <si>
    <t>INV100446</t>
  </si>
  <si>
    <t>INV100447</t>
  </si>
  <si>
    <t>INV100448</t>
  </si>
  <si>
    <t>19:37</t>
  </si>
  <si>
    <t>INV100449</t>
  </si>
  <si>
    <t>18:01</t>
  </si>
  <si>
    <t>INV100450</t>
  </si>
  <si>
    <t>11:38</t>
  </si>
  <si>
    <t>INV100451</t>
  </si>
  <si>
    <t>INV100452</t>
  </si>
  <si>
    <t>13:33</t>
  </si>
  <si>
    <t>INV100453</t>
  </si>
  <si>
    <t>INV100454</t>
  </si>
  <si>
    <t>18:49</t>
  </si>
  <si>
    <t>INV100455</t>
  </si>
  <si>
    <t>17:58</t>
  </si>
  <si>
    <t>INV100456</t>
  </si>
  <si>
    <t>INV100457</t>
  </si>
  <si>
    <t>INV100458</t>
  </si>
  <si>
    <t>12:06</t>
  </si>
  <si>
    <t>INV100459-2</t>
  </si>
  <si>
    <t>09:11</t>
  </si>
  <si>
    <t>INV100460</t>
  </si>
  <si>
    <t>15:19</t>
  </si>
  <si>
    <t>INV100461</t>
  </si>
  <si>
    <t>14:15</t>
  </si>
  <si>
    <t>INV100462</t>
  </si>
  <si>
    <t>INV100463</t>
  </si>
  <si>
    <t>20:07</t>
  </si>
  <si>
    <t>INV100464</t>
  </si>
  <si>
    <t>09:38</t>
  </si>
  <si>
    <t>INV100465</t>
  </si>
  <si>
    <t>INV100466</t>
  </si>
  <si>
    <t>INV100467</t>
  </si>
  <si>
    <t>20:24</t>
  </si>
  <si>
    <t>INV100468</t>
  </si>
  <si>
    <t>INV100469</t>
  </si>
  <si>
    <t>18:18</t>
  </si>
  <si>
    <t>INV100470</t>
  </si>
  <si>
    <t>INV100471</t>
  </si>
  <si>
    <t>13:08</t>
  </si>
  <si>
    <t>INV100472</t>
  </si>
  <si>
    <t>15:27</t>
  </si>
  <si>
    <t>INV100473</t>
  </si>
  <si>
    <t>09:33</t>
  </si>
  <si>
    <t>INV100474</t>
  </si>
  <si>
    <t>20:13</t>
  </si>
  <si>
    <t>INV100475</t>
  </si>
  <si>
    <t>INV100476</t>
  </si>
  <si>
    <t>10:15</t>
  </si>
  <si>
    <t>INV100477</t>
  </si>
  <si>
    <t>17:08</t>
  </si>
  <si>
    <t>INV100478</t>
  </si>
  <si>
    <t>INV100479</t>
  </si>
  <si>
    <t>INV100480</t>
  </si>
  <si>
    <t>INV100481</t>
  </si>
  <si>
    <t>18:15</t>
  </si>
  <si>
    <t>INV100482</t>
  </si>
  <si>
    <t>INV100483</t>
  </si>
  <si>
    <t>INV100484</t>
  </si>
  <si>
    <t>17:38</t>
  </si>
  <si>
    <t>INV100485</t>
  </si>
  <si>
    <t>INV100486</t>
  </si>
  <si>
    <t>19:17</t>
  </si>
  <si>
    <t>INV100487</t>
  </si>
  <si>
    <t>INV100488</t>
  </si>
  <si>
    <t>11:15</t>
  </si>
  <si>
    <t>INV100489</t>
  </si>
  <si>
    <t>INV100490</t>
  </si>
  <si>
    <t>19:12</t>
  </si>
  <si>
    <t>INV100491</t>
  </si>
  <si>
    <t>INV100492</t>
  </si>
  <si>
    <t>INV100493</t>
  </si>
  <si>
    <t>16:56</t>
  </si>
  <si>
    <t>INV100494</t>
  </si>
  <si>
    <t>INV100495</t>
  </si>
  <si>
    <t>13:04</t>
  </si>
  <si>
    <t>INV100496</t>
  </si>
  <si>
    <t>14:58</t>
  </si>
  <si>
    <t>INV100497</t>
  </si>
  <si>
    <t>09:24</t>
  </si>
  <si>
    <t>INV100498</t>
  </si>
  <si>
    <t>14:24</t>
  </si>
  <si>
    <t>INV100499</t>
  </si>
  <si>
    <t>09:52</t>
  </si>
  <si>
    <t>INV100500</t>
  </si>
  <si>
    <t>16:42</t>
  </si>
  <si>
    <t>INV100501</t>
  </si>
  <si>
    <t>17:59</t>
  </si>
  <si>
    <t>INV100502</t>
  </si>
  <si>
    <t>INV100503</t>
  </si>
  <si>
    <t>16:47</t>
  </si>
  <si>
    <t>INV100504</t>
  </si>
  <si>
    <t>INV100505</t>
  </si>
  <si>
    <t>INV100506</t>
  </si>
  <si>
    <t>10:43</t>
  </si>
  <si>
    <t>INV100507</t>
  </si>
  <si>
    <t>INV100508</t>
  </si>
  <si>
    <t>11:57</t>
  </si>
  <si>
    <t>INV100509</t>
  </si>
  <si>
    <t>INV100510</t>
  </si>
  <si>
    <t>14:59</t>
  </si>
  <si>
    <t>INV100511</t>
  </si>
  <si>
    <t>INV100512</t>
  </si>
  <si>
    <t>INV100513</t>
  </si>
  <si>
    <t>INV100514</t>
  </si>
  <si>
    <t>INV100515</t>
  </si>
  <si>
    <t>17:11</t>
  </si>
  <si>
    <t>INV100516</t>
  </si>
  <si>
    <t>19:08</t>
  </si>
  <si>
    <t>INV100517</t>
  </si>
  <si>
    <t>11:16</t>
  </si>
  <si>
    <t>INV100518</t>
  </si>
  <si>
    <t>11:25</t>
  </si>
  <si>
    <t>INV100519</t>
  </si>
  <si>
    <t>10:35</t>
  </si>
  <si>
    <t>INV100520</t>
  </si>
  <si>
    <t>19:18</t>
  </si>
  <si>
    <t>INV100521</t>
  </si>
  <si>
    <t>INV100522</t>
  </si>
  <si>
    <t>INV100523</t>
  </si>
  <si>
    <t>12:51</t>
  </si>
  <si>
    <t>INV100524</t>
  </si>
  <si>
    <t>INV100525</t>
  </si>
  <si>
    <t>21:30</t>
  </si>
  <si>
    <t>INV100526</t>
  </si>
  <si>
    <t>INV100527</t>
  </si>
  <si>
    <t>INV100528</t>
  </si>
  <si>
    <t>INV100529</t>
  </si>
  <si>
    <t>INV100530</t>
  </si>
  <si>
    <t>10:51</t>
  </si>
  <si>
    <t>INV100531</t>
  </si>
  <si>
    <t>INV100532</t>
  </si>
  <si>
    <t>INV100533</t>
  </si>
  <si>
    <t>20:45</t>
  </si>
  <si>
    <t>INV100534</t>
  </si>
  <si>
    <t>INV100535</t>
  </si>
  <si>
    <t>INV100536</t>
  </si>
  <si>
    <t>19:29</t>
  </si>
  <si>
    <t>INV100537</t>
  </si>
  <si>
    <t>11:24</t>
  </si>
  <si>
    <t>INV100538</t>
  </si>
  <si>
    <t>INV100539</t>
  </si>
  <si>
    <t>INV100540</t>
  </si>
  <si>
    <t>18:58</t>
  </si>
  <si>
    <t>INV100541</t>
  </si>
  <si>
    <t>17:35</t>
  </si>
  <si>
    <t>INV100542</t>
  </si>
  <si>
    <t>INV100543</t>
  </si>
  <si>
    <t>18:21</t>
  </si>
  <si>
    <t>INV100544</t>
  </si>
  <si>
    <t>INV100545</t>
  </si>
  <si>
    <t>INV100546</t>
  </si>
  <si>
    <t>INV100547</t>
  </si>
  <si>
    <t>INV100548</t>
  </si>
  <si>
    <t>14:42</t>
  </si>
  <si>
    <t>INV100549</t>
  </si>
  <si>
    <t>INV100550</t>
  </si>
  <si>
    <t>18:57</t>
  </si>
  <si>
    <t>INV100551</t>
  </si>
  <si>
    <t>12:30</t>
  </si>
  <si>
    <t>INV100552</t>
  </si>
  <si>
    <t>18:07</t>
  </si>
  <si>
    <t>INV100553</t>
  </si>
  <si>
    <t>10:38</t>
  </si>
  <si>
    <t>INV100554</t>
  </si>
  <si>
    <t>INV100555</t>
  </si>
  <si>
    <t>INV100556</t>
  </si>
  <si>
    <t>INV100557</t>
  </si>
  <si>
    <t>11:09</t>
  </si>
  <si>
    <t>INV100558</t>
  </si>
  <si>
    <t>INV100559</t>
  </si>
  <si>
    <t>14:34</t>
  </si>
  <si>
    <t>INV100560</t>
  </si>
  <si>
    <t>INV100561</t>
  </si>
  <si>
    <t>12:08</t>
  </si>
  <si>
    <t>INV100562</t>
  </si>
  <si>
    <t>INV100563</t>
  </si>
  <si>
    <t>INV100564</t>
  </si>
  <si>
    <t>12:16</t>
  </si>
  <si>
    <t>INV100565</t>
  </si>
  <si>
    <t>21:32</t>
  </si>
  <si>
    <t>INV100566</t>
  </si>
  <si>
    <t>INV100567</t>
  </si>
  <si>
    <t>14:45</t>
  </si>
  <si>
    <t>INV100568</t>
  </si>
  <si>
    <t>INV100569</t>
  </si>
  <si>
    <t>17:43</t>
  </si>
  <si>
    <t>INV100570</t>
  </si>
  <si>
    <t>INV100571</t>
  </si>
  <si>
    <t>17:15</t>
  </si>
  <si>
    <t>INV100572</t>
  </si>
  <si>
    <t>13:21</t>
  </si>
  <si>
    <t>INV100573</t>
  </si>
  <si>
    <t>INV100574</t>
  </si>
  <si>
    <t>INV100575</t>
  </si>
  <si>
    <t>18:33</t>
  </si>
  <si>
    <t>INV100576</t>
  </si>
  <si>
    <t>13:06</t>
  </si>
  <si>
    <t>INV100577</t>
  </si>
  <si>
    <t>11:48</t>
  </si>
  <si>
    <t>INV100578</t>
  </si>
  <si>
    <t>13:10</t>
  </si>
  <si>
    <t>INV100579</t>
  </si>
  <si>
    <t>INV100580</t>
  </si>
  <si>
    <t>18:32</t>
  </si>
  <si>
    <t>INV100581</t>
  </si>
  <si>
    <t>19:32</t>
  </si>
  <si>
    <t>INV100582</t>
  </si>
  <si>
    <t>INV100583</t>
  </si>
  <si>
    <t>INV100584</t>
  </si>
  <si>
    <t>16:43</t>
  </si>
  <si>
    <t>INV100585</t>
  </si>
  <si>
    <t>INV100586</t>
  </si>
  <si>
    <t>14:27</t>
  </si>
  <si>
    <t>INV100587</t>
  </si>
  <si>
    <t>10:49</t>
  </si>
  <si>
    <t>INV100588</t>
  </si>
  <si>
    <t>20:40</t>
  </si>
  <si>
    <t>INV100589</t>
  </si>
  <si>
    <t>17:21</t>
  </si>
  <si>
    <t>INV100590</t>
  </si>
  <si>
    <t>INV100591</t>
  </si>
  <si>
    <t>INV100592</t>
  </si>
  <si>
    <t>INV100593</t>
  </si>
  <si>
    <t>09:21</t>
  </si>
  <si>
    <t>INV100594</t>
  </si>
  <si>
    <t>11:23</t>
  </si>
  <si>
    <t>INV100595</t>
  </si>
  <si>
    <t>13:01</t>
  </si>
  <si>
    <t>INV100596</t>
  </si>
  <si>
    <t>INV100597</t>
  </si>
  <si>
    <t>10:50</t>
  </si>
  <si>
    <t>INV100598</t>
  </si>
  <si>
    <t>18:51</t>
  </si>
  <si>
    <t>INV100599</t>
  </si>
  <si>
    <t>INV100600</t>
  </si>
  <si>
    <t>09:54</t>
  </si>
  <si>
    <t>INV100601</t>
  </si>
  <si>
    <t>19:46</t>
  </si>
  <si>
    <t>INV100602</t>
  </si>
  <si>
    <t>13:20</t>
  </si>
  <si>
    <t>INV100603</t>
  </si>
  <si>
    <t>13:11</t>
  </si>
  <si>
    <t>INV100604</t>
  </si>
  <si>
    <t>INV100605</t>
  </si>
  <si>
    <t>16:50</t>
  </si>
  <si>
    <t>INV100606</t>
  </si>
  <si>
    <t>21:25</t>
  </si>
  <si>
    <t>INV100607</t>
  </si>
  <si>
    <t>INV100608</t>
  </si>
  <si>
    <t>21:28</t>
  </si>
  <si>
    <t>INV100609</t>
  </si>
  <si>
    <t>11:17</t>
  </si>
  <si>
    <t>INV100610</t>
  </si>
  <si>
    <t>09:06</t>
  </si>
  <si>
    <t>INV100611</t>
  </si>
  <si>
    <t>14:28</t>
  </si>
  <si>
    <t>INV100612</t>
  </si>
  <si>
    <t>INV100613</t>
  </si>
  <si>
    <t>14:16</t>
  </si>
  <si>
    <t>INV100614</t>
  </si>
  <si>
    <t>INV100615</t>
  </si>
  <si>
    <t>12:54</t>
  </si>
  <si>
    <t>INV100616</t>
  </si>
  <si>
    <t>INV100617</t>
  </si>
  <si>
    <t>INV100618</t>
  </si>
  <si>
    <t>INV100619</t>
  </si>
  <si>
    <t>INV100620</t>
  </si>
  <si>
    <t>17:04</t>
  </si>
  <si>
    <t>INV100621</t>
  </si>
  <si>
    <t>19:23</t>
  </si>
  <si>
    <t>INV100622</t>
  </si>
  <si>
    <t>16:45</t>
  </si>
  <si>
    <t>INV100623</t>
  </si>
  <si>
    <t>19:16</t>
  </si>
  <si>
    <t>INV100624</t>
  </si>
  <si>
    <t>INV100625</t>
  </si>
  <si>
    <t>20:38</t>
  </si>
  <si>
    <t>INV100626</t>
  </si>
  <si>
    <t>INV100627</t>
  </si>
  <si>
    <t>18:13</t>
  </si>
  <si>
    <t>INV100628</t>
  </si>
  <si>
    <t>INV100629</t>
  </si>
  <si>
    <t>INV100630</t>
  </si>
  <si>
    <t>INV100631</t>
  </si>
  <si>
    <t>13:26</t>
  </si>
  <si>
    <t>INV100632</t>
  </si>
  <si>
    <t>INV100633</t>
  </si>
  <si>
    <t>19:24</t>
  </si>
  <si>
    <t>INV100634</t>
  </si>
  <si>
    <t>12:18</t>
  </si>
  <si>
    <t>INV100635</t>
  </si>
  <si>
    <t>09:23</t>
  </si>
  <si>
    <t>INV100636</t>
  </si>
  <si>
    <t>INV100637</t>
  </si>
  <si>
    <t>INV101970-1</t>
  </si>
  <si>
    <t>INV100639</t>
  </si>
  <si>
    <t>INV100640</t>
  </si>
  <si>
    <t>INV100641</t>
  </si>
  <si>
    <t>INV100642</t>
  </si>
  <si>
    <t>INV100643</t>
  </si>
  <si>
    <t>16:53</t>
  </si>
  <si>
    <t>INV100644</t>
  </si>
  <si>
    <t>INV100645</t>
  </si>
  <si>
    <t>INV100646</t>
  </si>
  <si>
    <t>INV100647</t>
  </si>
  <si>
    <t>21:22</t>
  </si>
  <si>
    <t>INV100648</t>
  </si>
  <si>
    <t>14:11</t>
  </si>
  <si>
    <t>INV100649</t>
  </si>
  <si>
    <t>16:04</t>
  </si>
  <si>
    <t>INV100650</t>
  </si>
  <si>
    <t>21:19</t>
  </si>
  <si>
    <t>INV100651</t>
  </si>
  <si>
    <t>INV100652</t>
  </si>
  <si>
    <t>20:32</t>
  </si>
  <si>
    <t>INV100653</t>
  </si>
  <si>
    <t>INV100654</t>
  </si>
  <si>
    <t>21:56</t>
  </si>
  <si>
    <t>INV100655</t>
  </si>
  <si>
    <t>INV100656</t>
  </si>
  <si>
    <t>21:58</t>
  </si>
  <si>
    <t>INV100657</t>
  </si>
  <si>
    <t>INV100658</t>
  </si>
  <si>
    <t>09:34</t>
  </si>
  <si>
    <t>INV100659</t>
  </si>
  <si>
    <t>INV100660</t>
  </si>
  <si>
    <t>INV100661</t>
  </si>
  <si>
    <t>INV100662</t>
  </si>
  <si>
    <t>09:10</t>
  </si>
  <si>
    <t>INV100663</t>
  </si>
  <si>
    <t>16:40</t>
  </si>
  <si>
    <t>INV100664</t>
  </si>
  <si>
    <t>INV100665</t>
  </si>
  <si>
    <t>13:43</t>
  </si>
  <si>
    <t>INV100666</t>
  </si>
  <si>
    <t>11:02</t>
  </si>
  <si>
    <t>INV100667</t>
  </si>
  <si>
    <t>11:34</t>
  </si>
  <si>
    <t>INV100668</t>
  </si>
  <si>
    <t>19:01</t>
  </si>
  <si>
    <t>INV100669</t>
  </si>
  <si>
    <t>20:57</t>
  </si>
  <si>
    <t>INV100670</t>
  </si>
  <si>
    <t>18:44</t>
  </si>
  <si>
    <t>INV100671</t>
  </si>
  <si>
    <t>11:40</t>
  </si>
  <si>
    <t>INV100672</t>
  </si>
  <si>
    <t>INV100673</t>
  </si>
  <si>
    <t>09:36</t>
  </si>
  <si>
    <t>INV100674</t>
  </si>
  <si>
    <t>INV100675</t>
  </si>
  <si>
    <t>16:21</t>
  </si>
  <si>
    <t>INV100676</t>
  </si>
  <si>
    <t>12:53</t>
  </si>
  <si>
    <t>INV100677</t>
  </si>
  <si>
    <t>INV100678</t>
  </si>
  <si>
    <t>INV100679</t>
  </si>
  <si>
    <t>INV100680</t>
  </si>
  <si>
    <t>INV100681</t>
  </si>
  <si>
    <t>INV100682</t>
  </si>
  <si>
    <t>11:51</t>
  </si>
  <si>
    <t>INV100683</t>
  </si>
  <si>
    <t>INV100684</t>
  </si>
  <si>
    <t>INV100685</t>
  </si>
  <si>
    <t>INV100686</t>
  </si>
  <si>
    <t>20:56</t>
  </si>
  <si>
    <t>INV100687</t>
  </si>
  <si>
    <t>15:12</t>
  </si>
  <si>
    <t>INV100688</t>
  </si>
  <si>
    <t>18:34</t>
  </si>
  <si>
    <t>INV100689</t>
  </si>
  <si>
    <t>13:24</t>
  </si>
  <si>
    <t>INV100690</t>
  </si>
  <si>
    <t>INV100691</t>
  </si>
  <si>
    <t>INV100692</t>
  </si>
  <si>
    <t>INV100693</t>
  </si>
  <si>
    <t>INV100694</t>
  </si>
  <si>
    <t>INV100695</t>
  </si>
  <si>
    <t>INV100696</t>
  </si>
  <si>
    <t>INV100697</t>
  </si>
  <si>
    <t>19:15</t>
  </si>
  <si>
    <t>INV100698</t>
  </si>
  <si>
    <t>INV100699</t>
  </si>
  <si>
    <t>INV100700</t>
  </si>
  <si>
    <t>INV100701-1</t>
  </si>
  <si>
    <t>INV100702</t>
  </si>
  <si>
    <t>INV100703</t>
  </si>
  <si>
    <t>18:24</t>
  </si>
  <si>
    <t>INV100704</t>
  </si>
  <si>
    <t>INV100705</t>
  </si>
  <si>
    <t>INV100706</t>
  </si>
  <si>
    <t>INV100707</t>
  </si>
  <si>
    <t>10:58</t>
  </si>
  <si>
    <t>INV100708</t>
  </si>
  <si>
    <t>INV100709</t>
  </si>
  <si>
    <t>INV100710</t>
  </si>
  <si>
    <t>INV100711</t>
  </si>
  <si>
    <t>10:01</t>
  </si>
  <si>
    <t>INV100712</t>
  </si>
  <si>
    <t>INV100713</t>
  </si>
  <si>
    <t>INV100714</t>
  </si>
  <si>
    <t>18:41</t>
  </si>
  <si>
    <t>INV100715</t>
  </si>
  <si>
    <t>11:10</t>
  </si>
  <si>
    <t>INV100716</t>
  </si>
  <si>
    <t>INV100717</t>
  </si>
  <si>
    <t>INV100718</t>
  </si>
  <si>
    <t>12:24</t>
  </si>
  <si>
    <t>INV100719</t>
  </si>
  <si>
    <t>11:45</t>
  </si>
  <si>
    <t>INV100720</t>
  </si>
  <si>
    <t>21:16</t>
  </si>
  <si>
    <t>INV100721</t>
  </si>
  <si>
    <t>21:38</t>
  </si>
  <si>
    <t>INV100722</t>
  </si>
  <si>
    <t>19:40</t>
  </si>
  <si>
    <t>INV100723</t>
  </si>
  <si>
    <t>15:15</t>
  </si>
  <si>
    <t>INV100724</t>
  </si>
  <si>
    <t>10:52</t>
  </si>
  <si>
    <t>INV100725</t>
  </si>
  <si>
    <t>09:56</t>
  </si>
  <si>
    <t>INV100726</t>
  </si>
  <si>
    <t>INV100727</t>
  </si>
  <si>
    <t>INV100728</t>
  </si>
  <si>
    <t>INV100729</t>
  </si>
  <si>
    <t>INV100730</t>
  </si>
  <si>
    <t>INV100731</t>
  </si>
  <si>
    <t>INV100732</t>
  </si>
  <si>
    <t>INV100733</t>
  </si>
  <si>
    <t>INV100734</t>
  </si>
  <si>
    <t>INV100735</t>
  </si>
  <si>
    <t>INV100736</t>
  </si>
  <si>
    <t>11:26</t>
  </si>
  <si>
    <t>INV100737</t>
  </si>
  <si>
    <t>13:56</t>
  </si>
  <si>
    <t>INV100738</t>
  </si>
  <si>
    <t>INV100739</t>
  </si>
  <si>
    <t>19:36</t>
  </si>
  <si>
    <t>INV100740</t>
  </si>
  <si>
    <t>14:07</t>
  </si>
  <si>
    <t>INV100741</t>
  </si>
  <si>
    <t>17:39</t>
  </si>
  <si>
    <t>INV100742</t>
  </si>
  <si>
    <t>INV100743</t>
  </si>
  <si>
    <t>INV100744</t>
  </si>
  <si>
    <t>INV100745</t>
  </si>
  <si>
    <t>INV100746</t>
  </si>
  <si>
    <t>INV100747</t>
  </si>
  <si>
    <t>INV100748</t>
  </si>
  <si>
    <t>09:09</t>
  </si>
  <si>
    <t>INV100749</t>
  </si>
  <si>
    <t>INV100750</t>
  </si>
  <si>
    <t>INV101187-1</t>
  </si>
  <si>
    <t>INV100752</t>
  </si>
  <si>
    <t>12:12</t>
  </si>
  <si>
    <t>INV100753</t>
  </si>
  <si>
    <t>INV100754</t>
  </si>
  <si>
    <t>INV100755</t>
  </si>
  <si>
    <t>16:28</t>
  </si>
  <si>
    <t>INV100756</t>
  </si>
  <si>
    <t>21:53</t>
  </si>
  <si>
    <t>INV100757</t>
  </si>
  <si>
    <t>INV100758</t>
  </si>
  <si>
    <t>09:14</t>
  </si>
  <si>
    <t>INV100759</t>
  </si>
  <si>
    <t>INV100760</t>
  </si>
  <si>
    <t>INV100761</t>
  </si>
  <si>
    <t>21:08</t>
  </si>
  <si>
    <t>INV100762</t>
  </si>
  <si>
    <t>11:42</t>
  </si>
  <si>
    <t>INV100763</t>
  </si>
  <si>
    <t>20:49</t>
  </si>
  <si>
    <t>INV100764</t>
  </si>
  <si>
    <t>13:03</t>
  </si>
  <si>
    <t>INV100765</t>
  </si>
  <si>
    <t>17:55</t>
  </si>
  <si>
    <t>INV100766</t>
  </si>
  <si>
    <t>INV100767</t>
  </si>
  <si>
    <t>INV100768</t>
  </si>
  <si>
    <t>10:29</t>
  </si>
  <si>
    <t>INV100769</t>
  </si>
  <si>
    <t>INV100770</t>
  </si>
  <si>
    <t>INV100771</t>
  </si>
  <si>
    <t>19:51</t>
  </si>
  <si>
    <t>INV100772</t>
  </si>
  <si>
    <t>INV100773</t>
  </si>
  <si>
    <t>INV100774</t>
  </si>
  <si>
    <t>INV100775</t>
  </si>
  <si>
    <t>INV100776</t>
  </si>
  <si>
    <t>INV100777</t>
  </si>
  <si>
    <t>INV100778</t>
  </si>
  <si>
    <t>INV100779</t>
  </si>
  <si>
    <t>INV100780</t>
  </si>
  <si>
    <t>10:53</t>
  </si>
  <si>
    <t>INV100781</t>
  </si>
  <si>
    <t>17:31</t>
  </si>
  <si>
    <t>INV100782</t>
  </si>
  <si>
    <t>INV100783</t>
  </si>
  <si>
    <t>INV100784</t>
  </si>
  <si>
    <t>INV100785</t>
  </si>
  <si>
    <t>09:18</t>
  </si>
  <si>
    <t>INV100786</t>
  </si>
  <si>
    <t>INV100787</t>
  </si>
  <si>
    <t>20:35</t>
  </si>
  <si>
    <t>INV100788</t>
  </si>
  <si>
    <t>INV100789</t>
  </si>
  <si>
    <t>INV100790</t>
  </si>
  <si>
    <t>21:39</t>
  </si>
  <si>
    <t>INV100791</t>
  </si>
  <si>
    <t>11:54</t>
  </si>
  <si>
    <t>INV100792</t>
  </si>
  <si>
    <t>20:05</t>
  </si>
  <si>
    <t>INV100793</t>
  </si>
  <si>
    <t>10:00</t>
  </si>
  <si>
    <t>INV100794</t>
  </si>
  <si>
    <t>20:14</t>
  </si>
  <si>
    <t>INV100795</t>
  </si>
  <si>
    <t>20:01</t>
  </si>
  <si>
    <t>INV100796</t>
  </si>
  <si>
    <t>INV100797</t>
  </si>
  <si>
    <t>16:58</t>
  </si>
  <si>
    <t>INV100798</t>
  </si>
  <si>
    <t>19:31</t>
  </si>
  <si>
    <t>INV100799</t>
  </si>
  <si>
    <t>18:55</t>
  </si>
  <si>
    <t>INV100800</t>
  </si>
  <si>
    <t>INV100801</t>
  </si>
  <si>
    <t>16:09</t>
  </si>
  <si>
    <t>INV100802</t>
  </si>
  <si>
    <t>17:50</t>
  </si>
  <si>
    <t>INV100803</t>
  </si>
  <si>
    <t>INV100804</t>
  </si>
  <si>
    <t>12:25</t>
  </si>
  <si>
    <t>INV100805</t>
  </si>
  <si>
    <t>INV100806</t>
  </si>
  <si>
    <t>INV100807</t>
  </si>
  <si>
    <t>12:00</t>
  </si>
  <si>
    <t>INV100808</t>
  </si>
  <si>
    <t>18:38</t>
  </si>
  <si>
    <t>INV100809</t>
  </si>
  <si>
    <t>INV100810</t>
  </si>
  <si>
    <t>INV100811</t>
  </si>
  <si>
    <t>15:28</t>
  </si>
  <si>
    <t>INV100812</t>
  </si>
  <si>
    <t>12:27</t>
  </si>
  <si>
    <t>INV100813</t>
  </si>
  <si>
    <t>INV100814</t>
  </si>
  <si>
    <t>INV100815</t>
  </si>
  <si>
    <t>INV100816</t>
  </si>
  <si>
    <t>INV100817</t>
  </si>
  <si>
    <t>INV100818</t>
  </si>
  <si>
    <t>INV100819</t>
  </si>
  <si>
    <t>INV100820</t>
  </si>
  <si>
    <t>INV100821</t>
  </si>
  <si>
    <t>17:20</t>
  </si>
  <si>
    <t>INV100822</t>
  </si>
  <si>
    <t>10:16</t>
  </si>
  <si>
    <t>INV100823</t>
  </si>
  <si>
    <t>20:54</t>
  </si>
  <si>
    <t>INV100824</t>
  </si>
  <si>
    <t>INV100825</t>
  </si>
  <si>
    <t>11:27</t>
  </si>
  <si>
    <t>INV100826</t>
  </si>
  <si>
    <t>INV100827</t>
  </si>
  <si>
    <t>INV100828</t>
  </si>
  <si>
    <t>13:17</t>
  </si>
  <si>
    <t>INV100829</t>
  </si>
  <si>
    <t>INV100830</t>
  </si>
  <si>
    <t>INV100831</t>
  </si>
  <si>
    <t>INV100832</t>
  </si>
  <si>
    <t>INV100833</t>
  </si>
  <si>
    <t>INV100834</t>
  </si>
  <si>
    <t>INV100835</t>
  </si>
  <si>
    <t>INV100836</t>
  </si>
  <si>
    <t>INV100837</t>
  </si>
  <si>
    <t>INV100838</t>
  </si>
  <si>
    <t>20:50</t>
  </si>
  <si>
    <t>INV100839</t>
  </si>
  <si>
    <t>INV100840</t>
  </si>
  <si>
    <t>INV100841</t>
  </si>
  <si>
    <t>INV100842</t>
  </si>
  <si>
    <t>17:45</t>
  </si>
  <si>
    <t>INV100843</t>
  </si>
  <si>
    <t>10:57</t>
  </si>
  <si>
    <t>INV100844</t>
  </si>
  <si>
    <t>INV100845</t>
  </si>
  <si>
    <t>13:28</t>
  </si>
  <si>
    <t>INV100846</t>
  </si>
  <si>
    <t>INV100847</t>
  </si>
  <si>
    <t>16:31</t>
  </si>
  <si>
    <t>INV100848</t>
  </si>
  <si>
    <t>INV100849</t>
  </si>
  <si>
    <t>INV100850</t>
  </si>
  <si>
    <t>INV100851</t>
  </si>
  <si>
    <t>INV100852</t>
  </si>
  <si>
    <t>15:16</t>
  </si>
  <si>
    <t>INV100853</t>
  </si>
  <si>
    <t>INV100854</t>
  </si>
  <si>
    <t>INV100855</t>
  </si>
  <si>
    <t>INV100856</t>
  </si>
  <si>
    <t>INV100857</t>
  </si>
  <si>
    <t>INV100858</t>
  </si>
  <si>
    <t>INV100859</t>
  </si>
  <si>
    <t>INV100860</t>
  </si>
  <si>
    <t>13:23</t>
  </si>
  <si>
    <t>INV100861</t>
  </si>
  <si>
    <t>13:34</t>
  </si>
  <si>
    <t>INV100862</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</si>
  <si>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</si>
  <si>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</si>
  <si>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</si>
  <si>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</si>
  <si>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</si>
  <si>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</si>
  <si>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</si>
  <si>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</si>
  <si>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</si>
  <si>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</si>
  <si>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</si>
  <si>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</si>
  <si>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</si>
  <si>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</si>
  <si>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</si>
  <si>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</si>
  <si>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</si>
  <si>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</si>
  <si>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19:07</t>
  </si>
  <si>
    <t>INV100875</t>
  </si>
  <si>
    <t>17:56</t>
  </si>
  <si>
    <t>INV100876</t>
  </si>
  <si>
    <t>INV100877</t>
  </si>
  <si>
    <t>INV100878</t>
  </si>
  <si>
    <t>INV100879</t>
  </si>
  <si>
    <t>INV100880</t>
  </si>
  <si>
    <t>INV100881</t>
  </si>
  <si>
    <t>INV100882</t>
  </si>
  <si>
    <t>INV100883</t>
  </si>
  <si>
    <t>INV100884</t>
  </si>
  <si>
    <t>INV100885</t>
  </si>
  <si>
    <t>INV100886</t>
  </si>
  <si>
    <t>19:00</t>
  </si>
  <si>
    <t>INV100887</t>
  </si>
  <si>
    <t>13:18</t>
  </si>
  <si>
    <t>INV100888</t>
  </si>
  <si>
    <t>INV100889</t>
  </si>
  <si>
    <t>INV100890</t>
  </si>
  <si>
    <t>INV100891</t>
  </si>
  <si>
    <t>INV100892</t>
  </si>
  <si>
    <t>INV100893</t>
  </si>
  <si>
    <t>INV100894</t>
  </si>
  <si>
    <t>19:27</t>
  </si>
  <si>
    <t>INV100895</t>
  </si>
  <si>
    <t>21:57</t>
  </si>
  <si>
    <t>INV100896</t>
  </si>
  <si>
    <t>INV100897</t>
  </si>
  <si>
    <t>INV100898</t>
  </si>
  <si>
    <t>INV100899</t>
  </si>
  <si>
    <t>18:56</t>
  </si>
  <si>
    <t>INV100900</t>
  </si>
  <si>
    <t>11:37</t>
  </si>
  <si>
    <t>INV100901</t>
  </si>
  <si>
    <t>INV100902</t>
  </si>
  <si>
    <t>INV100903</t>
  </si>
  <si>
    <t>INV100904</t>
  </si>
  <si>
    <t>11:29</t>
  </si>
  <si>
    <t>INV100905</t>
  </si>
  <si>
    <t>17:33</t>
  </si>
  <si>
    <t>INV100906</t>
  </si>
  <si>
    <t>INV100907</t>
  </si>
  <si>
    <t>INV100908</t>
  </si>
  <si>
    <t>20:12</t>
  </si>
  <si>
    <t>INV100909</t>
  </si>
  <si>
    <t>INV100910</t>
  </si>
  <si>
    <t>INV100911</t>
  </si>
  <si>
    <t>INV100912</t>
  </si>
  <si>
    <t>INV100913</t>
  </si>
  <si>
    <t>INV100914</t>
  </si>
  <si>
    <t>INV100915</t>
  </si>
  <si>
    <t>INV100916-1</t>
  </si>
  <si>
    <t>INV100917</t>
  </si>
  <si>
    <t>INV100918</t>
  </si>
  <si>
    <t>INV100919</t>
  </si>
  <si>
    <t>15:57</t>
  </si>
  <si>
    <t>INV100347-2</t>
  </si>
  <si>
    <t>INV100921</t>
  </si>
  <si>
    <t>INV100922</t>
  </si>
  <si>
    <t>21:45</t>
  </si>
  <si>
    <t>INV100923</t>
  </si>
  <si>
    <t>17:05</t>
  </si>
  <si>
    <t>INV100924</t>
  </si>
  <si>
    <t>INV100925</t>
  </si>
  <si>
    <t>INV100926</t>
  </si>
  <si>
    <t>INV100927</t>
  </si>
  <si>
    <t>INV100928</t>
  </si>
  <si>
    <t>INV100929</t>
  </si>
  <si>
    <t>INV100930</t>
  </si>
  <si>
    <t>INV100931</t>
  </si>
  <si>
    <t>INV100932</t>
  </si>
  <si>
    <t>15:30</t>
  </si>
  <si>
    <t>INV100933</t>
  </si>
  <si>
    <t>19:44</t>
  </si>
  <si>
    <t>INV100934</t>
  </si>
  <si>
    <t>INV100935</t>
  </si>
  <si>
    <t>INV100936</t>
  </si>
  <si>
    <t>10:37</t>
  </si>
  <si>
    <t>INV100937</t>
  </si>
  <si>
    <t>INV100938</t>
  </si>
  <si>
    <t>19:56</t>
  </si>
  <si>
    <t>INV100939</t>
  </si>
  <si>
    <t>INV100940</t>
  </si>
  <si>
    <t>INV100941</t>
  </si>
  <si>
    <t>INV100942</t>
  </si>
  <si>
    <t>21:01</t>
  </si>
  <si>
    <t>INV100943</t>
  </si>
  <si>
    <t>18:12</t>
  </si>
  <si>
    <t>INV100944</t>
  </si>
  <si>
    <t>18:17</t>
  </si>
  <si>
    <t>INV100945</t>
  </si>
  <si>
    <t>INV100946</t>
  </si>
  <si>
    <t>INV100947</t>
  </si>
  <si>
    <t>21:36</t>
  </si>
  <si>
    <t>INV100948</t>
  </si>
  <si>
    <t>INV100949</t>
  </si>
  <si>
    <t>17:27</t>
  </si>
  <si>
    <t>INV100950</t>
  </si>
  <si>
    <t>18:53</t>
  </si>
  <si>
    <t>INV100951</t>
  </si>
  <si>
    <t>17:36</t>
  </si>
  <si>
    <t>INV100952</t>
  </si>
  <si>
    <t>INV100953</t>
  </si>
  <si>
    <t>INV100954</t>
  </si>
  <si>
    <t>INV100955</t>
  </si>
  <si>
    <t>10:08</t>
  </si>
  <si>
    <t>INV100956</t>
  </si>
  <si>
    <t>INV100957</t>
  </si>
  <si>
    <t>13:37</t>
  </si>
  <si>
    <t>INV100958</t>
  </si>
  <si>
    <t>INV100959</t>
  </si>
  <si>
    <t>INV100960</t>
  </si>
  <si>
    <t>INV100961</t>
  </si>
  <si>
    <t>INV100962</t>
  </si>
  <si>
    <t>INV100963</t>
  </si>
  <si>
    <t>INV100964</t>
  </si>
  <si>
    <t>INV100965</t>
  </si>
  <si>
    <t>INV100966</t>
  </si>
  <si>
    <t>INV100967</t>
  </si>
  <si>
    <t>INV100968</t>
  </si>
  <si>
    <t>INV100969</t>
  </si>
  <si>
    <t>INV100970</t>
  </si>
  <si>
    <t>INV100971</t>
  </si>
  <si>
    <t>INV100972</t>
  </si>
  <si>
    <t>15:00</t>
  </si>
  <si>
    <t>INV100973</t>
  </si>
  <si>
    <t>19:02</t>
  </si>
  <si>
    <t>INV100974</t>
  </si>
  <si>
    <t>INV100975</t>
  </si>
  <si>
    <t>INV100976</t>
  </si>
  <si>
    <t>INV100977</t>
  </si>
  <si>
    <t>15:42</t>
  </si>
  <si>
    <t>INV100978</t>
  </si>
  <si>
    <t>INV100979</t>
  </si>
  <si>
    <t>INV100980</t>
  </si>
  <si>
    <t>INV100981</t>
  </si>
  <si>
    <t>16:39</t>
  </si>
  <si>
    <t>INV100982</t>
  </si>
  <si>
    <t>INV100983</t>
  </si>
  <si>
    <t>INV100984</t>
  </si>
  <si>
    <t>INV100985</t>
  </si>
  <si>
    <t>INV100986</t>
  </si>
  <si>
    <t>INV100987</t>
  </si>
  <si>
    <t>INV100988</t>
  </si>
  <si>
    <t>10:34</t>
  </si>
  <si>
    <t>INV100989</t>
  </si>
  <si>
    <t>INV100990</t>
  </si>
  <si>
    <t>INV100991</t>
  </si>
  <si>
    <t>17:24</t>
  </si>
  <si>
    <t>INV100992</t>
  </si>
  <si>
    <t>15:37</t>
  </si>
  <si>
    <t>INV100993</t>
  </si>
  <si>
    <t>INV100994</t>
  </si>
  <si>
    <t>09:49</t>
  </si>
  <si>
    <t>INV100995</t>
  </si>
  <si>
    <t>INV100996</t>
  </si>
  <si>
    <t>INV100997</t>
  </si>
  <si>
    <t>16:03</t>
  </si>
  <si>
    <t>INV100998</t>
  </si>
  <si>
    <t>INV100999</t>
  </si>
  <si>
    <t>11:49</t>
  </si>
  <si>
    <t>INV101000</t>
  </si>
  <si>
    <t>INV101001</t>
  </si>
  <si>
    <t>INV101002</t>
  </si>
  <si>
    <t>INV101003</t>
  </si>
  <si>
    <t>10:39</t>
  </si>
  <si>
    <t>INV101004</t>
  </si>
  <si>
    <t>INV101005</t>
  </si>
  <si>
    <t>INV101006</t>
  </si>
  <si>
    <t>INV101007</t>
  </si>
  <si>
    <t>INV101008</t>
  </si>
  <si>
    <t>INV101009</t>
  </si>
  <si>
    <t>INV101010</t>
  </si>
  <si>
    <t>INV101011</t>
  </si>
  <si>
    <t>INV101012</t>
  </si>
  <si>
    <t>INV101013</t>
  </si>
  <si>
    <t>15:40</t>
  </si>
  <si>
    <t>INV101014</t>
  </si>
  <si>
    <t>INV101015</t>
  </si>
  <si>
    <t>INV101016</t>
  </si>
  <si>
    <t>INV101017</t>
  </si>
  <si>
    <t>INV101018</t>
  </si>
  <si>
    <t>INV101019</t>
  </si>
  <si>
    <t>INV101020</t>
  </si>
  <si>
    <t>INV101021</t>
  </si>
  <si>
    <t>INV101022</t>
  </si>
  <si>
    <t>INV101023</t>
  </si>
  <si>
    <t>INV101024</t>
  </si>
  <si>
    <t>INV101025</t>
  </si>
  <si>
    <t>10:09</t>
  </si>
  <si>
    <t>INV101026</t>
  </si>
  <si>
    <t>INV101027</t>
  </si>
  <si>
    <t>INV101028</t>
  </si>
  <si>
    <t>INV101029</t>
  </si>
  <si>
    <t>INV101030</t>
  </si>
  <si>
    <t>INV101031</t>
  </si>
  <si>
    <t>INV101032</t>
  </si>
  <si>
    <t>20:41</t>
  </si>
  <si>
    <t>INV101033</t>
  </si>
  <si>
    <t>INV101034</t>
  </si>
  <si>
    <t>INV101035</t>
  </si>
  <si>
    <t>INV101036</t>
  </si>
  <si>
    <t>INV101037</t>
  </si>
  <si>
    <t>INV101038</t>
  </si>
  <si>
    <t>11:55</t>
  </si>
  <si>
    <t>INV101039</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</si>
  <si>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</si>
  <si>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</si>
  <si>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</si>
  <si>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</si>
  <si>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</si>
  <si>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</si>
  <si>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</si>
  <si>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</si>
  <si>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</si>
  <si>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</si>
  <si>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</si>
  <si>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</si>
  <si>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</si>
  <si>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</si>
  <si>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</si>
  <si>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</si>
  <si>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</si>
  <si>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INV101054</t>
  </si>
  <si>
    <t>INV101055</t>
  </si>
  <si>
    <t>INV101056</t>
  </si>
  <si>
    <t>14:10</t>
  </si>
  <si>
    <t>INV101057</t>
  </si>
  <si>
    <t>INV101058</t>
  </si>
  <si>
    <t>INV101059</t>
  </si>
  <si>
    <t>INV101060</t>
  </si>
  <si>
    <t>21:43</t>
  </si>
  <si>
    <t>INV101061</t>
  </si>
  <si>
    <t>INV101062</t>
  </si>
  <si>
    <t>INV101063</t>
  </si>
  <si>
    <t>10:28</t>
  </si>
  <si>
    <t>INV101064</t>
  </si>
  <si>
    <t>INV101065</t>
  </si>
  <si>
    <t>INV101066</t>
  </si>
  <si>
    <t>18:59</t>
  </si>
  <si>
    <t>INV101067</t>
  </si>
  <si>
    <t>INV101068</t>
  </si>
  <si>
    <t>INV101069</t>
  </si>
  <si>
    <t>INV101070</t>
  </si>
  <si>
    <t>INV101071</t>
  </si>
  <si>
    <t>11:20</t>
  </si>
  <si>
    <t>INV101072</t>
  </si>
  <si>
    <t>INV101073</t>
  </si>
  <si>
    <t>INV101074</t>
  </si>
  <si>
    <t>INV101075</t>
  </si>
  <si>
    <t>INV101076</t>
  </si>
  <si>
    <t>21:18</t>
  </si>
  <si>
    <t>INV101077</t>
  </si>
  <si>
    <t>INV101078</t>
  </si>
  <si>
    <t>INV101079</t>
  </si>
  <si>
    <t>INV101080</t>
  </si>
  <si>
    <t>INV101081</t>
  </si>
  <si>
    <t>INV101082</t>
  </si>
  <si>
    <t>INV101083</t>
  </si>
  <si>
    <t>INV101084</t>
  </si>
  <si>
    <t>INV101085</t>
  </si>
  <si>
    <t>INV101086</t>
  </si>
  <si>
    <t>11:43</t>
  </si>
  <si>
    <t>INV101087</t>
  </si>
  <si>
    <t>19:10</t>
  </si>
  <si>
    <t>INV101088</t>
  </si>
  <si>
    <t>INV101089</t>
  </si>
  <si>
    <t>INV101090</t>
  </si>
  <si>
    <t>INV101091</t>
  </si>
  <si>
    <t>INV101092</t>
  </si>
  <si>
    <t>INV101093</t>
  </si>
  <si>
    <t>INV101094</t>
  </si>
  <si>
    <t>INV101095</t>
  </si>
  <si>
    <t>INV101096</t>
  </si>
  <si>
    <t>INV101097</t>
  </si>
  <si>
    <t>INV101098</t>
  </si>
  <si>
    <t>10:13</t>
  </si>
  <si>
    <t>INV101099</t>
  </si>
  <si>
    <t>13:07</t>
  </si>
  <si>
    <t>INV101100</t>
  </si>
  <si>
    <t>17:00</t>
  </si>
  <si>
    <t>INV101101</t>
  </si>
  <si>
    <t>20:39</t>
  </si>
  <si>
    <t>INV101102</t>
  </si>
  <si>
    <t>INV101103</t>
  </si>
  <si>
    <t>INV101104</t>
  </si>
  <si>
    <t>INV101105</t>
  </si>
  <si>
    <t>INV101106</t>
  </si>
  <si>
    <t>INV101107</t>
  </si>
  <si>
    <t>INV101108</t>
  </si>
  <si>
    <t>INV101109</t>
  </si>
  <si>
    <t>INV101110</t>
  </si>
  <si>
    <t>INV101111</t>
  </si>
  <si>
    <t>INV101112</t>
  </si>
  <si>
    <t>INV101113</t>
  </si>
  <si>
    <t>INV101114</t>
  </si>
  <si>
    <t>INV101115</t>
  </si>
  <si>
    <t>INV101116</t>
  </si>
  <si>
    <t>INV101117</t>
  </si>
  <si>
    <t>21:54</t>
  </si>
  <si>
    <t>INV101118</t>
  </si>
  <si>
    <t>INV101119</t>
  </si>
  <si>
    <t>INV101120</t>
  </si>
  <si>
    <t>21:31</t>
  </si>
  <si>
    <t>INV101121</t>
  </si>
  <si>
    <t>14:08</t>
  </si>
  <si>
    <t>INV101122</t>
  </si>
  <si>
    <t>INV101123</t>
  </si>
  <si>
    <t>12:41</t>
  </si>
  <si>
    <t>INV101124</t>
  </si>
  <si>
    <t>18:40</t>
  </si>
  <si>
    <t>INV101125</t>
  </si>
  <si>
    <t>INV101126</t>
  </si>
  <si>
    <t>13:52</t>
  </si>
  <si>
    <t>INV101127</t>
  </si>
  <si>
    <t>INV101128</t>
  </si>
  <si>
    <t>INV101129</t>
  </si>
  <si>
    <t>INV101130</t>
  </si>
  <si>
    <t>INV101131</t>
  </si>
  <si>
    <t>INV101132</t>
  </si>
  <si>
    <t>INV101133</t>
  </si>
  <si>
    <t>INV101134</t>
  </si>
  <si>
    <t>INV101135</t>
  </si>
  <si>
    <t>INV101136</t>
  </si>
  <si>
    <t>INV101137</t>
  </si>
  <si>
    <t>09:08</t>
  </si>
  <si>
    <t>INV101138</t>
  </si>
  <si>
    <t>12:57</t>
  </si>
  <si>
    <t>INV101139</t>
  </si>
  <si>
    <t>INV101140</t>
  </si>
  <si>
    <t>INV101141</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</si>
  <si>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</si>
  <si>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</si>
  <si>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</si>
  <si>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</si>
  <si>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</si>
  <si>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</si>
  <si>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</si>
  <si>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</si>
  <si>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</si>
  <si>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</si>
  <si>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</si>
  <si>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</si>
  <si>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</si>
  <si>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</si>
  <si>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</si>
  <si>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</si>
  <si>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</si>
  <si>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</si>
  <si>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</si>
  <si>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</si>
  <si>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</si>
  <si>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</si>
  <si>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</si>
  <si>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</si>
  <si>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</si>
  <si>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</si>
  <si>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</si>
  <si>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</si>
  <si>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</si>
  <si>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</si>
  <si>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</si>
  <si>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</si>
  <si>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</si>
  <si>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</si>
  <si>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</si>
  <si>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</si>
  <si>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</si>
  <si>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</si>
  <si>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</si>
  <si>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</si>
  <si>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</si>
  <si>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</si>
  <si>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</si>
  <si>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</si>
  <si>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</si>
  <si>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</si>
  <si>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</si>
  <si>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INV101180</t>
  </si>
  <si>
    <t>INV101181</t>
  </si>
  <si>
    <t>11:19</t>
  </si>
  <si>
    <t>INV101182</t>
  </si>
  <si>
    <t>INV101183</t>
  </si>
  <si>
    <t>INV101184</t>
  </si>
  <si>
    <t>INV101185</t>
  </si>
  <si>
    <t>INV101186</t>
  </si>
  <si>
    <t>INV101187-2</t>
  </si>
  <si>
    <t>INV101188</t>
  </si>
  <si>
    <t>16:22</t>
  </si>
  <si>
    <t>INV101189</t>
  </si>
  <si>
    <t>INV101190</t>
  </si>
  <si>
    <t>10:18</t>
  </si>
  <si>
    <t>INV101191</t>
  </si>
  <si>
    <t>INV101192</t>
  </si>
  <si>
    <t>INV101193</t>
  </si>
  <si>
    <t>INV101194</t>
  </si>
  <si>
    <t>INV101195</t>
  </si>
  <si>
    <t>14:56</t>
  </si>
  <si>
    <t>INV101196</t>
  </si>
  <si>
    <t>INV101197</t>
  </si>
  <si>
    <t>14:31</t>
  </si>
  <si>
    <t>INV101198</t>
  </si>
  <si>
    <t>INV101199</t>
  </si>
  <si>
    <t>16:35</t>
  </si>
  <si>
    <t>INV101200</t>
  </si>
  <si>
    <t>17:41</t>
  </si>
  <si>
    <t>INV101201</t>
  </si>
  <si>
    <t>18:46</t>
  </si>
  <si>
    <t>INV101202</t>
  </si>
  <si>
    <t>INV101203</t>
  </si>
  <si>
    <t>INV101204</t>
  </si>
  <si>
    <t>INV101205</t>
  </si>
  <si>
    <t>10:25</t>
  </si>
  <si>
    <t>INV101206</t>
  </si>
  <si>
    <t>INV101207</t>
  </si>
  <si>
    <t>INV101208</t>
  </si>
  <si>
    <t>21:02</t>
  </si>
  <si>
    <t>INV101209</t>
  </si>
  <si>
    <t>INV101210</t>
  </si>
  <si>
    <t>INV101211</t>
  </si>
  <si>
    <t>INV101212</t>
  </si>
  <si>
    <t>15:25</t>
  </si>
  <si>
    <t>INV101213</t>
  </si>
  <si>
    <t>INV101214</t>
  </si>
  <si>
    <t>09:25</t>
  </si>
  <si>
    <t>INV101215</t>
  </si>
  <si>
    <t>INV101216</t>
  </si>
  <si>
    <t>INV101217</t>
  </si>
  <si>
    <t>INV101218</t>
  </si>
  <si>
    <t>INV101219</t>
  </si>
  <si>
    <t>INV101220</t>
  </si>
  <si>
    <t>INV101221</t>
  </si>
  <si>
    <t>INV101222</t>
  </si>
  <si>
    <t>INV101223</t>
  </si>
  <si>
    <t>INV101224</t>
  </si>
  <si>
    <t>INV101225</t>
  </si>
  <si>
    <t>INV101226</t>
  </si>
  <si>
    <t>INV101227</t>
  </si>
  <si>
    <t>21:34</t>
  </si>
  <si>
    <t>INV101228</t>
  </si>
  <si>
    <t>12:58</t>
  </si>
  <si>
    <t>INV101229</t>
  </si>
  <si>
    <t>INV101230</t>
  </si>
  <si>
    <t>INV101231</t>
  </si>
  <si>
    <t>INV101232</t>
  </si>
  <si>
    <t>INV101233</t>
  </si>
  <si>
    <t>19:03</t>
  </si>
  <si>
    <t>INV101234</t>
  </si>
  <si>
    <t>INV101235</t>
  </si>
  <si>
    <t>16:29</t>
  </si>
  <si>
    <t>INV101236</t>
  </si>
  <si>
    <t>INV101237</t>
  </si>
  <si>
    <t>INV101238</t>
  </si>
  <si>
    <t>INV101239</t>
  </si>
  <si>
    <t>21:33</t>
  </si>
  <si>
    <t>INV101240</t>
  </si>
  <si>
    <t>17:18</t>
  </si>
  <si>
    <t>INV101241</t>
  </si>
  <si>
    <t>INV101242</t>
  </si>
  <si>
    <t>INV101243</t>
  </si>
  <si>
    <t>INV101244</t>
  </si>
  <si>
    <t>INV101245</t>
  </si>
  <si>
    <t>INV101246</t>
  </si>
  <si>
    <t>19:13</t>
  </si>
  <si>
    <t>INV101247</t>
  </si>
  <si>
    <t>INV101248</t>
  </si>
  <si>
    <t>INV101249</t>
  </si>
  <si>
    <t>INV101250</t>
  </si>
  <si>
    <t>INV101251</t>
  </si>
  <si>
    <t>12:23</t>
  </si>
  <si>
    <t>INV101252</t>
  </si>
  <si>
    <t>INV101253</t>
  </si>
  <si>
    <t>INV101254</t>
  </si>
  <si>
    <t>INV101255</t>
  </si>
  <si>
    <t>INV101256</t>
  </si>
  <si>
    <t>INV101257</t>
  </si>
  <si>
    <t>INV101258</t>
  </si>
  <si>
    <t>INV101259</t>
  </si>
  <si>
    <t>INV101260</t>
  </si>
  <si>
    <t>INV101261</t>
  </si>
  <si>
    <t>INV101262</t>
  </si>
  <si>
    <t>17:54</t>
  </si>
  <si>
    <t>INV101263</t>
  </si>
  <si>
    <t>INV101264</t>
  </si>
  <si>
    <t>INV101265</t>
  </si>
  <si>
    <t>INV101266</t>
  </si>
  <si>
    <t>INV101267</t>
  </si>
  <si>
    <t>INV101268</t>
  </si>
  <si>
    <t>INV101269</t>
  </si>
  <si>
    <t>INV101270</t>
  </si>
  <si>
    <t>INV101271</t>
  </si>
  <si>
    <t>13:42</t>
  </si>
  <si>
    <t>INV101272</t>
  </si>
  <si>
    <t>INV101273</t>
  </si>
  <si>
    <t>INV101274</t>
  </si>
  <si>
    <t>INV101275-1</t>
  </si>
  <si>
    <t>INV101276</t>
  </si>
  <si>
    <t>15:10</t>
  </si>
  <si>
    <t>INV101277</t>
  </si>
  <si>
    <t>INV101278</t>
  </si>
  <si>
    <t>INV101279</t>
  </si>
  <si>
    <t>INV101280</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</si>
  <si>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</si>
  <si>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</si>
  <si>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</si>
  <si>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</si>
  <si>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</si>
  <si>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</si>
  <si>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</si>
  <si>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</si>
  <si>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</si>
  <si>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</si>
  <si>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</si>
  <si>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</si>
  <si>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</si>
  <si>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</si>
  <si>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</si>
  <si>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</si>
  <si>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</si>
  <si>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</si>
  <si>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</si>
  <si>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</si>
  <si>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</si>
  <si>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</si>
  <si>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</si>
  <si>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</si>
  <si>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</si>
  <si>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</si>
  <si>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</si>
  <si>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</si>
  <si>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</si>
  <si>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</si>
  <si>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</si>
  <si>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</si>
  <si>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</si>
  <si>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</si>
  <si>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</si>
  <si>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</si>
  <si>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</si>
  <si>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</si>
  <si>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</si>
  <si>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</si>
  <si>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</si>
  <si>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</si>
  <si>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INV101316</t>
  </si>
  <si>
    <t>INV101317</t>
  </si>
  <si>
    <t>INV101318</t>
  </si>
  <si>
    <t>INV101319</t>
  </si>
  <si>
    <t>INV101320</t>
  </si>
  <si>
    <t>INV101321</t>
  </si>
  <si>
    <t>15:49</t>
  </si>
  <si>
    <t>INV101322</t>
  </si>
  <si>
    <t>INV101323</t>
  </si>
  <si>
    <t>INV101324</t>
  </si>
  <si>
    <t>INV101325</t>
  </si>
  <si>
    <t>INV101326</t>
  </si>
  <si>
    <t>14:06</t>
  </si>
  <si>
    <t>INV101327</t>
  </si>
  <si>
    <t>INV101328</t>
  </si>
  <si>
    <t>INV101329</t>
  </si>
  <si>
    <t>INV101330</t>
  </si>
  <si>
    <t>INV101331</t>
  </si>
  <si>
    <t>INV101332</t>
  </si>
  <si>
    <t>INV101333</t>
  </si>
  <si>
    <t>18:11</t>
  </si>
  <si>
    <t>INV101334</t>
  </si>
  <si>
    <t>INV101335</t>
  </si>
  <si>
    <t>INV101336</t>
  </si>
  <si>
    <t>INV101337</t>
  </si>
  <si>
    <t>INV101338</t>
  </si>
  <si>
    <t>19:06</t>
  </si>
  <si>
    <t>INV101339</t>
  </si>
  <si>
    <t>INV101340</t>
  </si>
  <si>
    <t>INV101341</t>
  </si>
  <si>
    <t>20:53</t>
  </si>
  <si>
    <t>INV101342</t>
  </si>
  <si>
    <t>19:41</t>
  </si>
  <si>
    <t>INV101343</t>
  </si>
  <si>
    <t>INV101344</t>
  </si>
  <si>
    <t>19:28</t>
  </si>
  <si>
    <t>INV101345</t>
  </si>
  <si>
    <t>INV101346</t>
  </si>
  <si>
    <t>17:42</t>
  </si>
  <si>
    <t>INV101347</t>
  </si>
  <si>
    <t>10:26</t>
  </si>
  <si>
    <t>INV101348</t>
  </si>
  <si>
    <t>INV101349</t>
  </si>
  <si>
    <t>INV101350</t>
  </si>
  <si>
    <t>INV101351</t>
  </si>
  <si>
    <t>INV101352</t>
  </si>
  <si>
    <t>INV101353</t>
  </si>
  <si>
    <t>17:48</t>
  </si>
  <si>
    <t>INV101354</t>
  </si>
  <si>
    <t>INV101355</t>
  </si>
  <si>
    <t>INV101356</t>
  </si>
  <si>
    <t>INV101357</t>
  </si>
  <si>
    <t>INV101358</t>
  </si>
  <si>
    <t>INV101359</t>
  </si>
  <si>
    <t>INV101360</t>
  </si>
  <si>
    <t>INV101361</t>
  </si>
  <si>
    <t>INV101362</t>
  </si>
  <si>
    <t>INV101363</t>
  </si>
  <si>
    <t>INV101364</t>
  </si>
  <si>
    <t>10:07</t>
  </si>
  <si>
    <t>INV101365</t>
  </si>
  <si>
    <t>INV101366</t>
  </si>
  <si>
    <t>INV101275-2</t>
  </si>
  <si>
    <t>INV101368</t>
  </si>
  <si>
    <t>INV101369</t>
  </si>
  <si>
    <t>19:52</t>
  </si>
  <si>
    <t>INV101370</t>
  </si>
  <si>
    <t>INV101371</t>
  </si>
  <si>
    <t>INV101372</t>
  </si>
  <si>
    <t>INV101373</t>
  </si>
  <si>
    <t>13:13</t>
  </si>
  <si>
    <t>INV101374</t>
  </si>
  <si>
    <t>INV101375</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</si>
  <si>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</si>
  <si>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</si>
  <si>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</si>
  <si>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</si>
  <si>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</si>
  <si>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</si>
  <si>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</si>
  <si>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</si>
  <si>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</si>
  <si>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</si>
  <si>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</si>
  <si>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</si>
  <si>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</si>
  <si>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</si>
  <si>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</si>
  <si>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</si>
  <si>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</si>
  <si>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</si>
  <si>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INV101394</t>
  </si>
  <si>
    <t>INV101395</t>
  </si>
  <si>
    <t>13:05</t>
  </si>
  <si>
    <t>INV101396</t>
  </si>
  <si>
    <t>INV101397</t>
  </si>
  <si>
    <t>INV101398</t>
  </si>
  <si>
    <t>09:40</t>
  </si>
  <si>
    <t>INV101399</t>
  </si>
  <si>
    <t>INV101400</t>
  </si>
  <si>
    <t>INV101401</t>
  </si>
  <si>
    <t>15:04</t>
  </si>
  <si>
    <t>INV101402</t>
  </si>
  <si>
    <t>INV101403</t>
  </si>
  <si>
    <t>14:38</t>
  </si>
  <si>
    <t>INV101404</t>
  </si>
  <si>
    <t>INV101405</t>
  </si>
  <si>
    <t>INV101406</t>
  </si>
  <si>
    <t>12:35</t>
  </si>
  <si>
    <t>INV101407</t>
  </si>
  <si>
    <t>INV101408</t>
  </si>
  <si>
    <t>INV101409</t>
  </si>
  <si>
    <t>INV101410</t>
  </si>
  <si>
    <t>INV101411</t>
  </si>
  <si>
    <t>13:45</t>
  </si>
  <si>
    <t>INV101412</t>
  </si>
  <si>
    <t>INV101413</t>
  </si>
  <si>
    <t>INV101414</t>
  </si>
  <si>
    <t>INV101415</t>
  </si>
  <si>
    <t>INV101416</t>
  </si>
  <si>
    <t>INV101417</t>
  </si>
  <si>
    <t>20:26</t>
  </si>
  <si>
    <t>INV101418</t>
  </si>
  <si>
    <t>INV101419</t>
  </si>
  <si>
    <t>INV101420</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</si>
  <si>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</si>
  <si>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</si>
  <si>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</si>
  <si>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</si>
  <si>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</si>
  <si>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</si>
  <si>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</si>
  <si>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</si>
  <si>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</si>
  <si>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</si>
  <si>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</si>
  <si>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</si>
  <si>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</si>
  <si>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</si>
  <si>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</si>
  <si>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</si>
  <si>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</si>
  <si>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INV101435</t>
  </si>
  <si>
    <t>INV101436</t>
  </si>
  <si>
    <t>INV101437</t>
  </si>
  <si>
    <t>INV101438</t>
  </si>
  <si>
    <t>INV101439</t>
  </si>
  <si>
    <t>INV101440</t>
  </si>
  <si>
    <t>INV101441</t>
  </si>
  <si>
    <t>INV101442</t>
  </si>
  <si>
    <t>INV101443</t>
  </si>
  <si>
    <t>INV101444</t>
  </si>
  <si>
    <t>INV101445</t>
  </si>
  <si>
    <t>INV101446</t>
  </si>
  <si>
    <t>INV101447</t>
  </si>
  <si>
    <t>12:28</t>
  </si>
  <si>
    <t>INV101448</t>
  </si>
  <si>
    <t>INV101449</t>
  </si>
  <si>
    <t>INV101450</t>
  </si>
  <si>
    <t>20:09</t>
  </si>
  <si>
    <t>INV101451</t>
  </si>
  <si>
    <t>INV101452</t>
  </si>
  <si>
    <t>INV101453</t>
  </si>
  <si>
    <t>INV101454</t>
  </si>
  <si>
    <t>INV101455</t>
  </si>
  <si>
    <t>INV101456</t>
  </si>
  <si>
    <t>INV101457</t>
  </si>
  <si>
    <t>INV101458</t>
  </si>
  <si>
    <t>INV101459</t>
  </si>
  <si>
    <t>09:42</t>
  </si>
  <si>
    <t>INV101460</t>
  </si>
  <si>
    <t>INV101461</t>
  </si>
  <si>
    <t>INV101462</t>
  </si>
  <si>
    <t>INV101463</t>
  </si>
  <si>
    <t>INV101464</t>
  </si>
  <si>
    <t>INV101465</t>
  </si>
  <si>
    <t>INV101466</t>
  </si>
  <si>
    <t>12:31</t>
  </si>
  <si>
    <t>INV101467</t>
  </si>
  <si>
    <t>INV101468</t>
  </si>
  <si>
    <t>INV101469</t>
  </si>
  <si>
    <t>INV101470</t>
  </si>
  <si>
    <t>INV101471</t>
  </si>
  <si>
    <t>INV101472</t>
  </si>
  <si>
    <t>INV101473</t>
  </si>
  <si>
    <t>INV101474</t>
  </si>
  <si>
    <t>INV101475</t>
  </si>
  <si>
    <t>INV101476</t>
  </si>
  <si>
    <t>12:50</t>
  </si>
  <si>
    <t>INV101477</t>
  </si>
  <si>
    <t>INV101478</t>
  </si>
  <si>
    <t>14:44</t>
  </si>
  <si>
    <t>INV101479</t>
  </si>
  <si>
    <t>INV101480</t>
  </si>
  <si>
    <t>INV101481</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</si>
  <si>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</si>
  <si>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</si>
  <si>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</si>
  <si>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</si>
  <si>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</si>
  <si>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</si>
  <si>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</si>
  <si>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</si>
  <si>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</si>
  <si>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</si>
  <si>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</si>
  <si>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</si>
  <si>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</si>
  <si>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</si>
  <si>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</si>
  <si>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</si>
  <si>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</si>
  <si>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</si>
  <si>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</si>
  <si>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</si>
  <si>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</si>
  <si>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</si>
  <si>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</si>
  <si>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</si>
  <si>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</si>
  <si>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</si>
  <si>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INV101503</t>
  </si>
  <si>
    <t>INV101504</t>
  </si>
  <si>
    <t>INV101505</t>
  </si>
  <si>
    <t>09:48</t>
  </si>
  <si>
    <t>INV101506</t>
  </si>
  <si>
    <t>INV101507</t>
  </si>
  <si>
    <t>INV101508</t>
  </si>
  <si>
    <t>INV101509</t>
  </si>
  <si>
    <t>INV101510</t>
  </si>
  <si>
    <t>INV101511</t>
  </si>
  <si>
    <t>INV101512</t>
  </si>
  <si>
    <t>INV101513</t>
  </si>
  <si>
    <t>INV101514</t>
  </si>
  <si>
    <t>16:26</t>
  </si>
  <si>
    <t>INV101515</t>
  </si>
  <si>
    <t>16:34</t>
  </si>
  <si>
    <t>INV101516</t>
  </si>
  <si>
    <t>INV101517</t>
  </si>
  <si>
    <t>INV101518</t>
  </si>
  <si>
    <t>INV101519</t>
  </si>
  <si>
    <t>09:01</t>
  </si>
  <si>
    <t>INV101520</t>
  </si>
  <si>
    <t>INV101521</t>
  </si>
  <si>
    <t>09:55</t>
  </si>
  <si>
    <t>INV101522</t>
  </si>
  <si>
    <t>INV101523</t>
  </si>
  <si>
    <t>INV101524</t>
  </si>
  <si>
    <t>INV101525</t>
  </si>
  <si>
    <t>INV101526</t>
  </si>
  <si>
    <t>INV101527</t>
  </si>
  <si>
    <t>INV101528</t>
  </si>
  <si>
    <t>INV101529</t>
  </si>
  <si>
    <t>INV101530</t>
  </si>
  <si>
    <t>INV101531</t>
  </si>
  <si>
    <t>INV101532</t>
  </si>
  <si>
    <t>INV101533</t>
  </si>
  <si>
    <t>INV101534</t>
  </si>
  <si>
    <t>INV101535</t>
  </si>
  <si>
    <t>INV101536</t>
  </si>
  <si>
    <t>INV101537</t>
  </si>
  <si>
    <t>18:48</t>
  </si>
  <si>
    <t>INV101538</t>
  </si>
  <si>
    <t>INV101539</t>
  </si>
  <si>
    <t>INV101540</t>
  </si>
  <si>
    <t>INV101541</t>
  </si>
  <si>
    <t>INV101542</t>
  </si>
  <si>
    <t>INV101543</t>
  </si>
  <si>
    <t>INV101544</t>
  </si>
  <si>
    <t>INV101545</t>
  </si>
  <si>
    <t>INV101546</t>
  </si>
  <si>
    <t>20:22</t>
  </si>
  <si>
    <t>INV101547</t>
  </si>
  <si>
    <t>INV101548</t>
  </si>
  <si>
    <t>INV101549</t>
  </si>
  <si>
    <t>INV101550</t>
  </si>
  <si>
    <t>INV101551</t>
  </si>
  <si>
    <t>INV101552</t>
  </si>
  <si>
    <t>INV101553</t>
  </si>
  <si>
    <t>INV101554</t>
  </si>
  <si>
    <t>INV101555</t>
  </si>
  <si>
    <t>INV101556</t>
  </si>
  <si>
    <t>INV101557</t>
  </si>
  <si>
    <t>INV101558</t>
  </si>
  <si>
    <t>INV101559</t>
  </si>
  <si>
    <t>INV101560</t>
  </si>
  <si>
    <t>INV101561</t>
  </si>
  <si>
    <t>INV101562</t>
  </si>
  <si>
    <t>19:35</t>
  </si>
  <si>
    <t>INV101563</t>
  </si>
  <si>
    <t>INV101564</t>
  </si>
  <si>
    <t>INV101565</t>
  </si>
  <si>
    <t>INV101566</t>
  </si>
  <si>
    <t>INV101567</t>
  </si>
  <si>
    <t>INV101568</t>
  </si>
  <si>
    <t>INV101569</t>
  </si>
  <si>
    <t>INV101570</t>
  </si>
  <si>
    <t>INV101571</t>
  </si>
  <si>
    <t>INV101572</t>
  </si>
  <si>
    <t>INV101573</t>
  </si>
  <si>
    <t>INV101574</t>
  </si>
  <si>
    <t>INV101575</t>
  </si>
  <si>
    <t>INV101576</t>
  </si>
  <si>
    <t>INV101577</t>
  </si>
  <si>
    <t>INV101578</t>
  </si>
  <si>
    <t>INV101579</t>
  </si>
  <si>
    <t>INV101580</t>
  </si>
  <si>
    <t>INV101581</t>
  </si>
  <si>
    <t>INV101582</t>
  </si>
  <si>
    <t>INV101583</t>
  </si>
  <si>
    <t>INV101584</t>
  </si>
  <si>
    <t>INV101585</t>
  </si>
  <si>
    <t>INV101586</t>
  </si>
  <si>
    <t>INV101587</t>
  </si>
  <si>
    <t>INV101588</t>
  </si>
  <si>
    <t>21:03</t>
  </si>
  <si>
    <t>INV101589</t>
  </si>
  <si>
    <t>INV101590</t>
  </si>
  <si>
    <t>12:10</t>
  </si>
  <si>
    <t>INV101591</t>
  </si>
  <si>
    <t>INV101592</t>
  </si>
  <si>
    <t>INV101593</t>
  </si>
  <si>
    <t>INV101594</t>
  </si>
  <si>
    <t>INV101595</t>
  </si>
  <si>
    <t>16:33</t>
  </si>
  <si>
    <t>INV101596</t>
  </si>
  <si>
    <t>INV101597</t>
  </si>
  <si>
    <t>INV101598</t>
  </si>
  <si>
    <t>INV101599</t>
  </si>
  <si>
    <t>INV101600</t>
  </si>
  <si>
    <t>INV101601</t>
  </si>
  <si>
    <t>INV101602</t>
  </si>
  <si>
    <t>INV101603</t>
  </si>
  <si>
    <t>10:24</t>
  </si>
  <si>
    <t>INV101604</t>
  </si>
  <si>
    <t>INV101605</t>
  </si>
  <si>
    <t>INV101606</t>
  </si>
  <si>
    <t>INV101607</t>
  </si>
  <si>
    <t>INV101608</t>
  </si>
  <si>
    <t>INV101609</t>
  </si>
  <si>
    <t>INV101610</t>
  </si>
  <si>
    <t>INV101611</t>
  </si>
  <si>
    <t>INV101612</t>
  </si>
  <si>
    <t>INV101613</t>
  </si>
  <si>
    <t>INV101614</t>
  </si>
  <si>
    <t>12:42</t>
  </si>
  <si>
    <t>INV101615</t>
  </si>
  <si>
    <t>INV101616</t>
  </si>
  <si>
    <t>INV101617</t>
  </si>
  <si>
    <t>INV101618</t>
  </si>
  <si>
    <t>INV101619</t>
  </si>
  <si>
    <t>INV101620</t>
  </si>
  <si>
    <t>INV101621</t>
  </si>
  <si>
    <t>INV101622</t>
  </si>
  <si>
    <t>INV101623</t>
  </si>
  <si>
    <t>INV101624</t>
  </si>
  <si>
    <t>INV101625</t>
  </si>
  <si>
    <t>INV101626</t>
  </si>
  <si>
    <t>INV101627</t>
  </si>
  <si>
    <t>INV101628</t>
  </si>
  <si>
    <t>20:27</t>
  </si>
  <si>
    <t>INV101629</t>
  </si>
  <si>
    <t>INV101630</t>
  </si>
  <si>
    <t>INV101631</t>
  </si>
  <si>
    <t>INV101632</t>
  </si>
  <si>
    <t>INV101633</t>
  </si>
  <si>
    <t>INV101634</t>
  </si>
  <si>
    <t>INV101635</t>
  </si>
  <si>
    <t>INV101636</t>
  </si>
  <si>
    <t>INV101637</t>
  </si>
  <si>
    <t>INV101638</t>
  </si>
  <si>
    <t>INV101639</t>
  </si>
  <si>
    <t>INV101640</t>
  </si>
  <si>
    <t>INV101641</t>
  </si>
  <si>
    <t>INV101642</t>
  </si>
  <si>
    <t>INV101643</t>
  </si>
  <si>
    <t>INV101644</t>
  </si>
  <si>
    <t>INV101645</t>
  </si>
  <si>
    <t>INV101646</t>
  </si>
  <si>
    <t>INV101647</t>
  </si>
  <si>
    <t>INV101648</t>
  </si>
  <si>
    <t>INV101649</t>
  </si>
  <si>
    <t>INV101650</t>
  </si>
  <si>
    <t>INV101651</t>
  </si>
  <si>
    <t>INV101652</t>
  </si>
  <si>
    <t>INV101653</t>
  </si>
  <si>
    <t>INV101654</t>
  </si>
  <si>
    <t>INV101655</t>
  </si>
  <si>
    <t>INV101656</t>
  </si>
  <si>
    <t>INV101657</t>
  </si>
  <si>
    <t>INV101658</t>
  </si>
  <si>
    <t>INV101659</t>
  </si>
  <si>
    <t>INV101660</t>
  </si>
  <si>
    <t>INV101661</t>
  </si>
  <si>
    <t>INV101662</t>
  </si>
  <si>
    <t>16:16</t>
  </si>
  <si>
    <t>INV101663</t>
  </si>
  <si>
    <t>INV101664</t>
  </si>
  <si>
    <t>INV101665</t>
  </si>
  <si>
    <t>INV101666</t>
  </si>
  <si>
    <t>INV101667</t>
  </si>
  <si>
    <t>INV101668</t>
  </si>
  <si>
    <t>INV101669</t>
  </si>
  <si>
    <t>INV101670</t>
  </si>
  <si>
    <t>INV101671</t>
  </si>
  <si>
    <t>INV101672</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</si>
  <si>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</si>
  <si>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</si>
  <si>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</si>
  <si>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</si>
  <si>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</si>
  <si>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</si>
  <si>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</si>
  <si>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</si>
  <si>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</si>
  <si>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</si>
  <si>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</si>
  <si>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</si>
  <si>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</si>
  <si>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</si>
  <si>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</si>
  <si>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</si>
  <si>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</si>
  <si>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</si>
  <si>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</si>
  <si>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</si>
  <si>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</si>
  <si>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</si>
  <si>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</si>
  <si>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</si>
  <si>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</si>
  <si>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</si>
  <si>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</si>
  <si>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</si>
  <si>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</si>
  <si>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</si>
  <si>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</si>
  <si>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</si>
  <si>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</si>
  <si>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</si>
  <si>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</si>
  <si>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</si>
  <si>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</si>
  <si>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</si>
  <si>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</si>
  <si>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</si>
  <si>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</si>
  <si>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</si>
  <si>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</si>
  <si>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</si>
  <si>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</si>
  <si>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INV101714</t>
  </si>
  <si>
    <t>INV101715</t>
  </si>
  <si>
    <t>14:32</t>
  </si>
  <si>
    <t>INV101716</t>
  </si>
  <si>
    <t>INV101717</t>
  </si>
  <si>
    <t>14:53</t>
  </si>
  <si>
    <t>INV101718</t>
  </si>
  <si>
    <t>INV101719</t>
  </si>
  <si>
    <t>INV101720</t>
  </si>
  <si>
    <t>11:50</t>
  </si>
  <si>
    <t>INV101721</t>
  </si>
  <si>
    <t>INV101722</t>
  </si>
  <si>
    <t>INV101723</t>
  </si>
  <si>
    <t>INV101724</t>
  </si>
  <si>
    <t>INV101725</t>
  </si>
  <si>
    <t>INV101726</t>
  </si>
  <si>
    <t>INV101727</t>
  </si>
  <si>
    <t>INV101728</t>
  </si>
  <si>
    <t>21:37</t>
  </si>
  <si>
    <t>INV101729</t>
  </si>
  <si>
    <t>13:32</t>
  </si>
  <si>
    <t>INV101730</t>
  </si>
  <si>
    <t>INV101731</t>
  </si>
  <si>
    <t>INV101732</t>
  </si>
  <si>
    <t>INV101733</t>
  </si>
  <si>
    <t>INV101734</t>
  </si>
  <si>
    <t>INV101735</t>
  </si>
  <si>
    <t>INV101736</t>
  </si>
  <si>
    <t>INV101737</t>
  </si>
  <si>
    <t>19:05</t>
  </si>
  <si>
    <t>INV101738</t>
  </si>
  <si>
    <t>INV101739</t>
  </si>
  <si>
    <t>INV101740</t>
  </si>
  <si>
    <t>INV101741</t>
  </si>
  <si>
    <t>INV101742</t>
  </si>
  <si>
    <t>21:27</t>
  </si>
  <si>
    <t>INV101743</t>
  </si>
  <si>
    <t>INV101744</t>
  </si>
  <si>
    <t>INV101745</t>
  </si>
  <si>
    <t>INV101746</t>
  </si>
  <si>
    <t>INV101747</t>
  </si>
  <si>
    <t>INV101748</t>
  </si>
  <si>
    <t>INV101749</t>
  </si>
  <si>
    <t>INV101750</t>
  </si>
  <si>
    <t>INV101751</t>
  </si>
  <si>
    <t>INV101752</t>
  </si>
  <si>
    <t>INV101753</t>
  </si>
  <si>
    <t>INV101754</t>
  </si>
  <si>
    <t>INV101755</t>
  </si>
  <si>
    <t>INV101756</t>
  </si>
  <si>
    <t>15:58</t>
  </si>
  <si>
    <t>INV101757</t>
  </si>
  <si>
    <t>10:47</t>
  </si>
  <si>
    <t>INV101758</t>
  </si>
  <si>
    <t>INV101759</t>
  </si>
  <si>
    <t>INV101760</t>
  </si>
  <si>
    <t>INV101761</t>
  </si>
  <si>
    <t>INV101762</t>
  </si>
  <si>
    <t>INV101763</t>
  </si>
  <si>
    <t>INV101764</t>
  </si>
  <si>
    <t>INV101765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</si>
  <si>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</si>
  <si>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</si>
  <si>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</si>
  <si>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</si>
  <si>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</si>
  <si>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</si>
  <si>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</si>
  <si>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</si>
  <si>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</si>
  <si>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</si>
  <si>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</si>
  <si>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</si>
  <si>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</si>
  <si>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</si>
  <si>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</si>
  <si>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</si>
  <si>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</si>
  <si>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</si>
  <si>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</si>
  <si>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</si>
  <si>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</si>
  <si>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</si>
  <si>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</si>
  <si>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</si>
  <si>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</si>
  <si>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</si>
  <si>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</si>
  <si>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</si>
  <si>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</si>
  <si>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</si>
  <si>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</si>
  <si>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</si>
  <si>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</si>
  <si>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</si>
  <si>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INV101797</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</si>
  <si>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</si>
  <si>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</si>
  <si>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</si>
  <si>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</si>
  <si>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</si>
  <si>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</si>
  <si>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</si>
  <si>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</si>
  <si>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</si>
  <si>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</si>
  <si>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</si>
  <si>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</si>
  <si>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</si>
  <si>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</si>
  <si>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</si>
  <si>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</si>
  <si>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</si>
  <si>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</si>
  <si>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</si>
  <si>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</si>
  <si>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</si>
  <si>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</si>
  <si>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</si>
  <si>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</si>
  <si>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</si>
  <si>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</si>
  <si>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</si>
  <si>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</si>
  <si>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</si>
  <si>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</si>
  <si>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</si>
  <si>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</si>
  <si>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</si>
  <si>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</si>
  <si>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</si>
  <si>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</si>
  <si>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</si>
  <si>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</si>
  <si>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</si>
  <si>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</si>
  <si>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</si>
  <si>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</si>
  <si>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</si>
  <si>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</si>
  <si>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</si>
  <si>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</si>
  <si>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</si>
  <si>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INV100916-2</t>
  </si>
  <si>
    <t>INV101844</t>
  </si>
  <si>
    <t>INV101845</t>
  </si>
  <si>
    <t>19:49</t>
  </si>
  <si>
    <t>INV101846</t>
  </si>
  <si>
    <t>INV101847</t>
  </si>
  <si>
    <t>INV101848</t>
  </si>
  <si>
    <t>INV101849</t>
  </si>
  <si>
    <t>INV101850</t>
  </si>
  <si>
    <t>INV101851</t>
  </si>
  <si>
    <t>INV101852</t>
  </si>
  <si>
    <t>INV101853</t>
  </si>
  <si>
    <t>INV101854</t>
  </si>
  <si>
    <t>INV101855</t>
  </si>
  <si>
    <t>INV101856</t>
  </si>
  <si>
    <t>INV101857</t>
  </si>
  <si>
    <t>INV101858</t>
  </si>
  <si>
    <t>13:02</t>
  </si>
  <si>
    <t>INV101859</t>
  </si>
  <si>
    <t>INV101860</t>
  </si>
  <si>
    <t>INV101861</t>
  </si>
  <si>
    <t>INV101862</t>
  </si>
  <si>
    <t>INV101863</t>
  </si>
  <si>
    <t>INV101864</t>
  </si>
  <si>
    <t>INV101865</t>
  </si>
  <si>
    <t>INV101866</t>
  </si>
  <si>
    <t>INV101867</t>
  </si>
  <si>
    <t>INV101868</t>
  </si>
  <si>
    <t>INV101869</t>
  </si>
  <si>
    <t>INV101870</t>
  </si>
  <si>
    <t>INV101871</t>
  </si>
  <si>
    <t>INV101872</t>
  </si>
  <si>
    <t>INV101873</t>
  </si>
  <si>
    <t>INV101874</t>
  </si>
  <si>
    <t>INV101875</t>
  </si>
  <si>
    <t>INV101876</t>
  </si>
  <si>
    <t>INV101877</t>
  </si>
  <si>
    <t>INV101878</t>
  </si>
  <si>
    <t>INV101879</t>
  </si>
  <si>
    <t>12:32</t>
  </si>
  <si>
    <t>INV101880</t>
  </si>
  <si>
    <t>INV101881</t>
  </si>
  <si>
    <t>INV101882</t>
  </si>
  <si>
    <t>INV101883</t>
  </si>
  <si>
    <t>INV101884</t>
  </si>
  <si>
    <t>INV101885</t>
  </si>
  <si>
    <t>INV101886</t>
  </si>
  <si>
    <t>INV101887</t>
  </si>
  <si>
    <t>INV101888</t>
  </si>
  <si>
    <t>INV101889</t>
  </si>
  <si>
    <t>INV101890</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</si>
  <si>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</si>
  <si>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</si>
  <si>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</si>
  <si>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</si>
  <si>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</si>
  <si>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</si>
  <si>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</si>
  <si>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</si>
  <si>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</si>
  <si>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</si>
  <si>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</si>
  <si>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</si>
  <si>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</si>
  <si>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</si>
  <si>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</si>
  <si>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</si>
  <si>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</si>
  <si>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</si>
  <si>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</si>
  <si>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</si>
  <si>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</si>
  <si>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</si>
  <si>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</si>
  <si>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</si>
  <si>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</si>
  <si>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</si>
  <si>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</si>
  <si>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</si>
  <si>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</si>
  <si>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</si>
  <si>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</si>
  <si>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</si>
  <si>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</si>
  <si>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</si>
  <si>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</si>
  <si>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</si>
  <si>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</si>
  <si>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</si>
  <si>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INV101926</t>
  </si>
  <si>
    <t>INV101927</t>
  </si>
  <si>
    <t>INV101928</t>
  </si>
  <si>
    <t>INV101929</t>
  </si>
  <si>
    <t>INV101930</t>
  </si>
  <si>
    <t>INV101931</t>
  </si>
  <si>
    <t>INV101932</t>
  </si>
  <si>
    <t>INV101933</t>
  </si>
  <si>
    <t>INV101934</t>
  </si>
  <si>
    <t>14:23</t>
  </si>
  <si>
    <t>INV101935</t>
  </si>
  <si>
    <t>INV101936</t>
  </si>
  <si>
    <t>INV101937</t>
  </si>
  <si>
    <t>INV101938</t>
  </si>
  <si>
    <t>INV101939</t>
  </si>
  <si>
    <t>INV101940</t>
  </si>
  <si>
    <t>INV101941</t>
  </si>
  <si>
    <t>13:36</t>
  </si>
  <si>
    <t>INV101942</t>
  </si>
  <si>
    <t>INV101943</t>
  </si>
  <si>
    <t>INV101944-1</t>
  </si>
  <si>
    <t>12:17</t>
  </si>
  <si>
    <t>INV101945</t>
  </si>
  <si>
    <t>INV101946</t>
  </si>
  <si>
    <t>INV101947</t>
  </si>
  <si>
    <t>INV101948</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</si>
  <si>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</si>
  <si>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</si>
  <si>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</si>
  <si>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</si>
  <si>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</si>
  <si>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</si>
  <si>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</si>
  <si>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</si>
  <si>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</si>
  <si>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</si>
  <si>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</si>
  <si>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</si>
  <si>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</si>
  <si>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</si>
  <si>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</si>
  <si>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</si>
  <si>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</si>
  <si>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</si>
  <si>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</si>
  <si>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</si>
  <si>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</si>
  <si>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INV101968</t>
  </si>
  <si>
    <t>INV101969</t>
  </si>
  <si>
    <t>INV101970-2</t>
  </si>
  <si>
    <t>INV101971</t>
  </si>
  <si>
    <t>09:45</t>
  </si>
  <si>
    <t>INV101972</t>
  </si>
  <si>
    <t>INV101973</t>
  </si>
  <si>
    <t>INV101974</t>
  </si>
  <si>
    <t>INV101975</t>
  </si>
  <si>
    <t>INV101976</t>
  </si>
  <si>
    <t>INV101977</t>
  </si>
  <si>
    <t>INV101978</t>
  </si>
  <si>
    <t>INV101979</t>
  </si>
  <si>
    <t>14:17</t>
  </si>
  <si>
    <t>INV101980</t>
  </si>
  <si>
    <t>INV102360-1</t>
  </si>
  <si>
    <t>INV101982</t>
  </si>
  <si>
    <t>INV101983</t>
  </si>
  <si>
    <t>INV101984</t>
  </si>
  <si>
    <t>INV101985</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</si>
  <si>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</si>
  <si>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</si>
  <si>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</si>
  <si>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</si>
  <si>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</si>
  <si>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</si>
  <si>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</si>
  <si>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</si>
  <si>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</si>
  <si>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</si>
  <si>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</si>
  <si>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</si>
  <si>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</si>
  <si>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</si>
  <si>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</si>
  <si>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</si>
  <si>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</si>
  <si>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</si>
  <si>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INV102004</t>
  </si>
  <si>
    <t>INV102005</t>
  </si>
  <si>
    <t>INV102006</t>
  </si>
  <si>
    <t>INV102007</t>
  </si>
  <si>
    <t>INV102008</t>
  </si>
  <si>
    <t>INV102009</t>
  </si>
  <si>
    <t>INV102010</t>
  </si>
  <si>
    <t>INV102011</t>
  </si>
  <si>
    <t>INV102012</t>
  </si>
  <si>
    <t>18:09</t>
  </si>
  <si>
    <t>INV102013</t>
  </si>
  <si>
    <t>INV102014</t>
  </si>
  <si>
    <t>INV102015</t>
  </si>
  <si>
    <t>INV102016</t>
  </si>
  <si>
    <t>INV102017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</si>
  <si>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</si>
  <si>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</si>
  <si>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</si>
  <si>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</si>
  <si>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</si>
  <si>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</si>
  <si>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</si>
  <si>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</si>
  <si>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</si>
  <si>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</si>
  <si>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</si>
  <si>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</si>
  <si>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</si>
  <si>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</si>
  <si>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</si>
  <si>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</si>
  <si>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</si>
  <si>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</si>
  <si>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</si>
  <si>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</si>
  <si>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</si>
  <si>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</si>
  <si>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</si>
  <si>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</si>
  <si>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</si>
  <si>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</si>
  <si>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INV102042</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</si>
  <si>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</si>
  <si>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</si>
  <si>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</si>
  <si>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</si>
  <si>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</si>
  <si>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</si>
  <si>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</si>
  <si>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</si>
  <si>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</si>
  <si>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</si>
  <si>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</si>
  <si>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</si>
  <si>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</si>
  <si>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</si>
  <si>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</si>
  <si>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</si>
  <si>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</si>
  <si>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</si>
  <si>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</si>
  <si>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</si>
  <si>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</si>
  <si>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</si>
  <si>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</si>
  <si>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</si>
  <si>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</si>
  <si>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</si>
  <si>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</si>
  <si>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</si>
  <si>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</si>
  <si>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</si>
  <si>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</si>
  <si>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</si>
  <si>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</si>
  <si>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</si>
  <si>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</si>
  <si>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</si>
  <si>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</si>
  <si>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</si>
  <si>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</si>
  <si>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</si>
  <si>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</si>
  <si>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</si>
  <si>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</si>
  <si>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</si>
  <si>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</si>
  <si>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</si>
  <si>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</si>
  <si>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</si>
  <si>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</si>
  <si>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</si>
  <si>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</si>
  <si>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</si>
  <si>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</si>
  <si>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</si>
  <si>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</si>
  <si>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</si>
  <si>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</si>
  <si>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</si>
  <si>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</si>
  <si>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</si>
  <si>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</si>
  <si>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</si>
  <si>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</si>
  <si>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</si>
  <si>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</si>
  <si>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</si>
  <si>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</si>
  <si>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</si>
  <si>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</si>
  <si>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</si>
  <si>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</si>
  <si>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</si>
  <si>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</si>
  <si>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</si>
  <si>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</si>
  <si>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</si>
  <si>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</si>
  <si>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</si>
  <si>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</si>
  <si>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</si>
  <si>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</si>
  <si>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</si>
  <si>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</si>
  <si>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</si>
  <si>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</si>
  <si>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</si>
  <si>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</si>
  <si>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</si>
  <si>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</si>
  <si>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</si>
  <si>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</si>
  <si>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</si>
  <si>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INV100701-2</t>
  </si>
  <si>
    <t>INV102134</t>
  </si>
  <si>
    <t>INV102135</t>
  </si>
  <si>
    <t>INV102136</t>
  </si>
  <si>
    <t>INV102137</t>
  </si>
  <si>
    <t>INV102138</t>
  </si>
  <si>
    <t>INV102139</t>
  </si>
  <si>
    <t>INV102140</t>
  </si>
  <si>
    <t>INV102141</t>
  </si>
  <si>
    <t>INV102142</t>
  </si>
  <si>
    <t>INV102143</t>
  </si>
  <si>
    <t>INV102144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</si>
  <si>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</si>
  <si>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</si>
  <si>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</si>
  <si>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</si>
  <si>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</si>
  <si>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</si>
  <si>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</si>
  <si>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</si>
  <si>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</si>
  <si>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</si>
  <si>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</si>
  <si>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</si>
  <si>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</si>
  <si>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</si>
  <si>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</si>
  <si>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</si>
  <si>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</si>
  <si>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</si>
  <si>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</si>
  <si>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</si>
  <si>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</si>
  <si>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</si>
  <si>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</si>
  <si>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</si>
  <si>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</si>
  <si>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</si>
  <si>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</si>
  <si>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</si>
  <si>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</si>
  <si>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</si>
  <si>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</si>
  <si>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</si>
  <si>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</si>
  <si>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</si>
  <si>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</si>
  <si>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</si>
  <si>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</si>
  <si>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</si>
  <si>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</si>
  <si>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</si>
  <si>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</si>
  <si>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</si>
  <si>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</si>
  <si>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</si>
  <si>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</si>
  <si>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</si>
  <si>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</si>
  <si>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</si>
  <si>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</si>
  <si>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</si>
  <si>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</si>
  <si>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</si>
  <si>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</si>
  <si>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</si>
  <si>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</si>
  <si>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</si>
  <si>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</si>
  <si>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</si>
  <si>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</si>
  <si>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</si>
  <si>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</si>
  <si>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</si>
  <si>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</si>
  <si>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</si>
  <si>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</si>
  <si>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</si>
  <si>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</si>
  <si>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</si>
  <si>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</si>
  <si>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</si>
  <si>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</si>
  <si>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</si>
  <si>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</si>
  <si>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</si>
  <si>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</si>
  <si>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</si>
  <si>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</si>
  <si>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</si>
  <si>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</si>
  <si>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</si>
  <si>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</si>
  <si>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</si>
  <si>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</si>
  <si>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</si>
  <si>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</si>
  <si>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</si>
  <si>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</si>
  <si>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</si>
  <si>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</si>
  <si>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</si>
  <si>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</si>
  <si>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</si>
  <si>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</si>
  <si>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</si>
  <si>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</si>
  <si>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</si>
  <si>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</si>
  <si>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</si>
  <si>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</si>
  <si>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</si>
  <si>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</si>
  <si>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</si>
  <si>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</si>
  <si>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</si>
  <si>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</si>
  <si>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</si>
  <si>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</si>
  <si>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</si>
  <si>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</si>
  <si>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</si>
  <si>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</si>
  <si>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</si>
  <si>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</si>
  <si>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</si>
  <si>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</si>
  <si>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</si>
  <si>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</si>
  <si>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</si>
  <si>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</si>
  <si>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</si>
  <si>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</si>
  <si>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</si>
  <si>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</si>
  <si>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</si>
  <si>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</si>
  <si>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</si>
  <si>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</si>
  <si>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</si>
  <si>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</si>
  <si>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</si>
  <si>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</si>
  <si>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</si>
  <si>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</si>
  <si>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</si>
  <si>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</si>
  <si>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</si>
  <si>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</si>
  <si>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</si>
  <si>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</si>
  <si>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</si>
  <si>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</si>
  <si>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INV102278</t>
  </si>
  <si>
    <t>10:55</t>
  </si>
  <si>
    <t>INV102279</t>
  </si>
  <si>
    <t>INV102280</t>
  </si>
  <si>
    <t>INV100425-2</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</si>
  <si>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</si>
  <si>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</si>
  <si>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</si>
  <si>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</si>
  <si>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</si>
  <si>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</si>
  <si>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</si>
  <si>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</si>
  <si>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</si>
  <si>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</si>
  <si>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</si>
  <si>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</si>
  <si>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</si>
  <si>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</si>
  <si>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</si>
  <si>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</si>
  <si>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</si>
  <si>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</si>
  <si>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</si>
  <si>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</si>
  <si>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</si>
  <si>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</si>
  <si>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</si>
  <si>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</si>
  <si>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</si>
  <si>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</si>
  <si>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</si>
  <si>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</si>
  <si>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</si>
  <si>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</si>
  <si>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</si>
  <si>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</si>
  <si>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</si>
  <si>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</si>
  <si>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</si>
  <si>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</si>
  <si>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</si>
  <si>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</si>
  <si>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</si>
  <si>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</si>
  <si>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</si>
  <si>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</si>
  <si>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</si>
  <si>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</si>
  <si>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</si>
  <si>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</si>
  <si>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</si>
  <si>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</si>
  <si>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</si>
  <si>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</si>
  <si>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</si>
  <si>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INV101944-2</t>
  </si>
  <si>
    <t>INV102333</t>
  </si>
  <si>
    <t>INV102334</t>
  </si>
  <si>
    <t>INV102335</t>
  </si>
  <si>
    <t>20:42</t>
  </si>
  <si>
    <t>INV102336</t>
  </si>
  <si>
    <t>INV102337</t>
  </si>
  <si>
    <t>INV102338</t>
  </si>
  <si>
    <t>INV102339</t>
  </si>
  <si>
    <t>INV102340</t>
  </si>
  <si>
    <t>INV102341</t>
  </si>
  <si>
    <t>INV102342</t>
  </si>
  <si>
    <t>INV102343</t>
  </si>
  <si>
    <t>INV102344</t>
  </si>
  <si>
    <t>INV102345</t>
  </si>
  <si>
    <t>INV102346</t>
  </si>
  <si>
    <t>INV102347</t>
  </si>
  <si>
    <t>INV102348</t>
  </si>
  <si>
    <t>INV102349</t>
  </si>
  <si>
    <t>INV102350</t>
  </si>
  <si>
    <t>INV102351</t>
  </si>
  <si>
    <t>INV102352</t>
  </si>
  <si>
    <t>INV102353</t>
  </si>
  <si>
    <t>INV102354</t>
  </si>
  <si>
    <t>INV102355</t>
  </si>
  <si>
    <t>INV102356</t>
  </si>
  <si>
    <t>INV102357</t>
  </si>
  <si>
    <t>INV102358</t>
  </si>
  <si>
    <t>INV102359</t>
  </si>
  <si>
    <t>INV102360-2</t>
  </si>
  <si>
    <t>INV102361</t>
  </si>
  <si>
    <t>INV102362</t>
  </si>
  <si>
    <t>INV102363</t>
  </si>
  <si>
    <t>INV102364</t>
  </si>
  <si>
    <t>INV102365</t>
  </si>
  <si>
    <t>INV102366</t>
  </si>
  <si>
    <t>INV102367</t>
  </si>
  <si>
    <t>INV102368</t>
  </si>
  <si>
    <t>INV102369</t>
  </si>
  <si>
    <t>INV102370</t>
  </si>
  <si>
    <t>INV102371</t>
  </si>
  <si>
    <t>INV102372</t>
  </si>
  <si>
    <t>INV102373</t>
  </si>
  <si>
    <t>INV102374</t>
  </si>
  <si>
    <t>INV102375</t>
  </si>
  <si>
    <t>INV102376</t>
  </si>
  <si>
    <t>INV102377</t>
  </si>
  <si>
    <t>INV102378</t>
  </si>
  <si>
    <t>INV102379</t>
  </si>
  <si>
    <t>12:02</t>
  </si>
  <si>
    <t>INV102380</t>
  </si>
  <si>
    <t>INV102381</t>
  </si>
  <si>
    <t>INV102382</t>
  </si>
  <si>
    <t>INV102383</t>
  </si>
  <si>
    <t>INV102384</t>
  </si>
  <si>
    <t>INV102385</t>
  </si>
  <si>
    <t>INV102386</t>
  </si>
  <si>
    <t>INV102387</t>
  </si>
  <si>
    <t>INV102388</t>
  </si>
  <si>
    <t>INV102389</t>
  </si>
  <si>
    <t>INV102390</t>
  </si>
  <si>
    <t>INV102391</t>
  </si>
  <si>
    <t>INV102392</t>
  </si>
  <si>
    <t>INV102393</t>
  </si>
  <si>
    <t>INV102394</t>
  </si>
  <si>
    <t>INV102395</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</si>
  <si>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</si>
  <si>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</si>
  <si>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</si>
  <si>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</si>
  <si>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</si>
  <si>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</si>
  <si>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</si>
  <si>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</si>
  <si>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</si>
  <si>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</si>
  <si>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</si>
  <si>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</si>
  <si>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</si>
  <si>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</si>
  <si>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</si>
  <si>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</si>
  <si>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</si>
  <si>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</si>
  <si>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</si>
  <si>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</si>
  <si>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</si>
  <si>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</si>
  <si>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</si>
  <si>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</si>
  <si>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</si>
  <si>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</si>
  <si>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</si>
  <si>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</si>
  <si>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</si>
  <si>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</si>
  <si>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</si>
  <si>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</si>
  <si>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</si>
  <si>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</si>
  <si>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</si>
  <si>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</si>
  <si>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</si>
  <si>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</si>
  <si>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</si>
  <si>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</si>
  <si>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</si>
  <si>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</si>
  <si>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</si>
  <si>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</si>
  <si>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</si>
  <si>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</si>
  <si>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</si>
  <si>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</si>
  <si>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</si>
  <si>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</si>
  <si>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</si>
  <si>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</si>
  <si>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</si>
  <si>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</si>
  <si>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</si>
  <si>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</si>
  <si>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</si>
  <si>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</si>
  <si>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</si>
  <si>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</si>
  <si>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</si>
  <si>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</si>
  <si>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INV102456</t>
  </si>
  <si>
    <t>INV102457</t>
  </si>
  <si>
    <t>INV102458</t>
  </si>
  <si>
    <t>INV102459</t>
  </si>
  <si>
    <t>INV102460</t>
  </si>
  <si>
    <t>INV102461</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</si>
  <si>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</si>
  <si>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</si>
  <si>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</si>
  <si>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</si>
  <si>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</si>
  <si>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</si>
  <si>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</si>
  <si>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</si>
  <si>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</si>
  <si>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</si>
  <si>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</si>
  <si>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</si>
  <si>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</si>
  <si>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</si>
  <si>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</si>
  <si>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</si>
  <si>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</si>
  <si>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</si>
  <si>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</si>
  <si>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</si>
  <si>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</si>
  <si>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</si>
  <si>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</si>
  <si>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</si>
  <si>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</si>
  <si>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</si>
  <si>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</si>
  <si>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</si>
  <si>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</si>
  <si>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</si>
  <si>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</si>
  <si>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</si>
  <si>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</si>
  <si>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</si>
  <si>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</si>
  <si>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</si>
  <si>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</si>
  <si>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</si>
  <si>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</si>
  <si>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Table</t>
  </si>
  <si>
    <t>Issue</t>
  </si>
  <si>
    <t>Action Taken</t>
  </si>
  <si>
    <t>Rows Affected</t>
  </si>
  <si>
    <t>Customers</t>
  </si>
  <si>
    <t>Redundant name-fragment columns (Unnamed: 1-3)</t>
  </si>
  <si>
    <t>Dropped (Customer_Name already complete)</t>
  </si>
  <si>
    <t>Missing Customer_Name</t>
  </si>
  <si>
    <t>Filled with 'Unknown' (not recoverable)</t>
  </si>
  <si>
    <t>Inconsistent Gender values (case/typos: M, MALE, Femle...)</t>
  </si>
  <si>
    <t>Standardized to Male/Female</t>
  </si>
  <si>
    <t>Inconsistent Membership values (Gld, GOLD, silver...)</t>
  </si>
  <si>
    <t>Standardized to Bronze/Silver/Gold</t>
  </si>
  <si>
    <t>Missing Region</t>
  </si>
  <si>
    <t>Imputed from City (using other customers in same city)</t>
  </si>
  <si>
    <t>Malformed emails (missing "@", "#" used instead)</t>
  </si>
  <si>
    <t>Reconstructed valid email address</t>
  </si>
  <si>
    <t>Fully duplicate rows</t>
  </si>
  <si>
    <t>None found</t>
  </si>
  <si>
    <t>Employees</t>
  </si>
  <si>
    <t>Missing Employee_Name</t>
  </si>
  <si>
    <t>Missing Store_ID</t>
  </si>
  <si>
    <t>Filled with 'UNASSIGNED' (flagged, not recoverable)</t>
  </si>
  <si>
    <t>Inconsistent Gender values</t>
  </si>
  <si>
    <t>Inconsistent Employment_Status (actiive, Actve, In-Active...)</t>
  </si>
  <si>
    <t>Standardized to Active/Inactive</t>
  </si>
  <si>
    <t>Salary stored as text with "Rs" prefix</t>
  </si>
  <si>
    <t>Stripped currency prefix, converted to numeric</t>
  </si>
  <si>
    <t>Joining_Date in mixed text formats (DD-MM-YYYY, DD-Mon-YYYY, dot-separated)</t>
  </si>
  <si>
    <t>Parsed to uniform datetime</t>
  </si>
  <si>
    <t>Products</t>
  </si>
  <si>
    <t>Inconsistent Category casing/whitespace (FRUITS, " Frozen Foods"...)</t>
  </si>
  <si>
    <t>Standardized to Title Case, trimmed whitespace</t>
  </si>
  <si>
    <t>Inconsistent Status (actiive, Actve, Inactve...)</t>
  </si>
  <si>
    <t>Missing Brand</t>
  </si>
  <si>
    <t>Filled with 'Unknown'</t>
  </si>
  <si>
    <t>Missing Season</t>
  </si>
  <si>
    <t>Filled with 'Not Specified'</t>
  </si>
  <si>
    <t>Cost_Price exceeds Selling_Price (potential pricing error or loss-leader)</t>
  </si>
  <si>
    <t>Flagged only, not altered - needs business review</t>
  </si>
  <si>
    <t>Stores</t>
  </si>
  <si>
    <t>Missing Manager</t>
  </si>
  <si>
    <t>Inconsistent Status (Actve, ACTIVE , actiive)</t>
  </si>
  <si>
    <t>Suppliers</t>
  </si>
  <si>
    <t>Missing Contact_Person</t>
  </si>
  <si>
    <t>Missing City</t>
  </si>
  <si>
    <t>Inconsistent Status (Actve, actiive)</t>
  </si>
  <si>
    <t>Sales_Transactions</t>
  </si>
  <si>
    <t>Duplicate Invoice_Number shared by distinct transactions</t>
  </si>
  <si>
    <t>Made unique by appending -1/-2 suffix</t>
  </si>
  <si>
    <t>Transaction_Date in mixed text formats (DD/MM/YYYY, DD-Mon-YYYY, dot-separated)</t>
  </si>
  <si>
    <t>Sales_Amount stored as text with "Rs." prefix</t>
  </si>
  <si>
    <t>Inconsistent Payment_Mode (21 variants: debit crd, UPI Payment, CC, wallet...)</t>
  </si>
  <si>
    <t>Standardized to 6 canonical values</t>
  </si>
  <si>
    <t>Quantity = 0 with non-zero Sales_Amount (impossible)</t>
  </si>
  <si>
    <t>Recomputed Quantity as round(Sales_Amount / Unit_Price)</t>
  </si>
  <si>
    <t>Missing Customer_ID</t>
  </si>
  <si>
    <t>Filled with 'UNKNOWN' (flagged, not recoverable)</t>
  </si>
  <si>
    <t>Missing Product_ID</t>
  </si>
  <si>
    <t>Missing Employee_ID</t>
  </si>
  <si>
    <t>Negative Profit (deep discount sold below cost)</t>
  </si>
  <si>
    <t>Retained as-is - legitimate business scenario, flagged for review</t>
  </si>
  <si>
    <t>Row Labels</t>
  </si>
  <si>
    <t>Grand Total</t>
  </si>
  <si>
    <t>Sum of Sales_Amount</t>
  </si>
  <si>
    <t>Sum of Profit</t>
  </si>
  <si>
    <t>Count of Invoice_Number</t>
  </si>
  <si>
    <t>Mar</t>
  </si>
  <si>
    <t>Jan</t>
  </si>
  <si>
    <t>Feb</t>
  </si>
  <si>
    <t>Apr</t>
  </si>
  <si>
    <t>May</t>
  </si>
  <si>
    <t>Jun</t>
  </si>
  <si>
    <t>Jul</t>
  </si>
  <si>
    <t>Aug</t>
  </si>
  <si>
    <t>Sep</t>
  </si>
  <si>
    <t>Oct</t>
  </si>
  <si>
    <t>Nov</t>
  </si>
  <si>
    <t>Dec</t>
  </si>
  <si>
    <t>Sum of Monthly_Target</t>
  </si>
  <si>
    <t>(blank)</t>
  </si>
  <si>
    <t>All</t>
  </si>
  <si>
    <t>Average of Sales_Amount</t>
  </si>
  <si>
    <t>Column Labels</t>
  </si>
  <si>
    <t>Total Sum of Sales_Amount</t>
  </si>
  <si>
    <t>Total Count of Invoice_Number</t>
  </si>
  <si>
    <t>FRESHMART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</si>
</sst>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quot;$&quot;#,##0.00"/>
    <numFmt numFmtId="166" formatCode="_-[$₹-44C]* #,##0.00_-;\-[$₹-44C]* #,##0.00_-;_-[$₹-44C]* &quot;-&quot;??_-;_-@_-"/>
  </numFmts>
  <fonts count="4" x14ac:knownFonts="1">
    <font>
      <sz val="11"/>
      <color theme="1"/>
      <name val="Calibri"/>
      <family val="2"/>
      <charset val="1"/>
    </font>
    <font>
      <sz val="24"/>
      <color theme="1"/>
      <name val="Calibri"/>
      <family val="2"/>
    </font>
    <font>
      <sz val="20"/>
      <color theme="0"/>
      <name val="Calibri"/>
      <family val="2"/>
    </font>
    <font>
      <sz val="20"/>
      <color theme="1"/>
      <name val="Calibri"/>
      <family val="2"/>
    </font>
  </fonts>
  <fills count="3">
    <fill>
      <patternFill patternType="none"/>
    </fill>
    <fill>
      <patternFill patternType="gray125"/>
    </fill>
    <fill>
      <patternFill patternType="solid">
        <fgColor theme="3" tint="-0.499984740745262"/>
        <bgColor indexed="64"/>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165" fontId="0" fillId="2" borderId="0" xfId="0" applyNumberFormat="1" applyFill="1" applyAlignment="1">
      <alignment horizontal="center"/>
    </xf>
    <xf numFmtId="165" fontId="0" fillId="2" borderId="0" xfId="0" applyNumberFormat="1" applyFill="1"/>
    <xf numFmtId="165" fontId="1" fillId="2" borderId="0" xfId="0" applyNumberFormat="1" applyFont="1" applyFill="1"/>
    <xf numFmtId="165" fontId="2" fillId="2" borderId="0" xfId="0" applyNumberFormat="1" applyFont="1" applyFill="1"/>
    <xf numFmtId="165" fontId="3" fillId="2" borderId="0" xfId="0" applyNumberFormat="1" applyFont="1" applyFill="1"/>
    <xf numFmtId="0" fontId="0" fillId="0" borderId="0" xfId="0" applyNumberFormat="1"/>
  </cellXfs>
  <cellStyles count="1">
    <cellStyle name="Normal" xfId="0" builtinId="0"/>
  </cellStyles>
  <dxfs count="6">
    <dxf>
      <numFmt numFmtId="164" formatCode="dd/mmm/yyyy"/>
    </dxf>
    <dxf>
      <numFmt numFmtId="164" formatCode="dd/mmm/yyyy"/>
    </dxf>
    <dxf>
      <numFmt numFmtId="164" formatCode="dd/mmm/yyyy"/>
    </dxf>
    <dxf>
      <numFmt numFmtId="164" formatCode="dd/mmm/yyyy"/>
    </dxf>
    <dxf>
      <numFmt numFmtId="164" formatCode="dd/mmm/yyyy"/>
    </dxf>
    <dxf>
      <numFmt numFmtId="164" formatCode="dd/mmm/yyyy"/>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5E20"/>
      <rgbColor rgb="FF000080"/>
      <rgbColor rgb="FF558B2F"/>
      <rgbColor rgb="FF800080"/>
      <rgbColor rgb="FF008080"/>
      <rgbColor rgb="FFBDBDBD"/>
      <rgbColor rgb="FF757575"/>
      <rgbColor rgb="FF9999FF"/>
      <rgbColor rgb="FFC0504D"/>
      <rgbColor rgb="FFF1F8E9"/>
      <rgbColor rgb="FFE8F5E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BBB59"/>
      <rgbColor rgb="FFFFCC00"/>
      <rgbColor rgb="FFFF9900"/>
      <rgbColor rgb="FFFF6600"/>
      <rgbColor rgb="FF8064A2"/>
      <rgbColor rgb="FFB3B3B3"/>
      <rgbColor rgb="FF003366"/>
      <rgbColor rgb="FF2E7D32"/>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1B365D"/>
      <color rgb="FFF2F4F7"/>
      <color rgb="FFF8F9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microsoft.com/office/2007/relationships/slicerCache" Target="slicerCaches/slicerCache4.xml"/><Relationship Id="rId39" Type="http://schemas.openxmlformats.org/officeDocument/2006/relationships/customXml" Target="../customXml/item5.xml"/><Relationship Id="rId21" Type="http://schemas.openxmlformats.org/officeDocument/2006/relationships/pivotCacheDefinition" Target="pivotCache/pivotCacheDefinition8.xml"/><Relationship Id="rId34" Type="http://schemas.openxmlformats.org/officeDocument/2006/relationships/calcChain" Target="calcChain.xml"/><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55"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connections" Target="connections.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sheetMetadata" Target="metadata.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sharedStrings" Target="sharedStrings.xml"/><Relationship Id="rId44" Type="http://schemas.openxmlformats.org/officeDocument/2006/relationships/customXml" Target="../customXml/item10.xml"/><Relationship Id="rId52"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microsoft.com/office/2007/relationships/slicerCache" Target="slicerCaches/slicerCache5.xml"/><Relationship Id="rId30" Type="http://schemas.openxmlformats.org/officeDocument/2006/relationships/styles" Target="style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56" Type="http://schemas.openxmlformats.org/officeDocument/2006/relationships/customXml" Target="../customXml/item22.xml"/><Relationship Id="rId8" Type="http://schemas.openxmlformats.org/officeDocument/2006/relationships/worksheet" Target="worksheets/sheet8.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microsoft.com/office/2007/relationships/slicerCache" Target="slicerCaches/slicerCache3.xml"/><Relationship Id="rId33" Type="http://schemas.openxmlformats.org/officeDocument/2006/relationships/powerPivotData" Target="model/item.data"/><Relationship Id="rId38" Type="http://schemas.openxmlformats.org/officeDocument/2006/relationships/customXml" Target="../customXml/item4.xml"/><Relationship Id="rId46" Type="http://schemas.openxmlformats.org/officeDocument/2006/relationships/customXml" Target="../customXml/item12.xml"/><Relationship Id="rId20" Type="http://schemas.openxmlformats.org/officeDocument/2006/relationships/pivotCacheDefinition" Target="pivotCache/pivotCacheDefinition7.xml"/><Relationship Id="rId41" Type="http://schemas.openxmlformats.org/officeDocument/2006/relationships/customXml" Target="../customXml/item7.xml"/><Relationship Id="rId54"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microsoft.com/office/2007/relationships/slicerCache" Target="slicerCaches/slicerCache1.xml"/><Relationship Id="rId28" Type="http://schemas.openxmlformats.org/officeDocument/2006/relationships/theme" Target="theme/theme1.xml"/><Relationship Id="rId36" Type="http://schemas.openxmlformats.org/officeDocument/2006/relationships/customXml" Target="../customXml/item2.xml"/><Relationship Id="rId49"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Freshmart dashboard.xlsx]Executive   Finance — Sales Tre!PivotTable10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Executive / Finance — Sales Trend Over Time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'Executive   Finance — Sales Tre'!$B$3</c:f>
              <c:strCache>
                <c:ptCount val="1"/>
                <c:pt idx="0">
                  <c:v>Sum of Sales_Amount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'Executive   Finance — Sales Tre'!$A$4:$A$16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'Executive   Finance — Sales Tre'!$B$4:$B$16</c:f>
              <c:numCache>
                <c:formatCode>General</c:formatCode>
                <c:ptCount val="12"/>
                <c:pt idx="0">
                  <c:v>121730.91</c:v>
                </c:pt>
                <c:pt idx="1">
                  <c:v>169954.08</c:v>
                </c:pt>
                <c:pt idx="2">
                  <c:v>243357.27</c:v>
                </c:pt>
                <c:pt idx="3">
                  <c:v>195249.44</c:v>
                </c:pt>
                <c:pt idx="4">
                  <c:v>225062.29</c:v>
                </c:pt>
                <c:pt idx="5">
                  <c:v>226577.54</c:v>
                </c:pt>
                <c:pt idx="6">
                  <c:v>177176.06</c:v>
                </c:pt>
                <c:pt idx="7">
                  <c:v>200032.75</c:v>
                </c:pt>
                <c:pt idx="8">
                  <c:v>241049.36</c:v>
                </c:pt>
                <c:pt idx="9">
                  <c:v>447130.54</c:v>
                </c:pt>
                <c:pt idx="10">
                  <c:v>306837.19</c:v>
                </c:pt>
                <c:pt idx="11">
                  <c:v>340505.47</c:v>
                </c:pt>
              </c:numCache>
            </c:numRef>
          </c:val>
          <c:smooth val="0"/>
          <c:extLst>
            <c:ext xmlns:c16="http://schemas.microsoft.com/office/drawing/2014/chart" uri="{C3380CC4-5D6E-409C-BE32-E72D297353CC}">
              <c16:uniqueId val="{00000000-DB8E-4FE9-9677-62174D26FCD2}"/>
            </c:ext>
          </c:extLst>
        </c:ser>
        <c:ser>
          <c:idx val="1"/>
          <c:order val="1"/>
          <c:tx>
            <c:strRef>
              <c:f>'Executive   Finance — Sales Tre'!$C$3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'Executive   Finance — Sales Tre'!$A$4:$A$16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'Executive   Finance — Sales Tre'!$C$4:$C$16</c:f>
              <c:numCache>
                <c:formatCode>General</c:formatCode>
                <c:ptCount val="12"/>
                <c:pt idx="0">
                  <c:v>29980.87</c:v>
                </c:pt>
                <c:pt idx="1">
                  <c:v>43151.69</c:v>
                </c:pt>
                <c:pt idx="2">
                  <c:v>61610.78</c:v>
                </c:pt>
                <c:pt idx="3">
                  <c:v>50155.37</c:v>
                </c:pt>
                <c:pt idx="4">
                  <c:v>61161.919999999998</c:v>
                </c:pt>
                <c:pt idx="5">
                  <c:v>58096.27</c:v>
                </c:pt>
                <c:pt idx="6">
                  <c:v>42067</c:v>
                </c:pt>
                <c:pt idx="7">
                  <c:v>49379.88</c:v>
                </c:pt>
                <c:pt idx="8">
                  <c:v>58943.03</c:v>
                </c:pt>
                <c:pt idx="9">
                  <c:v>115133.04</c:v>
                </c:pt>
                <c:pt idx="10">
                  <c:v>79014.61</c:v>
                </c:pt>
                <c:pt idx="11">
                  <c:v>88664.43</c:v>
                </c:pt>
              </c:numCache>
            </c:numRef>
          </c:val>
          <c:smooth val="0"/>
          <c:extLst>
            <c:ext xmlns:c16="http://schemas.microsoft.com/office/drawing/2014/chart" uri="{C3380CC4-5D6E-409C-BE32-E72D297353CC}">
              <c16:uniqueId val="{00000001-DB8E-4FE9-9677-62174D26FCD2}"/>
            </c:ext>
          </c:extLst>
        </c:ser>
        <c:dLbls>
          <c:showLegendKey val="0"/>
          <c:showVal val="0"/>
          <c:showCatName val="0"/>
          <c:showSerName val="0"/>
          <c:showPercent val="0"/>
          <c:showBubbleSize val="0"/>
        </c:dLbls>
        <c:marker val="1"/>
        <c:smooth val="0"/>
        <c:axId val="1316052943"/>
        <c:axId val="1528837903"/>
      </c:lineChart>
      <c:catAx>
        <c:axId val="131605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837903"/>
        <c:crosses val="autoZero"/>
        <c:auto val="1"/>
        <c:lblAlgn val="ctr"/>
        <c:lblOffset val="100"/>
        <c:noMultiLvlLbl val="0"/>
      </c:catAx>
      <c:valAx>
        <c:axId val="1528837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052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Freshmart dashboard.xlsx]Operations — Sales Channel x Pa!PivotTable8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solidFill>
              </a:rPr>
              <a:t>Operations — Sales Channel x Payment Mode Matrix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'Operations — Sales Channel x Pa'!$B$3:$B$5</c:f>
              <c:strCache>
                <c:ptCount val="1"/>
                <c:pt idx="0">
                  <c:v>Cash - Sum of Sales_Amount</c:v>
                </c:pt>
              </c:strCache>
            </c:strRef>
          </c:tx>
          <c:spPr>
            <a:solidFill>
              <a:schemeClr val="accent1"/>
            </a:solidFill>
            <a:ln>
              <a:noFill/>
            </a:ln>
            <a:effectLst/>
          </c:spPr>
          <c:invertIfNegative val="0"/>
          <c:cat>
            <c:strRef>
              <c:f>'Operations — Sales Channel x Pa'!$A$6:$A$9</c:f>
              <c:strCache>
                <c:ptCount val="3"/>
                <c:pt idx="0">
                  <c:v>In-Store</c:v>
                </c:pt>
                <c:pt idx="1">
                  <c:v>Mobile App</c:v>
                </c:pt>
                <c:pt idx="2">
                  <c:v>Online</c:v>
                </c:pt>
              </c:strCache>
            </c:strRef>
          </c:cat>
          <c:val>
            <c:numRef>
              <c:f>'Operations — Sales Channel x Pa'!$B$6:$B$9</c:f>
              <c:numCache>
                <c:formatCode>General</c:formatCode>
                <c:ptCount val="3"/>
                <c:pt idx="0">
                  <c:v>285020.69</c:v>
                </c:pt>
                <c:pt idx="1">
                  <c:v>49355.03</c:v>
                </c:pt>
                <c:pt idx="2">
                  <c:v>104833.58</c:v>
                </c:pt>
              </c:numCache>
            </c:numRef>
          </c:val>
          <c:extLst>
            <c:ext xmlns:c16="http://schemas.microsoft.com/office/drawing/2014/chart" uri="{C3380CC4-5D6E-409C-BE32-E72D297353CC}">
              <c16:uniqueId val="{00000000-481C-4DB0-9273-724864DF090D}"/>
            </c:ext>
          </c:extLst>
        </c:ser>
        <c:ser>
          <c:idx val="1"/>
          <c:order val="1"/>
          <c:tx>
            <c:strRef>
              <c:f>'Operations — Sales Channel x Pa'!$C$3:$C$5</c:f>
              <c:strCache>
                <c:ptCount val="1"/>
                <c:pt idx="0">
                  <c:v>Cash - Count of Invoice_Number</c:v>
                </c:pt>
              </c:strCache>
            </c:strRef>
          </c:tx>
          <c:spPr>
            <a:solidFill>
              <a:schemeClr val="accent2"/>
            </a:solidFill>
            <a:ln>
              <a:noFill/>
            </a:ln>
            <a:effectLst/>
          </c:spPr>
          <c:invertIfNegative val="0"/>
          <c:cat>
            <c:strRef>
              <c:f>'Operations — Sales Channel x Pa'!$A$6:$A$9</c:f>
              <c:strCache>
                <c:ptCount val="3"/>
                <c:pt idx="0">
                  <c:v>In-Store</c:v>
                </c:pt>
                <c:pt idx="1">
                  <c:v>Mobile App</c:v>
                </c:pt>
                <c:pt idx="2">
                  <c:v>Online</c:v>
                </c:pt>
              </c:strCache>
            </c:strRef>
          </c:cat>
          <c:val>
            <c:numRef>
              <c:f>'Operations — Sales Channel x Pa'!$C$6:$C$9</c:f>
              <c:numCache>
                <c:formatCode>General</c:formatCode>
                <c:ptCount val="3"/>
                <c:pt idx="0">
                  <c:v>270</c:v>
                </c:pt>
                <c:pt idx="1">
                  <c:v>39</c:v>
                </c:pt>
                <c:pt idx="2">
                  <c:v>80</c:v>
                </c:pt>
              </c:numCache>
            </c:numRef>
          </c:val>
          <c:extLst>
            <c:ext xmlns:c16="http://schemas.microsoft.com/office/drawing/2014/chart" uri="{C3380CC4-5D6E-409C-BE32-E72D297353CC}">
              <c16:uniqueId val="{00000001-481C-4DB0-9273-724864DF090D}"/>
            </c:ext>
          </c:extLst>
        </c:ser>
        <c:ser>
          <c:idx val="2"/>
          <c:order val="2"/>
          <c:tx>
            <c:strRef>
              <c:f>'Operations — Sales Channel x Pa'!$D$3:$D$5</c:f>
              <c:strCache>
                <c:ptCount val="1"/>
                <c:pt idx="0">
                  <c:v>Credit Card - Sum of Sales_Amount</c:v>
                </c:pt>
              </c:strCache>
            </c:strRef>
          </c:tx>
          <c:spPr>
            <a:solidFill>
              <a:schemeClr val="accent3"/>
            </a:solidFill>
            <a:ln>
              <a:noFill/>
            </a:ln>
            <a:effectLst/>
          </c:spPr>
          <c:invertIfNegative val="0"/>
          <c:cat>
            <c:strRef>
              <c:f>'Operations — Sales Channel x Pa'!$A$6:$A$9</c:f>
              <c:strCache>
                <c:ptCount val="3"/>
                <c:pt idx="0">
                  <c:v>In-Store</c:v>
                </c:pt>
                <c:pt idx="1">
                  <c:v>Mobile App</c:v>
                </c:pt>
                <c:pt idx="2">
                  <c:v>Online</c:v>
                </c:pt>
              </c:strCache>
            </c:strRef>
          </c:cat>
          <c:val>
            <c:numRef>
              <c:f>'Operations — Sales Channel x Pa'!$D$6:$D$9</c:f>
              <c:numCache>
                <c:formatCode>General</c:formatCode>
                <c:ptCount val="3"/>
                <c:pt idx="0">
                  <c:v>331604.40999999997</c:v>
                </c:pt>
                <c:pt idx="1">
                  <c:v>45664.12</c:v>
                </c:pt>
                <c:pt idx="2">
                  <c:v>100764.13</c:v>
                </c:pt>
              </c:numCache>
            </c:numRef>
          </c:val>
          <c:extLst>
            <c:ext xmlns:c16="http://schemas.microsoft.com/office/drawing/2014/chart" uri="{C3380CC4-5D6E-409C-BE32-E72D297353CC}">
              <c16:uniqueId val="{00000002-481C-4DB0-9273-724864DF090D}"/>
            </c:ext>
          </c:extLst>
        </c:ser>
        <c:ser>
          <c:idx val="3"/>
          <c:order val="3"/>
          <c:tx>
            <c:strRef>
              <c:f>'Operations — Sales Channel x Pa'!$E$3:$E$5</c:f>
              <c:strCache>
                <c:ptCount val="1"/>
                <c:pt idx="0">
                  <c:v>Credit Card - Count of Invoice_Number</c:v>
                </c:pt>
              </c:strCache>
            </c:strRef>
          </c:tx>
          <c:spPr>
            <a:solidFill>
              <a:schemeClr val="accent4"/>
            </a:solidFill>
            <a:ln>
              <a:noFill/>
            </a:ln>
            <a:effectLst/>
          </c:spPr>
          <c:invertIfNegative val="0"/>
          <c:cat>
            <c:strRef>
              <c:f>'Operations — Sales Channel x Pa'!$A$6:$A$9</c:f>
              <c:strCache>
                <c:ptCount val="3"/>
                <c:pt idx="0">
                  <c:v>In-Store</c:v>
                </c:pt>
                <c:pt idx="1">
                  <c:v>Mobile App</c:v>
                </c:pt>
                <c:pt idx="2">
                  <c:v>Online</c:v>
                </c:pt>
              </c:strCache>
            </c:strRef>
          </c:cat>
          <c:val>
            <c:numRef>
              <c:f>'Operations — Sales Channel x Pa'!$E$6:$E$9</c:f>
              <c:numCache>
                <c:formatCode>General</c:formatCode>
                <c:ptCount val="3"/>
                <c:pt idx="0">
                  <c:v>288</c:v>
                </c:pt>
                <c:pt idx="1">
                  <c:v>40</c:v>
                </c:pt>
                <c:pt idx="2">
                  <c:v>91</c:v>
                </c:pt>
              </c:numCache>
            </c:numRef>
          </c:val>
          <c:extLst>
            <c:ext xmlns:c16="http://schemas.microsoft.com/office/drawing/2014/chart" uri="{C3380CC4-5D6E-409C-BE32-E72D297353CC}">
              <c16:uniqueId val="{00000003-481C-4DB0-9273-724864DF090D}"/>
            </c:ext>
          </c:extLst>
        </c:ser>
        <c:ser>
          <c:idx val="4"/>
          <c:order val="4"/>
          <c:tx>
            <c:strRef>
              <c:f>'Operations — Sales Channel x Pa'!$F$3:$F$5</c:f>
              <c:strCache>
                <c:ptCount val="1"/>
                <c:pt idx="0">
                  <c:v>Debit Card - Sum of Sales_Amount</c:v>
                </c:pt>
              </c:strCache>
            </c:strRef>
          </c:tx>
          <c:spPr>
            <a:solidFill>
              <a:schemeClr val="accent5"/>
            </a:solidFill>
            <a:ln>
              <a:noFill/>
            </a:ln>
            <a:effectLst/>
          </c:spPr>
          <c:invertIfNegative val="0"/>
          <c:cat>
            <c:strRef>
              <c:f>'Operations — Sales Channel x Pa'!$A$6:$A$9</c:f>
              <c:strCache>
                <c:ptCount val="3"/>
                <c:pt idx="0">
                  <c:v>In-Store</c:v>
                </c:pt>
                <c:pt idx="1">
                  <c:v>Mobile App</c:v>
                </c:pt>
                <c:pt idx="2">
                  <c:v>Online</c:v>
                </c:pt>
              </c:strCache>
            </c:strRef>
          </c:cat>
          <c:val>
            <c:numRef>
              <c:f>'Operations — Sales Channel x Pa'!$F$6:$F$9</c:f>
              <c:numCache>
                <c:formatCode>General</c:formatCode>
                <c:ptCount val="3"/>
                <c:pt idx="0">
                  <c:v>344988.17</c:v>
                </c:pt>
                <c:pt idx="1">
                  <c:v>52873.66</c:v>
                </c:pt>
                <c:pt idx="2">
                  <c:v>94813.13</c:v>
                </c:pt>
              </c:numCache>
            </c:numRef>
          </c:val>
          <c:extLst>
            <c:ext xmlns:c16="http://schemas.microsoft.com/office/drawing/2014/chart" uri="{C3380CC4-5D6E-409C-BE32-E72D297353CC}">
              <c16:uniqueId val="{00000004-481C-4DB0-9273-724864DF090D}"/>
            </c:ext>
          </c:extLst>
        </c:ser>
        <c:ser>
          <c:idx val="5"/>
          <c:order val="5"/>
          <c:tx>
            <c:strRef>
              <c:f>'Operations — Sales Channel x Pa'!$G$3:$G$5</c:f>
              <c:strCache>
                <c:ptCount val="1"/>
                <c:pt idx="0">
                  <c:v>Debit Card - Count of Invoice_Number</c:v>
                </c:pt>
              </c:strCache>
            </c:strRef>
          </c:tx>
          <c:spPr>
            <a:solidFill>
              <a:schemeClr val="accent6"/>
            </a:solidFill>
            <a:ln>
              <a:noFill/>
            </a:ln>
            <a:effectLst/>
          </c:spPr>
          <c:invertIfNegative val="0"/>
          <c:cat>
            <c:strRef>
              <c:f>'Operations — Sales Channel x Pa'!$A$6:$A$9</c:f>
              <c:strCache>
                <c:ptCount val="3"/>
                <c:pt idx="0">
                  <c:v>In-Store</c:v>
                </c:pt>
                <c:pt idx="1">
                  <c:v>Mobile App</c:v>
                </c:pt>
                <c:pt idx="2">
                  <c:v>Online</c:v>
                </c:pt>
              </c:strCache>
            </c:strRef>
          </c:cat>
          <c:val>
            <c:numRef>
              <c:f>'Operations — Sales Channel x Pa'!$G$6:$G$9</c:f>
              <c:numCache>
                <c:formatCode>General</c:formatCode>
                <c:ptCount val="3"/>
                <c:pt idx="0">
                  <c:v>289</c:v>
                </c:pt>
                <c:pt idx="1">
                  <c:v>43</c:v>
                </c:pt>
                <c:pt idx="2">
                  <c:v>88</c:v>
                </c:pt>
              </c:numCache>
            </c:numRef>
          </c:val>
          <c:extLst>
            <c:ext xmlns:c16="http://schemas.microsoft.com/office/drawing/2014/chart" uri="{C3380CC4-5D6E-409C-BE32-E72D297353CC}">
              <c16:uniqueId val="{00000005-481C-4DB0-9273-724864DF090D}"/>
            </c:ext>
          </c:extLst>
        </c:ser>
        <c:ser>
          <c:idx val="6"/>
          <c:order val="6"/>
          <c:tx>
            <c:strRef>
              <c:f>'Operations — Sales Channel x Pa'!$H$3:$H$5</c:f>
              <c:strCache>
                <c:ptCount val="1"/>
                <c:pt idx="0">
                  <c:v>Net Banking - Sum of Sales_Amount</c:v>
                </c:pt>
              </c:strCache>
            </c:strRef>
          </c:tx>
          <c:spPr>
            <a:solidFill>
              <a:schemeClr val="accent1">
                <a:lumMod val="60000"/>
              </a:schemeClr>
            </a:solidFill>
            <a:ln>
              <a:noFill/>
            </a:ln>
            <a:effectLst/>
          </c:spPr>
          <c:invertIfNegative val="0"/>
          <c:cat>
            <c:strRef>
              <c:f>'Operations — Sales Channel x Pa'!$A$6:$A$9</c:f>
              <c:strCache>
                <c:ptCount val="3"/>
                <c:pt idx="0">
                  <c:v>In-Store</c:v>
                </c:pt>
                <c:pt idx="1">
                  <c:v>Mobile App</c:v>
                </c:pt>
                <c:pt idx="2">
                  <c:v>Online</c:v>
                </c:pt>
              </c:strCache>
            </c:strRef>
          </c:cat>
          <c:val>
            <c:numRef>
              <c:f>'Operations — Sales Channel x Pa'!$H$6:$H$9</c:f>
              <c:numCache>
                <c:formatCode>General</c:formatCode>
                <c:ptCount val="3"/>
                <c:pt idx="0">
                  <c:v>315986.08</c:v>
                </c:pt>
                <c:pt idx="1">
                  <c:v>44660.01</c:v>
                </c:pt>
                <c:pt idx="2">
                  <c:v>83413.490000000005</c:v>
                </c:pt>
              </c:numCache>
            </c:numRef>
          </c:val>
          <c:extLst>
            <c:ext xmlns:c16="http://schemas.microsoft.com/office/drawing/2014/chart" uri="{C3380CC4-5D6E-409C-BE32-E72D297353CC}">
              <c16:uniqueId val="{00000006-481C-4DB0-9273-724864DF090D}"/>
            </c:ext>
          </c:extLst>
        </c:ser>
        <c:ser>
          <c:idx val="7"/>
          <c:order val="7"/>
          <c:tx>
            <c:strRef>
              <c:f>'Operations — Sales Channel x Pa'!$I$3:$I$5</c:f>
              <c:strCache>
                <c:ptCount val="1"/>
                <c:pt idx="0">
                  <c:v>Net Banking - Count of Invoice_Number</c:v>
                </c:pt>
              </c:strCache>
            </c:strRef>
          </c:tx>
          <c:spPr>
            <a:solidFill>
              <a:schemeClr val="accent2">
                <a:lumMod val="60000"/>
              </a:schemeClr>
            </a:solidFill>
            <a:ln>
              <a:noFill/>
            </a:ln>
            <a:effectLst/>
          </c:spPr>
          <c:invertIfNegative val="0"/>
          <c:cat>
            <c:strRef>
              <c:f>'Operations — Sales Channel x Pa'!$A$6:$A$9</c:f>
              <c:strCache>
                <c:ptCount val="3"/>
                <c:pt idx="0">
                  <c:v>In-Store</c:v>
                </c:pt>
                <c:pt idx="1">
                  <c:v>Mobile App</c:v>
                </c:pt>
                <c:pt idx="2">
                  <c:v>Online</c:v>
                </c:pt>
              </c:strCache>
            </c:strRef>
          </c:cat>
          <c:val>
            <c:numRef>
              <c:f>'Operations — Sales Channel x Pa'!$I$6:$I$9</c:f>
              <c:numCache>
                <c:formatCode>General</c:formatCode>
                <c:ptCount val="3"/>
                <c:pt idx="0">
                  <c:v>276</c:v>
                </c:pt>
                <c:pt idx="1">
                  <c:v>34</c:v>
                </c:pt>
                <c:pt idx="2">
                  <c:v>78</c:v>
                </c:pt>
              </c:numCache>
            </c:numRef>
          </c:val>
          <c:extLst>
            <c:ext xmlns:c16="http://schemas.microsoft.com/office/drawing/2014/chart" uri="{C3380CC4-5D6E-409C-BE32-E72D297353CC}">
              <c16:uniqueId val="{00000007-481C-4DB0-9273-724864DF090D}"/>
            </c:ext>
          </c:extLst>
        </c:ser>
        <c:ser>
          <c:idx val="8"/>
          <c:order val="8"/>
          <c:tx>
            <c:strRef>
              <c:f>'Operations — Sales Channel x Pa'!$J$3:$J$5</c:f>
              <c:strCache>
                <c:ptCount val="1"/>
                <c:pt idx="0">
                  <c:v>UPI - Sum of Sales_Amount</c:v>
                </c:pt>
              </c:strCache>
            </c:strRef>
          </c:tx>
          <c:spPr>
            <a:solidFill>
              <a:schemeClr val="accent3">
                <a:lumMod val="60000"/>
              </a:schemeClr>
            </a:solidFill>
            <a:ln>
              <a:noFill/>
            </a:ln>
            <a:effectLst/>
          </c:spPr>
          <c:invertIfNegative val="0"/>
          <c:cat>
            <c:strRef>
              <c:f>'Operations — Sales Channel x Pa'!$A$6:$A$9</c:f>
              <c:strCache>
                <c:ptCount val="3"/>
                <c:pt idx="0">
                  <c:v>In-Store</c:v>
                </c:pt>
                <c:pt idx="1">
                  <c:v>Mobile App</c:v>
                </c:pt>
                <c:pt idx="2">
                  <c:v>Online</c:v>
                </c:pt>
              </c:strCache>
            </c:strRef>
          </c:cat>
          <c:val>
            <c:numRef>
              <c:f>'Operations — Sales Channel x Pa'!$J$6:$J$9</c:f>
              <c:numCache>
                <c:formatCode>General</c:formatCode>
                <c:ptCount val="3"/>
                <c:pt idx="0">
                  <c:v>367729.3</c:v>
                </c:pt>
                <c:pt idx="1">
                  <c:v>50789.54</c:v>
                </c:pt>
                <c:pt idx="2">
                  <c:v>131507.60999999999</c:v>
                </c:pt>
              </c:numCache>
            </c:numRef>
          </c:val>
          <c:extLst>
            <c:ext xmlns:c16="http://schemas.microsoft.com/office/drawing/2014/chart" uri="{C3380CC4-5D6E-409C-BE32-E72D297353CC}">
              <c16:uniqueId val="{00000008-481C-4DB0-9273-724864DF090D}"/>
            </c:ext>
          </c:extLst>
        </c:ser>
        <c:ser>
          <c:idx val="9"/>
          <c:order val="9"/>
          <c:tx>
            <c:strRef>
              <c:f>'Operations — Sales Channel x Pa'!$K$3:$K$5</c:f>
              <c:strCache>
                <c:ptCount val="1"/>
                <c:pt idx="0">
                  <c:v>UPI - Count of Invoice_Number</c:v>
                </c:pt>
              </c:strCache>
            </c:strRef>
          </c:tx>
          <c:spPr>
            <a:solidFill>
              <a:schemeClr val="accent4">
                <a:lumMod val="60000"/>
              </a:schemeClr>
            </a:solidFill>
            <a:ln>
              <a:noFill/>
            </a:ln>
            <a:effectLst/>
          </c:spPr>
          <c:invertIfNegative val="0"/>
          <c:cat>
            <c:strRef>
              <c:f>'Operations — Sales Channel x Pa'!$A$6:$A$9</c:f>
              <c:strCache>
                <c:ptCount val="3"/>
                <c:pt idx="0">
                  <c:v>In-Store</c:v>
                </c:pt>
                <c:pt idx="1">
                  <c:v>Mobile App</c:v>
                </c:pt>
                <c:pt idx="2">
                  <c:v>Online</c:v>
                </c:pt>
              </c:strCache>
            </c:strRef>
          </c:cat>
          <c:val>
            <c:numRef>
              <c:f>'Operations — Sales Channel x Pa'!$K$6:$K$9</c:f>
              <c:numCache>
                <c:formatCode>General</c:formatCode>
                <c:ptCount val="3"/>
                <c:pt idx="0">
                  <c:v>311</c:v>
                </c:pt>
                <c:pt idx="1">
                  <c:v>42</c:v>
                </c:pt>
                <c:pt idx="2">
                  <c:v>104</c:v>
                </c:pt>
              </c:numCache>
            </c:numRef>
          </c:val>
          <c:extLst>
            <c:ext xmlns:c16="http://schemas.microsoft.com/office/drawing/2014/chart" uri="{C3380CC4-5D6E-409C-BE32-E72D297353CC}">
              <c16:uniqueId val="{00000009-481C-4DB0-9273-724864DF090D}"/>
            </c:ext>
          </c:extLst>
        </c:ser>
        <c:ser>
          <c:idx val="10"/>
          <c:order val="10"/>
          <c:tx>
            <c:strRef>
              <c:f>'Operations — Sales Channel x Pa'!$L$3:$L$5</c:f>
              <c:strCache>
                <c:ptCount val="1"/>
                <c:pt idx="0">
                  <c:v>Wallet - Sum of Sales_Amount</c:v>
                </c:pt>
              </c:strCache>
            </c:strRef>
          </c:tx>
          <c:spPr>
            <a:solidFill>
              <a:schemeClr val="accent5">
                <a:lumMod val="60000"/>
              </a:schemeClr>
            </a:solidFill>
            <a:ln>
              <a:noFill/>
            </a:ln>
            <a:effectLst/>
          </c:spPr>
          <c:invertIfNegative val="0"/>
          <c:cat>
            <c:strRef>
              <c:f>'Operations — Sales Channel x Pa'!$A$6:$A$9</c:f>
              <c:strCache>
                <c:ptCount val="3"/>
                <c:pt idx="0">
                  <c:v>In-Store</c:v>
                </c:pt>
                <c:pt idx="1">
                  <c:v>Mobile App</c:v>
                </c:pt>
                <c:pt idx="2">
                  <c:v>Online</c:v>
                </c:pt>
              </c:strCache>
            </c:strRef>
          </c:cat>
          <c:val>
            <c:numRef>
              <c:f>'Operations — Sales Channel x Pa'!$L$6:$L$9</c:f>
              <c:numCache>
                <c:formatCode>General</c:formatCode>
                <c:ptCount val="3"/>
                <c:pt idx="0">
                  <c:v>345250.8</c:v>
                </c:pt>
                <c:pt idx="1">
                  <c:v>46114.37</c:v>
                </c:pt>
                <c:pt idx="2">
                  <c:v>99294.78</c:v>
                </c:pt>
              </c:numCache>
            </c:numRef>
          </c:val>
          <c:extLst>
            <c:ext xmlns:c16="http://schemas.microsoft.com/office/drawing/2014/chart" uri="{C3380CC4-5D6E-409C-BE32-E72D297353CC}">
              <c16:uniqueId val="{0000000A-481C-4DB0-9273-724864DF090D}"/>
            </c:ext>
          </c:extLst>
        </c:ser>
        <c:ser>
          <c:idx val="11"/>
          <c:order val="11"/>
          <c:tx>
            <c:strRef>
              <c:f>'Operations — Sales Channel x Pa'!$M$3:$M$5</c:f>
              <c:strCache>
                <c:ptCount val="1"/>
                <c:pt idx="0">
                  <c:v>Wallet - Count of Invoice_Number</c:v>
                </c:pt>
              </c:strCache>
            </c:strRef>
          </c:tx>
          <c:spPr>
            <a:solidFill>
              <a:schemeClr val="accent6">
                <a:lumMod val="60000"/>
              </a:schemeClr>
            </a:solidFill>
            <a:ln>
              <a:noFill/>
            </a:ln>
            <a:effectLst/>
          </c:spPr>
          <c:invertIfNegative val="0"/>
          <c:cat>
            <c:strRef>
              <c:f>'Operations — Sales Channel x Pa'!$A$6:$A$9</c:f>
              <c:strCache>
                <c:ptCount val="3"/>
                <c:pt idx="0">
                  <c:v>In-Store</c:v>
                </c:pt>
                <c:pt idx="1">
                  <c:v>Mobile App</c:v>
                </c:pt>
                <c:pt idx="2">
                  <c:v>Online</c:v>
                </c:pt>
              </c:strCache>
            </c:strRef>
          </c:cat>
          <c:val>
            <c:numRef>
              <c:f>'Operations — Sales Channel x Pa'!$M$6:$M$9</c:f>
              <c:numCache>
                <c:formatCode>General</c:formatCode>
                <c:ptCount val="3"/>
                <c:pt idx="0">
                  <c:v>304</c:v>
                </c:pt>
                <c:pt idx="1">
                  <c:v>39</c:v>
                </c:pt>
                <c:pt idx="2">
                  <c:v>84</c:v>
                </c:pt>
              </c:numCache>
            </c:numRef>
          </c:val>
          <c:extLst>
            <c:ext xmlns:c16="http://schemas.microsoft.com/office/drawing/2014/chart" uri="{C3380CC4-5D6E-409C-BE32-E72D297353CC}">
              <c16:uniqueId val="{0000000B-481C-4DB0-9273-724864DF090D}"/>
            </c:ext>
          </c:extLst>
        </c:ser>
        <c:dLbls>
          <c:showLegendKey val="0"/>
          <c:showVal val="0"/>
          <c:showCatName val="0"/>
          <c:showSerName val="0"/>
          <c:showPercent val="0"/>
          <c:showBubbleSize val="0"/>
        </c:dLbls>
        <c:gapWidth val="219"/>
        <c:overlap val="-27"/>
        <c:axId val="494554527"/>
        <c:axId val="1528875343"/>
      </c:barChart>
      <c:catAx>
        <c:axId val="49455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875343"/>
        <c:crosses val="autoZero"/>
        <c:auto val="1"/>
        <c:lblAlgn val="ctr"/>
        <c:lblOffset val="100"/>
        <c:noMultiLvlLbl val="0"/>
      </c:catAx>
      <c:valAx>
        <c:axId val="1528875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55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Freshmart dashboard.xlsx]Marketing   Customer Success — !PivotTable7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solidFill>
                  <a:sysClr val="windowText" lastClr="000000"/>
                </a:solidFill>
              </a:rPr>
              <a:t>Marketing / Customer Success — Membership Tier Distribution</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'Marketing   Customer Success —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82-4325-A19A-14CC0AAB42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82-4325-A19A-14CC0AAB42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82-4325-A19A-14CC0AAB42B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182-4325-A19A-14CC0AAB42B7}"/>
              </c:ext>
            </c:extLst>
          </c:dPt>
          <c:cat>
            <c:strRef>
              <c:f>'Marketing   Customer Success — '!$A$4:$A$8</c:f>
              <c:strCache>
                <c:ptCount val="4"/>
                <c:pt idx="0">
                  <c:v>Bronze</c:v>
                </c:pt>
                <c:pt idx="1">
                  <c:v>Gold</c:v>
                </c:pt>
                <c:pt idx="2">
                  <c:v>Silver</c:v>
                </c:pt>
                <c:pt idx="3">
                  <c:v>(blank)</c:v>
                </c:pt>
              </c:strCache>
            </c:strRef>
          </c:cat>
          <c:val>
            <c:numRef>
              <c:f>'Marketing   Customer Success — '!$B$4:$B$8</c:f>
              <c:numCache>
                <c:formatCode>General</c:formatCode>
                <c:ptCount val="4"/>
                <c:pt idx="0">
                  <c:v>720.76285498489426</c:v>
                </c:pt>
                <c:pt idx="1">
                  <c:v>1672.7884786821705</c:v>
                </c:pt>
                <c:pt idx="2">
                  <c:v>851.2208646616541</c:v>
                </c:pt>
                <c:pt idx="3">
                  <c:v>1490.74125</c:v>
                </c:pt>
              </c:numCache>
            </c:numRef>
          </c:val>
          <c:extLst>
            <c:ext xmlns:c16="http://schemas.microsoft.com/office/drawing/2014/chart" uri="{C3380CC4-5D6E-409C-BE32-E72D297353CC}">
              <c16:uniqueId val="{00000008-2182-4325-A19A-14CC0AAB42B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Freshmart dashboard.xlsx]Product Managers — Category &amp; B!PivotTable9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Product Managers — Category &amp; Brand Performance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Managers — Category &amp; B'!$B$3</c:f>
              <c:strCache>
                <c:ptCount val="1"/>
                <c:pt idx="0">
                  <c:v>Sum of Sales_Amount</c:v>
                </c:pt>
              </c:strCache>
            </c:strRef>
          </c:tx>
          <c:spPr>
            <a:solidFill>
              <a:schemeClr val="accent1"/>
            </a:solidFill>
            <a:ln>
              <a:noFill/>
            </a:ln>
            <a:effectLst/>
          </c:spPr>
          <c:invertIfNegative val="0"/>
          <c:cat>
            <c:strRef>
              <c:f>'Product Managers — Category &amp; B'!$A$4:$A$18</c:f>
              <c:strCache>
                <c:ptCount val="14"/>
                <c:pt idx="1">
                  <c:v>Bakery</c:v>
                </c:pt>
                <c:pt idx="2">
                  <c:v>Beverages</c:v>
                </c:pt>
                <c:pt idx="3">
                  <c:v>Cleaning</c:v>
                </c:pt>
                <c:pt idx="4">
                  <c:v>Dairy</c:v>
                </c:pt>
                <c:pt idx="5">
                  <c:v>Frozen Foods</c:v>
                </c:pt>
                <c:pt idx="6">
                  <c:v>Fruits</c:v>
                </c:pt>
                <c:pt idx="7">
                  <c:v>Household</c:v>
                </c:pt>
                <c:pt idx="8">
                  <c:v>Masala</c:v>
                </c:pt>
                <c:pt idx="9">
                  <c:v>Oil</c:v>
                </c:pt>
                <c:pt idx="10">
                  <c:v>Personal Care</c:v>
                </c:pt>
                <c:pt idx="11">
                  <c:v>Rice</c:v>
                </c:pt>
                <c:pt idx="12">
                  <c:v>Snacks</c:v>
                </c:pt>
                <c:pt idx="13">
                  <c:v>Vegetables</c:v>
                </c:pt>
              </c:strCache>
            </c:strRef>
          </c:cat>
          <c:val>
            <c:numRef>
              <c:f>'Product Managers — Category &amp; B'!$B$4:$B$18</c:f>
              <c:numCache>
                <c:formatCode>General</c:formatCode>
                <c:ptCount val="14"/>
                <c:pt idx="0">
                  <c:v>8137.18</c:v>
                </c:pt>
                <c:pt idx="1">
                  <c:v>365248.49</c:v>
                </c:pt>
                <c:pt idx="2">
                  <c:v>474862.21</c:v>
                </c:pt>
                <c:pt idx="3">
                  <c:v>97873.45</c:v>
                </c:pt>
                <c:pt idx="4">
                  <c:v>354284.25</c:v>
                </c:pt>
                <c:pt idx="5">
                  <c:v>57671.03</c:v>
                </c:pt>
                <c:pt idx="6">
                  <c:v>238749.9</c:v>
                </c:pt>
                <c:pt idx="7">
                  <c:v>144591.67999999999</c:v>
                </c:pt>
                <c:pt idx="8">
                  <c:v>154565.18</c:v>
                </c:pt>
                <c:pt idx="9">
                  <c:v>124504.98</c:v>
                </c:pt>
                <c:pt idx="10">
                  <c:v>192624.16</c:v>
                </c:pt>
                <c:pt idx="11">
                  <c:v>170852.24</c:v>
                </c:pt>
                <c:pt idx="12">
                  <c:v>292184.43</c:v>
                </c:pt>
                <c:pt idx="13">
                  <c:v>218513.72</c:v>
                </c:pt>
              </c:numCache>
            </c:numRef>
          </c:val>
          <c:extLst>
            <c:ext xmlns:c16="http://schemas.microsoft.com/office/drawing/2014/chart" uri="{C3380CC4-5D6E-409C-BE32-E72D297353CC}">
              <c16:uniqueId val="{00000000-9394-42B2-B5F9-01D447B179FE}"/>
            </c:ext>
          </c:extLst>
        </c:ser>
        <c:ser>
          <c:idx val="1"/>
          <c:order val="1"/>
          <c:tx>
            <c:strRef>
              <c:f>'Product Managers — Category &amp; B'!$C$3</c:f>
              <c:strCache>
                <c:ptCount val="1"/>
                <c:pt idx="0">
                  <c:v>Sum of Profit</c:v>
                </c:pt>
              </c:strCache>
            </c:strRef>
          </c:tx>
          <c:spPr>
            <a:solidFill>
              <a:schemeClr val="accent2"/>
            </a:solidFill>
            <a:ln>
              <a:noFill/>
            </a:ln>
            <a:effectLst/>
          </c:spPr>
          <c:invertIfNegative val="0"/>
          <c:cat>
            <c:strRef>
              <c:f>'Product Managers — Category &amp; B'!$A$4:$A$18</c:f>
              <c:strCache>
                <c:ptCount val="14"/>
                <c:pt idx="1">
                  <c:v>Bakery</c:v>
                </c:pt>
                <c:pt idx="2">
                  <c:v>Beverages</c:v>
                </c:pt>
                <c:pt idx="3">
                  <c:v>Cleaning</c:v>
                </c:pt>
                <c:pt idx="4">
                  <c:v>Dairy</c:v>
                </c:pt>
                <c:pt idx="5">
                  <c:v>Frozen Foods</c:v>
                </c:pt>
                <c:pt idx="6">
                  <c:v>Fruits</c:v>
                </c:pt>
                <c:pt idx="7">
                  <c:v>Household</c:v>
                </c:pt>
                <c:pt idx="8">
                  <c:v>Masala</c:v>
                </c:pt>
                <c:pt idx="9">
                  <c:v>Oil</c:v>
                </c:pt>
                <c:pt idx="10">
                  <c:v>Personal Care</c:v>
                </c:pt>
                <c:pt idx="11">
                  <c:v>Rice</c:v>
                </c:pt>
                <c:pt idx="12">
                  <c:v>Snacks</c:v>
                </c:pt>
                <c:pt idx="13">
                  <c:v>Vegetables</c:v>
                </c:pt>
              </c:strCache>
            </c:strRef>
          </c:cat>
          <c:val>
            <c:numRef>
              <c:f>'Product Managers — Category &amp; B'!$C$4:$C$18</c:f>
              <c:numCache>
                <c:formatCode>General</c:formatCode>
                <c:ptCount val="14"/>
                <c:pt idx="0">
                  <c:v>1767.84</c:v>
                </c:pt>
                <c:pt idx="1">
                  <c:v>149305.74</c:v>
                </c:pt>
                <c:pt idx="2">
                  <c:v>117031.27</c:v>
                </c:pt>
                <c:pt idx="3">
                  <c:v>27123.8</c:v>
                </c:pt>
                <c:pt idx="4">
                  <c:v>74650.33</c:v>
                </c:pt>
                <c:pt idx="5">
                  <c:v>8817.43</c:v>
                </c:pt>
                <c:pt idx="6">
                  <c:v>46573.77</c:v>
                </c:pt>
                <c:pt idx="7">
                  <c:v>35467.75</c:v>
                </c:pt>
                <c:pt idx="8">
                  <c:v>41220.14</c:v>
                </c:pt>
                <c:pt idx="9">
                  <c:v>19200.849999999999</c:v>
                </c:pt>
                <c:pt idx="10">
                  <c:v>61117.96</c:v>
                </c:pt>
                <c:pt idx="11">
                  <c:v>30185.16</c:v>
                </c:pt>
                <c:pt idx="12">
                  <c:v>84119.62</c:v>
                </c:pt>
                <c:pt idx="13">
                  <c:v>40777.230000000003</c:v>
                </c:pt>
              </c:numCache>
            </c:numRef>
          </c:val>
          <c:extLst>
            <c:ext xmlns:c16="http://schemas.microsoft.com/office/drawing/2014/chart" uri="{C3380CC4-5D6E-409C-BE32-E72D297353CC}">
              <c16:uniqueId val="{00000001-9394-42B2-B5F9-01D447B179FE}"/>
            </c:ext>
          </c:extLst>
        </c:ser>
        <c:dLbls>
          <c:showLegendKey val="0"/>
          <c:showVal val="0"/>
          <c:showCatName val="0"/>
          <c:showSerName val="0"/>
          <c:showPercent val="0"/>
          <c:showBubbleSize val="0"/>
        </c:dLbls>
        <c:gapWidth val="219"/>
        <c:overlap val="-27"/>
        <c:axId val="494507663"/>
        <c:axId val="1528888303"/>
      </c:barChart>
      <c:catAx>
        <c:axId val="49450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888303"/>
        <c:crosses val="autoZero"/>
        <c:auto val="1"/>
        <c:lblAlgn val="ctr"/>
        <c:lblOffset val="100"/>
        <c:noMultiLvlLbl val="0"/>
      </c:catAx>
      <c:valAx>
        <c:axId val="1528888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50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Freshmart dashboard.xlsx]Store Managers — Regional Sales!PivotTable6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Store Managers — Regional Sales Performance vs Target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'Store Managers — Regional Sales'!$H$19</c:f>
              <c:strCache>
                <c:ptCount val="1"/>
                <c:pt idx="0">
                  <c:v>Sum of Sales_Amount</c:v>
                </c:pt>
              </c:strCache>
            </c:strRef>
          </c:tx>
          <c:spPr>
            <a:solidFill>
              <a:schemeClr val="accent1"/>
            </a:solidFill>
            <a:ln>
              <a:noFill/>
            </a:ln>
            <a:effectLst/>
          </c:spPr>
          <c:invertIfNegative val="0"/>
          <c:cat>
            <c:strRef>
              <c:f>'Store Managers — Regional Sales'!$G$20:$G$25</c:f>
              <c:strCache>
                <c:ptCount val="5"/>
                <c:pt idx="0">
                  <c:v>East</c:v>
                </c:pt>
                <c:pt idx="1">
                  <c:v>North</c:v>
                </c:pt>
                <c:pt idx="2">
                  <c:v>South</c:v>
                </c:pt>
                <c:pt idx="3">
                  <c:v>West</c:v>
                </c:pt>
                <c:pt idx="4">
                  <c:v>(blank)</c:v>
                </c:pt>
              </c:strCache>
            </c:strRef>
          </c:cat>
          <c:val>
            <c:numRef>
              <c:f>'Store Managers — Regional Sales'!$H$20:$H$25</c:f>
              <c:numCache>
                <c:formatCode>General</c:formatCode>
                <c:ptCount val="5"/>
                <c:pt idx="0">
                  <c:v>62655.19</c:v>
                </c:pt>
                <c:pt idx="1">
                  <c:v>248896.27</c:v>
                </c:pt>
                <c:pt idx="2">
                  <c:v>1889516.28</c:v>
                </c:pt>
                <c:pt idx="3">
                  <c:v>690929.95</c:v>
                </c:pt>
                <c:pt idx="4">
                  <c:v>2665.21</c:v>
                </c:pt>
              </c:numCache>
            </c:numRef>
          </c:val>
          <c:extLst>
            <c:ext xmlns:c16="http://schemas.microsoft.com/office/drawing/2014/chart" uri="{C3380CC4-5D6E-409C-BE32-E72D297353CC}">
              <c16:uniqueId val="{00000000-9038-48A2-88B0-7F0464D62EA6}"/>
            </c:ext>
          </c:extLst>
        </c:ser>
        <c:ser>
          <c:idx val="1"/>
          <c:order val="1"/>
          <c:tx>
            <c:strRef>
              <c:f>'Store Managers — Regional Sales'!$I$19</c:f>
              <c:strCache>
                <c:ptCount val="1"/>
                <c:pt idx="0">
                  <c:v>Sum of Monthly_Target</c:v>
                </c:pt>
              </c:strCache>
            </c:strRef>
          </c:tx>
          <c:spPr>
            <a:solidFill>
              <a:schemeClr val="accent2"/>
            </a:solidFill>
            <a:ln>
              <a:noFill/>
            </a:ln>
            <a:effectLst/>
          </c:spPr>
          <c:invertIfNegative val="0"/>
          <c:cat>
            <c:strRef>
              <c:f>'Store Managers — Regional Sales'!$G$20:$G$25</c:f>
              <c:strCache>
                <c:ptCount val="5"/>
                <c:pt idx="0">
                  <c:v>East</c:v>
                </c:pt>
                <c:pt idx="1">
                  <c:v>North</c:v>
                </c:pt>
                <c:pt idx="2">
                  <c:v>South</c:v>
                </c:pt>
                <c:pt idx="3">
                  <c:v>West</c:v>
                </c:pt>
                <c:pt idx="4">
                  <c:v>(blank)</c:v>
                </c:pt>
              </c:strCache>
            </c:strRef>
          </c:cat>
          <c:val>
            <c:numRef>
              <c:f>'Store Managers — Regional Sales'!$I$20:$I$25</c:f>
              <c:numCache>
                <c:formatCode>General</c:formatCode>
                <c:ptCount val="5"/>
                <c:pt idx="0">
                  <c:v>31565725</c:v>
                </c:pt>
                <c:pt idx="1">
                  <c:v>79129132</c:v>
                </c:pt>
                <c:pt idx="2">
                  <c:v>178318569</c:v>
                </c:pt>
                <c:pt idx="3">
                  <c:v>73232042</c:v>
                </c:pt>
              </c:numCache>
            </c:numRef>
          </c:val>
          <c:extLst>
            <c:ext xmlns:c16="http://schemas.microsoft.com/office/drawing/2014/chart" uri="{C3380CC4-5D6E-409C-BE32-E72D297353CC}">
              <c16:uniqueId val="{00000001-9038-48A2-88B0-7F0464D62EA6}"/>
            </c:ext>
          </c:extLst>
        </c:ser>
        <c:dLbls>
          <c:showLegendKey val="0"/>
          <c:showVal val="0"/>
          <c:showCatName val="0"/>
          <c:showSerName val="0"/>
          <c:showPercent val="0"/>
          <c:showBubbleSize val="0"/>
        </c:dLbls>
        <c:gapWidth val="219"/>
        <c:overlap val="-27"/>
        <c:axId val="426764719"/>
        <c:axId val="424157647"/>
      </c:barChart>
      <c:catAx>
        <c:axId val="42676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157647"/>
        <c:crosses val="autoZero"/>
        <c:auto val="1"/>
        <c:lblAlgn val="ctr"/>
        <c:lblOffset val="100"/>
        <c:noMultiLvlLbl val="0"/>
      </c:catAx>
      <c:valAx>
        <c:axId val="424157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76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190499</xdr:rowOff>
    </xdr:from>
    <xdr:to>
      <xdr:col>22</xdr:col>
      <xdr:colOff>581025</xdr:colOff>
      <xdr:row>37</xdr:row>
      <xdr:rowOff>19049</xdr:rowOff>
    </xdr:to>
    <xdr:sp macro="" textlink="">
      <xdr:nvSpPr>
        <xdr:cNvPr id="2" name="Rectangle 1">
          <a:extLst>
            <a:ext uri="{FF2B5EF4-FFF2-40B4-BE49-F238E27FC236}">
              <a16:creationId xmlns:a16="http://schemas.microsoft.com/office/drawing/2014/main" id="{90E09953-20B5-5A99-4E36-9761DAB895C4}"/>
            </a:ext>
          </a:extLst>
        </xdr:cNvPr>
        <xdr:cNvSpPr/>
      </xdr:nvSpPr>
      <xdr:spPr>
        <a:xfrm>
          <a:off x="0" y="870856"/>
          <a:ext cx="14052096" cy="6496050"/>
        </a:xfrm>
        <a:prstGeom prst="rect">
          <a:avLst/>
        </a:prstGeom>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5444</xdr:colOff>
      <xdr:row>3</xdr:row>
      <xdr:rowOff>46265</xdr:rowOff>
    </xdr:from>
    <xdr:to>
      <xdr:col>2</xdr:col>
      <xdr:colOff>310244</xdr:colOff>
      <xdr:row>11</xdr:row>
      <xdr:rowOff>131989</xdr:rowOff>
    </xdr:to>
    <mc:AlternateContent xmlns:mc="http://schemas.openxmlformats.org/markup-compatibility/2006" xmlns:a14="http://schemas.microsoft.com/office/drawing/2010/main">
      <mc:Choice Requires="a14">
        <xdr:graphicFrame macro="">
          <xdr:nvGraphicFramePr>
            <xdr:cNvPr id="9" name="Transaction_Date (Month)">
              <a:extLst>
                <a:ext uri="{FF2B5EF4-FFF2-40B4-BE49-F238E27FC236}">
                  <a16:creationId xmlns:a16="http://schemas.microsoft.com/office/drawing/2014/main" id="{0C0A4A1F-DB68-4821-B74D-9D6DF9CCEC45}"/>
                </a:ext>
              </a:extLst>
            </xdr:cNvPr>
            <xdr:cNvGraphicFramePr/>
          </xdr:nvGraphicFramePr>
          <xdr:xfrm>
            <a:off x="0" y="0"/>
            <a:ext cx="0" cy="0"/>
          </xdr:xfrm>
          <a:graphic>
            <a:graphicData uri="http://schemas.microsoft.com/office/drawing/2010/slicer">
              <sle:slicer xmlns:sle="http://schemas.microsoft.com/office/drawing/2010/slicer" name="Transaction_Date (Month)"/>
            </a:graphicData>
          </a:graphic>
        </xdr:graphicFrame>
      </mc:Choice>
      <mc:Fallback xmlns="">
        <xdr:sp macro="" textlink="">
          <xdr:nvSpPr>
            <xdr:cNvPr id="0" name=""/>
            <xdr:cNvSpPr>
              <a:spLocks noTextEdit="1"/>
            </xdr:cNvSpPr>
          </xdr:nvSpPr>
          <xdr:spPr>
            <a:xfrm>
              <a:off x="5444" y="915421"/>
              <a:ext cx="1519238" cy="1609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321469</xdr:colOff>
      <xdr:row>10</xdr:row>
      <xdr:rowOff>12249</xdr:rowOff>
    </xdr:from>
    <xdr:to>
      <xdr:col>5</xdr:col>
      <xdr:colOff>42523</xdr:colOff>
      <xdr:row>15</xdr:row>
      <xdr:rowOff>174173</xdr:rowOff>
    </xdr:to>
    <mc:AlternateContent xmlns:mc="http://schemas.openxmlformats.org/markup-compatibility/2006" xmlns:a14="http://schemas.microsoft.com/office/drawing/2010/main">
      <mc:Choice Requires="a14">
        <xdr:graphicFrame macro="">
          <xdr:nvGraphicFramePr>
            <xdr:cNvPr id="11" name="Sales_Channel">
              <a:extLst>
                <a:ext uri="{FF2B5EF4-FFF2-40B4-BE49-F238E27FC236}">
                  <a16:creationId xmlns:a16="http://schemas.microsoft.com/office/drawing/2014/main" id="{8E162CD4-7B5D-4D2C-92AA-D1FDCE6227BC}"/>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1535907" y="2214905"/>
              <a:ext cx="1542710" cy="1114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xdr:col>
      <xdr:colOff>355146</xdr:colOff>
      <xdr:row>3</xdr:row>
      <xdr:rowOff>66676</xdr:rowOff>
    </xdr:from>
    <xdr:to>
      <xdr:col>5</xdr:col>
      <xdr:colOff>76200</xdr:colOff>
      <xdr:row>9</xdr:row>
      <xdr:rowOff>104775</xdr:rowOff>
    </xdr:to>
    <mc:AlternateContent xmlns:mc="http://schemas.openxmlformats.org/markup-compatibility/2006" xmlns:a14="http://schemas.microsoft.com/office/drawing/2010/main">
      <mc:Choice Requires="a14">
        <xdr:graphicFrame macro="">
          <xdr:nvGraphicFramePr>
            <xdr:cNvPr id="12" name="Membership">
              <a:extLst>
                <a:ext uri="{FF2B5EF4-FFF2-40B4-BE49-F238E27FC236}">
                  <a16:creationId xmlns:a16="http://schemas.microsoft.com/office/drawing/2014/main" id="{981926BC-EF5D-4F94-BA25-8DB8822C7A0B}"/>
                </a:ext>
              </a:extLst>
            </xdr:cNvPr>
            <xdr:cNvGraphicFramePr/>
          </xdr:nvGraphicFramePr>
          <xdr:xfrm>
            <a:off x="0" y="0"/>
            <a:ext cx="0" cy="0"/>
          </xdr:xfrm>
          <a:graphic>
            <a:graphicData uri="http://schemas.microsoft.com/office/drawing/2010/slicer">
              <sle:slicer xmlns:sle="http://schemas.microsoft.com/office/drawing/2010/slicer" name="Membership"/>
            </a:graphicData>
          </a:graphic>
        </xdr:graphicFrame>
      </mc:Choice>
      <mc:Fallback xmlns="">
        <xdr:sp macro="" textlink="">
          <xdr:nvSpPr>
            <xdr:cNvPr id="0" name=""/>
            <xdr:cNvSpPr>
              <a:spLocks noTextEdit="1"/>
            </xdr:cNvSpPr>
          </xdr:nvSpPr>
          <xdr:spPr>
            <a:xfrm>
              <a:off x="1569584" y="935832"/>
              <a:ext cx="1542710"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4082</xdr:colOff>
      <xdr:row>19</xdr:row>
      <xdr:rowOff>39462</xdr:rowOff>
    </xdr:from>
    <xdr:to>
      <xdr:col>2</xdr:col>
      <xdr:colOff>308882</xdr:colOff>
      <xdr:row>29</xdr:row>
      <xdr:rowOff>96612</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0D34F403-5049-4A5C-BE6B-2CCE8911945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082" y="3956618"/>
              <a:ext cx="1519238" cy="1962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148318</xdr:rowOff>
    </xdr:from>
    <xdr:to>
      <xdr:col>2</xdr:col>
      <xdr:colOff>304800</xdr:colOff>
      <xdr:row>19</xdr:row>
      <xdr:rowOff>24493</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88EEBBED-12C2-4A21-B022-C4206B58F11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541474"/>
              <a:ext cx="1519238" cy="140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163286</xdr:colOff>
      <xdr:row>3</xdr:row>
      <xdr:rowOff>59871</xdr:rowOff>
    </xdr:from>
    <xdr:to>
      <xdr:col>11</xdr:col>
      <xdr:colOff>40821</xdr:colOff>
      <xdr:row>18</xdr:row>
      <xdr:rowOff>95250</xdr:rowOff>
    </xdr:to>
    <xdr:graphicFrame macro="">
      <xdr:nvGraphicFramePr>
        <xdr:cNvPr id="5" name="Chart 4">
          <a:extLst>
            <a:ext uri="{FF2B5EF4-FFF2-40B4-BE49-F238E27FC236}">
              <a16:creationId xmlns:a16="http://schemas.microsoft.com/office/drawing/2014/main" id="{E36C75F3-0970-4155-8E2B-F63FB6E74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96610</xdr:colOff>
      <xdr:row>3</xdr:row>
      <xdr:rowOff>59872</xdr:rowOff>
    </xdr:from>
    <xdr:to>
      <xdr:col>16</xdr:col>
      <xdr:colOff>530678</xdr:colOff>
      <xdr:row>18</xdr:row>
      <xdr:rowOff>122464</xdr:rowOff>
    </xdr:to>
    <xdr:graphicFrame macro="">
      <xdr:nvGraphicFramePr>
        <xdr:cNvPr id="15" name="Chart 14">
          <a:extLst>
            <a:ext uri="{FF2B5EF4-FFF2-40B4-BE49-F238E27FC236}">
              <a16:creationId xmlns:a16="http://schemas.microsoft.com/office/drawing/2014/main" id="{1111FC4D-6804-47CF-90D6-C9EEFCB8C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9527</xdr:colOff>
      <xdr:row>3</xdr:row>
      <xdr:rowOff>69396</xdr:rowOff>
    </xdr:from>
    <xdr:to>
      <xdr:col>22</xdr:col>
      <xdr:colOff>258536</xdr:colOff>
      <xdr:row>18</xdr:row>
      <xdr:rowOff>149679</xdr:rowOff>
    </xdr:to>
    <xdr:graphicFrame macro="">
      <xdr:nvGraphicFramePr>
        <xdr:cNvPr id="16" name="Chart 15">
          <a:extLst>
            <a:ext uri="{FF2B5EF4-FFF2-40B4-BE49-F238E27FC236}">
              <a16:creationId xmlns:a16="http://schemas.microsoft.com/office/drawing/2014/main" id="{D742A103-D197-4711-BA2E-A019DECA4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312964</xdr:colOff>
      <xdr:row>19</xdr:row>
      <xdr:rowOff>123824</xdr:rowOff>
    </xdr:from>
    <xdr:to>
      <xdr:col>14</xdr:col>
      <xdr:colOff>13606</xdr:colOff>
      <xdr:row>35</xdr:row>
      <xdr:rowOff>163286</xdr:rowOff>
    </xdr:to>
    <xdr:graphicFrame macro="">
      <xdr:nvGraphicFramePr>
        <xdr:cNvPr id="17" name="Chart 16">
          <a:extLst>
            <a:ext uri="{FF2B5EF4-FFF2-40B4-BE49-F238E27FC236}">
              <a16:creationId xmlns:a16="http://schemas.microsoft.com/office/drawing/2014/main" id="{08CE9AFB-14B2-475D-A3D5-9A3227C6B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258537</xdr:colOff>
      <xdr:row>19</xdr:row>
      <xdr:rowOff>104773</xdr:rowOff>
    </xdr:from>
    <xdr:to>
      <xdr:col>21</xdr:col>
      <xdr:colOff>503465</xdr:colOff>
      <xdr:row>36</xdr:row>
      <xdr:rowOff>0</xdr:rowOff>
    </xdr:to>
    <xdr:graphicFrame macro="">
      <xdr:nvGraphicFramePr>
        <xdr:cNvPr id="18" name="Chart 17">
          <a:extLst>
            <a:ext uri="{FF2B5EF4-FFF2-40B4-BE49-F238E27FC236}">
              <a16:creationId xmlns:a16="http://schemas.microsoft.com/office/drawing/2014/main" id="{F7DF98EF-E7D3-4006-8D19-F54DCEB2B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54430</xdr:colOff>
      <xdr:row>0</xdr:row>
      <xdr:rowOff>163286</xdr:rowOff>
    </xdr:from>
    <xdr:to>
      <xdr:col>10</xdr:col>
      <xdr:colOff>517073</xdr:colOff>
      <xdr:row>2</xdr:row>
      <xdr:rowOff>121104</xdr:rowOff>
    </xdr:to>
    <xdr:sp macro="" textlink="">
      <xdr:nvSpPr>
        <xdr:cNvPr id="10" name="TextBox 9">
          <a:extLst>
            <a:ext uri="{FF2B5EF4-FFF2-40B4-BE49-F238E27FC236}">
              <a16:creationId xmlns:a16="http://schemas.microsoft.com/office/drawing/2014/main" id="{82BF977D-4F07-41D4-AD51-5407D380E0CC}"/>
            </a:ext>
          </a:extLst>
        </xdr:cNvPr>
        <xdr:cNvSpPr txBox="1"/>
      </xdr:nvSpPr>
      <xdr:spPr>
        <a:xfrm>
          <a:off x="4953001" y="163286"/>
          <a:ext cx="1687286" cy="638175"/>
        </a:xfrm>
        <a:prstGeom prst="rect">
          <a:avLst/>
        </a:prstGeom>
        <a:solidFill>
          <a:schemeClr val="tx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TOTAL REVENUE</a:t>
          </a:r>
        </a:p>
        <a:p>
          <a:r>
            <a:rPr lang="en-US" sz="1400">
              <a:solidFill>
                <a:schemeClr val="bg1"/>
              </a:solidFill>
            </a:rPr>
            <a:t>      </a:t>
          </a:r>
          <a:r>
            <a:rPr lang="en-US" sz="1800" b="1" i="0" u="none" strike="noStrike">
              <a:solidFill>
                <a:schemeClr val="bg1"/>
              </a:solidFill>
              <a:effectLst/>
              <a:latin typeface="+mn-lt"/>
              <a:ea typeface="+mn-ea"/>
              <a:cs typeface="+mn-cs"/>
            </a:rPr>
            <a:t>2894662.9</a:t>
          </a:r>
          <a:r>
            <a:rPr lang="en-US" sz="1400">
              <a:effectLst/>
            </a:rPr>
            <a:t> </a:t>
          </a:r>
          <a:endParaRPr lang="en-US" sz="1400">
            <a:solidFill>
              <a:schemeClr val="bg1"/>
            </a:solidFill>
          </a:endParaRPr>
        </a:p>
      </xdr:txBody>
    </xdr:sp>
    <xdr:clientData/>
  </xdr:twoCellAnchor>
  <xdr:twoCellAnchor>
    <xdr:from>
      <xdr:col>10</xdr:col>
      <xdr:colOff>598714</xdr:colOff>
      <xdr:row>0</xdr:row>
      <xdr:rowOff>149678</xdr:rowOff>
    </xdr:from>
    <xdr:to>
      <xdr:col>13</xdr:col>
      <xdr:colOff>176892</xdr:colOff>
      <xdr:row>2</xdr:row>
      <xdr:rowOff>107496</xdr:rowOff>
    </xdr:to>
    <xdr:sp macro="" textlink="">
      <xdr:nvSpPr>
        <xdr:cNvPr id="19" name="TextBox 18">
          <a:extLst>
            <a:ext uri="{FF2B5EF4-FFF2-40B4-BE49-F238E27FC236}">
              <a16:creationId xmlns:a16="http://schemas.microsoft.com/office/drawing/2014/main" id="{5B5D721B-6630-46DA-B984-F10B661B242D}"/>
            </a:ext>
          </a:extLst>
        </xdr:cNvPr>
        <xdr:cNvSpPr txBox="1"/>
      </xdr:nvSpPr>
      <xdr:spPr>
        <a:xfrm>
          <a:off x="6721928" y="149678"/>
          <a:ext cx="1415143" cy="638175"/>
        </a:xfrm>
        <a:prstGeom prst="rect">
          <a:avLst/>
        </a:prstGeom>
        <a:solidFill>
          <a:schemeClr val="tx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TOTAL PROFIT </a:t>
          </a:r>
        </a:p>
        <a:p>
          <a:r>
            <a:rPr lang="en-US" sz="1400">
              <a:solidFill>
                <a:schemeClr val="bg1"/>
              </a:solidFill>
            </a:rPr>
            <a:t>       </a:t>
          </a:r>
          <a:r>
            <a:rPr lang="en-US" sz="1800" b="1" i="0" u="none" strike="noStrike">
              <a:solidFill>
                <a:schemeClr val="bg1"/>
              </a:solidFill>
              <a:effectLst/>
              <a:latin typeface="+mn-lt"/>
              <a:ea typeface="+mn-ea"/>
              <a:cs typeface="+mn-cs"/>
            </a:rPr>
            <a:t>737359</a:t>
          </a:r>
          <a:r>
            <a:rPr lang="en-US" sz="1800">
              <a:solidFill>
                <a:schemeClr val="bg1"/>
              </a:solidFill>
              <a:effectLst/>
            </a:rPr>
            <a:t> </a:t>
          </a:r>
          <a:r>
            <a:rPr lang="en-US" sz="1600">
              <a:solidFill>
                <a:schemeClr val="bg1"/>
              </a:solidFill>
              <a:effectLst/>
            </a:rPr>
            <a:t> </a:t>
          </a:r>
          <a:endParaRPr lang="en-US" sz="1400">
            <a:solidFill>
              <a:schemeClr val="bg1"/>
            </a:solidFill>
          </a:endParaRPr>
        </a:p>
      </xdr:txBody>
    </xdr:sp>
    <xdr:clientData/>
  </xdr:twoCellAnchor>
  <xdr:twoCellAnchor>
    <xdr:from>
      <xdr:col>13</xdr:col>
      <xdr:colOff>204106</xdr:colOff>
      <xdr:row>0</xdr:row>
      <xdr:rowOff>149679</xdr:rowOff>
    </xdr:from>
    <xdr:to>
      <xdr:col>16</xdr:col>
      <xdr:colOff>190500</xdr:colOff>
      <xdr:row>2</xdr:row>
      <xdr:rowOff>107497</xdr:rowOff>
    </xdr:to>
    <xdr:sp macro="" textlink="">
      <xdr:nvSpPr>
        <xdr:cNvPr id="23" name="TextBox 22">
          <a:extLst>
            <a:ext uri="{FF2B5EF4-FFF2-40B4-BE49-F238E27FC236}">
              <a16:creationId xmlns:a16="http://schemas.microsoft.com/office/drawing/2014/main" id="{5E8D15D7-2A13-4A5C-A2CD-E6B09668523B}"/>
            </a:ext>
          </a:extLst>
        </xdr:cNvPr>
        <xdr:cNvSpPr txBox="1"/>
      </xdr:nvSpPr>
      <xdr:spPr>
        <a:xfrm>
          <a:off x="8164285" y="149679"/>
          <a:ext cx="1823358" cy="638175"/>
        </a:xfrm>
        <a:prstGeom prst="rect">
          <a:avLst/>
        </a:prstGeom>
        <a:solidFill>
          <a:schemeClr val="tx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TOTAL</a:t>
          </a:r>
          <a:r>
            <a:rPr lang="en-US" sz="1400" baseline="0">
              <a:solidFill>
                <a:schemeClr val="bg1"/>
              </a:solidFill>
            </a:rPr>
            <a:t> TRANSACTION</a:t>
          </a:r>
          <a:r>
            <a:rPr lang="en-US" sz="1400">
              <a:solidFill>
                <a:schemeClr val="bg1"/>
              </a:solidFill>
            </a:rPr>
            <a:t>        </a:t>
          </a:r>
        </a:p>
        <a:p>
          <a:r>
            <a:rPr lang="en-US" sz="1400">
              <a:solidFill>
                <a:schemeClr val="bg1"/>
              </a:solidFill>
            </a:rPr>
            <a:t>      </a:t>
          </a:r>
          <a:r>
            <a:rPr lang="en-US" sz="1800" b="1" i="0" u="none" strike="noStrike">
              <a:solidFill>
                <a:schemeClr val="bg1"/>
              </a:solidFill>
              <a:effectLst/>
              <a:latin typeface="+mn-lt"/>
              <a:ea typeface="+mn-ea"/>
              <a:cs typeface="+mn-cs"/>
            </a:rPr>
            <a:t>2500</a:t>
          </a:r>
          <a:r>
            <a:rPr lang="en-US" sz="1600">
              <a:effectLst/>
            </a:rPr>
            <a:t> </a:t>
          </a:r>
          <a:endParaRPr lang="en-US" sz="1200">
            <a:solidFill>
              <a:schemeClr val="bg1"/>
            </a:solidFill>
          </a:endParaRPr>
        </a:p>
      </xdr:txBody>
    </xdr:sp>
    <xdr:clientData/>
  </xdr:twoCellAnchor>
  <xdr:twoCellAnchor>
    <xdr:from>
      <xdr:col>16</xdr:col>
      <xdr:colOff>231322</xdr:colOff>
      <xdr:row>0</xdr:row>
      <xdr:rowOff>136071</xdr:rowOff>
    </xdr:from>
    <xdr:to>
      <xdr:col>19</xdr:col>
      <xdr:colOff>345622</xdr:colOff>
      <xdr:row>2</xdr:row>
      <xdr:rowOff>93889</xdr:rowOff>
    </xdr:to>
    <xdr:sp macro="" textlink="">
      <xdr:nvSpPr>
        <xdr:cNvPr id="24" name="TextBox 23">
          <a:extLst>
            <a:ext uri="{FF2B5EF4-FFF2-40B4-BE49-F238E27FC236}">
              <a16:creationId xmlns:a16="http://schemas.microsoft.com/office/drawing/2014/main" id="{B83A7E65-F245-42B7-B8BD-6932A47E7232}"/>
            </a:ext>
          </a:extLst>
        </xdr:cNvPr>
        <xdr:cNvSpPr txBox="1"/>
      </xdr:nvSpPr>
      <xdr:spPr>
        <a:xfrm>
          <a:off x="10028465" y="136071"/>
          <a:ext cx="1951264" cy="638175"/>
        </a:xfrm>
        <a:prstGeom prst="rect">
          <a:avLst/>
        </a:prstGeom>
        <a:solidFill>
          <a:schemeClr val="tx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AVERAGE</a:t>
          </a:r>
          <a:r>
            <a:rPr lang="en-US" sz="1200" baseline="0">
              <a:solidFill>
                <a:schemeClr val="bg1"/>
              </a:solidFill>
            </a:rPr>
            <a:t> ORDER VALUE %</a:t>
          </a:r>
          <a:endParaRPr lang="en-US" sz="1200">
            <a:solidFill>
              <a:schemeClr val="bg1"/>
            </a:solidFill>
          </a:endParaRPr>
        </a:p>
        <a:p>
          <a:r>
            <a:rPr lang="en-US" sz="1200">
              <a:solidFill>
                <a:schemeClr val="bg1"/>
              </a:solidFill>
            </a:rPr>
            <a:t>  </a:t>
          </a:r>
          <a:r>
            <a:rPr lang="en-US" sz="1800" b="1" i="0" u="none" strike="noStrike">
              <a:solidFill>
                <a:schemeClr val="bg1"/>
              </a:solidFill>
              <a:effectLst/>
              <a:latin typeface="+mn-lt"/>
              <a:ea typeface="+mn-ea"/>
              <a:cs typeface="+mn-cs"/>
            </a:rPr>
            <a:t>1157.86516</a:t>
          </a:r>
          <a:r>
            <a:rPr lang="en-US" sz="1800" b="1">
              <a:solidFill>
                <a:schemeClr val="bg1"/>
              </a:solidFill>
              <a:effectLst/>
            </a:rPr>
            <a:t> </a:t>
          </a:r>
          <a:endParaRPr lang="en-US" sz="1200" b="1">
            <a:solidFill>
              <a:schemeClr val="bg1"/>
            </a:solidFill>
          </a:endParaRPr>
        </a:p>
      </xdr:txBody>
    </xdr:sp>
    <xdr:clientData/>
  </xdr:twoCellAnchor>
  <xdr:twoCellAnchor>
    <xdr:from>
      <xdr:col>19</xdr:col>
      <xdr:colOff>489858</xdr:colOff>
      <xdr:row>0</xdr:row>
      <xdr:rowOff>163286</xdr:rowOff>
    </xdr:from>
    <xdr:to>
      <xdr:col>22</xdr:col>
      <xdr:colOff>604158</xdr:colOff>
      <xdr:row>2</xdr:row>
      <xdr:rowOff>121104</xdr:rowOff>
    </xdr:to>
    <xdr:sp macro="" textlink="">
      <xdr:nvSpPr>
        <xdr:cNvPr id="25" name="TextBox 24">
          <a:extLst>
            <a:ext uri="{FF2B5EF4-FFF2-40B4-BE49-F238E27FC236}">
              <a16:creationId xmlns:a16="http://schemas.microsoft.com/office/drawing/2014/main" id="{8998DFCF-665D-4645-B2AF-AF865B20DC8E}"/>
            </a:ext>
          </a:extLst>
        </xdr:cNvPr>
        <xdr:cNvSpPr txBox="1"/>
      </xdr:nvSpPr>
      <xdr:spPr>
        <a:xfrm>
          <a:off x="12123965" y="163286"/>
          <a:ext cx="1951264" cy="638175"/>
        </a:xfrm>
        <a:prstGeom prst="rect">
          <a:avLst/>
        </a:prstGeom>
        <a:solidFill>
          <a:schemeClr val="tx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PROFIT MARGIN %</a:t>
          </a:r>
        </a:p>
        <a:p>
          <a:r>
            <a:rPr lang="en-US" sz="1100" b="1">
              <a:solidFill>
                <a:schemeClr val="bg1"/>
              </a:solidFill>
            </a:rPr>
            <a:t>      </a:t>
          </a:r>
          <a:r>
            <a:rPr lang="en-US" sz="1200" b="1" i="0" u="none" strike="noStrike">
              <a:solidFill>
                <a:schemeClr val="bg1"/>
              </a:solidFill>
              <a:effectLst/>
              <a:latin typeface="+mn-lt"/>
              <a:ea typeface="+mn-ea"/>
              <a:cs typeface="+mn-cs"/>
            </a:rPr>
            <a:t>0.25473</a:t>
          </a:r>
          <a:r>
            <a:rPr lang="en-US" sz="2000" b="1">
              <a:solidFill>
                <a:schemeClr val="bg1"/>
              </a:solidFill>
              <a:effectLst/>
            </a:rPr>
            <a:t>  </a:t>
          </a:r>
          <a:endParaRPr lang="en-US" sz="1100" b="1">
            <a:solidFill>
              <a:schemeClr val="bg1"/>
            </a:solidFill>
          </a:endParaRPr>
        </a:p>
      </xdr:txBody>
    </xdr:sp>
    <xdr:clientData/>
  </xdr:twoCellAnchor>
  <xdr:twoCellAnchor editAs="oneCell">
    <xdr:from>
      <xdr:col>8</xdr:col>
      <xdr:colOff>136073</xdr:colOff>
      <xdr:row>0</xdr:row>
      <xdr:rowOff>449036</xdr:rowOff>
    </xdr:from>
    <xdr:to>
      <xdr:col>8</xdr:col>
      <xdr:colOff>383723</xdr:colOff>
      <xdr:row>2</xdr:row>
      <xdr:rowOff>16329</xdr:rowOff>
    </xdr:to>
    <xdr:pic>
      <xdr:nvPicPr>
        <xdr:cNvPr id="26" name="Graphic 25" descr="Rupee">
          <a:extLst>
            <a:ext uri="{FF2B5EF4-FFF2-40B4-BE49-F238E27FC236}">
              <a16:creationId xmlns:a16="http://schemas.microsoft.com/office/drawing/2014/main" id="{47BCE9EA-B823-451D-9340-C05218ED599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034644" y="449036"/>
          <a:ext cx="247650" cy="247650"/>
        </a:xfrm>
        <a:prstGeom prst="rect">
          <a:avLst/>
        </a:prstGeom>
      </xdr:spPr>
    </xdr:pic>
    <xdr:clientData/>
  </xdr:twoCellAnchor>
  <xdr:twoCellAnchor editAs="oneCell">
    <xdr:from>
      <xdr:col>11</xdr:col>
      <xdr:colOff>122463</xdr:colOff>
      <xdr:row>0</xdr:row>
      <xdr:rowOff>421821</xdr:rowOff>
    </xdr:from>
    <xdr:to>
      <xdr:col>11</xdr:col>
      <xdr:colOff>372835</xdr:colOff>
      <xdr:row>1</xdr:row>
      <xdr:rowOff>179614</xdr:rowOff>
    </xdr:to>
    <xdr:pic>
      <xdr:nvPicPr>
        <xdr:cNvPr id="27" name="Graphic 26" descr="Rupee">
          <a:extLst>
            <a:ext uri="{FF2B5EF4-FFF2-40B4-BE49-F238E27FC236}">
              <a16:creationId xmlns:a16="http://schemas.microsoft.com/office/drawing/2014/main" id="{9EBB807D-BB7D-4924-A115-2BC2EA6360A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857999" y="421821"/>
          <a:ext cx="250372" cy="247650"/>
        </a:xfrm>
        <a:prstGeom prst="rect">
          <a:avLst/>
        </a:prstGeom>
      </xdr:spPr>
    </xdr:pic>
    <xdr:clientData/>
  </xdr:twoCellAnchor>
  <xdr:twoCellAnchor editAs="oneCell">
    <xdr:from>
      <xdr:col>13</xdr:col>
      <xdr:colOff>285749</xdr:colOff>
      <xdr:row>0</xdr:row>
      <xdr:rowOff>408215</xdr:rowOff>
    </xdr:from>
    <xdr:to>
      <xdr:col>13</xdr:col>
      <xdr:colOff>533399</xdr:colOff>
      <xdr:row>1</xdr:row>
      <xdr:rowOff>166008</xdr:rowOff>
    </xdr:to>
    <xdr:pic>
      <xdr:nvPicPr>
        <xdr:cNvPr id="28" name="Graphic 27" descr="Rupee">
          <a:extLst>
            <a:ext uri="{FF2B5EF4-FFF2-40B4-BE49-F238E27FC236}">
              <a16:creationId xmlns:a16="http://schemas.microsoft.com/office/drawing/2014/main" id="{41363368-25BC-4B30-BB1C-5696480EA30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245928" y="408215"/>
          <a:ext cx="247650" cy="24765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9.941543634261" createdVersion="8" refreshedVersion="8" minRefreshableVersion="3" recordCount="0" supportSubquery="1" supportAdvancedDrill="1" xr:uid="{59BD9E46-89E2-47A7-B866-DBFFE9DFB594}">
  <cacheSource type="external" connectionId="1"/>
  <cacheFields count="3">
    <cacheField name="[Customers].[Membership].[Membership]" caption="Membership" numFmtId="0" hierarchy="9" level="1">
      <sharedItems containsBlank="1" count="4">
        <s v="Bronze"/>
        <s v="Gold"/>
        <s v="Silver"/>
        <m/>
      </sharedItems>
    </cacheField>
    <cacheField name="[Measures].[Average of Sales_Amount]" caption="Average of Sales_Amount" numFmtId="0" hierarchy="89" level="32767"/>
    <cacheField name="[Customers].[Gender].[Gender]" caption="Gender" numFmtId="0" hierarchy="2" level="1">
      <sharedItems containsSemiMixedTypes="0" containsNonDate="0" containsString="0"/>
    </cacheField>
  </cacheFields>
  <cacheHierarchies count="9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fieldsUsage count="2">
        <fieldUsage x="-1"/>
        <fieldUsage x="0"/>
      </fieldsUsage>
    </cacheHierarchy>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0"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Customer_Name]" caption="Customer_Name" attribute="1" defaultMemberUniqueName="[Sales_Transactions].[Customer_Name].[All]" allUniqueName="[Sales_Transactions].[Customer_Name].[All]" dimensionUniqueName="[Sales_Transactions]" displayFolder="" count="0" memberValueDatatype="130" unbalanced="0"/>
    <cacheHierarchy uniqueName="[Sales_Transactions].[Membership]" caption="Membership" attribute="1" defaultMemberUniqueName="[Sales_Transactions].[Membership].[All]" allUniqueName="[Sales_Transactions].[Membership].[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Product_Name]" caption="Product_Name" attribute="1" defaultMemberUniqueName="[Sales_Transactions].[Product_Name].[All]" allUniqueName="[Sales_Transactions].[Product_Name].[All]" dimensionUniqueName="[Sales_Transactions]" displayFolder="" count="0" memberValueDatatype="130" unbalanced="0"/>
    <cacheHierarchy uniqueName="[Sales_Transactions].[Category]" caption="Category" attribute="1" defaultMemberUniqueName="[Sales_Transactions].[Category].[All]" allUniqueName="[Sales_Transactions].[Category].[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Store_Name]" caption="Store_Name" attribute="1" defaultMemberUniqueName="[Sales_Transactions].[Store_Name].[All]" allUniqueName="[Sales_Transactions].[Store_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Employee_Name]" caption="Employee_Name" attribute="1" defaultMemberUniqueName="[Sales_Transactions].[Employee_Name].[All]" allUniqueName="[Sales_Transactions].[Employee_Name].[All]" dimensionUniqueName="[Sales_Transactions]" displayFolder="" count="0" memberValueDatatype="130" unbalanced="0"/>
    <cacheHierarchy uniqueName="[Sales_Transactions].[Department]" caption="Department" attribute="1" defaultMemberUniqueName="[Sales_Transactions].[Department].[All]" allUniqueName="[Sales_Transactions].[Department].[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0"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0" memberValueDatatype="130" unbalanced="0"/>
    <cacheHierarchy uniqueName="[Sales_Transactions].[Order_Time]" caption="Order_Time" attribute="1" defaultMemberUniqueName="[Sales_Transactions].[Order_Time].[All]" allUniqueName="[Sales_Transactions].[Order_Time].[All]" dimensionUniqueName="[Sales_Transactions]" displayFolder="" count="0" memberValueDatatype="130"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Table1]" caption="__XL_Count Table1" measure="1" displayFolder="" measureGroup="Sales_Transactions" count="0" hidden="1"/>
    <cacheHierarchy uniqueName="[Measures].[__XL_Count Table2]" caption="__XL_Count Table2" measure="1" displayFolder="" measureGroup="Suppliers" count="0" hidden="1"/>
    <cacheHierarchy uniqueName="[Measures].[__XL_Count Table3]" caption="__XL_Count Table3" measure="1" displayFolder="" measureGroup="Stores" count="0" hidden="1"/>
    <cacheHierarchy uniqueName="[Measures].[__XL_Count Table4]" caption="__XL_Count Table4" measure="1" displayFolder="" measureGroup="Products" count="0" hidden="1"/>
    <cacheHierarchy uniqueName="[Measures].[__XL_Count Table5]" caption="__XL_Count Table5" measure="1" displayFolder="" measureGroup="Employees" count="0" hidden="1"/>
    <cacheHierarchy uniqueName="[Measures].[__XL_Count Table6]" caption="__XL_Count Table6" measure="1" displayFolder="" measureGroup="Customer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hidden="1">
      <extLst>
        <ext xmlns:x15="http://schemas.microsoft.com/office/spreadsheetml/2010/11/main" uri="{B97F6D7D-B522-45F9-BDA1-12C45D357490}">
          <x15:cacheHierarchy aggregatedColumn="47"/>
        </ext>
      </extLst>
    </cacheHierarchy>
    <cacheHierarchy uniqueName="[Measures].[Sum of Cost_Amount]" caption="Sum of Cost_Amount" measure="1" displayFolder="" measureGroup="Sales_Transactions" count="0" hidden="1">
      <extLst>
        <ext xmlns:x15="http://schemas.microsoft.com/office/spreadsheetml/2010/11/main" uri="{B97F6D7D-B522-45F9-BDA1-12C45D357490}">
          <x15:cacheHierarchy aggregatedColumn="48"/>
        </ext>
      </extLst>
    </cacheHierarchy>
    <cacheHierarchy uniqueName="[Measures].[Sum of Profit]" caption="Sum of Profit" measure="1" displayFolder="" measureGroup="Sales_Transactions" count="0" hidden="1">
      <extLst>
        <ext xmlns:x15="http://schemas.microsoft.com/office/spreadsheetml/2010/11/main" uri="{B97F6D7D-B522-45F9-BDA1-12C45D357490}">
          <x15:cacheHierarchy aggregatedColumn="49"/>
        </ext>
      </extLst>
    </cacheHierarchy>
    <cacheHierarchy uniqueName="[Measures].[Sum of Monthly_Target]" caption="Sum of Monthly_Target" measure="1" displayFolder="" measureGroup="Stores" count="0" hidden="1">
      <extLst>
        <ext xmlns:x15="http://schemas.microsoft.com/office/spreadsheetml/2010/11/main" uri="{B97F6D7D-B522-45F9-BDA1-12C45D357490}">
          <x15:cacheHierarchy aggregatedColumn="66"/>
        </ext>
      </extLst>
    </cacheHierarchy>
    <cacheHierarchy uniqueName="[Measures].[Average of Sales_Amount]" caption="Average of Sales_Amount" measure="1" displayFolder="" measureGroup="Sales_Transactions" count="0" oneField="1" hidden="1">
      <fieldsUsage count="1">
        <fieldUsage x="1"/>
      </fieldsUsage>
      <extLst>
        <ext xmlns:x15="http://schemas.microsoft.com/office/spreadsheetml/2010/11/main" uri="{B97F6D7D-B522-45F9-BDA1-12C45D357490}">
          <x15:cacheHierarchy aggregatedColumn="47"/>
        </ext>
      </extLst>
    </cacheHierarchy>
    <cacheHierarchy uniqueName="[Measures].[Count of Invoice_Number]" caption="Count of Invoice_Number" measure="1" displayFolder="" measureGroup="Sales_Transaction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_Transactions" caption="Sales_Transactions"/>
    <measureGroup name="Stores" caption="Stores"/>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9.94156655093" createdVersion="8" refreshedVersion="8" minRefreshableVersion="3" recordCount="0" supportSubquery="1" supportAdvancedDrill="1" xr:uid="{DC31D74E-A225-4E86-A9AD-08FC502A8141}">
  <cacheSource type="external" connectionId="1"/>
  <cacheFields count="5">
    <cacheField name="[Sales_Transactions].[Sales_Channel].[Sales_Channel]" caption="Sales_Channel" numFmtId="0" hierarchy="52" level="1">
      <sharedItems count="3">
        <s v="In-Store"/>
        <s v="Mobile App"/>
        <s v="Online"/>
      </sharedItems>
    </cacheField>
    <cacheField name="[Sales_Transactions].[Payment_Mode].[Payment_Mode]" caption="Payment_Mode" numFmtId="0" hierarchy="50" level="1">
      <sharedItems count="6">
        <s v="Cash"/>
        <s v="Credit Card"/>
        <s v="Debit Card"/>
        <s v="Net Banking"/>
        <s v="UPI"/>
        <s v="Wallet"/>
      </sharedItems>
    </cacheField>
    <cacheField name="[Measures].[Sum of Sales_Amount]" caption="Sum of Sales_Amount" numFmtId="0" hierarchy="85" level="32767"/>
    <cacheField name="[Measures].[Count of Invoice_Number]" caption="Count of Invoice_Number" numFmtId="0" hierarchy="90" level="32767"/>
    <cacheField name="[Sales_Transactions].[Return_Status].[Return_Status]" caption="Return_Status" numFmtId="0" hierarchy="51" level="1">
      <sharedItems containsSemiMixedTypes="0" containsNonDate="0" containsString="0"/>
    </cacheField>
  </cacheFields>
  <cacheHierarchies count="9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0"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Customer_Name]" caption="Customer_Name" attribute="1" defaultMemberUniqueName="[Sales_Transactions].[Customer_Name].[All]" allUniqueName="[Sales_Transactions].[Customer_Name].[All]" dimensionUniqueName="[Sales_Transactions]" displayFolder="" count="0" memberValueDatatype="130" unbalanced="0"/>
    <cacheHierarchy uniqueName="[Sales_Transactions].[Membership]" caption="Membership" attribute="1" defaultMemberUniqueName="[Sales_Transactions].[Membership].[All]" allUniqueName="[Sales_Transactions].[Membership].[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Product_Name]" caption="Product_Name" attribute="1" defaultMemberUniqueName="[Sales_Transactions].[Product_Name].[All]" allUniqueName="[Sales_Transactions].[Product_Name].[All]" dimensionUniqueName="[Sales_Transactions]" displayFolder="" count="0" memberValueDatatype="130" unbalanced="0"/>
    <cacheHierarchy uniqueName="[Sales_Transactions].[Category]" caption="Category" attribute="1" defaultMemberUniqueName="[Sales_Transactions].[Category].[All]" allUniqueName="[Sales_Transactions].[Category].[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Store_Name]" caption="Store_Name" attribute="1" defaultMemberUniqueName="[Sales_Transactions].[Store_Name].[All]" allUniqueName="[Sales_Transactions].[Store_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Employee_Name]" caption="Employee_Name" attribute="1" defaultMemberUniqueName="[Sales_Transactions].[Employee_Name].[All]" allUniqueName="[Sales_Transactions].[Employee_Name].[All]" dimensionUniqueName="[Sales_Transactions]" displayFolder="" count="0" memberValueDatatype="130" unbalanced="0"/>
    <cacheHierarchy uniqueName="[Sales_Transactions].[Department]" caption="Department" attribute="1" defaultMemberUniqueName="[Sales_Transactions].[Department].[All]" allUniqueName="[Sales_Transactions].[Department].[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2" memberValueDatatype="130" unbalanced="0">
      <fieldsUsage count="2">
        <fieldUsage x="-1"/>
        <fieldUsage x="1"/>
      </fieldsUsage>
    </cacheHierarchy>
    <cacheHierarchy uniqueName="[Sales_Transactions].[Return_Status]" caption="Return_Status" attribute="1" defaultMemberUniqueName="[Sales_Transactions].[Return_Status].[All]" allUniqueName="[Sales_Transactions].[Return_Status].[All]" dimensionUniqueName="[Sales_Transactions]" displayFolder="" count="2" memberValueDatatype="130" unbalanced="0">
      <fieldsUsage count="2">
        <fieldUsage x="-1"/>
        <fieldUsage x="4"/>
      </fieldsUsage>
    </cacheHierarchy>
    <cacheHierarchy uniqueName="[Sales_Transactions].[Sales_Channel]" caption="Sales_Channel" attribute="1" defaultMemberUniqueName="[Sales_Transactions].[Sales_Channel].[All]" allUniqueName="[Sales_Transactions].[Sales_Channel].[All]" dimensionUniqueName="[Sales_Transactions]" displayFolder="" count="2" memberValueDatatype="130" unbalanced="0">
      <fieldsUsage count="2">
        <fieldUsage x="-1"/>
        <fieldUsage x="0"/>
      </fieldsUsage>
    </cacheHierarchy>
    <cacheHierarchy uniqueName="[Sales_Transactions].[Order_Time]" caption="Order_Time" attribute="1" defaultMemberUniqueName="[Sales_Transactions].[Order_Time].[All]" allUniqueName="[Sales_Transactions].[Order_Time].[All]" dimensionUniqueName="[Sales_Transactions]" displayFolder="" count="0" memberValueDatatype="130"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Table1]" caption="__XL_Count Table1" measure="1" displayFolder="" measureGroup="Sales_Transactions" count="0" hidden="1"/>
    <cacheHierarchy uniqueName="[Measures].[__XL_Count Table2]" caption="__XL_Count Table2" measure="1" displayFolder="" measureGroup="Suppliers" count="0" hidden="1"/>
    <cacheHierarchy uniqueName="[Measures].[__XL_Count Table3]" caption="__XL_Count Table3" measure="1" displayFolder="" measureGroup="Stores" count="0" hidden="1"/>
    <cacheHierarchy uniqueName="[Measures].[__XL_Count Table4]" caption="__XL_Count Table4" measure="1" displayFolder="" measureGroup="Products" count="0" hidden="1"/>
    <cacheHierarchy uniqueName="[Measures].[__XL_Count Table5]" caption="__XL_Count Table5" measure="1" displayFolder="" measureGroup="Employees" count="0" hidden="1"/>
    <cacheHierarchy uniqueName="[Measures].[__XL_Count Table6]" caption="__XL_Count Table6" measure="1" displayFolder="" measureGroup="Customer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oneField="1" hidden="1">
      <fieldsUsage count="1">
        <fieldUsage x="2"/>
      </fieldsUsage>
      <extLst>
        <ext xmlns:x15="http://schemas.microsoft.com/office/spreadsheetml/2010/11/main" uri="{B97F6D7D-B522-45F9-BDA1-12C45D357490}">
          <x15:cacheHierarchy aggregatedColumn="47"/>
        </ext>
      </extLst>
    </cacheHierarchy>
    <cacheHierarchy uniqueName="[Measures].[Sum of Cost_Amount]" caption="Sum of Cost_Amount" measure="1" displayFolder="" measureGroup="Sales_Transactions" count="0" hidden="1">
      <extLst>
        <ext xmlns:x15="http://schemas.microsoft.com/office/spreadsheetml/2010/11/main" uri="{B97F6D7D-B522-45F9-BDA1-12C45D357490}">
          <x15:cacheHierarchy aggregatedColumn="48"/>
        </ext>
      </extLst>
    </cacheHierarchy>
    <cacheHierarchy uniqueName="[Measures].[Sum of Profit]" caption="Sum of Profit" measure="1" displayFolder="" measureGroup="Sales_Transactions" count="0" hidden="1">
      <extLst>
        <ext xmlns:x15="http://schemas.microsoft.com/office/spreadsheetml/2010/11/main" uri="{B97F6D7D-B522-45F9-BDA1-12C45D357490}">
          <x15:cacheHierarchy aggregatedColumn="49"/>
        </ext>
      </extLst>
    </cacheHierarchy>
    <cacheHierarchy uniqueName="[Measures].[Sum of Monthly_Target]" caption="Sum of Monthly_Target" measure="1" displayFolder="" measureGroup="Stores" count="0" hidden="1">
      <extLst>
        <ext xmlns:x15="http://schemas.microsoft.com/office/spreadsheetml/2010/11/main" uri="{B97F6D7D-B522-45F9-BDA1-12C45D357490}">
          <x15:cacheHierarchy aggregatedColumn="66"/>
        </ext>
      </extLst>
    </cacheHierarchy>
    <cacheHierarchy uniqueName="[Measures].[Average of Sales_Amount]" caption="Average of Sales_Amount" measure="1" displayFolder="" measureGroup="Sales_Transactions" count="0" hidden="1">
      <extLst>
        <ext xmlns:x15="http://schemas.microsoft.com/office/spreadsheetml/2010/11/main" uri="{B97F6D7D-B522-45F9-BDA1-12C45D357490}">
          <x15:cacheHierarchy aggregatedColumn="47"/>
        </ext>
      </extLst>
    </cacheHierarchy>
    <cacheHierarchy uniqueName="[Measures].[Count of Invoice_Number]" caption="Count of Invoice_Number" measure="1" displayFolder="" measureGroup="Sales_Transactions" count="0" oneField="1" hidden="1">
      <fieldsUsage count="1">
        <fieldUsage x="3"/>
      </fieldsUsage>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_Transactions" caption="Sales_Transactions"/>
    <measureGroup name="Stores" caption="Stores"/>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9.941600347222" createdVersion="8" refreshedVersion="8" minRefreshableVersion="3" recordCount="0" supportSubquery="1" supportAdvancedDrill="1" xr:uid="{E0046D90-7382-4A8A-B138-5ADD01969BDB}">
  <cacheSource type="external" connectionId="1"/>
  <cacheFields count="4">
    <cacheField name="[Stores].[Region].[Region]" caption="Region" numFmtId="0" hierarchy="61" level="1">
      <sharedItems containsBlank="1" count="5">
        <s v="East"/>
        <s v="North"/>
        <s v="South"/>
        <s v="West"/>
        <m/>
      </sharedItems>
    </cacheField>
    <cacheField name="[Measures].[Sum of Sales_Amount]" caption="Sum of Sales_Amount" numFmtId="0" hierarchy="85" level="32767"/>
    <cacheField name="[Measures].[Sum of Monthly_Target]" caption="Sum of Monthly_Target" numFmtId="0" hierarchy="88" level="32767"/>
    <cacheField name="[Stores].[Store_Type].[Store_Type]" caption="Store_Type" numFmtId="0" hierarchy="64" level="1">
      <sharedItems containsSemiMixedTypes="0" containsNonDate="0" containsString="0"/>
    </cacheField>
  </cacheFields>
  <cacheHierarchies count="9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0"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Customer_Name]" caption="Customer_Name" attribute="1" defaultMemberUniqueName="[Sales_Transactions].[Customer_Name].[All]" allUniqueName="[Sales_Transactions].[Customer_Name].[All]" dimensionUniqueName="[Sales_Transactions]" displayFolder="" count="0" memberValueDatatype="130" unbalanced="0"/>
    <cacheHierarchy uniqueName="[Sales_Transactions].[Membership]" caption="Membership" attribute="1" defaultMemberUniqueName="[Sales_Transactions].[Membership].[All]" allUniqueName="[Sales_Transactions].[Membership].[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Product_Name]" caption="Product_Name" attribute="1" defaultMemberUniqueName="[Sales_Transactions].[Product_Name].[All]" allUniqueName="[Sales_Transactions].[Product_Name].[All]" dimensionUniqueName="[Sales_Transactions]" displayFolder="" count="0" memberValueDatatype="130" unbalanced="0"/>
    <cacheHierarchy uniqueName="[Sales_Transactions].[Category]" caption="Category" attribute="1" defaultMemberUniqueName="[Sales_Transactions].[Category].[All]" allUniqueName="[Sales_Transactions].[Category].[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Store_Name]" caption="Store_Name" attribute="1" defaultMemberUniqueName="[Sales_Transactions].[Store_Name].[All]" allUniqueName="[Sales_Transactions].[Store_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Employee_Name]" caption="Employee_Name" attribute="1" defaultMemberUniqueName="[Sales_Transactions].[Employee_Name].[All]" allUniqueName="[Sales_Transactions].[Employee_Name].[All]" dimensionUniqueName="[Sales_Transactions]" displayFolder="" count="0" memberValueDatatype="130" unbalanced="0"/>
    <cacheHierarchy uniqueName="[Sales_Transactions].[Department]" caption="Department" attribute="1" defaultMemberUniqueName="[Sales_Transactions].[Department].[All]" allUniqueName="[Sales_Transactions].[Department].[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0"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0" memberValueDatatype="130" unbalanced="0"/>
    <cacheHierarchy uniqueName="[Sales_Transactions].[Order_Time]" caption="Order_Time" attribute="1" defaultMemberUniqueName="[Sales_Transactions].[Order_Time].[All]" allUniqueName="[Sales_Transactions].[Order_Time].[All]" dimensionUniqueName="[Sales_Transactions]" displayFolder="" count="0" memberValueDatatype="130"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0"/>
      </fieldsUsage>
    </cacheHierarchy>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2" memberValueDatatype="130" unbalanced="0">
      <fieldsUsage count="2">
        <fieldUsage x="-1"/>
        <fieldUsage x="3"/>
      </fieldsUsage>
    </cacheHierarchy>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Table1]" caption="__XL_Count Table1" measure="1" displayFolder="" measureGroup="Sales_Transactions" count="0" hidden="1"/>
    <cacheHierarchy uniqueName="[Measures].[__XL_Count Table2]" caption="__XL_Count Table2" measure="1" displayFolder="" measureGroup="Suppliers" count="0" hidden="1"/>
    <cacheHierarchy uniqueName="[Measures].[__XL_Count Table3]" caption="__XL_Count Table3" measure="1" displayFolder="" measureGroup="Stores" count="0" hidden="1"/>
    <cacheHierarchy uniqueName="[Measures].[__XL_Count Table4]" caption="__XL_Count Table4" measure="1" displayFolder="" measureGroup="Products" count="0" hidden="1"/>
    <cacheHierarchy uniqueName="[Measures].[__XL_Count Table5]" caption="__XL_Count Table5" measure="1" displayFolder="" measureGroup="Employees" count="0" hidden="1"/>
    <cacheHierarchy uniqueName="[Measures].[__XL_Count Table6]" caption="__XL_Count Table6" measure="1" displayFolder="" measureGroup="Customer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Cost_Amount]" caption="Sum of Cost_Amount" measure="1" displayFolder="" measureGroup="Sales_Transactions" count="0" hidden="1">
      <extLst>
        <ext xmlns:x15="http://schemas.microsoft.com/office/spreadsheetml/2010/11/main" uri="{B97F6D7D-B522-45F9-BDA1-12C45D357490}">
          <x15:cacheHierarchy aggregatedColumn="48"/>
        </ext>
      </extLst>
    </cacheHierarchy>
    <cacheHierarchy uniqueName="[Measures].[Sum of Profit]" caption="Sum of Profit" measure="1" displayFolder="" measureGroup="Sales_Transactions" count="0" hidden="1">
      <extLst>
        <ext xmlns:x15="http://schemas.microsoft.com/office/spreadsheetml/2010/11/main" uri="{B97F6D7D-B522-45F9-BDA1-12C45D357490}">
          <x15:cacheHierarchy aggregatedColumn="49"/>
        </ext>
      </extLst>
    </cacheHierarchy>
    <cacheHierarchy uniqueName="[Measures].[Sum of Monthly_Target]" caption="Sum of Monthly_Target" measure="1" displayFolder="" measureGroup="Stores" count="0" oneField="1" hidden="1">
      <fieldsUsage count="1">
        <fieldUsage x="2"/>
      </fieldsUsage>
      <extLst>
        <ext xmlns:x15="http://schemas.microsoft.com/office/spreadsheetml/2010/11/main" uri="{B97F6D7D-B522-45F9-BDA1-12C45D357490}">
          <x15:cacheHierarchy aggregatedColumn="66"/>
        </ext>
      </extLst>
    </cacheHierarchy>
    <cacheHierarchy uniqueName="[Measures].[Average of Sales_Amount]" caption="Average of Sales_Amount" measure="1" displayFolder="" measureGroup="Sales_Transactions" count="0" hidden="1">
      <extLst>
        <ext xmlns:x15="http://schemas.microsoft.com/office/spreadsheetml/2010/11/main" uri="{B97F6D7D-B522-45F9-BDA1-12C45D357490}">
          <x15:cacheHierarchy aggregatedColumn="47"/>
        </ext>
      </extLst>
    </cacheHierarchy>
    <cacheHierarchy uniqueName="[Measures].[Count of Invoice_Number]" caption="Count of Invoice_Number" measure="1" displayFolder="" measureGroup="Sales_Transaction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_Transactions" caption="Sales_Transactions"/>
    <measureGroup name="Stores" caption="Stores"/>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9.941618865741" createdVersion="8" refreshedVersion="8" minRefreshableVersion="3" recordCount="0" supportSubquery="1" supportAdvancedDrill="1" xr:uid="{0D3D5ED0-2345-4B2F-BEA3-310DF45749C1}">
  <cacheSource type="external" connectionId="1"/>
  <cacheFields count="5">
    <cacheField name="[Sales_Transactions].[Category].[Category]" caption="Category" numFmtId="0" hierarchy="36" level="1">
      <sharedItems count="14">
        <s v=""/>
        <s v="Bakery"/>
        <s v="Beverages"/>
        <s v="Cleaning"/>
        <s v="Dairy"/>
        <s v="Frozen Foods"/>
        <s v="Fruits"/>
        <s v="Household"/>
        <s v="Masala"/>
        <s v="Oil"/>
        <s v="Personal Care"/>
        <s v="Rice"/>
        <s v="Snacks"/>
        <s v="Vegetables"/>
      </sharedItems>
    </cacheField>
    <cacheField name="[Measures].[Sum of Sales_Amount]" caption="Sum of Sales_Amount" numFmtId="0" hierarchy="85" level="32767"/>
    <cacheField name="[Measures].[Sum of Profit]" caption="Sum of Profit" numFmtId="0" hierarchy="87" level="32767"/>
    <cacheField name="[Products].[Brand].[Brand]" caption="Brand" numFmtId="0" hierarchy="23" level="1">
      <sharedItems containsSemiMixedTypes="0" containsNonDate="0" containsString="0"/>
    </cacheField>
    <cacheField name="[Products].[Category].[Category]" caption="Category" numFmtId="0" hierarchy="21" level="1">
      <sharedItems containsSemiMixedTypes="0" containsNonDate="0" containsString="0"/>
    </cacheField>
  </cacheFields>
  <cacheHierarchies count="9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DOB]" caption="DOB" attribute="1" time="1" defaultMemberUniqueName="[Customers].[DOB].[All]" allUniqueName="[Customers].[DOB].[All]" dimensionUniqueName="[Customers]" displayFolder="" count="2" memberValueDatatype="7" unbalanced="0"/>
    <cacheHierarchy uniqueName="[Customers].[Phone]" caption="Phone" attribute="1" defaultMemberUniqueName="[Customers].[Phone].[All]" allUniqueName="[Customers].[Phon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Membership]" caption="Membership" attribute="1" defaultMemberUniqueName="[Customers].[Membership].[All]" allUniqueName="[Customers].[Membership].[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2" memberValueDatatype="7" unbalanced="0"/>
    <cacheHierarchy uniqueName="[Employees].[Employee_ID]" caption="Employee_ID" attribute="1" defaultMemberUniqueName="[Employees].[Employee_ID].[All]" allUniqueName="[Employees].[Employee_ID].[All]" dimensionUniqueName="[Employees]" displayFolder="" count="2" memberValueDatatype="130" unbalanced="0"/>
    <cacheHierarchy uniqueName="[Employees].[Employee_Name]" caption="Employee_Name" attribute="1" defaultMemberUniqueName="[Employees].[Employee_Name].[All]" allUniqueName="[Employees].[Employee_Name].[All]" dimensionUniqueName="[Employees]" displayFolder="" count="2"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Salary]" caption="Salary" attribute="1" defaultMemberUniqueName="[Employees].[Salary].[All]" allUniqueName="[Employees].[Salary].[All]" dimensionUniqueName="[Employees]" displayFolder="" count="2" memberValueDatatype="20" unbalanced="0"/>
    <cacheHierarchy uniqueName="[Employees].[Joining_Date]" caption="Joining_Date" attribute="1" time="1" defaultMemberUniqueName="[Employees].[Joining_Date].[All]" allUniqueName="[Employees].[Joining_Date].[All]" dimensionUniqueName="[Employees]" displayFolder="" count="2" memberValueDatatype="7" unbalanced="0"/>
    <cacheHierarchy uniqueName="[Employees].[Store_ID]" caption="Store_ID" attribute="1" defaultMemberUniqueName="[Employees].[Store_ID].[All]" allUniqueName="[Employees].[Store_ID].[All]" dimensionUniqueName="[Employees]" displayFolder="" count="2" memberValueDatatype="130" unbalanced="0"/>
    <cacheHierarchy uniqueName="[Employees].[Employment_Status]" caption="Employment_Status" attribute="1" defaultMemberUniqueName="[Employees].[Employment_Status].[All]" allUniqueName="[Employees].[Employment_Status].[All]" dimensionUniqueName="[Employees]"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Products].[Subcategory]" caption="Subcategory" attribute="1" defaultMemberUniqueName="[Products].[Subcategory].[All]" allUniqueName="[Products].[Sub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3"/>
      </fieldsUsage>
    </cacheHierarchy>
    <cacheHierarchy uniqueName="[Products].[Cost_Price]" caption="Cost_Price" attribute="1" defaultMemberUniqueName="[Products].[Cost_Price].[All]" allUniqueName="[Products].[Cost_Price].[All]" dimensionUniqueName="[Products]" displayFolder="" count="2" memberValueDatatype="5" unbalanced="0"/>
    <cacheHierarchy uniqueName="[Products].[Selling_Price]" caption="Selling_Price" attribute="1" defaultMemberUniqueName="[Products].[Selling_Price].[All]" allUniqueName="[Products].[Selling_Price].[All]" dimensionUniqueName="[Products]" displayFolder="" count="2" memberValueDatatype="5" unbalanced="0"/>
    <cacheHierarchy uniqueName="[Products].[Supplier_ID]" caption="Supplier_ID" attribute="1" defaultMemberUniqueName="[Products].[Supplier_ID].[All]" allUniqueName="[Products].[Supplier_ID].[All]" dimensionUniqueName="[Products]" displayFolder="" count="2" memberValueDatatype="130" unbalanced="0"/>
    <cacheHierarchy uniqueName="[Products].[Season]" caption="Season" attribute="1" defaultMemberUniqueName="[Products].[Season].[All]" allUniqueName="[Products].[Season].[All]" dimensionUniqueName="[Products]" displayFolder="" count="2" memberValueDatatype="130" unbalanced="0"/>
    <cacheHierarchy uniqueName="[Products].[Status]" caption="Status" attribute="1" defaultMemberUniqueName="[Products].[Status].[All]" allUniqueName="[Products].[Status].[All]" dimensionUniqueName="[Products]" displayFolder="" count="2"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2"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2" memberValueDatatype="7" unbalanced="0"/>
    <cacheHierarchy uniqueName="[Sales_Transactions].[Customer_ID]" caption="Customer_ID" attribute="1" defaultMemberUniqueName="[Sales_Transactions].[Customer_ID].[All]" allUniqueName="[Sales_Transactions].[Customer_ID].[All]" dimensionUniqueName="[Sales_Transactions]" displayFolder="" count="2" memberValueDatatype="130" unbalanced="0"/>
    <cacheHierarchy uniqueName="[Sales_Transactions].[Customer_Name]" caption="Customer_Name" attribute="1" defaultMemberUniqueName="[Sales_Transactions].[Customer_Name].[All]" allUniqueName="[Sales_Transactions].[Customer_Name].[All]" dimensionUniqueName="[Sales_Transactions]" displayFolder="" count="2" memberValueDatatype="130" unbalanced="0"/>
    <cacheHierarchy uniqueName="[Sales_Transactions].[Membership]" caption="Membership" attribute="1" defaultMemberUniqueName="[Sales_Transactions].[Membership].[All]" allUniqueName="[Sales_Transactions].[Membership].[All]" dimensionUniqueName="[Sales_Transactions]" displayFolder="" count="2" memberValueDatatype="130" unbalanced="0"/>
    <cacheHierarchy uniqueName="[Sales_Transactions].[Product_ID]" caption="Product_ID" attribute="1" defaultMemberUniqueName="[Sales_Transactions].[Product_ID].[All]" allUniqueName="[Sales_Transactions].[Product_ID].[All]" dimensionUniqueName="[Sales_Transactions]" displayFolder="" count="2" memberValueDatatype="130" unbalanced="0"/>
    <cacheHierarchy uniqueName="[Sales_Transactions].[Product_Name]" caption="Product_Name" attribute="1" defaultMemberUniqueName="[Sales_Transactions].[Product_Name].[All]" allUniqueName="[Sales_Transactions].[Product_Name].[All]" dimensionUniqueName="[Sales_Transactions]" displayFolder="" count="2" memberValueDatatype="130" unbalanced="0"/>
    <cacheHierarchy uniqueName="[Sales_Transactions].[Category]" caption="Category" attribute="1" defaultMemberUniqueName="[Sales_Transactions].[Category].[All]" allUniqueName="[Sales_Transactions].[Category].[All]" dimensionUniqueName="[Sales_Transactions]" displayFolder="" count="2" memberValueDatatype="130" unbalanced="0">
      <fieldsUsage count="2">
        <fieldUsage x="-1"/>
        <fieldUsage x="0"/>
      </fieldsUsage>
    </cacheHierarchy>
    <cacheHierarchy uniqueName="[Sales_Transactions].[Store_ID]" caption="Store_ID" attribute="1" defaultMemberUniqueName="[Sales_Transactions].[Store_ID].[All]" allUniqueName="[Sales_Transactions].[Store_ID].[All]" dimensionUniqueName="[Sales_Transactions]" displayFolder="" count="2" memberValueDatatype="130" unbalanced="0"/>
    <cacheHierarchy uniqueName="[Sales_Transactions].[Store_Name]" caption="Store_Name" attribute="1" defaultMemberUniqueName="[Sales_Transactions].[Store_Name].[All]" allUniqueName="[Sales_Transactions].[Store_Name].[All]" dimensionUniqueName="[Sales_Transactions]" displayFolder="" count="2" memberValueDatatype="130" unbalanced="0"/>
    <cacheHierarchy uniqueName="[Sales_Transactions].[Region]" caption="Region" attribute="1" defaultMemberUniqueName="[Sales_Transactions].[Region].[All]" allUniqueName="[Sales_Transactions].[Region].[All]" dimensionUniqueName="[Sales_Transactions]" displayFolder="" count="2"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2" memberValueDatatype="130" unbalanced="0"/>
    <cacheHierarchy uniqueName="[Sales_Transactions].[Employee_Name]" caption="Employee_Name" attribute="1" defaultMemberUniqueName="[Sales_Transactions].[Employee_Name].[All]" allUniqueName="[Sales_Transactions].[Employee_Name].[All]" dimensionUniqueName="[Sales_Transactions]" displayFolder="" count="2" memberValueDatatype="130" unbalanced="0"/>
    <cacheHierarchy uniqueName="[Sales_Transactions].[Department]" caption="Department" attribute="1" defaultMemberUniqueName="[Sales_Transactions].[Department].[All]" allUniqueName="[Sales_Transactions].[Department].[All]" dimensionUniqueName="[Sales_Transactions]" displayFolder="" count="2" memberValueDatatype="130" unbalanced="0"/>
    <cacheHierarchy uniqueName="[Sales_Transactions].[Quantity]" caption="Quantity" attribute="1" defaultMemberUniqueName="[Sales_Transactions].[Quantity].[All]" allUniqueName="[Sales_Transactions].[Quantity].[All]" dimensionUniqueName="[Sales_Transactions]" displayFolder="" count="2" memberValueDatatype="20" unbalanced="0"/>
    <cacheHierarchy uniqueName="[Sales_Transactions].[Unit_Price]" caption="Unit_Price" attribute="1" defaultMemberUniqueName="[Sales_Transactions].[Unit_Price].[All]" allUniqueName="[Sales_Transactions].[Unit_Price].[All]" dimensionUniqueName="[Sales_Transactions]" displayFolder="" count="2"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2"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2"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2" memberValueDatatype="5" unbalanced="0"/>
    <cacheHierarchy uniqueName="[Sales_Transactions].[Cost_Amount]" caption="Cost_Amount" attribute="1" defaultMemberUniqueName="[Sales_Transactions].[Cost_Amount].[All]" allUniqueName="[Sales_Transactions].[Cost_Amount].[All]" dimensionUniqueName="[Sales_Transactions]" displayFolder="" count="2" memberValueDatatype="5" unbalanced="0"/>
    <cacheHierarchy uniqueName="[Sales_Transactions].[Profit]" caption="Profit" attribute="1" defaultMemberUniqueName="[Sales_Transactions].[Profit].[All]" allUniqueName="[Sales_Transactions].[Profit].[All]" dimensionUniqueName="[Sales_Transactions]" displayFolder="" count="2"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2"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2"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2" memberValueDatatype="130" unbalanced="0"/>
    <cacheHierarchy uniqueName="[Sales_Transactions].[Order_Time]" caption="Order_Time" attribute="1" defaultMemberUniqueName="[Sales_Transactions].[Order_Time].[All]" allUniqueName="[Sales_Transactions].[Order_Time].[All]" dimensionUniqueName="[Sales_Transactions]" displayFolder="" count="2" memberValueDatatype="130" unbalanced="0"/>
    <cacheHierarchy uniqueName="[Sales_Transactions].[Day_Type]" caption="Day_Type" attribute="1" defaultMemberUniqueName="[Sales_Transactions].[Day_Type].[All]" allUniqueName="[Sales_Transactions].[Day_Type].[All]" dimensionUniqueName="[Sales_Transactions]" displayFolder="" count="2" memberValueDatatype="130"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2"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2"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2" memberValueDatatype="130" unbalanced="0"/>
    <cacheHierarchy uniqueName="[Stores].[Store_ID]" caption="Store_ID" attribute="1" defaultMemberUniqueName="[Stores].[Store_ID].[All]" allUniqueName="[Stores].[Store_ID].[All]" dimensionUniqueName="[Stores]" displayFolder="" count="2" memberValueDatatype="130" unbalanced="0"/>
    <cacheHierarchy uniqueName="[Stores].[Store_Name]" caption="Store_Name" attribute="1" defaultMemberUniqueName="[Stores].[Store_Name].[All]" allUniqueName="[Stores].[Store_Name].[All]" dimensionUniqueName="[Stores]" displayFolder="" count="2" memberValueDatatype="130" unbalanced="0"/>
    <cacheHierarchy uniqueName="[Stores].[Manager]" caption="Manager" attribute="1" defaultMemberUniqueName="[Stores].[Manager].[All]" allUniqueName="[Stores].[Manager].[All]" dimensionUniqueName="[Stores]" displayFolder="" count="2" memberValueDatatype="130" unbalanced="0"/>
    <cacheHierarchy uniqueName="[Stores].[Region]" caption="Region" attribute="1" defaultMemberUniqueName="[Stores].[Region].[All]" allUniqueName="[Stores].[Region].[All]" dimensionUniqueName="[Stores]" displayFolder="" count="2" memberValueDatatype="130" unbalanced="0"/>
    <cacheHierarchy uniqueName="[Stores].[City]" caption="City" attribute="1" defaultMemberUniqueName="[Stores].[City].[All]" allUniqueName="[Stores].[City].[All]" dimensionUniqueName="[Stores]" displayFolder="" count="2" memberValueDatatype="130" unbalanced="0"/>
    <cacheHierarchy uniqueName="[Stores].[State]" caption="State" attribute="1" defaultMemberUniqueName="[Stores].[State].[All]" allUniqueName="[Stores].[State].[All]" dimensionUniqueName="[Stores]" displayFolder="" count="2" memberValueDatatype="130" unbalanced="0"/>
    <cacheHierarchy uniqueName="[Stores].[Store_Type]" caption="Store_Type" attribute="1" defaultMemberUniqueName="[Stores].[Store_Type].[All]" allUniqueName="[Stores].[Store_Type].[All]" dimensionUniqueName="[Stores]" displayFolder="" count="2" memberValueDatatype="130" unbalanced="0"/>
    <cacheHierarchy uniqueName="[Stores].[Opening_Date]" caption="Opening_Date" attribute="1" time="1" defaultMemberUniqueName="[Stores].[Opening_Date].[All]" allUniqueName="[Stores].[Opening_Date].[All]" dimensionUniqueName="[Stores]" displayFolder="" count="2" memberValueDatatype="7" unbalanced="0"/>
    <cacheHierarchy uniqueName="[Stores].[Monthly_Target]" caption="Monthly_Target" attribute="1" defaultMemberUniqueName="[Stores].[Monthly_Target].[All]" allUniqueName="[Stores].[Monthly_Target].[All]" dimensionUniqueName="[Stores]" displayFolder="" count="2" memberValueDatatype="20" unbalanced="0"/>
    <cacheHierarchy uniqueName="[Stores].[Status]" caption="Status" attribute="1" defaultMemberUniqueName="[Stores].[Status].[All]" allUniqueName="[Stores].[Status].[All]" dimensionUniqueName="[Stores]" displayFolder="" count="2" memberValueDatatype="130" unbalanced="0"/>
    <cacheHierarchy uniqueName="[Suppliers].[Supplier_ID]" caption="Supplier_ID" attribute="1" defaultMemberUniqueName="[Suppliers].[Supplier_ID].[All]" allUniqueName="[Suppliers].[Supplier_ID].[All]" dimensionUniqueName="[Suppliers]" displayFolder="" count="2" memberValueDatatype="130" unbalanced="0"/>
    <cacheHierarchy uniqueName="[Suppliers].[Supplier_Name]" caption="Supplier_Name" attribute="1" defaultMemberUniqueName="[Suppliers].[Supplier_Name].[All]" allUniqueName="[Suppliers].[Supplier_Name].[All]" dimensionUniqueName="[Suppliers]" displayFolder="" count="2" memberValueDatatype="130" unbalanced="0"/>
    <cacheHierarchy uniqueName="[Suppliers].[Contact_Person]" caption="Contact_Person" attribute="1" defaultMemberUniqueName="[Suppliers].[Contact_Person].[All]" allUniqueName="[Suppliers].[Contact_Person].[All]" dimensionUniqueName="[Suppliers]" displayFolder="" count="2" memberValueDatatype="130" unbalanced="0"/>
    <cacheHierarchy uniqueName="[Suppliers].[Phone]" caption="Phone" attribute="1" defaultMemberUniqueName="[Suppliers].[Phone].[All]" allUniqueName="[Suppliers].[Phone].[All]" dimensionUniqueName="[Suppliers]" displayFolder="" count="2" memberValueDatatype="5" unbalanced="0"/>
    <cacheHierarchy uniqueName="[Suppliers].[Email]" caption="Email" attribute="1" defaultMemberUniqueName="[Suppliers].[Email].[All]" allUniqueName="[Suppliers].[Email].[All]" dimensionUniqueName="[Suppliers]" displayFolder="" count="2" memberValueDatatype="130" unbalanced="0"/>
    <cacheHierarchy uniqueName="[Suppliers].[City]" caption="City" attribute="1" defaultMemberUniqueName="[Suppliers].[City].[All]" allUniqueName="[Suppliers].[City].[All]" dimensionUniqueName="[Suppliers]" displayFolder="" count="2" memberValueDatatype="130" unbalanced="0"/>
    <cacheHierarchy uniqueName="[Suppliers].[Lead_Time_Days]" caption="Lead_Time_Days" attribute="1" defaultMemberUniqueName="[Suppliers].[Lead_Time_Days].[All]" allUniqueName="[Suppliers].[Lead_Time_Days].[All]" dimensionUniqueName="[Suppliers]" displayFolder="" count="2" memberValueDatatype="20" unbalanced="0"/>
    <cacheHierarchy uniqueName="[Suppliers].[Rating]" caption="Rating" attribute="1" defaultMemberUniqueName="[Suppliers].[Rating].[All]" allUniqueName="[Suppliers].[Rating].[All]" dimensionUniqueName="[Suppliers]" displayFolder="" count="2" memberValueDatatype="5" unbalanced="0"/>
    <cacheHierarchy uniqueName="[Suppliers].[Status]" caption="Status" attribute="1" defaultMemberUniqueName="[Suppliers].[Status].[All]" allUniqueName="[Suppliers].[Status].[All]" dimensionUniqueName="[Suppliers]" displayFolder="" count="2"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2" memberValueDatatype="20" unbalanced="0" hidden="1"/>
    <cacheHierarchy uniqueName="[Measures].[__XL_Count Table1]" caption="__XL_Count Table1" measure="1" displayFolder="" measureGroup="Sales_Transactions" count="0" hidden="1"/>
    <cacheHierarchy uniqueName="[Measures].[__XL_Count Table2]" caption="__XL_Count Table2" measure="1" displayFolder="" measureGroup="Suppliers" count="0" hidden="1"/>
    <cacheHierarchy uniqueName="[Measures].[__XL_Count Table3]" caption="__XL_Count Table3" measure="1" displayFolder="" measureGroup="Stores" count="0" hidden="1"/>
    <cacheHierarchy uniqueName="[Measures].[__XL_Count Table4]" caption="__XL_Count Table4" measure="1" displayFolder="" measureGroup="Products" count="0" hidden="1"/>
    <cacheHierarchy uniqueName="[Measures].[__XL_Count Table5]" caption="__XL_Count Table5" measure="1" displayFolder="" measureGroup="Employees" count="0" hidden="1"/>
    <cacheHierarchy uniqueName="[Measures].[__XL_Count Table6]" caption="__XL_Count Table6" measure="1" displayFolder="" measureGroup="Customer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Cost_Amount]" caption="Sum of Cost_Amount" measure="1" displayFolder="" measureGroup="Sales_Transactions" count="0" hidden="1">
      <extLst>
        <ext xmlns:x15="http://schemas.microsoft.com/office/spreadsheetml/2010/11/main" uri="{B97F6D7D-B522-45F9-BDA1-12C45D357490}">
          <x15:cacheHierarchy aggregatedColumn="48"/>
        </ext>
      </extLst>
    </cacheHierarchy>
    <cacheHierarchy uniqueName="[Measures].[Sum of Profit]" caption="Sum of Profit" measure="1" displayFolder="" measureGroup="Sales_Transaction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Monthly_Target]" caption="Sum of Monthly_Target" measure="1" displayFolder="" measureGroup="Stores" count="0" hidden="1">
      <extLst>
        <ext xmlns:x15="http://schemas.microsoft.com/office/spreadsheetml/2010/11/main" uri="{B97F6D7D-B522-45F9-BDA1-12C45D357490}">
          <x15:cacheHierarchy aggregatedColumn="66"/>
        </ext>
      </extLst>
    </cacheHierarchy>
    <cacheHierarchy uniqueName="[Measures].[Average of Sales_Amount]" caption="Average of Sales_Amount" measure="1" displayFolder="" measureGroup="Sales_Transactions" count="0" hidden="1">
      <extLst>
        <ext xmlns:x15="http://schemas.microsoft.com/office/spreadsheetml/2010/11/main" uri="{B97F6D7D-B522-45F9-BDA1-12C45D357490}">
          <x15:cacheHierarchy aggregatedColumn="47"/>
        </ext>
      </extLst>
    </cacheHierarchy>
    <cacheHierarchy uniqueName="[Measures].[Count of Invoice_Number]" caption="Count of Invoice_Number" measure="1" displayFolder="" measureGroup="Sales_Transaction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_Transactions" caption="Sales_Transactions"/>
    <measureGroup name="Stores" caption="Stores"/>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75.549391319444" createdVersion="8" refreshedVersion="8" minRefreshableVersion="3" recordCount="0" supportSubquery="1" supportAdvancedDrill="1" xr:uid="{A226E669-A8AB-4D86-86F0-B061D61BD5E1}">
  <cacheSource type="external" connectionId="1"/>
  <cacheFields count="4">
    <cacheField name="[Sales_Transactions].[Transaction_Date (Month)].[Transaction_Date (Month)]" caption="Transaction_Date (Month)" numFmtId="0" hierarchy="57" level="1">
      <sharedItems count="12">
        <s v="Jan"/>
        <s v="Feb"/>
        <s v="Mar"/>
        <s v="Apr"/>
        <s v="May"/>
        <s v="Jun"/>
        <s v="Jul"/>
        <s v="Aug"/>
        <s v="Sep"/>
        <s v="Oct"/>
        <s v="Nov"/>
        <s v="Dec"/>
      </sharedItems>
    </cacheField>
    <cacheField name="[Measures].[Sum of Sales_Amount]" caption="Sum of Sales_Amount" numFmtId="0" hierarchy="85" level="32767"/>
    <cacheField name="[Measures].[Sum of Profit]" caption="Sum of Profit" numFmtId="0" hierarchy="87" level="32767"/>
    <cacheField name="[Sales_Transactions].[Day_Type].[Day_Type]" caption="Day_Type" numFmtId="0" hierarchy="54" level="1">
      <sharedItems containsSemiMixedTypes="0" containsNonDate="0" containsString="0"/>
    </cacheField>
  </cacheFields>
  <cacheHierarchies count="9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DOB]" caption="DOB" attribute="1" time="1" defaultMemberUniqueName="[Customers].[DOB].[All]" allUniqueName="[Customers].[DOB].[All]" dimensionUniqueName="[Customers]" displayFolder="" count="2" memberValueDatatype="7" unbalanced="0"/>
    <cacheHierarchy uniqueName="[Customers].[Phone]" caption="Phone" attribute="1" defaultMemberUniqueName="[Customers].[Phone].[All]" allUniqueName="[Customers].[Phon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Membership]" caption="Membership" attribute="1" defaultMemberUniqueName="[Customers].[Membership].[All]" allUniqueName="[Customers].[Membership].[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2" memberValueDatatype="7" unbalanced="0"/>
    <cacheHierarchy uniqueName="[Employees].[Employee_ID]" caption="Employee_ID" attribute="1" defaultMemberUniqueName="[Employees].[Employee_ID].[All]" allUniqueName="[Employees].[Employee_ID].[All]" dimensionUniqueName="[Employees]" displayFolder="" count="2" memberValueDatatype="130" unbalanced="0"/>
    <cacheHierarchy uniqueName="[Employees].[Employee_Name]" caption="Employee_Name" attribute="1" defaultMemberUniqueName="[Employees].[Employee_Name].[All]" allUniqueName="[Employees].[Employee_Name].[All]" dimensionUniqueName="[Employees]" displayFolder="" count="2"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Salary]" caption="Salary" attribute="1" defaultMemberUniqueName="[Employees].[Salary].[All]" allUniqueName="[Employees].[Salary].[All]" dimensionUniqueName="[Employees]" displayFolder="" count="2" memberValueDatatype="20" unbalanced="0"/>
    <cacheHierarchy uniqueName="[Employees].[Joining_Date]" caption="Joining_Date" attribute="1" time="1" defaultMemberUniqueName="[Employees].[Joining_Date].[All]" allUniqueName="[Employees].[Joining_Date].[All]" dimensionUniqueName="[Employees]" displayFolder="" count="2" memberValueDatatype="7" unbalanced="0"/>
    <cacheHierarchy uniqueName="[Employees].[Store_ID]" caption="Store_ID" attribute="1" defaultMemberUniqueName="[Employees].[Store_ID].[All]" allUniqueName="[Employees].[Store_ID].[All]" dimensionUniqueName="[Employees]" displayFolder="" count="2" memberValueDatatype="130" unbalanced="0"/>
    <cacheHierarchy uniqueName="[Employees].[Employment_Status]" caption="Employment_Status" attribute="1" defaultMemberUniqueName="[Employees].[Employment_Status].[All]" allUniqueName="[Employees].[Employment_Status].[All]" dimensionUniqueName="[Employees]"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Cost_Price]" caption="Cost_Price" attribute="1" defaultMemberUniqueName="[Products].[Cost_Price].[All]" allUniqueName="[Products].[Cost_Price].[All]" dimensionUniqueName="[Products]" displayFolder="" count="2" memberValueDatatype="5" unbalanced="0"/>
    <cacheHierarchy uniqueName="[Products].[Selling_Price]" caption="Selling_Price" attribute="1" defaultMemberUniqueName="[Products].[Selling_Price].[All]" allUniqueName="[Products].[Selling_Price].[All]" dimensionUniqueName="[Products]" displayFolder="" count="2" memberValueDatatype="5" unbalanced="0"/>
    <cacheHierarchy uniqueName="[Products].[Supplier_ID]" caption="Supplier_ID" attribute="1" defaultMemberUniqueName="[Products].[Supplier_ID].[All]" allUniqueName="[Products].[Supplier_ID].[All]" dimensionUniqueName="[Products]" displayFolder="" count="2" memberValueDatatype="130" unbalanced="0"/>
    <cacheHierarchy uniqueName="[Products].[Season]" caption="Season" attribute="1" defaultMemberUniqueName="[Products].[Season].[All]" allUniqueName="[Products].[Season].[All]" dimensionUniqueName="[Products]" displayFolder="" count="2" memberValueDatatype="130" unbalanced="0"/>
    <cacheHierarchy uniqueName="[Products].[Status]" caption="Status" attribute="1" defaultMemberUniqueName="[Products].[Status].[All]" allUniqueName="[Products].[Status].[All]" dimensionUniqueName="[Products]" displayFolder="" count="2"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2"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2" memberValueDatatype="7" unbalanced="0"/>
    <cacheHierarchy uniqueName="[Sales_Transactions].[Customer_ID]" caption="Customer_ID" attribute="1" defaultMemberUniqueName="[Sales_Transactions].[Customer_ID].[All]" allUniqueName="[Sales_Transactions].[Customer_ID].[All]" dimensionUniqueName="[Sales_Transactions]" displayFolder="" count="2" memberValueDatatype="130" unbalanced="0"/>
    <cacheHierarchy uniqueName="[Sales_Transactions].[Customer_Name]" caption="Customer_Name" attribute="1" defaultMemberUniqueName="[Sales_Transactions].[Customer_Name].[All]" allUniqueName="[Sales_Transactions].[Customer_Name].[All]" dimensionUniqueName="[Sales_Transactions]" displayFolder="" count="2" memberValueDatatype="130" unbalanced="0"/>
    <cacheHierarchy uniqueName="[Sales_Transactions].[Membership]" caption="Membership" attribute="1" defaultMemberUniqueName="[Sales_Transactions].[Membership].[All]" allUniqueName="[Sales_Transactions].[Membership].[All]" dimensionUniqueName="[Sales_Transactions]" displayFolder="" count="2" memberValueDatatype="130" unbalanced="0"/>
    <cacheHierarchy uniqueName="[Sales_Transactions].[Product_ID]" caption="Product_ID" attribute="1" defaultMemberUniqueName="[Sales_Transactions].[Product_ID].[All]" allUniqueName="[Sales_Transactions].[Product_ID].[All]" dimensionUniqueName="[Sales_Transactions]" displayFolder="" count="2" memberValueDatatype="130" unbalanced="0"/>
    <cacheHierarchy uniqueName="[Sales_Transactions].[Product_Name]" caption="Product_Name" attribute="1" defaultMemberUniqueName="[Sales_Transactions].[Product_Name].[All]" allUniqueName="[Sales_Transactions].[Product_Name].[All]" dimensionUniqueName="[Sales_Transactions]" displayFolder="" count="2" memberValueDatatype="130" unbalanced="0"/>
    <cacheHierarchy uniqueName="[Sales_Transactions].[Category]" caption="Category" attribute="1" defaultMemberUniqueName="[Sales_Transactions].[Category].[All]" allUniqueName="[Sales_Transactions].[Category].[All]" dimensionUniqueName="[Sales_Transactions]" displayFolder="" count="2" memberValueDatatype="130" unbalanced="0"/>
    <cacheHierarchy uniqueName="[Sales_Transactions].[Store_ID]" caption="Store_ID" attribute="1" defaultMemberUniqueName="[Sales_Transactions].[Store_ID].[All]" allUniqueName="[Sales_Transactions].[Store_ID].[All]" dimensionUniqueName="[Sales_Transactions]" displayFolder="" count="2" memberValueDatatype="130" unbalanced="0"/>
    <cacheHierarchy uniqueName="[Sales_Transactions].[Store_Name]" caption="Store_Name" attribute="1" defaultMemberUniqueName="[Sales_Transactions].[Store_Name].[All]" allUniqueName="[Sales_Transactions].[Store_Name].[All]" dimensionUniqueName="[Sales_Transactions]" displayFolder="" count="2" memberValueDatatype="130" unbalanced="0"/>
    <cacheHierarchy uniqueName="[Sales_Transactions].[Region]" caption="Region" attribute="1" defaultMemberUniqueName="[Sales_Transactions].[Region].[All]" allUniqueName="[Sales_Transactions].[Region].[All]" dimensionUniqueName="[Sales_Transactions]" displayFolder="" count="2"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2" memberValueDatatype="130" unbalanced="0"/>
    <cacheHierarchy uniqueName="[Sales_Transactions].[Employee_Name]" caption="Employee_Name" attribute="1" defaultMemberUniqueName="[Sales_Transactions].[Employee_Name].[All]" allUniqueName="[Sales_Transactions].[Employee_Name].[All]" dimensionUniqueName="[Sales_Transactions]" displayFolder="" count="2" memberValueDatatype="130" unbalanced="0"/>
    <cacheHierarchy uniqueName="[Sales_Transactions].[Department]" caption="Department" attribute="1" defaultMemberUniqueName="[Sales_Transactions].[Department].[All]" allUniqueName="[Sales_Transactions].[Department].[All]" dimensionUniqueName="[Sales_Transactions]" displayFolder="" count="2" memberValueDatatype="130" unbalanced="0"/>
    <cacheHierarchy uniqueName="[Sales_Transactions].[Quantity]" caption="Quantity" attribute="1" defaultMemberUniqueName="[Sales_Transactions].[Quantity].[All]" allUniqueName="[Sales_Transactions].[Quantity].[All]" dimensionUniqueName="[Sales_Transactions]" displayFolder="" count="2" memberValueDatatype="20" unbalanced="0"/>
    <cacheHierarchy uniqueName="[Sales_Transactions].[Unit_Price]" caption="Unit_Price" attribute="1" defaultMemberUniqueName="[Sales_Transactions].[Unit_Price].[All]" allUniqueName="[Sales_Transactions].[Unit_Price].[All]" dimensionUniqueName="[Sales_Transactions]" displayFolder="" count="2"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2"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2"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2" memberValueDatatype="5" unbalanced="0"/>
    <cacheHierarchy uniqueName="[Sales_Transactions].[Cost_Amount]" caption="Cost_Amount" attribute="1" defaultMemberUniqueName="[Sales_Transactions].[Cost_Amount].[All]" allUniqueName="[Sales_Transactions].[Cost_Amount].[All]" dimensionUniqueName="[Sales_Transactions]" displayFolder="" count="2" memberValueDatatype="5" unbalanced="0"/>
    <cacheHierarchy uniqueName="[Sales_Transactions].[Profit]" caption="Profit" attribute="1" defaultMemberUniqueName="[Sales_Transactions].[Profit].[All]" allUniqueName="[Sales_Transactions].[Profit].[All]" dimensionUniqueName="[Sales_Transactions]" displayFolder="" count="2"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2"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2"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2" memberValueDatatype="130" unbalanced="0"/>
    <cacheHierarchy uniqueName="[Sales_Transactions].[Order_Time]" caption="Order_Time" attribute="1" defaultMemberUniqueName="[Sales_Transactions].[Order_Time].[All]" allUniqueName="[Sales_Transactions].[Order_Time].[All]" dimensionUniqueName="[Sales_Transactions]" displayFolder="" count="2" memberValueDatatype="130" unbalanced="0"/>
    <cacheHierarchy uniqueName="[Sales_Transactions].[Day_Type]" caption="Day_Type" attribute="1" defaultMemberUniqueName="[Sales_Transactions].[Day_Type].[All]" allUniqueName="[Sales_Transactions].[Day_Type].[All]" dimensionUniqueName="[Sales_Transactions]" displayFolder="" count="2" memberValueDatatype="130" unbalanced="0">
      <fieldsUsage count="2">
        <fieldUsage x="-1"/>
        <fieldUsage x="3"/>
      </fieldsUsage>
    </cacheHierarchy>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2"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2"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2" memberValueDatatype="130" unbalanced="0">
      <fieldsUsage count="2">
        <fieldUsage x="-1"/>
        <fieldUsage x="0"/>
      </fieldsUsage>
    </cacheHierarchy>
    <cacheHierarchy uniqueName="[Stores].[Store_ID]" caption="Store_ID" attribute="1" defaultMemberUniqueName="[Stores].[Store_ID].[All]" allUniqueName="[Stores].[Store_ID].[All]" dimensionUniqueName="[Stores]" displayFolder="" count="2" memberValueDatatype="130" unbalanced="0"/>
    <cacheHierarchy uniqueName="[Stores].[Store_Name]" caption="Store_Name" attribute="1" defaultMemberUniqueName="[Stores].[Store_Name].[All]" allUniqueName="[Stores].[Store_Name].[All]" dimensionUniqueName="[Stores]" displayFolder="" count="2" memberValueDatatype="130" unbalanced="0"/>
    <cacheHierarchy uniqueName="[Stores].[Manager]" caption="Manager" attribute="1" defaultMemberUniqueName="[Stores].[Manager].[All]" allUniqueName="[Stores].[Manager].[All]" dimensionUniqueName="[Stores]" displayFolder="" count="2" memberValueDatatype="130" unbalanced="0"/>
    <cacheHierarchy uniqueName="[Stores].[Region]" caption="Region" attribute="1" defaultMemberUniqueName="[Stores].[Region].[All]" allUniqueName="[Stores].[Region].[All]" dimensionUniqueName="[Stores]" displayFolder="" count="2" memberValueDatatype="130" unbalanced="0"/>
    <cacheHierarchy uniqueName="[Stores].[City]" caption="City" attribute="1" defaultMemberUniqueName="[Stores].[City].[All]" allUniqueName="[Stores].[City].[All]" dimensionUniqueName="[Stores]" displayFolder="" count="2" memberValueDatatype="130" unbalanced="0"/>
    <cacheHierarchy uniqueName="[Stores].[State]" caption="State" attribute="1" defaultMemberUniqueName="[Stores].[State].[All]" allUniqueName="[Stores].[State].[All]" dimensionUniqueName="[Stores]" displayFolder="" count="2" memberValueDatatype="130" unbalanced="0"/>
    <cacheHierarchy uniqueName="[Stores].[Store_Type]" caption="Store_Type" attribute="1" defaultMemberUniqueName="[Stores].[Store_Type].[All]" allUniqueName="[Stores].[Store_Type].[All]" dimensionUniqueName="[Stores]" displayFolder="" count="2" memberValueDatatype="130" unbalanced="0"/>
    <cacheHierarchy uniqueName="[Stores].[Opening_Date]" caption="Opening_Date" attribute="1" time="1" defaultMemberUniqueName="[Stores].[Opening_Date].[All]" allUniqueName="[Stores].[Opening_Date].[All]" dimensionUniqueName="[Stores]" displayFolder="" count="2" memberValueDatatype="7" unbalanced="0"/>
    <cacheHierarchy uniqueName="[Stores].[Monthly_Target]" caption="Monthly_Target" attribute="1" defaultMemberUniqueName="[Stores].[Monthly_Target].[All]" allUniqueName="[Stores].[Monthly_Target].[All]" dimensionUniqueName="[Stores]" displayFolder="" count="2" memberValueDatatype="20" unbalanced="0"/>
    <cacheHierarchy uniqueName="[Stores].[Status]" caption="Status" attribute="1" defaultMemberUniqueName="[Stores].[Status].[All]" allUniqueName="[Stores].[Status].[All]" dimensionUniqueName="[Stores]" displayFolder="" count="2" memberValueDatatype="130" unbalanced="0"/>
    <cacheHierarchy uniqueName="[Suppliers].[Supplier_ID]" caption="Supplier_ID" attribute="1" defaultMemberUniqueName="[Suppliers].[Supplier_ID].[All]" allUniqueName="[Suppliers].[Supplier_ID].[All]" dimensionUniqueName="[Suppliers]" displayFolder="" count="2" memberValueDatatype="130" unbalanced="0"/>
    <cacheHierarchy uniqueName="[Suppliers].[Supplier_Name]" caption="Supplier_Name" attribute="1" defaultMemberUniqueName="[Suppliers].[Supplier_Name].[All]" allUniqueName="[Suppliers].[Supplier_Name].[All]" dimensionUniqueName="[Suppliers]" displayFolder="" count="2" memberValueDatatype="130" unbalanced="0"/>
    <cacheHierarchy uniqueName="[Suppliers].[Contact_Person]" caption="Contact_Person" attribute="1" defaultMemberUniqueName="[Suppliers].[Contact_Person].[All]" allUniqueName="[Suppliers].[Contact_Person].[All]" dimensionUniqueName="[Suppliers]" displayFolder="" count="2" memberValueDatatype="130" unbalanced="0"/>
    <cacheHierarchy uniqueName="[Suppliers].[Phone]" caption="Phone" attribute="1" defaultMemberUniqueName="[Suppliers].[Phone].[All]" allUniqueName="[Suppliers].[Phone].[All]" dimensionUniqueName="[Suppliers]" displayFolder="" count="2" memberValueDatatype="5" unbalanced="0"/>
    <cacheHierarchy uniqueName="[Suppliers].[Email]" caption="Email" attribute="1" defaultMemberUniqueName="[Suppliers].[Email].[All]" allUniqueName="[Suppliers].[Email].[All]" dimensionUniqueName="[Suppliers]" displayFolder="" count="2" memberValueDatatype="130" unbalanced="0"/>
    <cacheHierarchy uniqueName="[Suppliers].[City]" caption="City" attribute="1" defaultMemberUniqueName="[Suppliers].[City].[All]" allUniqueName="[Suppliers].[City].[All]" dimensionUniqueName="[Suppliers]" displayFolder="" count="2" memberValueDatatype="130" unbalanced="0"/>
    <cacheHierarchy uniqueName="[Suppliers].[Lead_Time_Days]" caption="Lead_Time_Days" attribute="1" defaultMemberUniqueName="[Suppliers].[Lead_Time_Days].[All]" allUniqueName="[Suppliers].[Lead_Time_Days].[All]" dimensionUniqueName="[Suppliers]" displayFolder="" count="2" memberValueDatatype="20" unbalanced="0"/>
    <cacheHierarchy uniqueName="[Suppliers].[Rating]" caption="Rating" attribute="1" defaultMemberUniqueName="[Suppliers].[Rating].[All]" allUniqueName="[Suppliers].[Rating].[All]" dimensionUniqueName="[Suppliers]" displayFolder="" count="2" memberValueDatatype="5" unbalanced="0"/>
    <cacheHierarchy uniqueName="[Suppliers].[Status]" caption="Status" attribute="1" defaultMemberUniqueName="[Suppliers].[Status].[All]" allUniqueName="[Suppliers].[Status].[All]" dimensionUniqueName="[Suppliers]" displayFolder="" count="2"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2" memberValueDatatype="20" unbalanced="0" hidden="1"/>
    <cacheHierarchy uniqueName="[Measures].[__XL_Count Table1]" caption="__XL_Count Table1" measure="1" displayFolder="" measureGroup="Sales_Transactions" count="0" hidden="1"/>
    <cacheHierarchy uniqueName="[Measures].[__XL_Count Table2]" caption="__XL_Count Table2" measure="1" displayFolder="" measureGroup="Suppliers" count="0" hidden="1"/>
    <cacheHierarchy uniqueName="[Measures].[__XL_Count Table3]" caption="__XL_Count Table3" measure="1" displayFolder="" measureGroup="Stores" count="0" hidden="1"/>
    <cacheHierarchy uniqueName="[Measures].[__XL_Count Table4]" caption="__XL_Count Table4" measure="1" displayFolder="" measureGroup="Products" count="0" hidden="1"/>
    <cacheHierarchy uniqueName="[Measures].[__XL_Count Table5]" caption="__XL_Count Table5" measure="1" displayFolder="" measureGroup="Employees" count="0" hidden="1"/>
    <cacheHierarchy uniqueName="[Measures].[__XL_Count Table6]" caption="__XL_Count Table6" measure="1" displayFolder="" measureGroup="Customer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Cost_Amount]" caption="Sum of Cost_Amount" measure="1" displayFolder="" measureGroup="Sales_Transactions" count="0" hidden="1">
      <extLst>
        <ext xmlns:x15="http://schemas.microsoft.com/office/spreadsheetml/2010/11/main" uri="{B97F6D7D-B522-45F9-BDA1-12C45D357490}">
          <x15:cacheHierarchy aggregatedColumn="48"/>
        </ext>
      </extLst>
    </cacheHierarchy>
    <cacheHierarchy uniqueName="[Measures].[Sum of Profit]" caption="Sum of Profit" measure="1" displayFolder="" measureGroup="Sales_Transaction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Monthly_Target]" caption="Sum of Monthly_Target" measure="1" displayFolder="" measureGroup="Stores" count="0" hidden="1">
      <extLst>
        <ext xmlns:x15="http://schemas.microsoft.com/office/spreadsheetml/2010/11/main" uri="{B97F6D7D-B522-45F9-BDA1-12C45D357490}">
          <x15:cacheHierarchy aggregatedColumn="66"/>
        </ext>
      </extLst>
    </cacheHierarchy>
    <cacheHierarchy uniqueName="[Measures].[Average of Sales_Amount]" caption="Average of Sales_Amount" measure="1" displayFolder="" measureGroup="Sales_Transactions" count="0" hidden="1">
      <extLst>
        <ext xmlns:x15="http://schemas.microsoft.com/office/spreadsheetml/2010/11/main" uri="{B97F6D7D-B522-45F9-BDA1-12C45D357490}">
          <x15:cacheHierarchy aggregatedColumn="47"/>
        </ext>
      </extLst>
    </cacheHierarchy>
    <cacheHierarchy uniqueName="[Measures].[Count of Invoice_Number]" caption="Count of Invoice_Number" measure="1" displayFolder="" measureGroup="Sales_Transaction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_Transactions" caption="Sales_Transactions"/>
    <measureGroup name="Stores" caption="Stores"/>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dipCOA" refreshedDate="46268.70304039352" createdVersion="3" refreshedVersion="8" minRefreshableVersion="3" recordCount="0" supportSubquery="1" supportAdvancedDrill="1" xr:uid="{FAB22422-D84D-4735-9B6E-98FF2D1A940D}">
  <cacheSource type="external" connectionId="1">
    <extLst>
      <ext xmlns:x14="http://schemas.microsoft.com/office/spreadsheetml/2009/9/main" uri="{F057638F-6D5F-4e77-A914-E7F072B9BCA8}">
        <x14:sourceConnection name="ThisWorkbookDataModel"/>
      </ext>
    </extLst>
  </cacheSource>
  <cacheFields count="0"/>
  <cacheHierarchies count="9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0"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Customer_Name]" caption="Customer_Name" attribute="1" defaultMemberUniqueName="[Sales_Transactions].[Customer_Name].[All]" allUniqueName="[Sales_Transactions].[Customer_Name].[All]" dimensionUniqueName="[Sales_Transactions]" displayFolder="" count="0" memberValueDatatype="130" unbalanced="0"/>
    <cacheHierarchy uniqueName="[Sales_Transactions].[Membership]" caption="Membership" attribute="1" defaultMemberUniqueName="[Sales_Transactions].[Membership].[All]" allUniqueName="[Sales_Transactions].[Membership].[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Product_Name]" caption="Product_Name" attribute="1" defaultMemberUniqueName="[Sales_Transactions].[Product_Name].[All]" allUniqueName="[Sales_Transactions].[Product_Name].[All]" dimensionUniqueName="[Sales_Transactions]" displayFolder="" count="0" memberValueDatatype="130" unbalanced="0"/>
    <cacheHierarchy uniqueName="[Sales_Transactions].[Category]" caption="Category" attribute="1" defaultMemberUniqueName="[Sales_Transactions].[Category].[All]" allUniqueName="[Sales_Transactions].[Category].[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Store_Name]" caption="Store_Name" attribute="1" defaultMemberUniqueName="[Sales_Transactions].[Store_Name].[All]" allUniqueName="[Sales_Transactions].[Store_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Employee_Name]" caption="Employee_Name" attribute="1" defaultMemberUniqueName="[Sales_Transactions].[Employee_Name].[All]" allUniqueName="[Sales_Transactions].[Employee_Name].[All]" dimensionUniqueName="[Sales_Transactions]" displayFolder="" count="0" memberValueDatatype="130" unbalanced="0"/>
    <cacheHierarchy uniqueName="[Sales_Transactions].[Department]" caption="Department" attribute="1" defaultMemberUniqueName="[Sales_Transactions].[Department].[All]" allUniqueName="[Sales_Transactions].[Department].[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0"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2" memberValueDatatype="130" unbalanced="0"/>
    <cacheHierarchy uniqueName="[Sales_Transactions].[Order_Time]" caption="Order_Time" attribute="1" defaultMemberUniqueName="[Sales_Transactions].[Order_Time].[All]" allUniqueName="[Sales_Transactions].[Order_Time].[All]" dimensionUniqueName="[Sales_Transactions]" displayFolder="" count="0" memberValueDatatype="130"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Table1]" caption="__XL_Count Table1" measure="1" displayFolder="" measureGroup="Sales_Transactions" count="0" hidden="1"/>
    <cacheHierarchy uniqueName="[Measures].[__XL_Count Table2]" caption="__XL_Count Table2" measure="1" displayFolder="" measureGroup="Suppliers" count="0" hidden="1"/>
    <cacheHierarchy uniqueName="[Measures].[__XL_Count Table3]" caption="__XL_Count Table3" measure="1" displayFolder="" measureGroup="Stores" count="0" hidden="1"/>
    <cacheHierarchy uniqueName="[Measures].[__XL_Count Table4]" caption="__XL_Count Table4" measure="1" displayFolder="" measureGroup="Products" count="0" hidden="1"/>
    <cacheHierarchy uniqueName="[Measures].[__XL_Count Table5]" caption="__XL_Count Table5" measure="1" displayFolder="" measureGroup="Employees" count="0" hidden="1"/>
    <cacheHierarchy uniqueName="[Measures].[__XL_Count Table6]" caption="__XL_Count Table6" measure="1" displayFolder="" measureGroup="Customer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hidden="1">
      <extLst>
        <ext xmlns:x15="http://schemas.microsoft.com/office/spreadsheetml/2010/11/main" uri="{B97F6D7D-B522-45F9-BDA1-12C45D357490}">
          <x15:cacheHierarchy aggregatedColumn="47"/>
        </ext>
      </extLst>
    </cacheHierarchy>
    <cacheHierarchy uniqueName="[Measures].[Sum of Cost_Amount]" caption="Sum of Cost_Amount" measure="1" displayFolder="" measureGroup="Sales_Transactions" count="0" hidden="1">
      <extLst>
        <ext xmlns:x15="http://schemas.microsoft.com/office/spreadsheetml/2010/11/main" uri="{B97F6D7D-B522-45F9-BDA1-12C45D357490}">
          <x15:cacheHierarchy aggregatedColumn="48"/>
        </ext>
      </extLst>
    </cacheHierarchy>
    <cacheHierarchy uniqueName="[Measures].[Sum of Profit]" caption="Sum of Profit" measure="1" displayFolder="" measureGroup="Sales_Transactions" count="0" hidden="1">
      <extLst>
        <ext xmlns:x15="http://schemas.microsoft.com/office/spreadsheetml/2010/11/main" uri="{B97F6D7D-B522-45F9-BDA1-12C45D357490}">
          <x15:cacheHierarchy aggregatedColumn="49"/>
        </ext>
      </extLst>
    </cacheHierarchy>
    <cacheHierarchy uniqueName="[Measures].[Sum of Monthly_Target]" caption="Sum of Monthly_Target" measure="1" displayFolder="" measureGroup="Stores" count="0" hidden="1">
      <extLst>
        <ext xmlns:x15="http://schemas.microsoft.com/office/spreadsheetml/2010/11/main" uri="{B97F6D7D-B522-45F9-BDA1-12C45D357490}">
          <x15:cacheHierarchy aggregatedColumn="66"/>
        </ext>
      </extLst>
    </cacheHierarchy>
    <cacheHierarchy uniqueName="[Measures].[Average of Sales_Amount]" caption="Average of Sales_Amount" measure="1" displayFolder="" measureGroup="Sales_Transactions" count="0" hidden="1">
      <extLst>
        <ext xmlns:x15="http://schemas.microsoft.com/office/spreadsheetml/2010/11/main" uri="{B97F6D7D-B522-45F9-BDA1-12C45D357490}">
          <x15:cacheHierarchy aggregatedColumn="47"/>
        </ext>
      </extLst>
    </cacheHierarchy>
    <cacheHierarchy uniqueName="[Measures].[Count of Invoice_Number]" caption="Count of Invoice_Number" measure="1" displayFolder="" measureGroup="Sales_Transaction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1677078753"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dipCOA" refreshedDate="46268.703042245368" createdVersion="3" refreshedVersion="8" minRefreshableVersion="3" recordCount="0" supportSubquery="1" supportAdvancedDrill="1" xr:uid="{9776F1B7-E0EC-49EF-A6CB-AD6294E755E4}">
  <cacheSource type="external" connectionId="1">
    <extLst>
      <ext xmlns:x14="http://schemas.microsoft.com/office/spreadsheetml/2009/9/main" uri="{F057638F-6D5F-4e77-A914-E7F072B9BCA8}">
        <x14:sourceConnection name="ThisWorkbookDataModel"/>
      </ext>
    </extLst>
  </cacheSource>
  <cacheFields count="0"/>
  <cacheHierarchies count="9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0"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Customer_Name]" caption="Customer_Name" attribute="1" defaultMemberUniqueName="[Sales_Transactions].[Customer_Name].[All]" allUniqueName="[Sales_Transactions].[Customer_Name].[All]" dimensionUniqueName="[Sales_Transactions]" displayFolder="" count="0" memberValueDatatype="130" unbalanced="0"/>
    <cacheHierarchy uniqueName="[Sales_Transactions].[Membership]" caption="Membership" attribute="1" defaultMemberUniqueName="[Sales_Transactions].[Membership].[All]" allUniqueName="[Sales_Transactions].[Membership].[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Product_Name]" caption="Product_Name" attribute="1" defaultMemberUniqueName="[Sales_Transactions].[Product_Name].[All]" allUniqueName="[Sales_Transactions].[Product_Name].[All]" dimensionUniqueName="[Sales_Transactions]" displayFolder="" count="0" memberValueDatatype="130" unbalanced="0"/>
    <cacheHierarchy uniqueName="[Sales_Transactions].[Category]" caption="Category" attribute="1" defaultMemberUniqueName="[Sales_Transactions].[Category].[All]" allUniqueName="[Sales_Transactions].[Category].[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Store_Name]" caption="Store_Name" attribute="1" defaultMemberUniqueName="[Sales_Transactions].[Store_Name].[All]" allUniqueName="[Sales_Transactions].[Store_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Employee_Name]" caption="Employee_Name" attribute="1" defaultMemberUniqueName="[Sales_Transactions].[Employee_Name].[All]" allUniqueName="[Sales_Transactions].[Employee_Name].[All]" dimensionUniqueName="[Sales_Transactions]" displayFolder="" count="0" memberValueDatatype="130" unbalanced="0"/>
    <cacheHierarchy uniqueName="[Sales_Transactions].[Department]" caption="Department" attribute="1" defaultMemberUniqueName="[Sales_Transactions].[Department].[All]" allUniqueName="[Sales_Transactions].[Department].[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0"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0" memberValueDatatype="130" unbalanced="0"/>
    <cacheHierarchy uniqueName="[Sales_Transactions].[Order_Time]" caption="Order_Time" attribute="1" defaultMemberUniqueName="[Sales_Transactions].[Order_Time].[All]" allUniqueName="[Sales_Transactions].[Order_Time].[All]" dimensionUniqueName="[Sales_Transactions]" displayFolder="" count="0" memberValueDatatype="130"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Table1]" caption="__XL_Count Table1" measure="1" displayFolder="" measureGroup="Sales_Transactions" count="0" hidden="1"/>
    <cacheHierarchy uniqueName="[Measures].[__XL_Count Table2]" caption="__XL_Count Table2" measure="1" displayFolder="" measureGroup="Suppliers" count="0" hidden="1"/>
    <cacheHierarchy uniqueName="[Measures].[__XL_Count Table3]" caption="__XL_Count Table3" measure="1" displayFolder="" measureGroup="Stores" count="0" hidden="1"/>
    <cacheHierarchy uniqueName="[Measures].[__XL_Count Table4]" caption="__XL_Count Table4" measure="1" displayFolder="" measureGroup="Products" count="0" hidden="1"/>
    <cacheHierarchy uniqueName="[Measures].[__XL_Count Table5]" caption="__XL_Count Table5" measure="1" displayFolder="" measureGroup="Employees" count="0" hidden="1"/>
    <cacheHierarchy uniqueName="[Measures].[__XL_Count Table6]" caption="__XL_Count Table6" measure="1" displayFolder="" measureGroup="Customer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hidden="1">
      <extLst>
        <ext xmlns:x15="http://schemas.microsoft.com/office/spreadsheetml/2010/11/main" uri="{B97F6D7D-B522-45F9-BDA1-12C45D357490}">
          <x15:cacheHierarchy aggregatedColumn="47"/>
        </ext>
      </extLst>
    </cacheHierarchy>
    <cacheHierarchy uniqueName="[Measures].[Sum of Cost_Amount]" caption="Sum of Cost_Amount" measure="1" displayFolder="" measureGroup="Sales_Transactions" count="0" hidden="1">
      <extLst>
        <ext xmlns:x15="http://schemas.microsoft.com/office/spreadsheetml/2010/11/main" uri="{B97F6D7D-B522-45F9-BDA1-12C45D357490}">
          <x15:cacheHierarchy aggregatedColumn="48"/>
        </ext>
      </extLst>
    </cacheHierarchy>
    <cacheHierarchy uniqueName="[Measures].[Sum of Profit]" caption="Sum of Profit" measure="1" displayFolder="" measureGroup="Sales_Transactions" count="0" hidden="1">
      <extLst>
        <ext xmlns:x15="http://schemas.microsoft.com/office/spreadsheetml/2010/11/main" uri="{B97F6D7D-B522-45F9-BDA1-12C45D357490}">
          <x15:cacheHierarchy aggregatedColumn="49"/>
        </ext>
      </extLst>
    </cacheHierarchy>
    <cacheHierarchy uniqueName="[Measures].[Sum of Monthly_Target]" caption="Sum of Monthly_Target" measure="1" displayFolder="" measureGroup="Stores" count="0" hidden="1">
      <extLst>
        <ext xmlns:x15="http://schemas.microsoft.com/office/spreadsheetml/2010/11/main" uri="{B97F6D7D-B522-45F9-BDA1-12C45D357490}">
          <x15:cacheHierarchy aggregatedColumn="66"/>
        </ext>
      </extLst>
    </cacheHierarchy>
    <cacheHierarchy uniqueName="[Measures].[Average of Sales_Amount]" caption="Average of Sales_Amount" measure="1" displayFolder="" measureGroup="Sales_Transactions" count="0" hidden="1">
      <extLst>
        <ext xmlns:x15="http://schemas.microsoft.com/office/spreadsheetml/2010/11/main" uri="{B97F6D7D-B522-45F9-BDA1-12C45D357490}">
          <x15:cacheHierarchy aggregatedColumn="47"/>
        </ext>
      </extLst>
    </cacheHierarchy>
    <cacheHierarchy uniqueName="[Measures].[Count of Invoice_Number]" caption="Count of Invoice_Number" measure="1" displayFolder="" measureGroup="Sales_Transaction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526744374"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dipCOA" refreshedDate="46268.703046527778" createdVersion="3" refreshedVersion="8" minRefreshableVersion="3" recordCount="0" supportSubquery="1" supportAdvancedDrill="1" xr:uid="{46663AC0-258B-4CF3-A6EE-D3523709EBF2}">
  <cacheSource type="external" connectionId="1">
    <extLst>
      <ext xmlns:x14="http://schemas.microsoft.com/office/spreadsheetml/2009/9/main" uri="{F057638F-6D5F-4e77-A914-E7F072B9BCA8}">
        <x14:sourceConnection name="ThisWorkbookDataModel"/>
      </ext>
    </extLst>
  </cacheSource>
  <cacheFields count="0"/>
  <cacheHierarchies count="9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0"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Customer_Name]" caption="Customer_Name" attribute="1" defaultMemberUniqueName="[Sales_Transactions].[Customer_Name].[All]" allUniqueName="[Sales_Transactions].[Customer_Name].[All]" dimensionUniqueName="[Sales_Transactions]" displayFolder="" count="0" memberValueDatatype="130" unbalanced="0"/>
    <cacheHierarchy uniqueName="[Sales_Transactions].[Membership]" caption="Membership" attribute="1" defaultMemberUniqueName="[Sales_Transactions].[Membership].[All]" allUniqueName="[Sales_Transactions].[Membership].[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Product_Name]" caption="Product_Name" attribute="1" defaultMemberUniqueName="[Sales_Transactions].[Product_Name].[All]" allUniqueName="[Sales_Transactions].[Product_Name].[All]" dimensionUniqueName="[Sales_Transactions]" displayFolder="" count="0" memberValueDatatype="130" unbalanced="0"/>
    <cacheHierarchy uniqueName="[Sales_Transactions].[Category]" caption="Category" attribute="1" defaultMemberUniqueName="[Sales_Transactions].[Category].[All]" allUniqueName="[Sales_Transactions].[Category].[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Store_Name]" caption="Store_Name" attribute="1" defaultMemberUniqueName="[Sales_Transactions].[Store_Name].[All]" allUniqueName="[Sales_Transactions].[Store_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Employee_Name]" caption="Employee_Name" attribute="1" defaultMemberUniqueName="[Sales_Transactions].[Employee_Name].[All]" allUniqueName="[Sales_Transactions].[Employee_Name].[All]" dimensionUniqueName="[Sales_Transactions]" displayFolder="" count="0" memberValueDatatype="130" unbalanced="0"/>
    <cacheHierarchy uniqueName="[Sales_Transactions].[Department]" caption="Department" attribute="1" defaultMemberUniqueName="[Sales_Transactions].[Department].[All]" allUniqueName="[Sales_Transactions].[Department].[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0"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0" memberValueDatatype="130" unbalanced="0"/>
    <cacheHierarchy uniqueName="[Sales_Transactions].[Order_Time]" caption="Order_Time" attribute="1" defaultMemberUniqueName="[Sales_Transactions].[Order_Time].[All]" allUniqueName="[Sales_Transactions].[Order_Time].[All]" dimensionUniqueName="[Sales_Transactions]" displayFolder="" count="0" memberValueDatatype="130"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Table1]" caption="__XL_Count Table1" measure="1" displayFolder="" measureGroup="Sales_Transactions" count="0" hidden="1"/>
    <cacheHierarchy uniqueName="[Measures].[__XL_Count Table2]" caption="__XL_Count Table2" measure="1" displayFolder="" measureGroup="Suppliers" count="0" hidden="1"/>
    <cacheHierarchy uniqueName="[Measures].[__XL_Count Table3]" caption="__XL_Count Table3" measure="1" displayFolder="" measureGroup="Stores" count="0" hidden="1"/>
    <cacheHierarchy uniqueName="[Measures].[__XL_Count Table4]" caption="__XL_Count Table4" measure="1" displayFolder="" measureGroup="Products" count="0" hidden="1"/>
    <cacheHierarchy uniqueName="[Measures].[__XL_Count Table5]" caption="__XL_Count Table5" measure="1" displayFolder="" measureGroup="Employees" count="0" hidden="1"/>
    <cacheHierarchy uniqueName="[Measures].[__XL_Count Table6]" caption="__XL_Count Table6" measure="1" displayFolder="" measureGroup="Customer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hidden="1">
      <extLst>
        <ext xmlns:x15="http://schemas.microsoft.com/office/spreadsheetml/2010/11/main" uri="{B97F6D7D-B522-45F9-BDA1-12C45D357490}">
          <x15:cacheHierarchy aggregatedColumn="47"/>
        </ext>
      </extLst>
    </cacheHierarchy>
    <cacheHierarchy uniqueName="[Measures].[Sum of Cost_Amount]" caption="Sum of Cost_Amount" measure="1" displayFolder="" measureGroup="Sales_Transactions" count="0" hidden="1">
      <extLst>
        <ext xmlns:x15="http://schemas.microsoft.com/office/spreadsheetml/2010/11/main" uri="{B97F6D7D-B522-45F9-BDA1-12C45D357490}">
          <x15:cacheHierarchy aggregatedColumn="48"/>
        </ext>
      </extLst>
    </cacheHierarchy>
    <cacheHierarchy uniqueName="[Measures].[Sum of Profit]" caption="Sum of Profit" measure="1" displayFolder="" measureGroup="Sales_Transactions" count="0" hidden="1">
      <extLst>
        <ext xmlns:x15="http://schemas.microsoft.com/office/spreadsheetml/2010/11/main" uri="{B97F6D7D-B522-45F9-BDA1-12C45D357490}">
          <x15:cacheHierarchy aggregatedColumn="49"/>
        </ext>
      </extLst>
    </cacheHierarchy>
    <cacheHierarchy uniqueName="[Measures].[Sum of Monthly_Target]" caption="Sum of Monthly_Target" measure="1" displayFolder="" measureGroup="Stores" count="0" hidden="1">
      <extLst>
        <ext xmlns:x15="http://schemas.microsoft.com/office/spreadsheetml/2010/11/main" uri="{B97F6D7D-B522-45F9-BDA1-12C45D357490}">
          <x15:cacheHierarchy aggregatedColumn="66"/>
        </ext>
      </extLst>
    </cacheHierarchy>
    <cacheHierarchy uniqueName="[Measures].[Average of Sales_Amount]" caption="Average of Sales_Amount" measure="1" displayFolder="" measureGroup="Sales_Transactions" count="0" hidden="1">
      <extLst>
        <ext xmlns:x15="http://schemas.microsoft.com/office/spreadsheetml/2010/11/main" uri="{B97F6D7D-B522-45F9-BDA1-12C45D357490}">
          <x15:cacheHierarchy aggregatedColumn="47"/>
        </ext>
      </extLst>
    </cacheHierarchy>
    <cacheHierarchy uniqueName="[Measures].[Count of Invoice_Number]" caption="Count of Invoice_Number" measure="1" displayFolder="" measureGroup="Sales_Transaction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2026738183"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dipCOA" refreshedDate="46268.708685995371" createdVersion="3" refreshedVersion="8" minRefreshableVersion="3" recordCount="0" supportSubquery="1" supportAdvancedDrill="1" xr:uid="{49F00CDC-5A0B-487A-8F3E-CF084EEEC68B}">
  <cacheSource type="external" connectionId="1">
    <extLst>
      <ext xmlns:x14="http://schemas.microsoft.com/office/spreadsheetml/2009/9/main" uri="{F057638F-6D5F-4e77-A914-E7F072B9BCA8}">
        <x14:sourceConnection name="ThisWorkbookDataModel"/>
      </ext>
    </extLst>
  </cacheSource>
  <cacheFields count="0"/>
  <cacheHierarchies count="9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0"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Customer_Name]" caption="Customer_Name" attribute="1" defaultMemberUniqueName="[Sales_Transactions].[Customer_Name].[All]" allUniqueName="[Sales_Transactions].[Customer_Name].[All]" dimensionUniqueName="[Sales_Transactions]" displayFolder="" count="0" memberValueDatatype="130" unbalanced="0"/>
    <cacheHierarchy uniqueName="[Sales_Transactions].[Membership]" caption="Membership" attribute="1" defaultMemberUniqueName="[Sales_Transactions].[Membership].[All]" allUniqueName="[Sales_Transactions].[Membership].[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Product_Name]" caption="Product_Name" attribute="1" defaultMemberUniqueName="[Sales_Transactions].[Product_Name].[All]" allUniqueName="[Sales_Transactions].[Product_Name].[All]" dimensionUniqueName="[Sales_Transactions]" displayFolder="" count="0" memberValueDatatype="130" unbalanced="0"/>
    <cacheHierarchy uniqueName="[Sales_Transactions].[Category]" caption="Category" attribute="1" defaultMemberUniqueName="[Sales_Transactions].[Category].[All]" allUniqueName="[Sales_Transactions].[Category].[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Store_Name]" caption="Store_Name" attribute="1" defaultMemberUniqueName="[Sales_Transactions].[Store_Name].[All]" allUniqueName="[Sales_Transactions].[Store_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Employee_Name]" caption="Employee_Name" attribute="1" defaultMemberUniqueName="[Sales_Transactions].[Employee_Name].[All]" allUniqueName="[Sales_Transactions].[Employee_Name].[All]" dimensionUniqueName="[Sales_Transactions]" displayFolder="" count="0" memberValueDatatype="130" unbalanced="0"/>
    <cacheHierarchy uniqueName="[Sales_Transactions].[Department]" caption="Department" attribute="1" defaultMemberUniqueName="[Sales_Transactions].[Department].[All]" allUniqueName="[Sales_Transactions].[Department].[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0"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0" memberValueDatatype="130" unbalanced="0"/>
    <cacheHierarchy uniqueName="[Sales_Transactions].[Order_Time]" caption="Order_Time" attribute="1" defaultMemberUniqueName="[Sales_Transactions].[Order_Time].[All]" allUniqueName="[Sales_Transactions].[Order_Time].[All]" dimensionUniqueName="[Sales_Transactions]" displayFolder="" count="0" memberValueDatatype="130"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2"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Table1]" caption="__XL_Count Table1" measure="1" displayFolder="" measureGroup="Sales_Transactions" count="0" hidden="1"/>
    <cacheHierarchy uniqueName="[Measures].[__XL_Count Table2]" caption="__XL_Count Table2" measure="1" displayFolder="" measureGroup="Suppliers" count="0" hidden="1"/>
    <cacheHierarchy uniqueName="[Measures].[__XL_Count Table3]" caption="__XL_Count Table3" measure="1" displayFolder="" measureGroup="Stores" count="0" hidden="1"/>
    <cacheHierarchy uniqueName="[Measures].[__XL_Count Table4]" caption="__XL_Count Table4" measure="1" displayFolder="" measureGroup="Products" count="0" hidden="1"/>
    <cacheHierarchy uniqueName="[Measures].[__XL_Count Table5]" caption="__XL_Count Table5" measure="1" displayFolder="" measureGroup="Employees" count="0" hidden="1"/>
    <cacheHierarchy uniqueName="[Measures].[__XL_Count Table6]" caption="__XL_Count Table6" measure="1" displayFolder="" measureGroup="Customer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hidden="1">
      <extLst>
        <ext xmlns:x15="http://schemas.microsoft.com/office/spreadsheetml/2010/11/main" uri="{B97F6D7D-B522-45F9-BDA1-12C45D357490}">
          <x15:cacheHierarchy aggregatedColumn="47"/>
        </ext>
      </extLst>
    </cacheHierarchy>
    <cacheHierarchy uniqueName="[Measures].[Sum of Cost_Amount]" caption="Sum of Cost_Amount" measure="1" displayFolder="" measureGroup="Sales_Transactions" count="0" hidden="1">
      <extLst>
        <ext xmlns:x15="http://schemas.microsoft.com/office/spreadsheetml/2010/11/main" uri="{B97F6D7D-B522-45F9-BDA1-12C45D357490}">
          <x15:cacheHierarchy aggregatedColumn="48"/>
        </ext>
      </extLst>
    </cacheHierarchy>
    <cacheHierarchy uniqueName="[Measures].[Sum of Profit]" caption="Sum of Profit" measure="1" displayFolder="" measureGroup="Sales_Transactions" count="0" hidden="1">
      <extLst>
        <ext xmlns:x15="http://schemas.microsoft.com/office/spreadsheetml/2010/11/main" uri="{B97F6D7D-B522-45F9-BDA1-12C45D357490}">
          <x15:cacheHierarchy aggregatedColumn="49"/>
        </ext>
      </extLst>
    </cacheHierarchy>
    <cacheHierarchy uniqueName="[Measures].[Sum of Monthly_Target]" caption="Sum of Monthly_Target" measure="1" displayFolder="" measureGroup="Stores" count="0" hidden="1">
      <extLst>
        <ext xmlns:x15="http://schemas.microsoft.com/office/spreadsheetml/2010/11/main" uri="{B97F6D7D-B522-45F9-BDA1-12C45D357490}">
          <x15:cacheHierarchy aggregatedColumn="66"/>
        </ext>
      </extLst>
    </cacheHierarchy>
    <cacheHierarchy uniqueName="[Measures].[Average of Sales_Amount]" caption="Average of Sales_Amount" measure="1" displayFolder="" measureGroup="Sales_Transactions" count="0" hidden="1">
      <extLst>
        <ext xmlns:x15="http://schemas.microsoft.com/office/spreadsheetml/2010/11/main" uri="{B97F6D7D-B522-45F9-BDA1-12C45D357490}">
          <x15:cacheHierarchy aggregatedColumn="47"/>
        </ext>
      </extLst>
    </cacheHierarchy>
    <cacheHierarchy uniqueName="[Measures].[Count of Invoice_Number]" caption="Count of Invoice_Number" measure="1" displayFolder="" measureGroup="Sales_Transaction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13203003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048AE0-7D25-40EC-9181-2CA35856CDC6}" name="PivotTable6" cacheId="3" applyNumberFormats="0" applyBorderFormats="0" applyFontFormats="0" applyPatternFormats="0" applyAlignmentFormats="0" applyWidthHeightFormats="1" dataCaption="Values" tag="0467ade2-0aca-4bb4-9663-2cd112adee92" updatedVersion="8" minRefreshableVersion="3" useAutoFormatting="1" subtotalHiddenItems="1" itemPrintTitles="1" createdVersion="8" indent="0" outline="1" outlineData="1" multipleFieldFilters="0" chartFormat="17">
  <location ref="G19:I25" firstHeaderRow="0" firstDataRow="1" firstDataCol="1" rowPageCount="1" colPageCount="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pageFields count="1">
    <pageField fld="3" hier="64" name="[Stores].[Store_Type].[All]" cap="All"/>
  </pageFields>
  <dataFields count="2">
    <dataField name="Sum of Sales_Amount" fld="1" baseField="0" baseItem="0"/>
    <dataField name="Sum of Monthly_Target" fld="2" baseField="0" baseItem="0"/>
  </dataField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003BE3-91B0-4AC6-B771-7400A110E950}" name="PivotTable9" cacheId="4" applyNumberFormats="0" applyBorderFormats="0" applyFontFormats="0" applyPatternFormats="0" applyAlignmentFormats="0" applyWidthHeightFormats="1" dataCaption="Values" tag="f9165625-8793-4f4f-803d-c1473ace52ea" updatedVersion="8" minRefreshableVersion="3" useAutoFormatting="1" itemPrintTitles="1" createdVersion="8" indent="0" outline="1" outlineData="1" multipleFieldFilters="0" chartFormat="6">
  <location ref="A3:C18" firstHeaderRow="0" firstDataRow="1" firstDataCol="1" rowPageCount="1" colPageCount="1"/>
  <pivotFields count="5">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Fields count="1">
    <field x="-2"/>
  </colFields>
  <colItems count="2">
    <i>
      <x/>
    </i>
    <i i="1">
      <x v="1"/>
    </i>
  </colItems>
  <pageFields count="1">
    <pageField fld="3" hier="23" name="[Products].[Brand].[All]" cap="All"/>
  </pageFields>
  <dataFields count="2">
    <dataField name="Sum of Sales_Amount" fld="1" baseField="0" baseItem="0"/>
    <dataField name="Sum of Profit" fld="2"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D9E03A-BEF9-4C60-9FBA-FE70F50235CA}" name="PivotTable7" cacheId="0" applyNumberFormats="0" applyBorderFormats="0" applyFontFormats="0" applyPatternFormats="0" applyAlignmentFormats="0" applyWidthHeightFormats="1" dataCaption="Values" tag="970b8897-549e-4c84-ab91-f0b6eabc8496" updatedVersion="8" minRefreshableVersion="3" useAutoFormatting="1" itemPrintTitles="1" createdVersion="8" indent="0" outline="1" outlineData="1" multipleFieldFilters="0" chartFormat="6">
  <location ref="A3:B8" firstHeaderRow="1" firstDataRow="1" firstDataCol="1" rowPageCount="1" colPageCount="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Page" allDrilled="1" subtotalTop="0" showAll="0" dataSourceSort="1" defaultSubtotal="0" defaultAttributeDrillState="1"/>
  </pivotFields>
  <rowFields count="1">
    <field x="0"/>
  </rowFields>
  <rowItems count="5">
    <i>
      <x/>
    </i>
    <i>
      <x v="1"/>
    </i>
    <i>
      <x v="2"/>
    </i>
    <i>
      <x v="3"/>
    </i>
    <i t="grand">
      <x/>
    </i>
  </rowItems>
  <colItems count="1">
    <i/>
  </colItems>
  <pageFields count="1">
    <pageField fld="2" hier="2" name="[Customers].[Gender].[All]" cap="All"/>
  </pageFields>
  <dataFields count="1">
    <dataField name="Average of Sales_Amount" fld="1" subtotal="average" baseField="0" baseItem="0"/>
  </dataFields>
  <chartFormats count="5">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0" count="1" selected="0">
            <x v="0"/>
          </reference>
        </references>
      </pivotArea>
    </chartFormat>
    <chartFormat chart="5" format="12">
      <pivotArea type="data" outline="0" fieldPosition="0">
        <references count="2">
          <reference field="4294967294" count="1" selected="0">
            <x v="0"/>
          </reference>
          <reference field="0" count="1" selected="0">
            <x v="1"/>
          </reference>
        </references>
      </pivotArea>
    </chartFormat>
    <chartFormat chart="5" format="13">
      <pivotArea type="data" outline="0" fieldPosition="0">
        <references count="2">
          <reference field="4294967294" count="1" selected="0">
            <x v="0"/>
          </reference>
          <reference field="0" count="1" selected="0">
            <x v="2"/>
          </reference>
        </references>
      </pivotArea>
    </chartFormat>
    <chartFormat chart="5" format="14">
      <pivotArea type="data" outline="0" fieldPosition="0">
        <references count="2">
          <reference field="4294967294" count="1" selected="0">
            <x v="0"/>
          </reference>
          <reference field="0" count="1" selected="0">
            <x v="3"/>
          </reference>
        </references>
      </pivotArea>
    </chartFormat>
  </chart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les_Amount"/>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2D1EB0-5028-48EB-B6DE-8CB5D7428229}" name="PivotTable8" cacheId="1" applyNumberFormats="0" applyBorderFormats="0" applyFontFormats="0" applyPatternFormats="0" applyAlignmentFormats="0" applyWidthHeightFormats="1" dataCaption="Values" tag="3ee8cd68-b824-435b-ab10-39231822830f" updatedVersion="8" minRefreshableVersion="3" useAutoFormatting="1" subtotalHiddenItems="1" itemPrintTitles="1" createdVersion="8" indent="0" outline="1" outlineData="1" multipleFieldFilters="0" chartFormat="17">
  <location ref="A3:O9" firstHeaderRow="1" firstDataRow="3" firstDataCol="1" rowPageCount="1" colPageCount="1"/>
  <pivotFields count="5">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4">
    <i>
      <x/>
    </i>
    <i>
      <x v="1"/>
    </i>
    <i>
      <x v="2"/>
    </i>
    <i t="grand">
      <x/>
    </i>
  </rowItems>
  <colFields count="2">
    <field x="1"/>
    <field x="-2"/>
  </colFields>
  <colItems count="14">
    <i>
      <x/>
      <x/>
    </i>
    <i r="1" i="1">
      <x v="1"/>
    </i>
    <i>
      <x v="1"/>
      <x/>
    </i>
    <i r="1" i="1">
      <x v="1"/>
    </i>
    <i>
      <x v="2"/>
      <x/>
    </i>
    <i r="1" i="1">
      <x v="1"/>
    </i>
    <i>
      <x v="3"/>
      <x/>
    </i>
    <i r="1" i="1">
      <x v="1"/>
    </i>
    <i>
      <x v="4"/>
      <x/>
    </i>
    <i r="1" i="1">
      <x v="1"/>
    </i>
    <i>
      <x v="5"/>
      <x/>
    </i>
    <i r="1" i="1">
      <x v="1"/>
    </i>
    <i t="grand">
      <x/>
    </i>
    <i t="grand" i="1">
      <x/>
    </i>
  </colItems>
  <pageFields count="1">
    <pageField fld="4" hier="51" name="[Sales_Transactions].[Return_Status].[All]" cap="All"/>
  </pageFields>
  <dataFields count="2">
    <dataField name="Sum of Sales_Amount" fld="2" baseField="0" baseItem="0"/>
    <dataField name="Count of Invoice_Number" fld="3" subtotal="count" baseField="0" baseItem="0"/>
  </dataFields>
  <chartFormats count="12">
    <chartFormat chart="16" format="24" series="1">
      <pivotArea type="data" outline="0" fieldPosition="0">
        <references count="2">
          <reference field="4294967294" count="1" selected="0">
            <x v="0"/>
          </reference>
          <reference field="1" count="1" selected="0">
            <x v="0"/>
          </reference>
        </references>
      </pivotArea>
    </chartFormat>
    <chartFormat chart="16" format="25" series="1">
      <pivotArea type="data" outline="0" fieldPosition="0">
        <references count="2">
          <reference field="4294967294" count="1" selected="0">
            <x v="1"/>
          </reference>
          <reference field="1" count="1" selected="0">
            <x v="0"/>
          </reference>
        </references>
      </pivotArea>
    </chartFormat>
    <chartFormat chart="16" format="26" series="1">
      <pivotArea type="data" outline="0" fieldPosition="0">
        <references count="2">
          <reference field="4294967294" count="1" selected="0">
            <x v="0"/>
          </reference>
          <reference field="1" count="1" selected="0">
            <x v="1"/>
          </reference>
        </references>
      </pivotArea>
    </chartFormat>
    <chartFormat chart="16" format="27" series="1">
      <pivotArea type="data" outline="0" fieldPosition="0">
        <references count="2">
          <reference field="4294967294" count="1" selected="0">
            <x v="1"/>
          </reference>
          <reference field="1" count="1" selected="0">
            <x v="1"/>
          </reference>
        </references>
      </pivotArea>
    </chartFormat>
    <chartFormat chart="16" format="28" series="1">
      <pivotArea type="data" outline="0" fieldPosition="0">
        <references count="2">
          <reference field="4294967294" count="1" selected="0">
            <x v="0"/>
          </reference>
          <reference field="1" count="1" selected="0">
            <x v="2"/>
          </reference>
        </references>
      </pivotArea>
    </chartFormat>
    <chartFormat chart="16" format="29" series="1">
      <pivotArea type="data" outline="0" fieldPosition="0">
        <references count="2">
          <reference field="4294967294" count="1" selected="0">
            <x v="1"/>
          </reference>
          <reference field="1" count="1" selected="0">
            <x v="2"/>
          </reference>
        </references>
      </pivotArea>
    </chartFormat>
    <chartFormat chart="16" format="30" series="1">
      <pivotArea type="data" outline="0" fieldPosition="0">
        <references count="2">
          <reference field="4294967294" count="1" selected="0">
            <x v="0"/>
          </reference>
          <reference field="1" count="1" selected="0">
            <x v="3"/>
          </reference>
        </references>
      </pivotArea>
    </chartFormat>
    <chartFormat chart="16" format="31" series="1">
      <pivotArea type="data" outline="0" fieldPosition="0">
        <references count="2">
          <reference field="4294967294" count="1" selected="0">
            <x v="1"/>
          </reference>
          <reference field="1" count="1" selected="0">
            <x v="3"/>
          </reference>
        </references>
      </pivotArea>
    </chartFormat>
    <chartFormat chart="16" format="32" series="1">
      <pivotArea type="data" outline="0" fieldPosition="0">
        <references count="2">
          <reference field="4294967294" count="1" selected="0">
            <x v="0"/>
          </reference>
          <reference field="1" count="1" selected="0">
            <x v="4"/>
          </reference>
        </references>
      </pivotArea>
    </chartFormat>
    <chartFormat chart="16" format="33" series="1">
      <pivotArea type="data" outline="0" fieldPosition="0">
        <references count="2">
          <reference field="4294967294" count="1" selected="0">
            <x v="1"/>
          </reference>
          <reference field="1" count="1" selected="0">
            <x v="4"/>
          </reference>
        </references>
      </pivotArea>
    </chartFormat>
    <chartFormat chart="16" format="34" series="1">
      <pivotArea type="data" outline="0" fieldPosition="0">
        <references count="2">
          <reference field="4294967294" count="1" selected="0">
            <x v="0"/>
          </reference>
          <reference field="1" count="1" selected="0">
            <x v="5"/>
          </reference>
        </references>
      </pivotArea>
    </chartFormat>
    <chartFormat chart="16" format="35" series="1">
      <pivotArea type="data" outline="0" fieldPosition="0">
        <references count="2">
          <reference field="4294967294" count="1" selected="0">
            <x v="1"/>
          </reference>
          <reference field="1" count="1" selected="0">
            <x v="5"/>
          </reference>
        </references>
      </pivotArea>
    </chartFormat>
  </chart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2"/>
  </rowHierarchiesUsage>
  <colHierarchiesUsage count="2">
    <colHierarchyUsage hierarchyUsage="5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7A053A-7BB5-4157-8D1F-F48D1FC92F97}" name="PivotTable10" cacheId="14" applyNumberFormats="0" applyBorderFormats="0" applyFontFormats="0" applyPatternFormats="0" applyAlignmentFormats="0" applyWidthHeightFormats="1" dataCaption="Values" tag="fbf4b0f7-6a40-43f7-9930-781542c58393" updatedVersion="8" minRefreshableVersion="3" useAutoFormatting="1" itemPrintTitles="1" createdVersion="8" indent="0" outline="1" outlineData="1" multipleFieldFilters="0" chartFormat="4">
  <location ref="A3:C16" firstHeaderRow="0" firstDataRow="1" firstDataCol="1" rowPageCount="1" colPageCount="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pageFields count="1">
    <pageField fld="3" hier="54" name="[Sales_Transactions].[Day_Type].[All]" cap="All"/>
  </pageFields>
  <dataFields count="2">
    <dataField name="Sum of Sales_Amount" fld="1" baseField="0" baseItem="0"/>
    <dataField name="Sum of Profit" fld="2" baseField="0" baseItem="0"/>
  </dataFields>
  <chartFormats count="4">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Date__Month" xr10:uid="{F83E3829-C91A-4283-8F38-2B4ACBC3C8B9}" sourceName="[Sales_Transactions].[Transaction_Date (Month)]">
  <pivotTables>
    <pivotTable tabId="31" name="PivotTable10"/>
  </pivotTables>
  <data>
    <olap pivotCacheId="1320300325">
      <levels count="2">
        <level uniqueName="[Sales_Transactions].[Transaction_Date (Month)].[(All)]" sourceCaption="(All)" count="0"/>
        <level uniqueName="[Sales_Transactions].[Transaction_Date (Month)].[Transaction_Date (Month)]" sourceCaption="Transaction_Date (Month)" count="12">
          <ranges>
            <range startItem="0">
              <i n="[Sales_Transactions].[Transaction_Date (Month)].&amp;[Jan]" c="Jan"/>
              <i n="[Sales_Transactions].[Transaction_Date (Month)].&amp;[Feb]" c="Feb"/>
              <i n="[Sales_Transactions].[Transaction_Date (Month)].&amp;[Mar]" c="Mar"/>
              <i n="[Sales_Transactions].[Transaction_Date (Month)].&amp;[Apr]" c="Apr"/>
              <i n="[Sales_Transactions].[Transaction_Date (Month)].&amp;[May]" c="May"/>
              <i n="[Sales_Transactions].[Transaction_Date (Month)].&amp;[Jun]" c="Jun"/>
              <i n="[Sales_Transactions].[Transaction_Date (Month)].&amp;[Jul]" c="Jul"/>
              <i n="[Sales_Transactions].[Transaction_Date (Month)].&amp;[Aug]" c="Aug"/>
              <i n="[Sales_Transactions].[Transaction_Date (Month)].&amp;[Sep]" c="Sep"/>
              <i n="[Sales_Transactions].[Transaction_Date (Month)].&amp;[Oct]" c="Oct"/>
              <i n="[Sales_Transactions].[Transaction_Date (Month)].&amp;[Nov]" c="Nov"/>
              <i n="[Sales_Transactions].[Transaction_Date (Month)].&amp;[Dec]" c="Dec"/>
            </range>
          </ranges>
        </level>
      </levels>
      <selections count="1">
        <selection n="[Sales_Transactions].[Transaction_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A1F6D441-1686-42EE-A128-6F96B5399821}" sourceName="[Sales_Transactions].[Sales_Channel]">
  <pivotTables>
    <pivotTable tabId="27" name="PivotTable8"/>
  </pivotTables>
  <data>
    <olap pivotCacheId="1677078753">
      <levels count="2">
        <level uniqueName="[Sales_Transactions].[Sales_Channel].[(All)]" sourceCaption="(All)" count="0"/>
        <level uniqueName="[Sales_Transactions].[Sales_Channel].[Sales_Channel]" sourceCaption="Sales_Channel" count="3">
          <ranges>
            <range startItem="0">
              <i n="[Sales_Transactions].[Sales_Channel].&amp;[In-Store]" c="In-Store"/>
              <i n="[Sales_Transactions].[Sales_Channel].&amp;[Mobile App]" c="Mobile App"/>
              <i n="[Sales_Transactions].[Sales_Channel].&amp;[Online]" c="Online"/>
            </range>
          </ranges>
        </level>
      </levels>
      <selections count="1">
        <selection n="[Sales_Transactions].[Sales_Chann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 xr10:uid="{7BD67B21-EFC5-4F15-8410-730AC0F24CC0}" sourceName="[Customers].[Membership]">
  <pivotTables>
    <pivotTable tabId="26" name="PivotTable7"/>
  </pivotTables>
  <data>
    <olap pivotCacheId="526744374">
      <levels count="2">
        <level uniqueName="[Customers].[Membership].[(All)]" sourceCaption="(All)" count="0"/>
        <level uniqueName="[Customers].[Membership].[Membership]" sourceCaption="Membership" count="4" sortOrder="descending">
          <ranges>
            <range startItem="0">
              <i n="[Customers].[Membership].&amp;[Silver]" c="Silver"/>
              <i n="[Customers].[Membership].&amp;[Gold]" c="Gold"/>
              <i n="[Customers].[Membership].&amp;[Bronze]" c="Bronze"/>
              <i n="[Customers].[Membership].&amp;" c="(blank)"/>
            </range>
          </ranges>
        </level>
      </levels>
      <selections count="1">
        <selection n="[Customers].[Membership].[All]"/>
      </selections>
    </olap>
  </data>
  <extLst>
    <x:ext xmlns:x15="http://schemas.microsoft.com/office/spreadsheetml/2010/11/main" uri="{470722E0-AACD-4C17-9CDC-17EF765DBC7E}">
      <x15:slicerCacheHideItemsWithNoData count="1">
        <x15:slicerCacheOlapLevelName uniqueName="[Customers].[Membership].[Membership]"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4C22582-C7B9-48F0-82C4-52C7A54A6485}" sourceName="[Products].[Category]">
  <pivotTables>
    <pivotTable tabId="28" name="PivotTable9"/>
  </pivotTables>
  <data>
    <olap pivotCacheId="1320300325">
      <levels count="2">
        <level uniqueName="[Products].[Category].[(All)]" sourceCaption="(All)" count="0"/>
        <level uniqueName="[Products].[Category].[Category]" sourceCaption="Category" count="14">
          <ranges>
            <range startItem="0">
              <i n="[Products].[Category].&amp;[Bakery]" c="Bakery"/>
              <i n="[Products].[Category].&amp;[Beverages]" c="Beverages"/>
              <i n="[Products].[Category].&amp;[Cleaning]" c="Cleaning"/>
              <i n="[Products].[Category].&amp;[Dairy]" c="Dairy"/>
              <i n="[Products].[Category].&amp;[Frozen Foods]" c="Frozen Foods"/>
              <i n="[Products].[Category].&amp;[Fruits]" c="Fruits"/>
              <i n="[Products].[Category].&amp;[Household]" c="Household"/>
              <i n="[Products].[Category].&amp;[Masala]" c="Masala"/>
              <i n="[Products].[Category].&amp;[Oil]" c="Oil"/>
              <i n="[Products].[Category].&amp;[Personal Care]" c="Personal Care"/>
              <i n="[Products].[Category].&amp;[Rice]" c="Rice"/>
              <i n="[Products].[Category].&amp;[Snacks]" c="Snacks"/>
              <i n="[Products].[Category].&amp;[Vegetables]" c="Vegetables"/>
              <i n="[Products].[Category].&amp;" c="(blank)"/>
            </range>
          </ranges>
        </level>
      </levels>
      <selections count="1">
        <selection n="[Products].[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D8B055A-0C80-464D-A3F1-1CBB0B566D21}" sourceName="[Stores].[Region]">
  <pivotTables>
    <pivotTable tabId="25" name="PivotTable6"/>
  </pivotTables>
  <data>
    <olap pivotCacheId="2026738183">
      <levels count="2">
        <level uniqueName="[Stores].[Region].[(All)]" sourceCaption="(All)" count="0"/>
        <level uniqueName="[Stores].[Region].[Region]" sourceCaption="Region" count="5" sortOrder="descending">
          <ranges>
            <range startItem="0">
              <i n="[Stores].[Region].&amp;[West]" c="West"/>
              <i n="[Stores].[Region].&amp;[South]" c="South"/>
              <i n="[Stores].[Region].&amp;[North]" c="North"/>
              <i n="[Stores].[Region].&amp;[East]" c="East"/>
              <i n="[Stores].[Region].&amp;" c="(blank)"/>
            </range>
          </ranges>
        </level>
      </levels>
      <selections count="1">
        <selection n="[Stores].[Region].[All]"/>
      </selections>
    </olap>
  </data>
  <extLst>
    <x:ext xmlns:x15="http://schemas.microsoft.com/office/spreadsheetml/2010/11/main" uri="{470722E0-AACD-4C17-9CDC-17EF765DBC7E}">
      <x15:slicerCacheHideItemsWithNoData count="1">
        <x15:slicerCacheOlapLevelName uniqueName="[Stores].[Region].[Region]"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_Date (Month)" xr10:uid="{9C1A38A5-882B-48EF-A5CA-88610E8425F9}" cache="Slicer_Transaction_Date__Month" caption="Transaction_Date (Month)" level="1" style="SlicerStyleDark1" rowHeight="241300"/>
  <slicer name="Sales_Channel" xr10:uid="{F677A0EE-E2CE-46F6-A74E-724333B9F767}" cache="Slicer_Sales_Channel" caption="Sales_Channel" level="1" style="SlicerStyleDark1" rowHeight="241300"/>
  <slicer name="Membership" xr10:uid="{E28B10E1-ECDA-4211-BFF5-9DE0BBA6B9F3}" cache="Slicer_Membership" caption="Membership" level="1" style="SlicerStyleDark1" rowHeight="241300"/>
  <slicer name="Category" xr10:uid="{9FF929A1-4C4B-4DE5-B9C7-A77B37478841}" cache="Slicer_Category" caption="Category" level="1" style="SlicerStyleDark1" rowHeight="241300"/>
  <slicer name="Region" xr10:uid="{FB3418EA-A57C-43BC-9468-DC3D30AC51DD}" cache="Slicer_Region" caption="Region" level="1"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D483E0A-057C-450A-8BFF-86C30D5056A0}" name="Table6" displayName="Table6" ref="A1:K701" totalsRowShown="0">
  <autoFilter ref="A1:K701" xr:uid="{3D483E0A-057C-450A-8BFF-86C30D5056A0}"/>
  <tableColumns count="11">
    <tableColumn id="1" xr3:uid="{CA422D69-99B3-4C32-B2E4-5A8C5ECC6067}" name="Customer_ID"/>
    <tableColumn id="2" xr3:uid="{DEA69211-F250-4DA8-A944-1B7BF77837EC}" name="Customer_Name"/>
    <tableColumn id="3" xr3:uid="{97F3752D-126A-42E3-AF7C-B69E1E259648}" name="Gender"/>
    <tableColumn id="4" xr3:uid="{CE30A745-4197-4581-8AE8-2E3216DF14BA}" name="DOB" dataDxfId="5"/>
    <tableColumn id="5" xr3:uid="{6A5F5D3F-9E58-473A-856D-95B2C70C2429}" name="Phone"/>
    <tableColumn id="6" xr3:uid="{386AF8DF-9203-4B9B-8662-5B68F7F61FD5}" name="Email"/>
    <tableColumn id="7" xr3:uid="{9A2AD4AE-D622-4D12-BB0D-BD50F8B53F76}" name="City"/>
    <tableColumn id="8" xr3:uid="{AC96CC9A-4695-49FC-8E56-0838B9C5E184}" name="State"/>
    <tableColumn id="9" xr3:uid="{CED35017-E12E-43C1-934E-50A2B6923CAA}" name="Region"/>
    <tableColumn id="10" xr3:uid="{38160834-8A0F-4278-863C-EB30BF9B7A80}" name="Membership"/>
    <tableColumn id="11" xr3:uid="{C9A983B0-9BB4-4220-B9D5-960BEE77B2D7}" name="Registration_Date"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B061655-476D-4245-B3E8-A35787F7BB20}" name="Table5" displayName="Table5" ref="A1:H351" totalsRowShown="0">
  <autoFilter ref="A1:H351" xr:uid="{2B061655-476D-4245-B3E8-A35787F7BB20}"/>
  <tableColumns count="8">
    <tableColumn id="1" xr3:uid="{BD849238-10B3-43F3-B4F9-048B068419FB}" name="Employee_ID"/>
    <tableColumn id="2" xr3:uid="{FB7776BD-4882-46F4-A987-DFEC1113A15B}" name="Employee_Name"/>
    <tableColumn id="3" xr3:uid="{E1022732-CDB7-4D9D-B882-1905F884D510}" name="Gender"/>
    <tableColumn id="4" xr3:uid="{064BC83F-7A11-4FAF-AA2A-68CE81285499}" name="Department"/>
    <tableColumn id="5" xr3:uid="{31EBB75E-5B64-4F19-B2CE-4576E0F293BC}" name="Salary"/>
    <tableColumn id="6" xr3:uid="{542864A6-F340-4768-BDB4-480851FB7B91}" name="Joining_Date" dataDxfId="3"/>
    <tableColumn id="7" xr3:uid="{5A93EECD-C041-4CB4-B5A5-D4520D05EF09}" name="Store_ID"/>
    <tableColumn id="8" xr3:uid="{F0D29E28-6DBF-4FCD-9716-DE15062C8EE3}" name="Employment_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11A0B59-3991-4220-98EE-FFCD2B770559}" name="Table4" displayName="Table4" ref="A1:J151" totalsRowShown="0">
  <autoFilter ref="A1:J151" xr:uid="{E11A0B59-3991-4220-98EE-FFCD2B770559}"/>
  <tableColumns count="10">
    <tableColumn id="1" xr3:uid="{11A710B2-6E56-444F-B580-F97A65A8842D}" name="Product_ID"/>
    <tableColumn id="2" xr3:uid="{0B9607C9-18BB-4265-84F3-4CF37386FA67}" name="Product_Name"/>
    <tableColumn id="3" xr3:uid="{80731294-E821-4D9C-B80B-8C01E5DD52C0}" name="Category"/>
    <tableColumn id="4" xr3:uid="{A4D7F975-ADEA-4107-8A3A-20430653CA07}" name="Subcategory"/>
    <tableColumn id="5" xr3:uid="{217F3B67-D1DA-42EE-BEF7-C53F6DDE463F}" name="Brand"/>
    <tableColumn id="6" xr3:uid="{837A8AC9-8A46-4B48-A09E-A5E7DC8E73C7}" name="Cost_Price"/>
    <tableColumn id="7" xr3:uid="{1DF1CF01-BBB9-400B-9FFC-B0956B7499AE}" name="Selling_Price"/>
    <tableColumn id="8" xr3:uid="{9AA97E19-2DC2-4F88-8504-A1E37C5F013E}" name="Supplier_ID"/>
    <tableColumn id="9" xr3:uid="{C0C93C96-57DC-4133-9D87-D95A04E23D27}" name="Season"/>
    <tableColumn id="10" xr3:uid="{00189B20-A9CF-4B61-A87D-7C89E907F71A}" name="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7625F4-6B24-4251-B209-033D7FB38BC7}" name="Table3" displayName="Table3" ref="A1:J181" totalsRowShown="0">
  <autoFilter ref="A1:J181" xr:uid="{737625F4-6B24-4251-B209-033D7FB38BC7}"/>
  <tableColumns count="10">
    <tableColumn id="1" xr3:uid="{B6F6FA0E-FDA8-4275-83D9-240A901AB634}" name="Store_ID"/>
    <tableColumn id="2" xr3:uid="{8F7297F1-7CEE-4158-A507-EFC641E89877}" name="Store_Name"/>
    <tableColumn id="3" xr3:uid="{14B4C3A7-7635-4AAB-9712-A4ECE3F6C217}" name="Manager"/>
    <tableColumn id="4" xr3:uid="{AEC08D35-9A16-4C9D-84B8-A0559BF0FDCC}" name="Region"/>
    <tableColumn id="5" xr3:uid="{1F43A032-C12B-40B0-8512-A3D9DC7622C6}" name="City"/>
    <tableColumn id="6" xr3:uid="{02A080C2-E9F3-46B2-A6A7-F6C3734307E1}" name="State"/>
    <tableColumn id="7" xr3:uid="{162D910B-A83B-4A70-AF20-1F5690C3504E}" name="Store_Type"/>
    <tableColumn id="8" xr3:uid="{E2E4495A-0528-4D29-B4E5-F1813D182628}" name="Opening_Date" dataDxfId="2"/>
    <tableColumn id="9" xr3:uid="{D10B7AD9-031C-445A-8608-39142382DC2D}" name="Monthly_Target"/>
    <tableColumn id="10" xr3:uid="{36660388-0856-4ADD-A09E-3E052DD268AB}" name="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7B48FC-8CE8-478D-9985-69DE81775280}" name="Table2" displayName="Table2" ref="A1:I86" totalsRowShown="0">
  <autoFilter ref="A1:I86" xr:uid="{BA7B48FC-8CE8-478D-9985-69DE81775280}"/>
  <tableColumns count="9">
    <tableColumn id="1" xr3:uid="{78C374FF-4193-437E-9A6A-448EA50A0C3F}" name="Supplier_ID"/>
    <tableColumn id="2" xr3:uid="{4EAF6CAB-43B4-4823-B7DB-687E0B214E37}" name="Supplier_Name"/>
    <tableColumn id="3" xr3:uid="{560AB008-65A9-4FB3-B9BD-2624D2E7E352}" name="Contact_Person"/>
    <tableColumn id="4" xr3:uid="{2612D2EA-CA74-4F56-9DD1-A84721F8C3AE}" name="Phone"/>
    <tableColumn id="5" xr3:uid="{B6DC51C9-C880-487E-A94D-286FE5897931}" name="Email"/>
    <tableColumn id="6" xr3:uid="{E4620D30-8BE5-4ECF-B305-21DAE43C8BB4}" name="City"/>
    <tableColumn id="7" xr3:uid="{30E04319-3806-4E4B-BB85-D7F9AA969F3B}" name="Lead_Time_Days"/>
    <tableColumn id="8" xr3:uid="{BF1D5436-70C0-4B0A-A2A3-50D92313ED6E}" name="Rating"/>
    <tableColumn id="9" xr3:uid="{60FEFD20-FFDA-49C0-BF72-A0385D40E3C4}" name="Stat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7C2D21-8B5E-4230-A9F0-4727E42062FD}" name="Table1" displayName="Table1" ref="A1:Z2502" totalsRowCount="1">
  <autoFilter ref="A1:Z2501" xr:uid="{187C2D21-8B5E-4230-A9F0-4727E42062FD}"/>
  <tableColumns count="26">
    <tableColumn id="1" xr3:uid="{9F254C26-1E65-49D2-942C-2D3A2BA33312}" name="Invoice_Number"/>
    <tableColumn id="2" xr3:uid="{ABA16FB3-E418-46EA-AC53-1434C321E1D7}" name="Transaction_Date" dataDxfId="1" totalsRowDxfId="0"/>
    <tableColumn id="3" xr3:uid="{33D58B34-5DEA-4F94-961A-0CBC81A4CAA1}" name="Customer_ID"/>
    <tableColumn id="4" xr3:uid="{AFA58CD1-17B1-4967-9674-A797FAC99839}" name="Customer_Name">
      <calculatedColumnFormula>IFERROR(INDEX(Customers!$B:$B,MATCH(C2,Customers!$A:$A,0)),"")</calculatedColumnFormula>
    </tableColumn>
    <tableColumn id="5" xr3:uid="{9F8A8863-A09E-4143-8292-AC01657CCF1C}" name="Membership">
      <calculatedColumnFormula>IFERROR(INDEX(Customers!$J:$J,MATCH(C2,Customers!$A:$A,0)),"")</calculatedColumnFormula>
    </tableColumn>
    <tableColumn id="6" xr3:uid="{FCA86E34-B432-4E0E-9DF2-3D83FF05733D}" name="Product_ID"/>
    <tableColumn id="7" xr3:uid="{242809AD-C3C2-47BE-9278-C397D8D67018}" name="Product_Name">
      <calculatedColumnFormula>IFERROR(INDEX(Products!$B:$B,MATCH(F2,Products!$A:$A,0)),"")</calculatedColumnFormula>
    </tableColumn>
    <tableColumn id="8" xr3:uid="{01BE4AAC-8550-4B55-AC8C-FD8B121F3DAD}" name="Category">
      <calculatedColumnFormula>IFERROR(INDEX(Products!$C:$C,MATCH(F2,Products!$A:$A,0)),"")</calculatedColumnFormula>
    </tableColumn>
    <tableColumn id="9" xr3:uid="{8A50661F-D226-4281-B7D0-C9FA1460B208}" name="Store_ID"/>
    <tableColumn id="10" xr3:uid="{AC57EEB1-41C6-462E-B51A-7BEDD072F9A8}" name="Store_Name">
      <calculatedColumnFormula>IFERROR(INDEX(Stores!$B:$B,MATCH(I2,Stores!$A:$A,0)),"")</calculatedColumnFormula>
    </tableColumn>
    <tableColumn id="11" xr3:uid="{767069CF-1C33-480B-B6A8-879E553FDF09}" name="Region">
      <calculatedColumnFormula>IFERROR(INDEX(Stores!$D:$D,MATCH(I2,Stores!$A:$A,0)),"")</calculatedColumnFormula>
    </tableColumn>
    <tableColumn id="12" xr3:uid="{DBE8931D-833C-4E40-9B07-5EE00E41C283}" name="Employee_ID"/>
    <tableColumn id="13" xr3:uid="{F52F12E9-EAA3-40E0-80EE-26A1974A2D2C}" name="Employee_Name">
      <calculatedColumnFormula>IFERROR(INDEX(Employees!$B:$B,MATCH(L2,Employees!$A:$A,0)),"")</calculatedColumnFormula>
    </tableColumn>
    <tableColumn id="14" xr3:uid="{8B1E1FF9-719F-42E5-9718-05436AAE3AE7}" name="Department">
      <calculatedColumnFormula>IFERROR(INDEX(Employees!$D:$D,MATCH(L2,Employees!$A:$A,0)),"")</calculatedColumnFormula>
    </tableColumn>
    <tableColumn id="15" xr3:uid="{140B3C2D-149C-4C22-95C6-3886C71AA913}" name="Quantity"/>
    <tableColumn id="16" xr3:uid="{DB26211D-667B-458E-8C16-B491B0346738}" name="Unit_Price"/>
    <tableColumn id="17" xr3:uid="{E3F57C32-8C53-471A-8125-85E4FBD8C838}" name="Discount_Pct"/>
    <tableColumn id="18" xr3:uid="{3EC936D0-0D81-482E-909C-D0102D354C89}" name="Discount_Amount"/>
    <tableColumn id="19" xr3:uid="{B72C647B-789A-46E2-9AB9-1881C3A5F143}" name="Sales_Amount" totalsRowFunction="custom">
      <totalsRowFormula>SUM(Table1[Sales_Amount])</totalsRowFormula>
    </tableColumn>
    <tableColumn id="20" xr3:uid="{C7970C10-2408-4401-94BB-DBA5E32EC93A}" name="Cost_Amount"/>
    <tableColumn id="21" xr3:uid="{93BEF024-4E49-4B8F-A118-BA3A93190723}" name="Profit" totalsRowFunction="custom">
      <totalsRowFormula>SUM(Table1[Profit])</totalsRowFormula>
    </tableColumn>
    <tableColumn id="22" xr3:uid="{1AB415D9-E6A1-4BF5-9AA7-5755D327A315}" name="Payment_Mode"/>
    <tableColumn id="23" xr3:uid="{57F3AEB1-64A2-4350-BE03-2D291709B516}" name="Return_Status"/>
    <tableColumn id="24" xr3:uid="{467B49B7-9E84-47B8-956C-BF5160359B50}" name="Sales_Channel"/>
    <tableColumn id="25" xr3:uid="{D6E814EE-DEAC-4582-9442-CA8115DBEB09}" name="Order_Time"/>
    <tableColumn id="26" xr3:uid="{935D8A5F-B0E3-4CF8-8F09-75D9FD9B5342}" name="Day_Typ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12BE49A-3680-4D13-8A39-2F2CFEED55FC}" name="Table7" displayName="Table7" ref="A1:D39" totalsRowShown="0">
  <autoFilter ref="A1:D39" xr:uid="{712BE49A-3680-4D13-8A39-2F2CFEED55FC}"/>
  <tableColumns count="4">
    <tableColumn id="1" xr3:uid="{7034B292-663F-44CC-9D6D-88D0F4FE847A}" name="Table"/>
    <tableColumn id="2" xr3:uid="{A91E1FAF-484C-4A79-A39C-A7805B912AB8}" name="Issue"/>
    <tableColumn id="3" xr3:uid="{50DBB140-AD76-43BA-BAF2-1E48786000CD}" name="Action Taken"/>
    <tableColumn id="4" xr3:uid="{C09250CB-7DE4-4EEC-BCCF-4D2FB316B127}" name="Rows Affec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701"/>
  <sheetViews>
    <sheetView zoomScaleNormal="100" workbookViewId="0">
      <selection activeCell="M22" sqref="M22"/>
    </sheetView>
  </sheetViews>
  <sheetFormatPr defaultColWidth="8.7109375" defaultRowHeight="15" x14ac:dyDescent="0.25"/>
  <cols>
    <col min="1" max="1" width="14.7109375" bestFit="1" customWidth="1"/>
    <col min="2" max="2" width="26.85546875" bestFit="1" customWidth="1"/>
    <col min="3" max="3" width="10" bestFit="1" customWidth="1"/>
    <col min="4" max="4" width="18.28515625" bestFit="1" customWidth="1"/>
    <col min="5" max="5" width="11" bestFit="1" customWidth="1"/>
    <col min="6" max="6" width="27.28515625" bestFit="1" customWidth="1"/>
    <col min="7" max="8" width="13.140625" bestFit="1" customWidth="1"/>
    <col min="9" max="9" width="9.42578125" bestFit="1" customWidth="1"/>
    <col min="10" max="10" width="14.7109375" bestFit="1" customWidth="1"/>
    <col min="11" max="11" width="19.28515625" bestFit="1" customWidth="1"/>
  </cols>
  <sheetData>
    <row r="1" spans="1:11" ht="15" customHeight="1" x14ac:dyDescent="0.25">
      <c r="A1" t="s">
        <v>0</v>
      </c>
      <c r="B1" t="s">
        <v>1</v>
      </c>
      <c r="C1" t="s">
        <v>2</v>
      </c>
      <c r="D1" t="s">
        <v>3</v>
      </c>
      <c r="E1" t="s">
        <v>4</v>
      </c>
      <c r="F1" t="s">
        <v>5</v>
      </c>
      <c r="G1" t="s">
        <v>6</v>
      </c>
      <c r="H1" t="s">
        <v>7</v>
      </c>
      <c r="I1" t="s">
        <v>8</v>
      </c>
      <c r="J1" t="s">
        <v>9</v>
      </c>
      <c r="K1" t="s">
        <v>10</v>
      </c>
    </row>
    <row r="2" spans="1:11" ht="15" customHeight="1" x14ac:dyDescent="0.25">
      <c r="A2" t="s">
        <v>11</v>
      </c>
      <c r="B2" t="s">
        <v>12</v>
      </c>
      <c r="C2" t="s">
        <v>13</v>
      </c>
      <c r="D2" s="1">
        <v>31272</v>
      </c>
      <c r="E2" t="s">
        <v>14</v>
      </c>
      <c r="F2" t="s">
        <v>15</v>
      </c>
      <c r="G2" t="s">
        <v>16</v>
      </c>
      <c r="H2" t="s">
        <v>17</v>
      </c>
      <c r="I2" t="s">
        <v>18</v>
      </c>
      <c r="J2" t="s">
        <v>19</v>
      </c>
      <c r="K2" s="1">
        <v>44659</v>
      </c>
    </row>
    <row r="3" spans="1:11" ht="15" customHeight="1" x14ac:dyDescent="0.25">
      <c r="A3" t="s">
        <v>20</v>
      </c>
      <c r="B3" t="s">
        <v>21</v>
      </c>
      <c r="C3" t="s">
        <v>13</v>
      </c>
      <c r="D3" s="1">
        <v>21939</v>
      </c>
      <c r="E3" t="s">
        <v>22</v>
      </c>
      <c r="F3" t="s">
        <v>23</v>
      </c>
      <c r="G3" t="s">
        <v>24</v>
      </c>
      <c r="H3" t="s">
        <v>17</v>
      </c>
      <c r="I3" t="s">
        <v>18</v>
      </c>
      <c r="J3" t="s">
        <v>25</v>
      </c>
      <c r="K3" s="1">
        <v>45809</v>
      </c>
    </row>
    <row r="4" spans="1:11" ht="15" customHeight="1" x14ac:dyDescent="0.25">
      <c r="A4" t="s">
        <v>26</v>
      </c>
      <c r="B4" t="s">
        <v>27</v>
      </c>
      <c r="C4" t="s">
        <v>13</v>
      </c>
      <c r="D4" s="1">
        <v>22236</v>
      </c>
      <c r="E4" t="s">
        <v>28</v>
      </c>
      <c r="F4" t="s">
        <v>29</v>
      </c>
      <c r="G4" t="s">
        <v>30</v>
      </c>
      <c r="H4" t="s">
        <v>17</v>
      </c>
      <c r="I4" t="s">
        <v>18</v>
      </c>
      <c r="J4" t="s">
        <v>19</v>
      </c>
      <c r="K4" s="1">
        <v>44349</v>
      </c>
    </row>
    <row r="5" spans="1:11" ht="15" customHeight="1" x14ac:dyDescent="0.25">
      <c r="A5" t="s">
        <v>31</v>
      </c>
      <c r="B5" t="s">
        <v>32</v>
      </c>
      <c r="C5" t="s">
        <v>33</v>
      </c>
      <c r="D5" s="1">
        <v>21314</v>
      </c>
      <c r="E5" t="s">
        <v>34</v>
      </c>
      <c r="F5" t="s">
        <v>35</v>
      </c>
      <c r="G5" t="s">
        <v>16</v>
      </c>
      <c r="H5" t="s">
        <v>17</v>
      </c>
      <c r="I5" t="s">
        <v>18</v>
      </c>
      <c r="J5" t="s">
        <v>25</v>
      </c>
      <c r="K5" s="1">
        <v>44988</v>
      </c>
    </row>
    <row r="6" spans="1:11" ht="15" customHeight="1" x14ac:dyDescent="0.25">
      <c r="A6" t="s">
        <v>36</v>
      </c>
      <c r="B6" t="s">
        <v>37</v>
      </c>
      <c r="C6" t="s">
        <v>33</v>
      </c>
      <c r="D6" s="1">
        <v>35481</v>
      </c>
      <c r="E6" t="s">
        <v>38</v>
      </c>
      <c r="F6" t="s">
        <v>39</v>
      </c>
      <c r="G6" t="s">
        <v>40</v>
      </c>
      <c r="H6" t="s">
        <v>41</v>
      </c>
      <c r="I6" t="s">
        <v>42</v>
      </c>
      <c r="J6" t="s">
        <v>25</v>
      </c>
      <c r="K6" s="1">
        <v>45509</v>
      </c>
    </row>
    <row r="7" spans="1:11" ht="15" customHeight="1" x14ac:dyDescent="0.25">
      <c r="A7" t="s">
        <v>43</v>
      </c>
      <c r="B7" t="s">
        <v>44</v>
      </c>
      <c r="C7" t="s">
        <v>33</v>
      </c>
      <c r="D7" s="1">
        <v>38850</v>
      </c>
      <c r="E7" t="s">
        <v>45</v>
      </c>
      <c r="F7" t="s">
        <v>46</v>
      </c>
      <c r="G7" t="s">
        <v>47</v>
      </c>
      <c r="H7" t="s">
        <v>48</v>
      </c>
      <c r="I7" t="s">
        <v>49</v>
      </c>
      <c r="J7" t="s">
        <v>25</v>
      </c>
      <c r="K7" s="1">
        <v>43501</v>
      </c>
    </row>
    <row r="8" spans="1:11" ht="15" customHeight="1" x14ac:dyDescent="0.25">
      <c r="A8" t="s">
        <v>50</v>
      </c>
      <c r="B8" t="s">
        <v>51</v>
      </c>
      <c r="C8" t="s">
        <v>33</v>
      </c>
      <c r="D8" s="1">
        <v>36564</v>
      </c>
      <c r="E8" t="s">
        <v>52</v>
      </c>
      <c r="F8" t="s">
        <v>53</v>
      </c>
      <c r="G8" t="s">
        <v>54</v>
      </c>
      <c r="H8" t="s">
        <v>17</v>
      </c>
      <c r="I8" t="s">
        <v>18</v>
      </c>
      <c r="J8" t="s">
        <v>25</v>
      </c>
      <c r="K8" s="1">
        <v>45834</v>
      </c>
    </row>
    <row r="9" spans="1:11" ht="15" customHeight="1" x14ac:dyDescent="0.25">
      <c r="A9" t="s">
        <v>55</v>
      </c>
      <c r="B9" t="s">
        <v>56</v>
      </c>
      <c r="C9" t="s">
        <v>13</v>
      </c>
      <c r="D9" s="1">
        <v>34376</v>
      </c>
      <c r="E9" t="s">
        <v>57</v>
      </c>
      <c r="F9" t="s">
        <v>58</v>
      </c>
      <c r="G9" t="s">
        <v>30</v>
      </c>
      <c r="H9" t="s">
        <v>17</v>
      </c>
      <c r="I9" t="s">
        <v>18</v>
      </c>
      <c r="J9" t="s">
        <v>25</v>
      </c>
      <c r="K9" s="1">
        <v>43927</v>
      </c>
    </row>
    <row r="10" spans="1:11" ht="15" customHeight="1" x14ac:dyDescent="0.25">
      <c r="A10" t="s">
        <v>59</v>
      </c>
      <c r="B10" t="s">
        <v>60</v>
      </c>
      <c r="C10" t="s">
        <v>33</v>
      </c>
      <c r="D10" s="1">
        <v>37648</v>
      </c>
      <c r="E10" t="s">
        <v>61</v>
      </c>
      <c r="F10" t="s">
        <v>62</v>
      </c>
      <c r="G10" t="s">
        <v>63</v>
      </c>
      <c r="H10" t="s">
        <v>17</v>
      </c>
      <c r="I10" t="s">
        <v>18</v>
      </c>
      <c r="J10" t="s">
        <v>19</v>
      </c>
      <c r="K10" s="1">
        <v>43977</v>
      </c>
    </row>
    <row r="11" spans="1:11" ht="15" customHeight="1" x14ac:dyDescent="0.25">
      <c r="A11" t="s">
        <v>64</v>
      </c>
      <c r="B11" t="s">
        <v>65</v>
      </c>
      <c r="C11" t="s">
        <v>13</v>
      </c>
      <c r="D11" s="1">
        <v>33263</v>
      </c>
      <c r="E11" t="s">
        <v>66</v>
      </c>
      <c r="F11" t="s">
        <v>67</v>
      </c>
      <c r="G11" t="s">
        <v>30</v>
      </c>
      <c r="H11" t="s">
        <v>17</v>
      </c>
      <c r="I11" t="s">
        <v>18</v>
      </c>
      <c r="J11" t="s">
        <v>19</v>
      </c>
      <c r="K11" s="1">
        <v>44026</v>
      </c>
    </row>
    <row r="12" spans="1:11" ht="15" customHeight="1" x14ac:dyDescent="0.25">
      <c r="A12" t="s">
        <v>68</v>
      </c>
      <c r="B12" t="s">
        <v>69</v>
      </c>
      <c r="C12" t="s">
        <v>33</v>
      </c>
      <c r="D12" s="1">
        <v>39036</v>
      </c>
      <c r="E12" t="s">
        <v>70</v>
      </c>
      <c r="F12" t="s">
        <v>71</v>
      </c>
      <c r="G12" t="s">
        <v>63</v>
      </c>
      <c r="H12" t="s">
        <v>17</v>
      </c>
      <c r="I12" t="s">
        <v>18</v>
      </c>
      <c r="J12" t="s">
        <v>19</v>
      </c>
      <c r="K12" s="1">
        <v>43489</v>
      </c>
    </row>
    <row r="13" spans="1:11" ht="15" customHeight="1" x14ac:dyDescent="0.25">
      <c r="A13" t="s">
        <v>72</v>
      </c>
      <c r="B13" t="s">
        <v>73</v>
      </c>
      <c r="C13" t="s">
        <v>13</v>
      </c>
      <c r="D13" s="1">
        <v>37491</v>
      </c>
      <c r="E13" t="s">
        <v>74</v>
      </c>
      <c r="F13" t="s">
        <v>75</v>
      </c>
      <c r="G13" t="s">
        <v>63</v>
      </c>
      <c r="H13" t="s">
        <v>17</v>
      </c>
      <c r="I13" t="s">
        <v>18</v>
      </c>
      <c r="J13" t="s">
        <v>19</v>
      </c>
      <c r="K13" s="1">
        <v>45047</v>
      </c>
    </row>
    <row r="14" spans="1:11" ht="15" customHeight="1" x14ac:dyDescent="0.25">
      <c r="A14" t="s">
        <v>76</v>
      </c>
      <c r="B14" t="s">
        <v>77</v>
      </c>
      <c r="C14" t="s">
        <v>33</v>
      </c>
      <c r="D14" s="1">
        <v>29980</v>
      </c>
      <c r="E14" t="s">
        <v>78</v>
      </c>
      <c r="F14" t="s">
        <v>79</v>
      </c>
      <c r="G14" t="s">
        <v>63</v>
      </c>
      <c r="H14" t="s">
        <v>17</v>
      </c>
      <c r="I14" t="s">
        <v>18</v>
      </c>
      <c r="J14" t="s">
        <v>19</v>
      </c>
      <c r="K14" s="1">
        <v>45168</v>
      </c>
    </row>
    <row r="15" spans="1:11" ht="15" customHeight="1" x14ac:dyDescent="0.25">
      <c r="A15" t="s">
        <v>80</v>
      </c>
      <c r="B15" t="s">
        <v>81</v>
      </c>
      <c r="C15" t="s">
        <v>33</v>
      </c>
      <c r="D15" s="1">
        <v>33666</v>
      </c>
      <c r="E15" t="s">
        <v>82</v>
      </c>
      <c r="F15" t="s">
        <v>83</v>
      </c>
      <c r="G15" t="s">
        <v>84</v>
      </c>
      <c r="H15" t="s">
        <v>85</v>
      </c>
      <c r="I15" t="s">
        <v>18</v>
      </c>
      <c r="J15" t="s">
        <v>25</v>
      </c>
      <c r="K15" s="1">
        <v>44748</v>
      </c>
    </row>
    <row r="16" spans="1:11" ht="15" customHeight="1" x14ac:dyDescent="0.25">
      <c r="A16" t="s">
        <v>86</v>
      </c>
      <c r="B16" t="s">
        <v>87</v>
      </c>
      <c r="C16" t="s">
        <v>33</v>
      </c>
      <c r="D16" s="1">
        <v>38032</v>
      </c>
      <c r="E16" t="s">
        <v>88</v>
      </c>
      <c r="F16" t="s">
        <v>89</v>
      </c>
      <c r="G16" t="s">
        <v>90</v>
      </c>
      <c r="H16" t="s">
        <v>91</v>
      </c>
      <c r="I16" t="s">
        <v>18</v>
      </c>
      <c r="J16" t="s">
        <v>19</v>
      </c>
      <c r="K16" s="1">
        <v>43840</v>
      </c>
    </row>
    <row r="17" spans="1:11" ht="15" customHeight="1" x14ac:dyDescent="0.25">
      <c r="A17" t="s">
        <v>92</v>
      </c>
      <c r="B17" t="s">
        <v>93</v>
      </c>
      <c r="C17" t="s">
        <v>13</v>
      </c>
      <c r="D17" s="1">
        <v>38992</v>
      </c>
      <c r="E17" t="s">
        <v>94</v>
      </c>
      <c r="F17" t="s">
        <v>95</v>
      </c>
      <c r="G17" t="s">
        <v>84</v>
      </c>
      <c r="H17" t="s">
        <v>85</v>
      </c>
      <c r="I17" t="s">
        <v>18</v>
      </c>
      <c r="J17" t="s">
        <v>19</v>
      </c>
      <c r="K17" s="1">
        <v>45145</v>
      </c>
    </row>
    <row r="18" spans="1:11" ht="15" customHeight="1" x14ac:dyDescent="0.25">
      <c r="A18" t="s">
        <v>96</v>
      </c>
      <c r="B18" t="s">
        <v>97</v>
      </c>
      <c r="C18" t="s">
        <v>33</v>
      </c>
      <c r="D18" s="1">
        <v>37546</v>
      </c>
      <c r="E18" t="s">
        <v>98</v>
      </c>
      <c r="F18" t="s">
        <v>99</v>
      </c>
      <c r="G18" t="s">
        <v>90</v>
      </c>
      <c r="H18" t="s">
        <v>91</v>
      </c>
      <c r="I18" t="s">
        <v>18</v>
      </c>
      <c r="J18" t="s">
        <v>25</v>
      </c>
      <c r="K18" s="1">
        <v>45617</v>
      </c>
    </row>
    <row r="19" spans="1:11" ht="15" customHeight="1" x14ac:dyDescent="0.25">
      <c r="A19" t="s">
        <v>100</v>
      </c>
      <c r="B19" t="s">
        <v>101</v>
      </c>
      <c r="C19" t="s">
        <v>13</v>
      </c>
      <c r="D19" s="1">
        <v>32026</v>
      </c>
      <c r="E19" t="s">
        <v>102</v>
      </c>
      <c r="F19" t="s">
        <v>103</v>
      </c>
      <c r="G19" t="s">
        <v>104</v>
      </c>
      <c r="H19" t="s">
        <v>105</v>
      </c>
      <c r="I19" t="s">
        <v>42</v>
      </c>
      <c r="J19" t="s">
        <v>25</v>
      </c>
      <c r="K19" s="1">
        <v>44995</v>
      </c>
    </row>
    <row r="20" spans="1:11" ht="15" customHeight="1" x14ac:dyDescent="0.25">
      <c r="A20" t="s">
        <v>106</v>
      </c>
      <c r="B20" t="s">
        <v>107</v>
      </c>
      <c r="C20" t="s">
        <v>33</v>
      </c>
      <c r="D20" s="1">
        <v>33533</v>
      </c>
      <c r="E20" t="s">
        <v>108</v>
      </c>
      <c r="F20" t="s">
        <v>109</v>
      </c>
      <c r="G20" t="s">
        <v>30</v>
      </c>
      <c r="H20" t="s">
        <v>17</v>
      </c>
      <c r="I20" t="s">
        <v>18</v>
      </c>
      <c r="J20" t="s">
        <v>110</v>
      </c>
      <c r="K20" s="1">
        <v>44406</v>
      </c>
    </row>
    <row r="21" spans="1:11" ht="15" customHeight="1" x14ac:dyDescent="0.25">
      <c r="A21" t="s">
        <v>111</v>
      </c>
      <c r="B21" t="s">
        <v>112</v>
      </c>
      <c r="C21" t="s">
        <v>33</v>
      </c>
      <c r="D21" s="1">
        <v>28836</v>
      </c>
      <c r="E21" t="s">
        <v>113</v>
      </c>
      <c r="F21" t="s">
        <v>114</v>
      </c>
      <c r="G21" t="s">
        <v>115</v>
      </c>
      <c r="H21" t="s">
        <v>116</v>
      </c>
      <c r="I21" t="s">
        <v>42</v>
      </c>
      <c r="J21" t="s">
        <v>19</v>
      </c>
      <c r="K21" s="1">
        <v>44276</v>
      </c>
    </row>
    <row r="22" spans="1:11" ht="15" customHeight="1" x14ac:dyDescent="0.25">
      <c r="A22" t="s">
        <v>117</v>
      </c>
      <c r="B22" t="s">
        <v>118</v>
      </c>
      <c r="C22" t="s">
        <v>33</v>
      </c>
      <c r="D22" s="1">
        <v>27904</v>
      </c>
      <c r="E22" t="s">
        <v>119</v>
      </c>
      <c r="F22" t="s">
        <v>120</v>
      </c>
      <c r="G22" t="s">
        <v>121</v>
      </c>
      <c r="H22" t="s">
        <v>122</v>
      </c>
      <c r="I22" t="s">
        <v>18</v>
      </c>
      <c r="J22" t="s">
        <v>25</v>
      </c>
      <c r="K22" s="1">
        <v>43566</v>
      </c>
    </row>
    <row r="23" spans="1:11" ht="15" customHeight="1" x14ac:dyDescent="0.25">
      <c r="A23" t="s">
        <v>123</v>
      </c>
      <c r="B23" t="s">
        <v>124</v>
      </c>
      <c r="C23" t="s">
        <v>13</v>
      </c>
      <c r="D23" s="1">
        <v>30265</v>
      </c>
      <c r="E23" t="s">
        <v>125</v>
      </c>
      <c r="F23" t="s">
        <v>126</v>
      </c>
      <c r="G23" t="s">
        <v>54</v>
      </c>
      <c r="H23" t="s">
        <v>17</v>
      </c>
      <c r="I23" t="s">
        <v>18</v>
      </c>
      <c r="J23" t="s">
        <v>19</v>
      </c>
      <c r="K23" s="1">
        <v>45002</v>
      </c>
    </row>
    <row r="24" spans="1:11" ht="15" customHeight="1" x14ac:dyDescent="0.25">
      <c r="A24" t="s">
        <v>127</v>
      </c>
      <c r="B24" t="s">
        <v>128</v>
      </c>
      <c r="C24" t="s">
        <v>13</v>
      </c>
      <c r="D24" s="1">
        <v>21302</v>
      </c>
      <c r="E24" t="s">
        <v>129</v>
      </c>
      <c r="F24" t="s">
        <v>130</v>
      </c>
      <c r="G24" t="s">
        <v>131</v>
      </c>
      <c r="H24" t="s">
        <v>91</v>
      </c>
      <c r="I24" t="s">
        <v>18</v>
      </c>
      <c r="J24" t="s">
        <v>25</v>
      </c>
      <c r="K24" s="1">
        <v>43928</v>
      </c>
    </row>
    <row r="25" spans="1:11" ht="15" customHeight="1" x14ac:dyDescent="0.25">
      <c r="A25" t="s">
        <v>132</v>
      </c>
      <c r="B25" t="s">
        <v>133</v>
      </c>
      <c r="C25" t="s">
        <v>13</v>
      </c>
      <c r="D25" s="1">
        <v>29192</v>
      </c>
      <c r="E25" t="s">
        <v>134</v>
      </c>
      <c r="F25" t="s">
        <v>135</v>
      </c>
      <c r="G25" t="s">
        <v>16</v>
      </c>
      <c r="H25" t="s">
        <v>17</v>
      </c>
      <c r="I25" t="s">
        <v>18</v>
      </c>
      <c r="J25" t="s">
        <v>25</v>
      </c>
      <c r="K25" s="1">
        <v>45798</v>
      </c>
    </row>
    <row r="26" spans="1:11" ht="15" customHeight="1" x14ac:dyDescent="0.25">
      <c r="A26" t="s">
        <v>136</v>
      </c>
      <c r="B26" t="s">
        <v>137</v>
      </c>
      <c r="C26" t="s">
        <v>13</v>
      </c>
      <c r="D26" s="1">
        <v>36010</v>
      </c>
      <c r="E26" t="s">
        <v>138</v>
      </c>
      <c r="F26" t="s">
        <v>139</v>
      </c>
      <c r="G26" t="s">
        <v>16</v>
      </c>
      <c r="H26" t="s">
        <v>17</v>
      </c>
      <c r="I26" t="s">
        <v>18</v>
      </c>
      <c r="J26" t="s">
        <v>19</v>
      </c>
      <c r="K26" s="1">
        <v>43182</v>
      </c>
    </row>
    <row r="27" spans="1:11" ht="15" customHeight="1" x14ac:dyDescent="0.25">
      <c r="A27" t="s">
        <v>140</v>
      </c>
      <c r="B27" t="s">
        <v>141</v>
      </c>
      <c r="C27" t="s">
        <v>33</v>
      </c>
      <c r="D27" s="1">
        <v>22173</v>
      </c>
      <c r="E27" t="s">
        <v>142</v>
      </c>
      <c r="F27" t="s">
        <v>143</v>
      </c>
      <c r="G27" t="s">
        <v>144</v>
      </c>
      <c r="H27" t="s">
        <v>145</v>
      </c>
      <c r="I27" t="s">
        <v>146</v>
      </c>
      <c r="J27" t="s">
        <v>19</v>
      </c>
      <c r="K27" s="1">
        <v>44768</v>
      </c>
    </row>
    <row r="28" spans="1:11" ht="15" customHeight="1" x14ac:dyDescent="0.25">
      <c r="A28" t="s">
        <v>147</v>
      </c>
      <c r="B28" t="s">
        <v>148</v>
      </c>
      <c r="C28" t="s">
        <v>33</v>
      </c>
      <c r="D28" s="1">
        <v>24695</v>
      </c>
      <c r="E28" t="s">
        <v>149</v>
      </c>
      <c r="F28" t="s">
        <v>150</v>
      </c>
      <c r="G28" t="s">
        <v>63</v>
      </c>
      <c r="H28" t="s">
        <v>17</v>
      </c>
      <c r="I28" t="s">
        <v>18</v>
      </c>
      <c r="J28" t="s">
        <v>25</v>
      </c>
      <c r="K28" s="1">
        <v>44067</v>
      </c>
    </row>
    <row r="29" spans="1:11" ht="15" customHeight="1" x14ac:dyDescent="0.25">
      <c r="A29" t="s">
        <v>151</v>
      </c>
      <c r="B29" t="s">
        <v>152</v>
      </c>
      <c r="C29" t="s">
        <v>13</v>
      </c>
      <c r="D29" s="1">
        <v>37193</v>
      </c>
      <c r="E29" t="s">
        <v>153</v>
      </c>
      <c r="F29" t="s">
        <v>154</v>
      </c>
      <c r="G29" t="s">
        <v>84</v>
      </c>
      <c r="H29" t="s">
        <v>85</v>
      </c>
      <c r="I29" t="s">
        <v>18</v>
      </c>
      <c r="J29" t="s">
        <v>19</v>
      </c>
      <c r="K29" s="1">
        <v>45821</v>
      </c>
    </row>
    <row r="30" spans="1:11" ht="15" customHeight="1" x14ac:dyDescent="0.25">
      <c r="A30" t="s">
        <v>155</v>
      </c>
      <c r="B30" t="s">
        <v>156</v>
      </c>
      <c r="C30" t="s">
        <v>13</v>
      </c>
      <c r="D30" s="1">
        <v>23047</v>
      </c>
      <c r="E30" t="s">
        <v>157</v>
      </c>
      <c r="F30" t="s">
        <v>158</v>
      </c>
      <c r="G30" t="s">
        <v>84</v>
      </c>
      <c r="H30" t="s">
        <v>85</v>
      </c>
      <c r="I30" t="s">
        <v>18</v>
      </c>
      <c r="J30" t="s">
        <v>25</v>
      </c>
      <c r="K30" s="1">
        <v>44076</v>
      </c>
    </row>
    <row r="31" spans="1:11" ht="15" customHeight="1" x14ac:dyDescent="0.25">
      <c r="A31" t="s">
        <v>159</v>
      </c>
      <c r="B31" t="s">
        <v>160</v>
      </c>
      <c r="C31" t="s">
        <v>13</v>
      </c>
      <c r="D31" s="1">
        <v>39237</v>
      </c>
      <c r="E31" t="s">
        <v>161</v>
      </c>
      <c r="F31" t="s">
        <v>162</v>
      </c>
      <c r="G31" t="s">
        <v>24</v>
      </c>
      <c r="H31" t="s">
        <v>17</v>
      </c>
      <c r="I31" t="s">
        <v>18</v>
      </c>
      <c r="J31" t="s">
        <v>25</v>
      </c>
      <c r="K31" s="1">
        <v>44698</v>
      </c>
    </row>
    <row r="32" spans="1:11" ht="15" customHeight="1" x14ac:dyDescent="0.25">
      <c r="A32" t="s">
        <v>163</v>
      </c>
      <c r="B32" t="s">
        <v>164</v>
      </c>
      <c r="C32" t="s">
        <v>13</v>
      </c>
      <c r="D32" s="1">
        <v>27233</v>
      </c>
      <c r="E32" t="s">
        <v>165</v>
      </c>
      <c r="F32" t="s">
        <v>166</v>
      </c>
      <c r="G32" t="s">
        <v>54</v>
      </c>
      <c r="H32" t="s">
        <v>17</v>
      </c>
      <c r="I32" t="s">
        <v>18</v>
      </c>
      <c r="J32" t="s">
        <v>19</v>
      </c>
      <c r="K32" s="1">
        <v>43691</v>
      </c>
    </row>
    <row r="33" spans="1:11" ht="15" customHeight="1" x14ac:dyDescent="0.25">
      <c r="A33" t="s">
        <v>167</v>
      </c>
      <c r="B33" t="s">
        <v>168</v>
      </c>
      <c r="C33" t="s">
        <v>13</v>
      </c>
      <c r="D33" s="1">
        <v>28423</v>
      </c>
      <c r="E33" t="s">
        <v>169</v>
      </c>
      <c r="F33" t="s">
        <v>170</v>
      </c>
      <c r="G33" t="s">
        <v>30</v>
      </c>
      <c r="H33" t="s">
        <v>17</v>
      </c>
      <c r="I33" t="s">
        <v>18</v>
      </c>
      <c r="J33" t="s">
        <v>25</v>
      </c>
      <c r="K33" s="1">
        <v>45515</v>
      </c>
    </row>
    <row r="34" spans="1:11" ht="15" customHeight="1" x14ac:dyDescent="0.25">
      <c r="A34" t="s">
        <v>171</v>
      </c>
      <c r="B34" t="s">
        <v>172</v>
      </c>
      <c r="C34" t="s">
        <v>13</v>
      </c>
      <c r="D34" s="1">
        <v>23791</v>
      </c>
      <c r="E34" t="s">
        <v>173</v>
      </c>
      <c r="F34" t="s">
        <v>174</v>
      </c>
      <c r="G34" t="s">
        <v>24</v>
      </c>
      <c r="H34" t="s">
        <v>17</v>
      </c>
      <c r="I34" t="s">
        <v>18</v>
      </c>
      <c r="J34" t="s">
        <v>19</v>
      </c>
      <c r="K34" s="1">
        <v>44397</v>
      </c>
    </row>
    <row r="35" spans="1:11" ht="15" customHeight="1" x14ac:dyDescent="0.25">
      <c r="A35" t="s">
        <v>175</v>
      </c>
      <c r="B35" t="s">
        <v>176</v>
      </c>
      <c r="C35" t="s">
        <v>33</v>
      </c>
      <c r="D35" s="1">
        <v>24838</v>
      </c>
      <c r="E35" t="s">
        <v>177</v>
      </c>
      <c r="F35" t="s">
        <v>178</v>
      </c>
      <c r="G35" t="s">
        <v>54</v>
      </c>
      <c r="H35" t="s">
        <v>17</v>
      </c>
      <c r="I35" t="s">
        <v>18</v>
      </c>
      <c r="J35" t="s">
        <v>19</v>
      </c>
      <c r="K35" s="1">
        <v>44587</v>
      </c>
    </row>
    <row r="36" spans="1:11" ht="15" customHeight="1" x14ac:dyDescent="0.25">
      <c r="A36" t="s">
        <v>179</v>
      </c>
      <c r="B36" t="s">
        <v>180</v>
      </c>
      <c r="C36" t="s">
        <v>33</v>
      </c>
      <c r="D36" s="1">
        <v>21230</v>
      </c>
      <c r="E36" t="s">
        <v>181</v>
      </c>
      <c r="F36" t="s">
        <v>182</v>
      </c>
      <c r="G36" t="s">
        <v>30</v>
      </c>
      <c r="H36" t="s">
        <v>17</v>
      </c>
      <c r="I36" t="s">
        <v>18</v>
      </c>
      <c r="J36" t="s">
        <v>110</v>
      </c>
      <c r="K36" s="1">
        <v>45813</v>
      </c>
    </row>
    <row r="37" spans="1:11" ht="15" customHeight="1" x14ac:dyDescent="0.25">
      <c r="A37" t="s">
        <v>183</v>
      </c>
      <c r="B37" t="s">
        <v>184</v>
      </c>
      <c r="C37" t="s">
        <v>13</v>
      </c>
      <c r="D37" s="1">
        <v>32695</v>
      </c>
      <c r="E37" t="s">
        <v>185</v>
      </c>
      <c r="F37" t="s">
        <v>186</v>
      </c>
      <c r="G37" t="s">
        <v>115</v>
      </c>
      <c r="H37" t="s">
        <v>116</v>
      </c>
      <c r="I37" t="s">
        <v>42</v>
      </c>
      <c r="J37" t="s">
        <v>25</v>
      </c>
      <c r="K37" s="1">
        <v>44367</v>
      </c>
    </row>
    <row r="38" spans="1:11" ht="15" customHeight="1" x14ac:dyDescent="0.25">
      <c r="A38" t="s">
        <v>187</v>
      </c>
      <c r="B38" t="s">
        <v>188</v>
      </c>
      <c r="C38" t="s">
        <v>33</v>
      </c>
      <c r="D38" s="1">
        <v>27835</v>
      </c>
      <c r="E38" t="s">
        <v>189</v>
      </c>
      <c r="F38" t="s">
        <v>190</v>
      </c>
      <c r="G38" t="s">
        <v>191</v>
      </c>
      <c r="H38" t="s">
        <v>191</v>
      </c>
      <c r="I38" t="s">
        <v>49</v>
      </c>
      <c r="J38" t="s">
        <v>110</v>
      </c>
      <c r="K38" s="1">
        <v>44913</v>
      </c>
    </row>
    <row r="39" spans="1:11" ht="15" customHeight="1" x14ac:dyDescent="0.25">
      <c r="A39" t="s">
        <v>192</v>
      </c>
      <c r="B39" t="s">
        <v>193</v>
      </c>
      <c r="C39" t="s">
        <v>13</v>
      </c>
      <c r="D39" s="1">
        <v>28463</v>
      </c>
      <c r="E39" t="s">
        <v>194</v>
      </c>
      <c r="F39" t="s">
        <v>195</v>
      </c>
      <c r="G39" t="s">
        <v>131</v>
      </c>
      <c r="H39" t="s">
        <v>91</v>
      </c>
      <c r="I39" t="s">
        <v>18</v>
      </c>
      <c r="J39" t="s">
        <v>19</v>
      </c>
      <c r="K39" s="1">
        <v>44333</v>
      </c>
    </row>
    <row r="40" spans="1:11" ht="15" customHeight="1" x14ac:dyDescent="0.25">
      <c r="A40" t="s">
        <v>196</v>
      </c>
      <c r="B40" t="s">
        <v>197</v>
      </c>
      <c r="C40" t="s">
        <v>13</v>
      </c>
      <c r="D40" s="1">
        <v>25340</v>
      </c>
      <c r="E40" t="s">
        <v>198</v>
      </c>
      <c r="F40" t="s">
        <v>199</v>
      </c>
      <c r="G40" t="s">
        <v>144</v>
      </c>
      <c r="H40" t="s">
        <v>145</v>
      </c>
      <c r="I40" t="s">
        <v>146</v>
      </c>
      <c r="J40" t="s">
        <v>25</v>
      </c>
      <c r="K40" s="1">
        <v>44898</v>
      </c>
    </row>
    <row r="41" spans="1:11" ht="15" customHeight="1" x14ac:dyDescent="0.25">
      <c r="A41" t="s">
        <v>200</v>
      </c>
      <c r="B41" t="s">
        <v>201</v>
      </c>
      <c r="C41" t="s">
        <v>33</v>
      </c>
      <c r="D41" s="1">
        <v>29069</v>
      </c>
      <c r="E41" t="s">
        <v>202</v>
      </c>
      <c r="F41" t="s">
        <v>203</v>
      </c>
      <c r="G41" t="s">
        <v>131</v>
      </c>
      <c r="H41" t="s">
        <v>91</v>
      </c>
      <c r="I41" t="s">
        <v>18</v>
      </c>
      <c r="J41" t="s">
        <v>19</v>
      </c>
      <c r="K41" s="1">
        <v>43429</v>
      </c>
    </row>
    <row r="42" spans="1:11" ht="15" customHeight="1" x14ac:dyDescent="0.25">
      <c r="A42" t="s">
        <v>204</v>
      </c>
      <c r="B42" t="s">
        <v>205</v>
      </c>
      <c r="C42" t="s">
        <v>13</v>
      </c>
      <c r="D42" s="1">
        <v>33621</v>
      </c>
      <c r="E42" t="s">
        <v>206</v>
      </c>
      <c r="F42" t="s">
        <v>207</v>
      </c>
      <c r="G42" t="s">
        <v>90</v>
      </c>
      <c r="H42" t="s">
        <v>91</v>
      </c>
      <c r="I42" t="s">
        <v>18</v>
      </c>
      <c r="J42" t="s">
        <v>25</v>
      </c>
      <c r="K42" s="1">
        <v>44463</v>
      </c>
    </row>
    <row r="43" spans="1:11" ht="15" customHeight="1" x14ac:dyDescent="0.25">
      <c r="A43" t="s">
        <v>208</v>
      </c>
      <c r="B43" t="s">
        <v>209</v>
      </c>
      <c r="C43" t="s">
        <v>13</v>
      </c>
      <c r="D43" s="1">
        <v>28641</v>
      </c>
      <c r="E43" t="s">
        <v>210</v>
      </c>
      <c r="F43" t="s">
        <v>211</v>
      </c>
      <c r="G43" t="s">
        <v>63</v>
      </c>
      <c r="H43" t="s">
        <v>17</v>
      </c>
      <c r="I43" t="s">
        <v>18</v>
      </c>
      <c r="J43" t="s">
        <v>25</v>
      </c>
      <c r="K43" s="1">
        <v>45174</v>
      </c>
    </row>
    <row r="44" spans="1:11" ht="15" customHeight="1" x14ac:dyDescent="0.25">
      <c r="A44" t="s">
        <v>212</v>
      </c>
      <c r="B44" t="s">
        <v>213</v>
      </c>
      <c r="C44" t="s">
        <v>33</v>
      </c>
      <c r="D44" s="1">
        <v>38037</v>
      </c>
      <c r="E44" t="s">
        <v>214</v>
      </c>
      <c r="F44" t="s">
        <v>215</v>
      </c>
      <c r="G44" t="s">
        <v>121</v>
      </c>
      <c r="H44" t="s">
        <v>122</v>
      </c>
      <c r="I44" t="s">
        <v>18</v>
      </c>
      <c r="J44" t="s">
        <v>19</v>
      </c>
      <c r="K44" s="1">
        <v>44439</v>
      </c>
    </row>
    <row r="45" spans="1:11" ht="15" customHeight="1" x14ac:dyDescent="0.25">
      <c r="A45" t="s">
        <v>216</v>
      </c>
      <c r="B45" t="s">
        <v>217</v>
      </c>
      <c r="C45" t="s">
        <v>13</v>
      </c>
      <c r="D45" s="1">
        <v>26110</v>
      </c>
      <c r="E45" t="s">
        <v>218</v>
      </c>
      <c r="F45" t="s">
        <v>219</v>
      </c>
      <c r="G45" t="s">
        <v>16</v>
      </c>
      <c r="H45" t="s">
        <v>17</v>
      </c>
      <c r="I45" t="s">
        <v>18</v>
      </c>
      <c r="J45" t="s">
        <v>19</v>
      </c>
      <c r="K45" s="1">
        <v>45682</v>
      </c>
    </row>
    <row r="46" spans="1:11" ht="15" customHeight="1" x14ac:dyDescent="0.25">
      <c r="A46" t="s">
        <v>220</v>
      </c>
      <c r="B46" t="s">
        <v>221</v>
      </c>
      <c r="C46" t="s">
        <v>13</v>
      </c>
      <c r="D46" s="1">
        <v>26646</v>
      </c>
      <c r="E46" t="s">
        <v>222</v>
      </c>
      <c r="F46" t="s">
        <v>223</v>
      </c>
      <c r="G46" t="s">
        <v>224</v>
      </c>
      <c r="H46" t="s">
        <v>17</v>
      </c>
      <c r="I46" t="s">
        <v>18</v>
      </c>
      <c r="J46" t="s">
        <v>110</v>
      </c>
      <c r="K46" s="1">
        <v>45674</v>
      </c>
    </row>
    <row r="47" spans="1:11" ht="15" customHeight="1" x14ac:dyDescent="0.25">
      <c r="A47" t="s">
        <v>225</v>
      </c>
      <c r="B47" t="s">
        <v>226</v>
      </c>
      <c r="C47" t="s">
        <v>33</v>
      </c>
      <c r="D47" s="1">
        <v>28269</v>
      </c>
      <c r="E47" t="s">
        <v>227</v>
      </c>
      <c r="F47" t="s">
        <v>228</v>
      </c>
      <c r="G47" t="s">
        <v>63</v>
      </c>
      <c r="H47" t="s">
        <v>17</v>
      </c>
      <c r="I47" t="s">
        <v>18</v>
      </c>
      <c r="J47" t="s">
        <v>110</v>
      </c>
      <c r="K47" s="1">
        <v>45216</v>
      </c>
    </row>
    <row r="48" spans="1:11" ht="15" customHeight="1" x14ac:dyDescent="0.25">
      <c r="A48" t="s">
        <v>229</v>
      </c>
      <c r="B48" t="s">
        <v>230</v>
      </c>
      <c r="C48" t="s">
        <v>13</v>
      </c>
      <c r="D48" s="1">
        <v>33535</v>
      </c>
      <c r="E48" t="s">
        <v>231</v>
      </c>
      <c r="F48" t="s">
        <v>232</v>
      </c>
      <c r="G48" t="s">
        <v>115</v>
      </c>
      <c r="H48" t="s">
        <v>116</v>
      </c>
      <c r="I48" t="s">
        <v>42</v>
      </c>
      <c r="J48" t="s">
        <v>19</v>
      </c>
      <c r="K48" s="1">
        <v>44409</v>
      </c>
    </row>
    <row r="49" spans="1:11" ht="15" customHeight="1" x14ac:dyDescent="0.25">
      <c r="A49" t="s">
        <v>233</v>
      </c>
      <c r="B49" t="s">
        <v>234</v>
      </c>
      <c r="C49" t="s">
        <v>33</v>
      </c>
      <c r="D49" s="1">
        <v>30824</v>
      </c>
      <c r="E49" t="s">
        <v>235</v>
      </c>
      <c r="F49" t="s">
        <v>236</v>
      </c>
      <c r="G49" t="s">
        <v>224</v>
      </c>
      <c r="H49" t="s">
        <v>17</v>
      </c>
      <c r="I49" t="s">
        <v>18</v>
      </c>
      <c r="J49" t="s">
        <v>25</v>
      </c>
      <c r="K49" s="1">
        <v>44255</v>
      </c>
    </row>
    <row r="50" spans="1:11" ht="15" customHeight="1" x14ac:dyDescent="0.25">
      <c r="A50" t="s">
        <v>237</v>
      </c>
      <c r="B50" t="s">
        <v>238</v>
      </c>
      <c r="C50" t="s">
        <v>33</v>
      </c>
      <c r="D50" s="1">
        <v>32454</v>
      </c>
      <c r="E50" t="s">
        <v>239</v>
      </c>
      <c r="F50" t="s">
        <v>240</v>
      </c>
      <c r="G50" t="s">
        <v>24</v>
      </c>
      <c r="H50" t="s">
        <v>17</v>
      </c>
      <c r="I50" t="s">
        <v>18</v>
      </c>
      <c r="J50" t="s">
        <v>110</v>
      </c>
      <c r="K50" s="1">
        <v>45437</v>
      </c>
    </row>
    <row r="51" spans="1:11" ht="15" customHeight="1" x14ac:dyDescent="0.25">
      <c r="A51" t="s">
        <v>241</v>
      </c>
      <c r="B51" t="s">
        <v>242</v>
      </c>
      <c r="C51" t="s">
        <v>13</v>
      </c>
      <c r="D51" s="1">
        <v>27584</v>
      </c>
      <c r="E51" t="s">
        <v>243</v>
      </c>
      <c r="F51" t="s">
        <v>244</v>
      </c>
      <c r="G51" t="s">
        <v>16</v>
      </c>
      <c r="H51" t="s">
        <v>17</v>
      </c>
      <c r="I51" t="s">
        <v>18</v>
      </c>
      <c r="J51" t="s">
        <v>19</v>
      </c>
      <c r="K51" s="1">
        <v>43465</v>
      </c>
    </row>
    <row r="52" spans="1:11" ht="15" customHeight="1" x14ac:dyDescent="0.25">
      <c r="A52" t="s">
        <v>245</v>
      </c>
      <c r="B52" t="s">
        <v>246</v>
      </c>
      <c r="C52" t="s">
        <v>33</v>
      </c>
      <c r="D52" s="1">
        <v>34144</v>
      </c>
      <c r="E52" t="s">
        <v>247</v>
      </c>
      <c r="F52" t="s">
        <v>248</v>
      </c>
      <c r="G52" t="s">
        <v>224</v>
      </c>
      <c r="H52" t="s">
        <v>17</v>
      </c>
      <c r="I52" t="s">
        <v>18</v>
      </c>
      <c r="J52" t="s">
        <v>110</v>
      </c>
      <c r="K52" s="1">
        <v>45560</v>
      </c>
    </row>
    <row r="53" spans="1:11" ht="15" customHeight="1" x14ac:dyDescent="0.25">
      <c r="A53" t="s">
        <v>249</v>
      </c>
      <c r="B53" t="s">
        <v>250</v>
      </c>
      <c r="C53" t="s">
        <v>13</v>
      </c>
      <c r="D53" s="1">
        <v>38677</v>
      </c>
      <c r="E53" t="s">
        <v>251</v>
      </c>
      <c r="F53" t="s">
        <v>252</v>
      </c>
      <c r="G53" t="s">
        <v>24</v>
      </c>
      <c r="H53" t="s">
        <v>17</v>
      </c>
      <c r="I53" t="s">
        <v>18</v>
      </c>
      <c r="J53" t="s">
        <v>110</v>
      </c>
      <c r="K53" s="1">
        <v>43581</v>
      </c>
    </row>
    <row r="54" spans="1:11" ht="15" customHeight="1" x14ac:dyDescent="0.25">
      <c r="A54" t="s">
        <v>253</v>
      </c>
      <c r="B54" t="s">
        <v>254</v>
      </c>
      <c r="C54" t="s">
        <v>33</v>
      </c>
      <c r="D54" s="1">
        <v>34957</v>
      </c>
      <c r="E54" t="s">
        <v>255</v>
      </c>
      <c r="F54" t="s">
        <v>256</v>
      </c>
      <c r="G54" t="s">
        <v>131</v>
      </c>
      <c r="H54" t="s">
        <v>91</v>
      </c>
      <c r="I54" t="s">
        <v>18</v>
      </c>
      <c r="J54" t="s">
        <v>19</v>
      </c>
      <c r="K54" s="1">
        <v>45860</v>
      </c>
    </row>
    <row r="55" spans="1:11" ht="15" customHeight="1" x14ac:dyDescent="0.25">
      <c r="A55" t="s">
        <v>257</v>
      </c>
      <c r="B55" t="s">
        <v>258</v>
      </c>
      <c r="C55" t="s">
        <v>33</v>
      </c>
      <c r="D55" s="1">
        <v>28812</v>
      </c>
      <c r="E55" t="s">
        <v>259</v>
      </c>
      <c r="F55" t="s">
        <v>260</v>
      </c>
      <c r="G55" t="s">
        <v>54</v>
      </c>
      <c r="H55" t="s">
        <v>17</v>
      </c>
      <c r="I55" t="s">
        <v>18</v>
      </c>
      <c r="J55" t="s">
        <v>110</v>
      </c>
      <c r="K55" s="1">
        <v>44280</v>
      </c>
    </row>
    <row r="56" spans="1:11" ht="15" customHeight="1" x14ac:dyDescent="0.25">
      <c r="A56" t="s">
        <v>261</v>
      </c>
      <c r="B56" t="s">
        <v>262</v>
      </c>
      <c r="C56" t="s">
        <v>33</v>
      </c>
      <c r="D56" s="1">
        <v>26860</v>
      </c>
      <c r="E56" t="s">
        <v>263</v>
      </c>
      <c r="F56" t="s">
        <v>264</v>
      </c>
      <c r="G56" t="s">
        <v>224</v>
      </c>
      <c r="H56" t="s">
        <v>17</v>
      </c>
      <c r="I56" t="s">
        <v>18</v>
      </c>
      <c r="J56" t="s">
        <v>25</v>
      </c>
      <c r="K56" s="1">
        <v>45558</v>
      </c>
    </row>
    <row r="57" spans="1:11" ht="15" customHeight="1" x14ac:dyDescent="0.25">
      <c r="A57" t="s">
        <v>265</v>
      </c>
      <c r="B57" t="s">
        <v>266</v>
      </c>
      <c r="C57" t="s">
        <v>13</v>
      </c>
      <c r="D57" s="1">
        <v>33476</v>
      </c>
      <c r="E57" t="s">
        <v>267</v>
      </c>
      <c r="F57" t="s">
        <v>268</v>
      </c>
      <c r="G57" t="s">
        <v>269</v>
      </c>
      <c r="H57" t="s">
        <v>270</v>
      </c>
      <c r="I57" t="s">
        <v>49</v>
      </c>
      <c r="J57" t="s">
        <v>25</v>
      </c>
      <c r="K57" s="1">
        <v>43698</v>
      </c>
    </row>
    <row r="58" spans="1:11" ht="15" customHeight="1" x14ac:dyDescent="0.25">
      <c r="A58" t="s">
        <v>271</v>
      </c>
      <c r="B58" t="s">
        <v>272</v>
      </c>
      <c r="C58" t="s">
        <v>13</v>
      </c>
      <c r="D58" s="1">
        <v>34867</v>
      </c>
      <c r="E58" t="s">
        <v>273</v>
      </c>
      <c r="F58" t="s">
        <v>274</v>
      </c>
      <c r="G58" t="s">
        <v>30</v>
      </c>
      <c r="H58" t="s">
        <v>17</v>
      </c>
      <c r="I58" t="s">
        <v>18</v>
      </c>
      <c r="J58" t="s">
        <v>25</v>
      </c>
      <c r="K58" s="1">
        <v>44118</v>
      </c>
    </row>
    <row r="59" spans="1:11" ht="15" customHeight="1" x14ac:dyDescent="0.25">
      <c r="A59" t="s">
        <v>275</v>
      </c>
      <c r="B59" t="s">
        <v>276</v>
      </c>
      <c r="C59" t="s">
        <v>13</v>
      </c>
      <c r="D59" s="1">
        <v>35454</v>
      </c>
      <c r="E59" t="s">
        <v>277</v>
      </c>
      <c r="F59" t="s">
        <v>278</v>
      </c>
      <c r="G59" t="s">
        <v>90</v>
      </c>
      <c r="H59" t="s">
        <v>91</v>
      </c>
      <c r="I59" t="s">
        <v>18</v>
      </c>
      <c r="J59" t="s">
        <v>110</v>
      </c>
      <c r="K59" s="1">
        <v>43646</v>
      </c>
    </row>
    <row r="60" spans="1:11" ht="15" customHeight="1" x14ac:dyDescent="0.25">
      <c r="A60" t="s">
        <v>279</v>
      </c>
      <c r="B60" t="s">
        <v>280</v>
      </c>
      <c r="C60" t="s">
        <v>13</v>
      </c>
      <c r="D60" s="1">
        <v>33960</v>
      </c>
      <c r="E60" t="s">
        <v>281</v>
      </c>
      <c r="F60" t="s">
        <v>282</v>
      </c>
      <c r="G60" t="s">
        <v>269</v>
      </c>
      <c r="H60" t="s">
        <v>270</v>
      </c>
      <c r="I60" t="s">
        <v>49</v>
      </c>
      <c r="J60" t="s">
        <v>19</v>
      </c>
      <c r="K60" s="1">
        <v>45547</v>
      </c>
    </row>
    <row r="61" spans="1:11" ht="15" customHeight="1" x14ac:dyDescent="0.25">
      <c r="A61" t="s">
        <v>283</v>
      </c>
      <c r="B61" t="s">
        <v>284</v>
      </c>
      <c r="C61" t="s">
        <v>33</v>
      </c>
      <c r="D61" s="1">
        <v>30997</v>
      </c>
      <c r="E61" t="s">
        <v>285</v>
      </c>
      <c r="F61" t="s">
        <v>286</v>
      </c>
      <c r="G61" t="s">
        <v>84</v>
      </c>
      <c r="H61" t="s">
        <v>85</v>
      </c>
      <c r="I61" t="s">
        <v>18</v>
      </c>
      <c r="J61" t="s">
        <v>110</v>
      </c>
      <c r="K61" s="1">
        <v>44062</v>
      </c>
    </row>
    <row r="62" spans="1:11" ht="15" customHeight="1" x14ac:dyDescent="0.25">
      <c r="A62" t="s">
        <v>287</v>
      </c>
      <c r="B62" t="s">
        <v>288</v>
      </c>
      <c r="C62" t="s">
        <v>13</v>
      </c>
      <c r="D62" s="1">
        <v>36622</v>
      </c>
      <c r="E62" t="s">
        <v>289</v>
      </c>
      <c r="F62" t="s">
        <v>290</v>
      </c>
      <c r="G62" t="s">
        <v>104</v>
      </c>
      <c r="H62" t="s">
        <v>105</v>
      </c>
      <c r="I62" t="s">
        <v>42</v>
      </c>
      <c r="J62" t="s">
        <v>110</v>
      </c>
      <c r="K62" s="1">
        <v>45639</v>
      </c>
    </row>
    <row r="63" spans="1:11" ht="15" customHeight="1" x14ac:dyDescent="0.25">
      <c r="A63" t="s">
        <v>291</v>
      </c>
      <c r="B63" t="s">
        <v>292</v>
      </c>
      <c r="C63" t="s">
        <v>13</v>
      </c>
      <c r="D63" s="1">
        <v>24423</v>
      </c>
      <c r="E63" t="s">
        <v>293</v>
      </c>
      <c r="F63" t="s">
        <v>294</v>
      </c>
      <c r="G63" t="s">
        <v>131</v>
      </c>
      <c r="H63" t="s">
        <v>91</v>
      </c>
      <c r="I63" t="s">
        <v>18</v>
      </c>
      <c r="J63" t="s">
        <v>19</v>
      </c>
      <c r="K63" s="1">
        <v>45392</v>
      </c>
    </row>
    <row r="64" spans="1:11" ht="15" customHeight="1" x14ac:dyDescent="0.25">
      <c r="A64" t="s">
        <v>295</v>
      </c>
      <c r="B64" t="s">
        <v>296</v>
      </c>
      <c r="C64" t="s">
        <v>13</v>
      </c>
      <c r="D64" s="1">
        <v>36239</v>
      </c>
      <c r="E64" t="s">
        <v>297</v>
      </c>
      <c r="F64" t="s">
        <v>298</v>
      </c>
      <c r="G64" t="s">
        <v>30</v>
      </c>
      <c r="H64" t="s">
        <v>17</v>
      </c>
      <c r="I64" t="s">
        <v>18</v>
      </c>
      <c r="J64" t="s">
        <v>110</v>
      </c>
      <c r="K64" s="1">
        <v>44490</v>
      </c>
    </row>
    <row r="65" spans="1:11" ht="15" customHeight="1" x14ac:dyDescent="0.25">
      <c r="A65" t="s">
        <v>299</v>
      </c>
      <c r="B65" t="s">
        <v>300</v>
      </c>
      <c r="C65" t="s">
        <v>13</v>
      </c>
      <c r="D65" s="1">
        <v>34276</v>
      </c>
      <c r="E65" t="s">
        <v>301</v>
      </c>
      <c r="F65" t="s">
        <v>302</v>
      </c>
      <c r="G65" t="s">
        <v>24</v>
      </c>
      <c r="H65" t="s">
        <v>17</v>
      </c>
      <c r="I65" t="s">
        <v>18</v>
      </c>
      <c r="J65" t="s">
        <v>19</v>
      </c>
      <c r="K65" s="1">
        <v>43681</v>
      </c>
    </row>
    <row r="66" spans="1:11" ht="15" customHeight="1" x14ac:dyDescent="0.25">
      <c r="A66" t="s">
        <v>303</v>
      </c>
      <c r="B66" t="s">
        <v>304</v>
      </c>
      <c r="C66" t="s">
        <v>33</v>
      </c>
      <c r="D66" s="1">
        <v>36448</v>
      </c>
      <c r="E66" t="s">
        <v>305</v>
      </c>
      <c r="F66" t="s">
        <v>306</v>
      </c>
      <c r="G66" t="s">
        <v>16</v>
      </c>
      <c r="H66" t="s">
        <v>17</v>
      </c>
      <c r="I66" t="s">
        <v>18</v>
      </c>
      <c r="J66" t="s">
        <v>19</v>
      </c>
      <c r="K66" s="1">
        <v>44251</v>
      </c>
    </row>
    <row r="67" spans="1:11" ht="15" customHeight="1" x14ac:dyDescent="0.25">
      <c r="A67" t="s">
        <v>307</v>
      </c>
      <c r="B67" t="s">
        <v>308</v>
      </c>
      <c r="C67" t="s">
        <v>13</v>
      </c>
      <c r="D67" s="1">
        <v>28715</v>
      </c>
      <c r="E67" t="s">
        <v>309</v>
      </c>
      <c r="F67" t="s">
        <v>310</v>
      </c>
      <c r="G67" t="s">
        <v>131</v>
      </c>
      <c r="H67" t="s">
        <v>91</v>
      </c>
      <c r="I67" t="s">
        <v>18</v>
      </c>
      <c r="J67" t="s">
        <v>25</v>
      </c>
      <c r="K67" s="1">
        <v>45611</v>
      </c>
    </row>
    <row r="68" spans="1:11" ht="15" customHeight="1" x14ac:dyDescent="0.25">
      <c r="A68" t="s">
        <v>311</v>
      </c>
      <c r="B68" t="s">
        <v>312</v>
      </c>
      <c r="C68" t="s">
        <v>13</v>
      </c>
      <c r="D68" s="1">
        <v>34369</v>
      </c>
      <c r="E68" t="s">
        <v>313</v>
      </c>
      <c r="F68" t="s">
        <v>314</v>
      </c>
      <c r="G68" t="s">
        <v>30</v>
      </c>
      <c r="H68" t="s">
        <v>17</v>
      </c>
      <c r="I68" t="s">
        <v>18</v>
      </c>
      <c r="J68" t="s">
        <v>25</v>
      </c>
      <c r="K68" s="1">
        <v>43776</v>
      </c>
    </row>
    <row r="69" spans="1:11" ht="15" customHeight="1" x14ac:dyDescent="0.25">
      <c r="A69" t="s">
        <v>315</v>
      </c>
      <c r="B69" t="s">
        <v>316</v>
      </c>
      <c r="C69" t="s">
        <v>33</v>
      </c>
      <c r="D69" s="1">
        <v>25046</v>
      </c>
      <c r="E69" t="s">
        <v>317</v>
      </c>
      <c r="F69" t="s">
        <v>318</v>
      </c>
      <c r="G69" t="s">
        <v>90</v>
      </c>
      <c r="H69" t="s">
        <v>91</v>
      </c>
      <c r="I69" t="s">
        <v>18</v>
      </c>
      <c r="J69" t="s">
        <v>19</v>
      </c>
      <c r="K69" s="1">
        <v>45377</v>
      </c>
    </row>
    <row r="70" spans="1:11" ht="15" customHeight="1" x14ac:dyDescent="0.25">
      <c r="A70" t="s">
        <v>319</v>
      </c>
      <c r="B70" t="s">
        <v>320</v>
      </c>
      <c r="C70" t="s">
        <v>13</v>
      </c>
      <c r="D70" s="1">
        <v>24960</v>
      </c>
      <c r="E70" t="s">
        <v>321</v>
      </c>
      <c r="F70" t="s">
        <v>322</v>
      </c>
      <c r="G70" t="s">
        <v>90</v>
      </c>
      <c r="H70" t="s">
        <v>91</v>
      </c>
      <c r="I70" t="s">
        <v>18</v>
      </c>
      <c r="J70" t="s">
        <v>110</v>
      </c>
      <c r="K70" s="1">
        <v>43324</v>
      </c>
    </row>
    <row r="71" spans="1:11" ht="15" customHeight="1" x14ac:dyDescent="0.25">
      <c r="A71" t="s">
        <v>323</v>
      </c>
      <c r="B71" t="s">
        <v>324</v>
      </c>
      <c r="C71" t="s">
        <v>13</v>
      </c>
      <c r="D71" s="1">
        <v>35397</v>
      </c>
      <c r="E71" t="s">
        <v>325</v>
      </c>
      <c r="F71" t="s">
        <v>326</v>
      </c>
      <c r="G71" t="s">
        <v>90</v>
      </c>
      <c r="H71" t="s">
        <v>91</v>
      </c>
      <c r="I71" t="s">
        <v>18</v>
      </c>
      <c r="J71" t="s">
        <v>25</v>
      </c>
      <c r="K71" s="1">
        <v>44888</v>
      </c>
    </row>
    <row r="72" spans="1:11" ht="15" customHeight="1" x14ac:dyDescent="0.25">
      <c r="A72" t="s">
        <v>327</v>
      </c>
      <c r="B72" t="s">
        <v>328</v>
      </c>
      <c r="C72" t="s">
        <v>33</v>
      </c>
      <c r="D72" s="1">
        <v>38468</v>
      </c>
      <c r="E72" t="s">
        <v>329</v>
      </c>
      <c r="F72" t="s">
        <v>330</v>
      </c>
      <c r="G72" t="s">
        <v>191</v>
      </c>
      <c r="H72" t="s">
        <v>191</v>
      </c>
      <c r="I72" t="s">
        <v>49</v>
      </c>
      <c r="J72" t="s">
        <v>25</v>
      </c>
      <c r="K72" s="1">
        <v>45088</v>
      </c>
    </row>
    <row r="73" spans="1:11" ht="15" customHeight="1" x14ac:dyDescent="0.25">
      <c r="A73" t="s">
        <v>331</v>
      </c>
      <c r="B73" t="s">
        <v>332</v>
      </c>
      <c r="C73" t="s">
        <v>33</v>
      </c>
      <c r="D73" s="1">
        <v>23156</v>
      </c>
      <c r="E73" t="s">
        <v>333</v>
      </c>
      <c r="F73" t="s">
        <v>334</v>
      </c>
      <c r="G73" t="s">
        <v>224</v>
      </c>
      <c r="H73" t="s">
        <v>17</v>
      </c>
      <c r="I73" t="s">
        <v>18</v>
      </c>
      <c r="J73" t="s">
        <v>110</v>
      </c>
      <c r="K73" s="1">
        <v>43935</v>
      </c>
    </row>
    <row r="74" spans="1:11" ht="15" customHeight="1" x14ac:dyDescent="0.25">
      <c r="A74" t="s">
        <v>335</v>
      </c>
      <c r="B74" t="s">
        <v>336</v>
      </c>
      <c r="C74" t="s">
        <v>13</v>
      </c>
      <c r="D74" s="1">
        <v>29028</v>
      </c>
      <c r="E74" t="s">
        <v>337</v>
      </c>
      <c r="F74" t="s">
        <v>338</v>
      </c>
      <c r="G74" t="s">
        <v>224</v>
      </c>
      <c r="H74" t="s">
        <v>17</v>
      </c>
      <c r="I74" t="s">
        <v>18</v>
      </c>
      <c r="J74" t="s">
        <v>19</v>
      </c>
      <c r="K74" s="1">
        <v>45408</v>
      </c>
    </row>
    <row r="75" spans="1:11" ht="15" customHeight="1" x14ac:dyDescent="0.25">
      <c r="A75" t="s">
        <v>339</v>
      </c>
      <c r="B75" t="s">
        <v>340</v>
      </c>
      <c r="C75" t="s">
        <v>33</v>
      </c>
      <c r="D75" s="1">
        <v>20225</v>
      </c>
      <c r="E75" t="s">
        <v>341</v>
      </c>
      <c r="F75" t="s">
        <v>342</v>
      </c>
      <c r="G75" t="s">
        <v>121</v>
      </c>
      <c r="H75" t="s">
        <v>122</v>
      </c>
      <c r="I75" t="s">
        <v>18</v>
      </c>
      <c r="J75" t="s">
        <v>19</v>
      </c>
      <c r="K75" s="1">
        <v>45255</v>
      </c>
    </row>
    <row r="76" spans="1:11" ht="15" customHeight="1" x14ac:dyDescent="0.25">
      <c r="A76" t="s">
        <v>343</v>
      </c>
      <c r="B76" t="s">
        <v>344</v>
      </c>
      <c r="C76" t="s">
        <v>13</v>
      </c>
      <c r="D76" s="1">
        <v>28156</v>
      </c>
      <c r="E76" t="s">
        <v>345</v>
      </c>
      <c r="F76" t="s">
        <v>346</v>
      </c>
      <c r="G76" t="s">
        <v>131</v>
      </c>
      <c r="H76" t="s">
        <v>91</v>
      </c>
      <c r="I76" t="s">
        <v>18</v>
      </c>
      <c r="J76" t="s">
        <v>19</v>
      </c>
      <c r="K76" s="1">
        <v>45141</v>
      </c>
    </row>
    <row r="77" spans="1:11" ht="15" customHeight="1" x14ac:dyDescent="0.25">
      <c r="A77" t="s">
        <v>347</v>
      </c>
      <c r="B77" t="s">
        <v>348</v>
      </c>
      <c r="C77" t="s">
        <v>33</v>
      </c>
      <c r="D77" s="1">
        <v>24087</v>
      </c>
      <c r="E77" t="s">
        <v>349</v>
      </c>
      <c r="F77" t="s">
        <v>350</v>
      </c>
      <c r="G77" t="s">
        <v>24</v>
      </c>
      <c r="H77" t="s">
        <v>17</v>
      </c>
      <c r="I77" t="s">
        <v>18</v>
      </c>
      <c r="J77" t="s">
        <v>110</v>
      </c>
      <c r="K77" s="1">
        <v>44715</v>
      </c>
    </row>
    <row r="78" spans="1:11" ht="15" customHeight="1" x14ac:dyDescent="0.25">
      <c r="A78" t="s">
        <v>351</v>
      </c>
      <c r="B78" t="s">
        <v>352</v>
      </c>
      <c r="C78" t="s">
        <v>13</v>
      </c>
      <c r="D78" s="1">
        <v>25128</v>
      </c>
      <c r="E78" t="s">
        <v>353</v>
      </c>
      <c r="F78" t="s">
        <v>354</v>
      </c>
      <c r="G78" t="s">
        <v>63</v>
      </c>
      <c r="H78" t="s">
        <v>17</v>
      </c>
      <c r="I78" t="s">
        <v>18</v>
      </c>
      <c r="J78" t="s">
        <v>19</v>
      </c>
      <c r="K78" s="1">
        <v>43219</v>
      </c>
    </row>
    <row r="79" spans="1:11" ht="15" customHeight="1" x14ac:dyDescent="0.25">
      <c r="A79" t="s">
        <v>355</v>
      </c>
      <c r="B79" t="s">
        <v>356</v>
      </c>
      <c r="C79" t="s">
        <v>13</v>
      </c>
      <c r="D79" s="1">
        <v>28915</v>
      </c>
      <c r="E79" t="s">
        <v>357</v>
      </c>
      <c r="F79" t="s">
        <v>358</v>
      </c>
      <c r="G79" t="s">
        <v>90</v>
      </c>
      <c r="H79" t="s">
        <v>91</v>
      </c>
      <c r="I79" t="s">
        <v>18</v>
      </c>
      <c r="J79" t="s">
        <v>25</v>
      </c>
      <c r="K79" s="1">
        <v>45534</v>
      </c>
    </row>
    <row r="80" spans="1:11" ht="15" customHeight="1" x14ac:dyDescent="0.25">
      <c r="A80" t="s">
        <v>359</v>
      </c>
      <c r="B80" t="s">
        <v>360</v>
      </c>
      <c r="C80" t="s">
        <v>13</v>
      </c>
      <c r="D80" s="1">
        <v>34937</v>
      </c>
      <c r="E80" t="s">
        <v>361</v>
      </c>
      <c r="F80" t="s">
        <v>362</v>
      </c>
      <c r="G80" t="s">
        <v>16</v>
      </c>
      <c r="H80" t="s">
        <v>17</v>
      </c>
      <c r="I80" t="s">
        <v>18</v>
      </c>
      <c r="J80" t="s">
        <v>19</v>
      </c>
      <c r="K80" s="1">
        <v>44431</v>
      </c>
    </row>
    <row r="81" spans="1:11" ht="15" customHeight="1" x14ac:dyDescent="0.25">
      <c r="A81" t="s">
        <v>363</v>
      </c>
      <c r="B81" t="s">
        <v>364</v>
      </c>
      <c r="C81" t="s">
        <v>33</v>
      </c>
      <c r="D81" s="1">
        <v>21685</v>
      </c>
      <c r="E81" t="s">
        <v>365</v>
      </c>
      <c r="F81" t="s">
        <v>366</v>
      </c>
      <c r="G81" t="s">
        <v>115</v>
      </c>
      <c r="H81" t="s">
        <v>116</v>
      </c>
      <c r="I81" t="s">
        <v>42</v>
      </c>
      <c r="J81" t="s">
        <v>25</v>
      </c>
      <c r="K81" s="1">
        <v>45737</v>
      </c>
    </row>
    <row r="82" spans="1:11" ht="15" customHeight="1" x14ac:dyDescent="0.25">
      <c r="A82" t="s">
        <v>367</v>
      </c>
      <c r="B82" t="s">
        <v>368</v>
      </c>
      <c r="C82" t="s">
        <v>13</v>
      </c>
      <c r="D82" s="1">
        <v>38019</v>
      </c>
      <c r="E82" t="s">
        <v>369</v>
      </c>
      <c r="F82" t="s">
        <v>370</v>
      </c>
      <c r="G82" t="s">
        <v>16</v>
      </c>
      <c r="H82" t="s">
        <v>17</v>
      </c>
      <c r="I82" t="s">
        <v>18</v>
      </c>
      <c r="J82" t="s">
        <v>19</v>
      </c>
      <c r="K82" s="1">
        <v>45567</v>
      </c>
    </row>
    <row r="83" spans="1:11" ht="15" customHeight="1" x14ac:dyDescent="0.25">
      <c r="A83" t="s">
        <v>371</v>
      </c>
      <c r="B83" t="s">
        <v>372</v>
      </c>
      <c r="C83" t="s">
        <v>13</v>
      </c>
      <c r="D83" s="1">
        <v>33161</v>
      </c>
      <c r="E83" t="s">
        <v>373</v>
      </c>
      <c r="F83" t="s">
        <v>374</v>
      </c>
      <c r="G83" t="s">
        <v>30</v>
      </c>
      <c r="H83" t="s">
        <v>17</v>
      </c>
      <c r="I83" t="s">
        <v>18</v>
      </c>
      <c r="J83" t="s">
        <v>110</v>
      </c>
      <c r="K83" s="1">
        <v>43466</v>
      </c>
    </row>
    <row r="84" spans="1:11" ht="15" customHeight="1" x14ac:dyDescent="0.25">
      <c r="A84" t="s">
        <v>375</v>
      </c>
      <c r="B84" t="s">
        <v>376</v>
      </c>
      <c r="C84" t="s">
        <v>13</v>
      </c>
      <c r="D84" s="1">
        <v>29426</v>
      </c>
      <c r="E84" t="s">
        <v>377</v>
      </c>
      <c r="F84" t="s">
        <v>378</v>
      </c>
      <c r="G84" t="s">
        <v>379</v>
      </c>
      <c r="H84" t="s">
        <v>145</v>
      </c>
      <c r="I84" t="s">
        <v>146</v>
      </c>
      <c r="J84" t="s">
        <v>19</v>
      </c>
      <c r="K84" s="1">
        <v>45751</v>
      </c>
    </row>
    <row r="85" spans="1:11" ht="15" customHeight="1" x14ac:dyDescent="0.25">
      <c r="A85" t="s">
        <v>380</v>
      </c>
      <c r="B85" t="s">
        <v>381</v>
      </c>
      <c r="C85" t="s">
        <v>33</v>
      </c>
      <c r="D85" s="1">
        <v>34257</v>
      </c>
      <c r="E85" t="s">
        <v>382</v>
      </c>
      <c r="F85" t="s">
        <v>383</v>
      </c>
      <c r="G85" t="s">
        <v>384</v>
      </c>
      <c r="H85" t="s">
        <v>385</v>
      </c>
      <c r="I85" t="s">
        <v>146</v>
      </c>
      <c r="J85" t="s">
        <v>25</v>
      </c>
      <c r="K85" s="1">
        <v>44371</v>
      </c>
    </row>
    <row r="86" spans="1:11" ht="15" customHeight="1" x14ac:dyDescent="0.25">
      <c r="A86" t="s">
        <v>386</v>
      </c>
      <c r="B86" t="s">
        <v>387</v>
      </c>
      <c r="C86" t="s">
        <v>33</v>
      </c>
      <c r="D86" s="1">
        <v>32130</v>
      </c>
      <c r="E86" t="s">
        <v>388</v>
      </c>
      <c r="F86" t="s">
        <v>389</v>
      </c>
      <c r="G86" t="s">
        <v>24</v>
      </c>
      <c r="H86" t="s">
        <v>17</v>
      </c>
      <c r="I86" t="s">
        <v>18</v>
      </c>
      <c r="J86" t="s">
        <v>19</v>
      </c>
      <c r="K86" s="1">
        <v>45200</v>
      </c>
    </row>
    <row r="87" spans="1:11" ht="15" customHeight="1" x14ac:dyDescent="0.25">
      <c r="A87" t="s">
        <v>390</v>
      </c>
      <c r="B87" t="s">
        <v>391</v>
      </c>
      <c r="C87" t="s">
        <v>13</v>
      </c>
      <c r="D87" s="1">
        <v>38540</v>
      </c>
      <c r="E87" t="s">
        <v>392</v>
      </c>
      <c r="F87" t="s">
        <v>393</v>
      </c>
      <c r="G87" t="s">
        <v>131</v>
      </c>
      <c r="H87" t="s">
        <v>91</v>
      </c>
      <c r="I87" t="s">
        <v>18</v>
      </c>
      <c r="J87" t="s">
        <v>25</v>
      </c>
      <c r="K87" s="1">
        <v>45559</v>
      </c>
    </row>
    <row r="88" spans="1:11" ht="15" customHeight="1" x14ac:dyDescent="0.25">
      <c r="A88" t="s">
        <v>394</v>
      </c>
      <c r="B88" t="s">
        <v>395</v>
      </c>
      <c r="C88" t="s">
        <v>33</v>
      </c>
      <c r="D88" s="1">
        <v>26196</v>
      </c>
      <c r="E88" t="s">
        <v>396</v>
      </c>
      <c r="F88" t="s">
        <v>397</v>
      </c>
      <c r="G88" t="s">
        <v>131</v>
      </c>
      <c r="H88" t="s">
        <v>91</v>
      </c>
      <c r="I88" t="s">
        <v>18</v>
      </c>
      <c r="J88" t="s">
        <v>19</v>
      </c>
      <c r="K88" s="1">
        <v>44879</v>
      </c>
    </row>
    <row r="89" spans="1:11" ht="15" customHeight="1" x14ac:dyDescent="0.25">
      <c r="A89" t="s">
        <v>398</v>
      </c>
      <c r="B89" t="s">
        <v>399</v>
      </c>
      <c r="C89" t="s">
        <v>13</v>
      </c>
      <c r="D89" s="1">
        <v>35278</v>
      </c>
      <c r="E89" t="s">
        <v>400</v>
      </c>
      <c r="F89" t="s">
        <v>401</v>
      </c>
      <c r="G89" t="s">
        <v>16</v>
      </c>
      <c r="H89" t="s">
        <v>17</v>
      </c>
      <c r="I89" t="s">
        <v>18</v>
      </c>
      <c r="J89" t="s">
        <v>25</v>
      </c>
      <c r="K89" s="1">
        <v>45871</v>
      </c>
    </row>
    <row r="90" spans="1:11" ht="15" customHeight="1" x14ac:dyDescent="0.25">
      <c r="A90" t="s">
        <v>402</v>
      </c>
      <c r="B90" t="s">
        <v>403</v>
      </c>
      <c r="C90" t="s">
        <v>33</v>
      </c>
      <c r="D90" s="1">
        <v>37367</v>
      </c>
      <c r="E90" t="s">
        <v>404</v>
      </c>
      <c r="F90" t="s">
        <v>405</v>
      </c>
      <c r="G90" t="s">
        <v>224</v>
      </c>
      <c r="H90" t="s">
        <v>17</v>
      </c>
      <c r="I90" t="s">
        <v>18</v>
      </c>
      <c r="J90" t="s">
        <v>19</v>
      </c>
      <c r="K90" s="1">
        <v>45679</v>
      </c>
    </row>
    <row r="91" spans="1:11" ht="15" customHeight="1" x14ac:dyDescent="0.25">
      <c r="A91" t="s">
        <v>406</v>
      </c>
      <c r="B91" t="s">
        <v>407</v>
      </c>
      <c r="C91" t="s">
        <v>13</v>
      </c>
      <c r="D91" s="1">
        <v>22684</v>
      </c>
      <c r="E91" t="s">
        <v>408</v>
      </c>
      <c r="F91" t="s">
        <v>409</v>
      </c>
      <c r="G91" t="s">
        <v>30</v>
      </c>
      <c r="H91" t="s">
        <v>17</v>
      </c>
      <c r="I91" t="s">
        <v>18</v>
      </c>
      <c r="J91" t="s">
        <v>25</v>
      </c>
      <c r="K91" s="1">
        <v>45057</v>
      </c>
    </row>
    <row r="92" spans="1:11" ht="15" customHeight="1" x14ac:dyDescent="0.25">
      <c r="A92" t="s">
        <v>410</v>
      </c>
      <c r="B92" t="s">
        <v>411</v>
      </c>
      <c r="C92" t="s">
        <v>33</v>
      </c>
      <c r="D92" s="1">
        <v>29933</v>
      </c>
      <c r="E92" t="s">
        <v>412</v>
      </c>
      <c r="F92" t="s">
        <v>413</v>
      </c>
      <c r="G92" t="s">
        <v>224</v>
      </c>
      <c r="H92" t="s">
        <v>17</v>
      </c>
      <c r="I92" t="s">
        <v>18</v>
      </c>
      <c r="J92" t="s">
        <v>19</v>
      </c>
      <c r="K92" s="1">
        <v>44119</v>
      </c>
    </row>
    <row r="93" spans="1:11" ht="15" customHeight="1" x14ac:dyDescent="0.25">
      <c r="A93" t="s">
        <v>414</v>
      </c>
      <c r="B93" t="s">
        <v>415</v>
      </c>
      <c r="C93" t="s">
        <v>33</v>
      </c>
      <c r="D93" s="1">
        <v>22597</v>
      </c>
      <c r="E93" t="s">
        <v>416</v>
      </c>
      <c r="F93" t="s">
        <v>417</v>
      </c>
      <c r="G93" t="s">
        <v>121</v>
      </c>
      <c r="H93" t="s">
        <v>122</v>
      </c>
      <c r="I93" t="s">
        <v>18</v>
      </c>
      <c r="J93" t="s">
        <v>110</v>
      </c>
      <c r="K93" s="1">
        <v>43285</v>
      </c>
    </row>
    <row r="94" spans="1:11" ht="15" customHeight="1" x14ac:dyDescent="0.25">
      <c r="A94" t="s">
        <v>418</v>
      </c>
      <c r="B94" t="s">
        <v>419</v>
      </c>
      <c r="C94" t="s">
        <v>33</v>
      </c>
      <c r="D94" s="1">
        <v>35315</v>
      </c>
      <c r="E94" t="s">
        <v>420</v>
      </c>
      <c r="F94" t="s">
        <v>421</v>
      </c>
      <c r="G94" t="s">
        <v>131</v>
      </c>
      <c r="H94" t="s">
        <v>91</v>
      </c>
      <c r="I94" t="s">
        <v>18</v>
      </c>
      <c r="J94" t="s">
        <v>25</v>
      </c>
      <c r="K94" s="1">
        <v>45807</v>
      </c>
    </row>
    <row r="95" spans="1:11" ht="15" customHeight="1" x14ac:dyDescent="0.25">
      <c r="A95" t="s">
        <v>422</v>
      </c>
      <c r="B95" t="s">
        <v>423</v>
      </c>
      <c r="C95" t="s">
        <v>33</v>
      </c>
      <c r="D95" s="1">
        <v>39277</v>
      </c>
      <c r="E95" t="s">
        <v>424</v>
      </c>
      <c r="F95" t="s">
        <v>425</v>
      </c>
      <c r="G95" t="s">
        <v>30</v>
      </c>
      <c r="H95" t="s">
        <v>17</v>
      </c>
      <c r="I95" t="s">
        <v>18</v>
      </c>
      <c r="J95" t="s">
        <v>25</v>
      </c>
      <c r="K95" s="1">
        <v>43435</v>
      </c>
    </row>
    <row r="96" spans="1:11" ht="15" customHeight="1" x14ac:dyDescent="0.25">
      <c r="A96" t="s">
        <v>426</v>
      </c>
      <c r="B96" t="s">
        <v>427</v>
      </c>
      <c r="C96" t="s">
        <v>33</v>
      </c>
      <c r="D96" s="1">
        <v>35257</v>
      </c>
      <c r="E96" t="s">
        <v>428</v>
      </c>
      <c r="F96" t="s">
        <v>429</v>
      </c>
      <c r="G96" t="s">
        <v>63</v>
      </c>
      <c r="H96" t="s">
        <v>17</v>
      </c>
      <c r="I96" t="s">
        <v>18</v>
      </c>
      <c r="J96" t="s">
        <v>19</v>
      </c>
      <c r="K96" s="1">
        <v>43836</v>
      </c>
    </row>
    <row r="97" spans="1:11" ht="15" customHeight="1" x14ac:dyDescent="0.25">
      <c r="A97" t="s">
        <v>430</v>
      </c>
      <c r="B97" t="s">
        <v>431</v>
      </c>
      <c r="C97" t="s">
        <v>33</v>
      </c>
      <c r="D97" s="1">
        <v>33729</v>
      </c>
      <c r="E97" t="s">
        <v>432</v>
      </c>
      <c r="F97" t="s">
        <v>433</v>
      </c>
      <c r="G97" t="s">
        <v>131</v>
      </c>
      <c r="H97" t="s">
        <v>91</v>
      </c>
      <c r="I97" t="s">
        <v>18</v>
      </c>
      <c r="J97" t="s">
        <v>110</v>
      </c>
      <c r="K97" s="1">
        <v>45986</v>
      </c>
    </row>
    <row r="98" spans="1:11" ht="15" customHeight="1" x14ac:dyDescent="0.25">
      <c r="A98" t="s">
        <v>434</v>
      </c>
      <c r="B98" t="s">
        <v>435</v>
      </c>
      <c r="C98" t="s">
        <v>33</v>
      </c>
      <c r="D98" s="1">
        <v>34833</v>
      </c>
      <c r="E98" t="s">
        <v>436</v>
      </c>
      <c r="F98" t="s">
        <v>437</v>
      </c>
      <c r="G98" t="s">
        <v>90</v>
      </c>
      <c r="H98" t="s">
        <v>91</v>
      </c>
      <c r="I98" t="s">
        <v>18</v>
      </c>
      <c r="J98" t="s">
        <v>19</v>
      </c>
      <c r="K98" s="1">
        <v>45656</v>
      </c>
    </row>
    <row r="99" spans="1:11" ht="15" customHeight="1" x14ac:dyDescent="0.25">
      <c r="A99" t="s">
        <v>438</v>
      </c>
      <c r="B99" t="s">
        <v>439</v>
      </c>
      <c r="C99" t="s">
        <v>13</v>
      </c>
      <c r="D99" s="1">
        <v>22653</v>
      </c>
      <c r="E99" t="s">
        <v>440</v>
      </c>
      <c r="F99" t="s">
        <v>441</v>
      </c>
      <c r="G99" t="s">
        <v>224</v>
      </c>
      <c r="H99" t="s">
        <v>17</v>
      </c>
      <c r="I99" t="s">
        <v>18</v>
      </c>
      <c r="J99" t="s">
        <v>25</v>
      </c>
      <c r="K99" s="1">
        <v>45575</v>
      </c>
    </row>
    <row r="100" spans="1:11" ht="15" customHeight="1" x14ac:dyDescent="0.25">
      <c r="A100" t="s">
        <v>442</v>
      </c>
      <c r="B100" t="s">
        <v>443</v>
      </c>
      <c r="C100" t="s">
        <v>13</v>
      </c>
      <c r="D100" s="1">
        <v>20281</v>
      </c>
      <c r="E100" t="s">
        <v>444</v>
      </c>
      <c r="F100" t="s">
        <v>445</v>
      </c>
      <c r="G100" t="s">
        <v>379</v>
      </c>
      <c r="H100" t="s">
        <v>145</v>
      </c>
      <c r="I100" t="s">
        <v>146</v>
      </c>
      <c r="J100" t="s">
        <v>25</v>
      </c>
      <c r="K100" s="1">
        <v>44718</v>
      </c>
    </row>
    <row r="101" spans="1:11" ht="15" customHeight="1" x14ac:dyDescent="0.25">
      <c r="A101" t="s">
        <v>446</v>
      </c>
      <c r="B101" t="s">
        <v>447</v>
      </c>
      <c r="C101" t="s">
        <v>13</v>
      </c>
      <c r="D101" s="1">
        <v>33364</v>
      </c>
      <c r="E101" t="s">
        <v>448</v>
      </c>
      <c r="F101" t="s">
        <v>449</v>
      </c>
      <c r="G101" t="s">
        <v>90</v>
      </c>
      <c r="H101" t="s">
        <v>91</v>
      </c>
      <c r="I101" t="s">
        <v>18</v>
      </c>
      <c r="J101" t="s">
        <v>25</v>
      </c>
      <c r="K101" s="1">
        <v>45795</v>
      </c>
    </row>
    <row r="102" spans="1:11" ht="15" customHeight="1" x14ac:dyDescent="0.25">
      <c r="A102" t="s">
        <v>450</v>
      </c>
      <c r="B102" t="s">
        <v>451</v>
      </c>
      <c r="C102" t="s">
        <v>33</v>
      </c>
      <c r="D102" s="1">
        <v>31910</v>
      </c>
      <c r="E102" t="s">
        <v>452</v>
      </c>
      <c r="F102" t="s">
        <v>453</v>
      </c>
      <c r="G102" t="s">
        <v>90</v>
      </c>
      <c r="H102" t="s">
        <v>91</v>
      </c>
      <c r="I102" t="s">
        <v>18</v>
      </c>
      <c r="J102" t="s">
        <v>25</v>
      </c>
      <c r="K102" s="1">
        <v>45929</v>
      </c>
    </row>
    <row r="103" spans="1:11" ht="15" customHeight="1" x14ac:dyDescent="0.25">
      <c r="A103" t="s">
        <v>454</v>
      </c>
      <c r="B103" t="s">
        <v>455</v>
      </c>
      <c r="C103" t="s">
        <v>33</v>
      </c>
      <c r="D103" s="1">
        <v>22961</v>
      </c>
      <c r="E103" t="s">
        <v>456</v>
      </c>
      <c r="F103" t="s">
        <v>457</v>
      </c>
      <c r="G103" t="s">
        <v>40</v>
      </c>
      <c r="H103" t="s">
        <v>41</v>
      </c>
      <c r="I103" t="s">
        <v>42</v>
      </c>
      <c r="J103" t="s">
        <v>19</v>
      </c>
      <c r="K103" s="1">
        <v>43613</v>
      </c>
    </row>
    <row r="104" spans="1:11" ht="15" customHeight="1" x14ac:dyDescent="0.25">
      <c r="A104" t="s">
        <v>458</v>
      </c>
      <c r="B104" t="s">
        <v>459</v>
      </c>
      <c r="C104" t="s">
        <v>33</v>
      </c>
      <c r="D104" s="1">
        <v>26257</v>
      </c>
      <c r="E104" t="s">
        <v>460</v>
      </c>
      <c r="F104" t="s">
        <v>461</v>
      </c>
      <c r="G104" t="s">
        <v>63</v>
      </c>
      <c r="H104" t="s">
        <v>17</v>
      </c>
      <c r="I104" t="s">
        <v>18</v>
      </c>
      <c r="J104" t="s">
        <v>19</v>
      </c>
      <c r="K104" s="1">
        <v>43210</v>
      </c>
    </row>
    <row r="105" spans="1:11" ht="15" customHeight="1" x14ac:dyDescent="0.25">
      <c r="A105" t="s">
        <v>462</v>
      </c>
      <c r="B105" t="s">
        <v>463</v>
      </c>
      <c r="C105" t="s">
        <v>13</v>
      </c>
      <c r="D105" s="1">
        <v>34369</v>
      </c>
      <c r="E105" t="s">
        <v>464</v>
      </c>
      <c r="F105" t="s">
        <v>465</v>
      </c>
      <c r="G105" t="s">
        <v>224</v>
      </c>
      <c r="H105" t="s">
        <v>17</v>
      </c>
      <c r="I105" t="s">
        <v>18</v>
      </c>
      <c r="J105" t="s">
        <v>19</v>
      </c>
      <c r="K105" s="1">
        <v>45665</v>
      </c>
    </row>
    <row r="106" spans="1:11" ht="15" customHeight="1" x14ac:dyDescent="0.25">
      <c r="A106" t="s">
        <v>466</v>
      </c>
      <c r="B106" t="s">
        <v>467</v>
      </c>
      <c r="C106" t="s">
        <v>13</v>
      </c>
      <c r="D106" s="1">
        <v>35275</v>
      </c>
      <c r="E106" t="s">
        <v>468</v>
      </c>
      <c r="F106" t="s">
        <v>469</v>
      </c>
      <c r="G106" t="s">
        <v>63</v>
      </c>
      <c r="H106" t="s">
        <v>17</v>
      </c>
      <c r="I106" t="s">
        <v>18</v>
      </c>
      <c r="J106" t="s">
        <v>25</v>
      </c>
      <c r="K106" s="1">
        <v>43707</v>
      </c>
    </row>
    <row r="107" spans="1:11" ht="15" customHeight="1" x14ac:dyDescent="0.25">
      <c r="A107" t="s">
        <v>470</v>
      </c>
      <c r="B107" t="s">
        <v>471</v>
      </c>
      <c r="C107" t="s">
        <v>13</v>
      </c>
      <c r="D107" s="1">
        <v>25084</v>
      </c>
      <c r="E107" t="s">
        <v>472</v>
      </c>
      <c r="F107" t="s">
        <v>473</v>
      </c>
      <c r="G107" t="s">
        <v>63</v>
      </c>
      <c r="H107" t="s">
        <v>17</v>
      </c>
      <c r="I107" t="s">
        <v>18</v>
      </c>
      <c r="J107" t="s">
        <v>110</v>
      </c>
      <c r="K107" s="1">
        <v>45978</v>
      </c>
    </row>
    <row r="108" spans="1:11" ht="15" customHeight="1" x14ac:dyDescent="0.25">
      <c r="A108" t="s">
        <v>474</v>
      </c>
      <c r="B108" t="s">
        <v>475</v>
      </c>
      <c r="C108" t="s">
        <v>33</v>
      </c>
      <c r="D108" s="1">
        <v>39266</v>
      </c>
      <c r="E108" t="s">
        <v>476</v>
      </c>
      <c r="F108" t="s">
        <v>477</v>
      </c>
      <c r="G108" t="s">
        <v>191</v>
      </c>
      <c r="H108" t="s">
        <v>191</v>
      </c>
      <c r="I108" t="s">
        <v>49</v>
      </c>
      <c r="J108" t="s">
        <v>19</v>
      </c>
      <c r="K108" s="1">
        <v>44094</v>
      </c>
    </row>
    <row r="109" spans="1:11" ht="15" customHeight="1" x14ac:dyDescent="0.25">
      <c r="A109" t="s">
        <v>478</v>
      </c>
      <c r="B109" t="s">
        <v>479</v>
      </c>
      <c r="C109" t="s">
        <v>13</v>
      </c>
      <c r="D109" s="1">
        <v>20348</v>
      </c>
      <c r="E109" t="s">
        <v>480</v>
      </c>
      <c r="F109" t="s">
        <v>481</v>
      </c>
      <c r="G109" t="s">
        <v>131</v>
      </c>
      <c r="H109" t="s">
        <v>91</v>
      </c>
      <c r="I109" t="s">
        <v>18</v>
      </c>
      <c r="J109" t="s">
        <v>110</v>
      </c>
      <c r="K109" s="1">
        <v>43521</v>
      </c>
    </row>
    <row r="110" spans="1:11" ht="15" customHeight="1" x14ac:dyDescent="0.25">
      <c r="A110" t="s">
        <v>482</v>
      </c>
      <c r="B110" t="s">
        <v>483</v>
      </c>
      <c r="C110" t="s">
        <v>13</v>
      </c>
      <c r="D110" s="1">
        <v>36333</v>
      </c>
      <c r="E110" t="s">
        <v>484</v>
      </c>
      <c r="F110" t="s">
        <v>485</v>
      </c>
      <c r="G110" t="s">
        <v>131</v>
      </c>
      <c r="H110" t="s">
        <v>91</v>
      </c>
      <c r="I110" t="s">
        <v>18</v>
      </c>
      <c r="J110" t="s">
        <v>19</v>
      </c>
      <c r="K110" s="1">
        <v>45471</v>
      </c>
    </row>
    <row r="111" spans="1:11" ht="15" customHeight="1" x14ac:dyDescent="0.25">
      <c r="A111" t="s">
        <v>486</v>
      </c>
      <c r="B111" t="s">
        <v>487</v>
      </c>
      <c r="C111" t="s">
        <v>33</v>
      </c>
      <c r="D111" s="1">
        <v>33186</v>
      </c>
      <c r="E111" t="s">
        <v>488</v>
      </c>
      <c r="F111" t="s">
        <v>489</v>
      </c>
      <c r="G111" t="s">
        <v>30</v>
      </c>
      <c r="H111" t="s">
        <v>17</v>
      </c>
      <c r="I111" t="s">
        <v>18</v>
      </c>
      <c r="J111" t="s">
        <v>110</v>
      </c>
      <c r="K111" s="1">
        <v>45092</v>
      </c>
    </row>
    <row r="112" spans="1:11" ht="15" customHeight="1" x14ac:dyDescent="0.25">
      <c r="A112" t="s">
        <v>490</v>
      </c>
      <c r="B112" t="s">
        <v>491</v>
      </c>
      <c r="C112" t="s">
        <v>13</v>
      </c>
      <c r="D112" s="1">
        <v>36077</v>
      </c>
      <c r="E112" t="s">
        <v>492</v>
      </c>
      <c r="F112" t="s">
        <v>493</v>
      </c>
      <c r="G112" t="s">
        <v>121</v>
      </c>
      <c r="H112" t="s">
        <v>122</v>
      </c>
      <c r="I112" t="s">
        <v>18</v>
      </c>
      <c r="J112" t="s">
        <v>19</v>
      </c>
      <c r="K112" s="1">
        <v>44050</v>
      </c>
    </row>
    <row r="113" spans="1:11" ht="15" customHeight="1" x14ac:dyDescent="0.25">
      <c r="A113" t="s">
        <v>494</v>
      </c>
      <c r="B113" t="s">
        <v>495</v>
      </c>
      <c r="C113" t="s">
        <v>33</v>
      </c>
      <c r="D113" s="1">
        <v>30439</v>
      </c>
      <c r="E113" t="s">
        <v>496</v>
      </c>
      <c r="F113" t="s">
        <v>497</v>
      </c>
      <c r="G113" t="s">
        <v>16</v>
      </c>
      <c r="H113" t="s">
        <v>17</v>
      </c>
      <c r="I113" t="s">
        <v>18</v>
      </c>
      <c r="J113" t="s">
        <v>25</v>
      </c>
      <c r="K113" s="1">
        <v>45367</v>
      </c>
    </row>
    <row r="114" spans="1:11" ht="15" customHeight="1" x14ac:dyDescent="0.25">
      <c r="A114" t="s">
        <v>498</v>
      </c>
      <c r="B114" t="s">
        <v>499</v>
      </c>
      <c r="C114" t="s">
        <v>13</v>
      </c>
      <c r="D114" s="1">
        <v>23921</v>
      </c>
      <c r="E114" t="s">
        <v>500</v>
      </c>
      <c r="F114" t="s">
        <v>501</v>
      </c>
      <c r="G114" t="s">
        <v>131</v>
      </c>
      <c r="H114" t="s">
        <v>91</v>
      </c>
      <c r="I114" t="s">
        <v>18</v>
      </c>
      <c r="J114" t="s">
        <v>19</v>
      </c>
      <c r="K114" s="1">
        <v>45127</v>
      </c>
    </row>
    <row r="115" spans="1:11" ht="15" customHeight="1" x14ac:dyDescent="0.25">
      <c r="A115" t="s">
        <v>502</v>
      </c>
      <c r="B115" t="s">
        <v>503</v>
      </c>
      <c r="C115" t="s">
        <v>33</v>
      </c>
      <c r="D115" s="1">
        <v>20771</v>
      </c>
      <c r="E115" t="s">
        <v>504</v>
      </c>
      <c r="F115" t="s">
        <v>505</v>
      </c>
      <c r="G115" t="s">
        <v>506</v>
      </c>
      <c r="H115" t="s">
        <v>507</v>
      </c>
      <c r="I115" t="s">
        <v>49</v>
      </c>
      <c r="J115" t="s">
        <v>19</v>
      </c>
      <c r="K115" s="1">
        <v>43761</v>
      </c>
    </row>
    <row r="116" spans="1:11" ht="15" customHeight="1" x14ac:dyDescent="0.25">
      <c r="A116" t="s">
        <v>508</v>
      </c>
      <c r="B116" t="s">
        <v>509</v>
      </c>
      <c r="C116" t="s">
        <v>33</v>
      </c>
      <c r="D116" s="1">
        <v>27695</v>
      </c>
      <c r="E116" t="s">
        <v>510</v>
      </c>
      <c r="F116" t="s">
        <v>511</v>
      </c>
      <c r="G116" t="s">
        <v>90</v>
      </c>
      <c r="H116" t="s">
        <v>91</v>
      </c>
      <c r="I116" t="s">
        <v>18</v>
      </c>
      <c r="J116" t="s">
        <v>25</v>
      </c>
      <c r="K116" s="1">
        <v>45180</v>
      </c>
    </row>
    <row r="117" spans="1:11" ht="15" customHeight="1" x14ac:dyDescent="0.25">
      <c r="A117" t="s">
        <v>512</v>
      </c>
      <c r="B117" t="s">
        <v>513</v>
      </c>
      <c r="C117" t="s">
        <v>33</v>
      </c>
      <c r="D117" s="1">
        <v>35440</v>
      </c>
      <c r="E117" t="s">
        <v>514</v>
      </c>
      <c r="F117" t="s">
        <v>515</v>
      </c>
      <c r="G117" t="s">
        <v>24</v>
      </c>
      <c r="H117" t="s">
        <v>17</v>
      </c>
      <c r="I117" t="s">
        <v>18</v>
      </c>
      <c r="J117" t="s">
        <v>19</v>
      </c>
      <c r="K117" s="1">
        <v>43638</v>
      </c>
    </row>
    <row r="118" spans="1:11" ht="15" customHeight="1" x14ac:dyDescent="0.25">
      <c r="A118" t="s">
        <v>516</v>
      </c>
      <c r="B118" t="s">
        <v>517</v>
      </c>
      <c r="C118" t="s">
        <v>33</v>
      </c>
      <c r="D118" s="1">
        <v>31894</v>
      </c>
      <c r="E118" t="s">
        <v>518</v>
      </c>
      <c r="F118" t="s">
        <v>519</v>
      </c>
      <c r="G118" t="s">
        <v>131</v>
      </c>
      <c r="H118" t="s">
        <v>91</v>
      </c>
      <c r="I118" t="s">
        <v>18</v>
      </c>
      <c r="J118" t="s">
        <v>19</v>
      </c>
      <c r="K118" s="1">
        <v>45035</v>
      </c>
    </row>
    <row r="119" spans="1:11" ht="15" customHeight="1" x14ac:dyDescent="0.25">
      <c r="A119" t="s">
        <v>520</v>
      </c>
      <c r="B119" t="s">
        <v>521</v>
      </c>
      <c r="C119" t="s">
        <v>33</v>
      </c>
      <c r="D119" s="1">
        <v>22914</v>
      </c>
      <c r="E119" t="s">
        <v>522</v>
      </c>
      <c r="F119" t="s">
        <v>523</v>
      </c>
      <c r="G119" t="s">
        <v>524</v>
      </c>
      <c r="H119" t="s">
        <v>385</v>
      </c>
      <c r="I119" t="s">
        <v>146</v>
      </c>
      <c r="J119" t="s">
        <v>25</v>
      </c>
      <c r="K119" s="1">
        <v>45833</v>
      </c>
    </row>
    <row r="120" spans="1:11" ht="15" customHeight="1" x14ac:dyDescent="0.25">
      <c r="A120" t="s">
        <v>525</v>
      </c>
      <c r="B120" t="s">
        <v>526</v>
      </c>
      <c r="C120" t="s">
        <v>13</v>
      </c>
      <c r="D120" s="1">
        <v>36217</v>
      </c>
      <c r="E120" t="s">
        <v>527</v>
      </c>
      <c r="F120" t="s">
        <v>528</v>
      </c>
      <c r="G120" t="s">
        <v>54</v>
      </c>
      <c r="H120" t="s">
        <v>17</v>
      </c>
      <c r="I120" t="s">
        <v>18</v>
      </c>
      <c r="J120" t="s">
        <v>110</v>
      </c>
      <c r="K120" s="1">
        <v>43514</v>
      </c>
    </row>
    <row r="121" spans="1:11" ht="15" customHeight="1" x14ac:dyDescent="0.25">
      <c r="A121" t="s">
        <v>529</v>
      </c>
      <c r="B121" t="s">
        <v>530</v>
      </c>
      <c r="C121" t="s">
        <v>13</v>
      </c>
      <c r="D121" s="1">
        <v>26952</v>
      </c>
      <c r="E121" t="s">
        <v>531</v>
      </c>
      <c r="F121" t="s">
        <v>532</v>
      </c>
      <c r="G121" t="s">
        <v>90</v>
      </c>
      <c r="H121" t="s">
        <v>91</v>
      </c>
      <c r="I121" t="s">
        <v>18</v>
      </c>
      <c r="J121" t="s">
        <v>25</v>
      </c>
      <c r="K121" s="1">
        <v>45381</v>
      </c>
    </row>
    <row r="122" spans="1:11" ht="15" customHeight="1" x14ac:dyDescent="0.25">
      <c r="A122" t="s">
        <v>533</v>
      </c>
      <c r="B122" t="s">
        <v>534</v>
      </c>
      <c r="C122" t="s">
        <v>33</v>
      </c>
      <c r="D122" s="1">
        <v>25287</v>
      </c>
      <c r="E122" t="s">
        <v>535</v>
      </c>
      <c r="F122" t="s">
        <v>536</v>
      </c>
      <c r="G122" t="s">
        <v>537</v>
      </c>
      <c r="H122" t="s">
        <v>48</v>
      </c>
      <c r="I122" t="s">
        <v>49</v>
      </c>
      <c r="J122" t="s">
        <v>25</v>
      </c>
      <c r="K122" s="1">
        <v>43816</v>
      </c>
    </row>
    <row r="123" spans="1:11" ht="15" customHeight="1" x14ac:dyDescent="0.25">
      <c r="A123" t="s">
        <v>538</v>
      </c>
      <c r="B123" t="s">
        <v>539</v>
      </c>
      <c r="C123" t="s">
        <v>13</v>
      </c>
      <c r="D123" s="1">
        <v>31156</v>
      </c>
      <c r="E123" t="s">
        <v>540</v>
      </c>
      <c r="F123" t="s">
        <v>541</v>
      </c>
      <c r="G123" t="s">
        <v>104</v>
      </c>
      <c r="H123" t="s">
        <v>105</v>
      </c>
      <c r="I123" t="s">
        <v>42</v>
      </c>
      <c r="J123" t="s">
        <v>19</v>
      </c>
      <c r="K123" s="1">
        <v>44864</v>
      </c>
    </row>
    <row r="124" spans="1:11" ht="15" customHeight="1" x14ac:dyDescent="0.25">
      <c r="A124" t="s">
        <v>542</v>
      </c>
      <c r="B124" t="s">
        <v>543</v>
      </c>
      <c r="C124" t="s">
        <v>13</v>
      </c>
      <c r="D124" s="1">
        <v>36027</v>
      </c>
      <c r="E124" t="s">
        <v>544</v>
      </c>
      <c r="F124" t="s">
        <v>545</v>
      </c>
      <c r="G124" t="s">
        <v>63</v>
      </c>
      <c r="H124" t="s">
        <v>17</v>
      </c>
      <c r="I124" t="s">
        <v>18</v>
      </c>
      <c r="J124" t="s">
        <v>19</v>
      </c>
      <c r="K124" s="1">
        <v>44157</v>
      </c>
    </row>
    <row r="125" spans="1:11" ht="15" customHeight="1" x14ac:dyDescent="0.25">
      <c r="A125" t="s">
        <v>546</v>
      </c>
      <c r="B125" t="s">
        <v>547</v>
      </c>
      <c r="C125" t="s">
        <v>33</v>
      </c>
      <c r="D125" s="1">
        <v>38342</v>
      </c>
      <c r="E125" t="s">
        <v>548</v>
      </c>
      <c r="F125" t="s">
        <v>549</v>
      </c>
      <c r="G125" t="s">
        <v>16</v>
      </c>
      <c r="H125" t="s">
        <v>17</v>
      </c>
      <c r="I125" t="s">
        <v>18</v>
      </c>
      <c r="J125" t="s">
        <v>19</v>
      </c>
      <c r="K125" s="1">
        <v>44196</v>
      </c>
    </row>
    <row r="126" spans="1:11" ht="15" customHeight="1" x14ac:dyDescent="0.25">
      <c r="A126" t="s">
        <v>550</v>
      </c>
      <c r="B126" t="s">
        <v>551</v>
      </c>
      <c r="C126" t="s">
        <v>33</v>
      </c>
      <c r="D126" s="1">
        <v>34436</v>
      </c>
      <c r="E126" t="s">
        <v>552</v>
      </c>
      <c r="F126" t="s">
        <v>553</v>
      </c>
      <c r="G126" t="s">
        <v>104</v>
      </c>
      <c r="H126" t="s">
        <v>105</v>
      </c>
      <c r="I126" t="s">
        <v>42</v>
      </c>
      <c r="J126" t="s">
        <v>19</v>
      </c>
      <c r="K126" s="1">
        <v>44973</v>
      </c>
    </row>
    <row r="127" spans="1:11" ht="15" customHeight="1" x14ac:dyDescent="0.25">
      <c r="A127" t="s">
        <v>554</v>
      </c>
      <c r="B127" t="s">
        <v>555</v>
      </c>
      <c r="C127" t="s">
        <v>13</v>
      </c>
      <c r="D127" s="1">
        <v>23428</v>
      </c>
      <c r="E127" t="s">
        <v>556</v>
      </c>
      <c r="F127" t="s">
        <v>557</v>
      </c>
      <c r="G127" t="s">
        <v>63</v>
      </c>
      <c r="H127" t="s">
        <v>17</v>
      </c>
      <c r="I127" t="s">
        <v>18</v>
      </c>
      <c r="J127" t="s">
        <v>19</v>
      </c>
      <c r="K127" s="1">
        <v>45404</v>
      </c>
    </row>
    <row r="128" spans="1:11" ht="15" customHeight="1" x14ac:dyDescent="0.25">
      <c r="A128" t="s">
        <v>558</v>
      </c>
      <c r="B128" t="s">
        <v>559</v>
      </c>
      <c r="C128" t="s">
        <v>33</v>
      </c>
      <c r="D128" s="1">
        <v>26820</v>
      </c>
      <c r="E128" t="s">
        <v>560</v>
      </c>
      <c r="F128" t="s">
        <v>561</v>
      </c>
      <c r="G128" t="s">
        <v>224</v>
      </c>
      <c r="H128" t="s">
        <v>17</v>
      </c>
      <c r="I128" t="s">
        <v>18</v>
      </c>
      <c r="J128" t="s">
        <v>19</v>
      </c>
      <c r="K128" s="1">
        <v>44582</v>
      </c>
    </row>
    <row r="129" spans="1:11" ht="15" customHeight="1" x14ac:dyDescent="0.25">
      <c r="A129" t="s">
        <v>562</v>
      </c>
      <c r="B129" t="s">
        <v>563</v>
      </c>
      <c r="C129" t="s">
        <v>13</v>
      </c>
      <c r="D129" s="1">
        <v>36421</v>
      </c>
      <c r="E129" t="s">
        <v>564</v>
      </c>
      <c r="F129" t="s">
        <v>565</v>
      </c>
      <c r="G129" t="s">
        <v>90</v>
      </c>
      <c r="H129" t="s">
        <v>91</v>
      </c>
      <c r="I129" t="s">
        <v>18</v>
      </c>
      <c r="J129" t="s">
        <v>19</v>
      </c>
      <c r="K129" s="1">
        <v>43507</v>
      </c>
    </row>
    <row r="130" spans="1:11" ht="15" customHeight="1" x14ac:dyDescent="0.25">
      <c r="A130" t="s">
        <v>566</v>
      </c>
      <c r="B130" t="s">
        <v>567</v>
      </c>
      <c r="C130" t="s">
        <v>33</v>
      </c>
      <c r="D130" s="1">
        <v>24119</v>
      </c>
      <c r="E130" t="s">
        <v>568</v>
      </c>
      <c r="F130" t="s">
        <v>569</v>
      </c>
      <c r="G130" t="s">
        <v>24</v>
      </c>
      <c r="H130" t="s">
        <v>17</v>
      </c>
      <c r="I130" t="s">
        <v>18</v>
      </c>
      <c r="J130" t="s">
        <v>19</v>
      </c>
      <c r="K130" s="1">
        <v>43927</v>
      </c>
    </row>
    <row r="131" spans="1:11" ht="15" customHeight="1" x14ac:dyDescent="0.25">
      <c r="A131" t="s">
        <v>570</v>
      </c>
      <c r="B131" t="s">
        <v>571</v>
      </c>
      <c r="C131" t="s">
        <v>13</v>
      </c>
      <c r="D131" s="1">
        <v>35611</v>
      </c>
      <c r="E131" t="s">
        <v>572</v>
      </c>
      <c r="F131" t="s">
        <v>573</v>
      </c>
      <c r="G131" t="s">
        <v>574</v>
      </c>
      <c r="H131" t="s">
        <v>385</v>
      </c>
      <c r="I131" t="s">
        <v>146</v>
      </c>
      <c r="J131" t="s">
        <v>19</v>
      </c>
      <c r="K131" s="1">
        <v>44499</v>
      </c>
    </row>
    <row r="132" spans="1:11" ht="15" customHeight="1" x14ac:dyDescent="0.25">
      <c r="A132" t="s">
        <v>575</v>
      </c>
      <c r="B132" t="s">
        <v>576</v>
      </c>
      <c r="C132" t="s">
        <v>33</v>
      </c>
      <c r="D132" s="1">
        <v>33689</v>
      </c>
      <c r="E132" t="s">
        <v>577</v>
      </c>
      <c r="F132" t="s">
        <v>578</v>
      </c>
      <c r="G132" t="s">
        <v>63</v>
      </c>
      <c r="H132" t="s">
        <v>17</v>
      </c>
      <c r="I132" t="s">
        <v>18</v>
      </c>
      <c r="J132" t="s">
        <v>25</v>
      </c>
      <c r="K132" s="1">
        <v>44578</v>
      </c>
    </row>
    <row r="133" spans="1:11" ht="15" customHeight="1" x14ac:dyDescent="0.25">
      <c r="A133" t="s">
        <v>579</v>
      </c>
      <c r="B133" t="s">
        <v>580</v>
      </c>
      <c r="C133" t="s">
        <v>33</v>
      </c>
      <c r="D133" s="1">
        <v>37445</v>
      </c>
      <c r="E133" t="s">
        <v>581</v>
      </c>
      <c r="F133" t="s">
        <v>582</v>
      </c>
      <c r="G133" t="s">
        <v>224</v>
      </c>
      <c r="H133" t="s">
        <v>17</v>
      </c>
      <c r="I133" t="s">
        <v>18</v>
      </c>
      <c r="J133" t="s">
        <v>19</v>
      </c>
      <c r="K133" s="1">
        <v>44828</v>
      </c>
    </row>
    <row r="134" spans="1:11" ht="15" customHeight="1" x14ac:dyDescent="0.25">
      <c r="A134" t="s">
        <v>583</v>
      </c>
      <c r="B134" t="s">
        <v>584</v>
      </c>
      <c r="C134" t="s">
        <v>13</v>
      </c>
      <c r="D134" s="1">
        <v>33502</v>
      </c>
      <c r="E134" t="s">
        <v>585</v>
      </c>
      <c r="F134" t="s">
        <v>586</v>
      </c>
      <c r="G134" t="s">
        <v>131</v>
      </c>
      <c r="H134" t="s">
        <v>91</v>
      </c>
      <c r="I134" t="s">
        <v>18</v>
      </c>
      <c r="J134" t="s">
        <v>25</v>
      </c>
      <c r="K134" s="1">
        <v>44980</v>
      </c>
    </row>
    <row r="135" spans="1:11" ht="15" customHeight="1" x14ac:dyDescent="0.25">
      <c r="A135" t="s">
        <v>587</v>
      </c>
      <c r="B135" t="s">
        <v>588</v>
      </c>
      <c r="C135" t="s">
        <v>33</v>
      </c>
      <c r="D135" s="1">
        <v>34592</v>
      </c>
      <c r="E135" t="s">
        <v>589</v>
      </c>
      <c r="F135" t="s">
        <v>590</v>
      </c>
      <c r="G135" t="s">
        <v>24</v>
      </c>
      <c r="H135" t="s">
        <v>17</v>
      </c>
      <c r="I135" t="s">
        <v>18</v>
      </c>
      <c r="J135" t="s">
        <v>19</v>
      </c>
      <c r="K135" s="1">
        <v>43697</v>
      </c>
    </row>
    <row r="136" spans="1:11" ht="15" customHeight="1" x14ac:dyDescent="0.25">
      <c r="A136" t="s">
        <v>591</v>
      </c>
      <c r="B136" t="s">
        <v>592</v>
      </c>
      <c r="C136" t="s">
        <v>33</v>
      </c>
      <c r="D136" s="1">
        <v>22868</v>
      </c>
      <c r="E136" t="s">
        <v>593</v>
      </c>
      <c r="F136" t="s">
        <v>594</v>
      </c>
      <c r="G136" t="s">
        <v>84</v>
      </c>
      <c r="H136" t="s">
        <v>85</v>
      </c>
      <c r="I136" t="s">
        <v>18</v>
      </c>
      <c r="J136" t="s">
        <v>19</v>
      </c>
      <c r="K136" s="1">
        <v>44486</v>
      </c>
    </row>
    <row r="137" spans="1:11" ht="15" customHeight="1" x14ac:dyDescent="0.25">
      <c r="A137" t="s">
        <v>595</v>
      </c>
      <c r="B137" t="s">
        <v>596</v>
      </c>
      <c r="C137" t="s">
        <v>13</v>
      </c>
      <c r="D137" s="1">
        <v>32976</v>
      </c>
      <c r="E137" t="s">
        <v>597</v>
      </c>
      <c r="F137" t="s">
        <v>598</v>
      </c>
      <c r="G137" t="s">
        <v>224</v>
      </c>
      <c r="H137" t="s">
        <v>17</v>
      </c>
      <c r="I137" t="s">
        <v>18</v>
      </c>
      <c r="J137" t="s">
        <v>25</v>
      </c>
      <c r="K137" s="1">
        <v>43252</v>
      </c>
    </row>
    <row r="138" spans="1:11" ht="15" customHeight="1" x14ac:dyDescent="0.25">
      <c r="A138" t="s">
        <v>599</v>
      </c>
      <c r="B138" t="s">
        <v>600</v>
      </c>
      <c r="C138" t="s">
        <v>33</v>
      </c>
      <c r="D138" s="1">
        <v>37122</v>
      </c>
      <c r="E138" t="s">
        <v>601</v>
      </c>
      <c r="F138" t="s">
        <v>602</v>
      </c>
      <c r="G138" t="s">
        <v>524</v>
      </c>
      <c r="H138" t="s">
        <v>385</v>
      </c>
      <c r="I138" t="s">
        <v>146</v>
      </c>
      <c r="J138" t="s">
        <v>110</v>
      </c>
      <c r="K138" s="1">
        <v>44312</v>
      </c>
    </row>
    <row r="139" spans="1:11" ht="15" customHeight="1" x14ac:dyDescent="0.25">
      <c r="A139" t="s">
        <v>603</v>
      </c>
      <c r="B139" t="s">
        <v>604</v>
      </c>
      <c r="C139" t="s">
        <v>13</v>
      </c>
      <c r="D139" s="1">
        <v>30369</v>
      </c>
      <c r="E139" t="s">
        <v>605</v>
      </c>
      <c r="F139" t="s">
        <v>606</v>
      </c>
      <c r="G139" t="s">
        <v>84</v>
      </c>
      <c r="H139" t="s">
        <v>85</v>
      </c>
      <c r="I139" t="s">
        <v>18</v>
      </c>
      <c r="J139" t="s">
        <v>19</v>
      </c>
      <c r="K139" s="1">
        <v>44510</v>
      </c>
    </row>
    <row r="140" spans="1:11" ht="15" customHeight="1" x14ac:dyDescent="0.25">
      <c r="A140" t="s">
        <v>607</v>
      </c>
      <c r="B140" t="s">
        <v>608</v>
      </c>
      <c r="C140" t="s">
        <v>33</v>
      </c>
      <c r="D140" s="1">
        <v>24902</v>
      </c>
      <c r="E140" t="s">
        <v>609</v>
      </c>
      <c r="F140" t="s">
        <v>610</v>
      </c>
      <c r="G140" t="s">
        <v>84</v>
      </c>
      <c r="H140" t="s">
        <v>85</v>
      </c>
      <c r="I140" t="s">
        <v>18</v>
      </c>
      <c r="J140" t="s">
        <v>19</v>
      </c>
      <c r="K140" s="1">
        <v>45969</v>
      </c>
    </row>
    <row r="141" spans="1:11" ht="15" customHeight="1" x14ac:dyDescent="0.25">
      <c r="A141" t="s">
        <v>611</v>
      </c>
      <c r="B141" t="s">
        <v>612</v>
      </c>
      <c r="C141" t="s">
        <v>33</v>
      </c>
      <c r="D141" s="1">
        <v>34578</v>
      </c>
      <c r="E141" t="s">
        <v>613</v>
      </c>
      <c r="F141" t="s">
        <v>614</v>
      </c>
      <c r="G141" t="s">
        <v>54</v>
      </c>
      <c r="H141" t="s">
        <v>17</v>
      </c>
      <c r="I141" t="s">
        <v>18</v>
      </c>
      <c r="J141" t="s">
        <v>19</v>
      </c>
      <c r="K141" s="1">
        <v>45957</v>
      </c>
    </row>
    <row r="142" spans="1:11" ht="15" customHeight="1" x14ac:dyDescent="0.25">
      <c r="A142" t="s">
        <v>615</v>
      </c>
      <c r="B142" t="s">
        <v>616</v>
      </c>
      <c r="C142" t="s">
        <v>33</v>
      </c>
      <c r="D142" s="1">
        <v>29970</v>
      </c>
      <c r="E142" t="s">
        <v>617</v>
      </c>
      <c r="F142" t="s">
        <v>618</v>
      </c>
      <c r="G142" t="s">
        <v>40</v>
      </c>
      <c r="H142" t="s">
        <v>41</v>
      </c>
      <c r="I142" t="s">
        <v>42</v>
      </c>
      <c r="J142" t="s">
        <v>19</v>
      </c>
      <c r="K142" s="1">
        <v>43446</v>
      </c>
    </row>
    <row r="143" spans="1:11" ht="15" customHeight="1" x14ac:dyDescent="0.25">
      <c r="A143" t="s">
        <v>619</v>
      </c>
      <c r="B143" t="s">
        <v>620</v>
      </c>
      <c r="C143" t="s">
        <v>13</v>
      </c>
      <c r="D143" s="1">
        <v>24218</v>
      </c>
      <c r="E143" t="s">
        <v>621</v>
      </c>
      <c r="F143" t="s">
        <v>622</v>
      </c>
      <c r="G143" t="s">
        <v>131</v>
      </c>
      <c r="H143" t="s">
        <v>91</v>
      </c>
      <c r="I143" t="s">
        <v>18</v>
      </c>
      <c r="J143" t="s">
        <v>19</v>
      </c>
      <c r="K143" s="1">
        <v>45232</v>
      </c>
    </row>
    <row r="144" spans="1:11" ht="15" customHeight="1" x14ac:dyDescent="0.25">
      <c r="A144" t="s">
        <v>623</v>
      </c>
      <c r="B144" t="s">
        <v>624</v>
      </c>
      <c r="C144" t="s">
        <v>13</v>
      </c>
      <c r="D144" s="1">
        <v>30321</v>
      </c>
      <c r="E144" t="s">
        <v>625</v>
      </c>
      <c r="F144" t="s">
        <v>626</v>
      </c>
      <c r="G144" t="s">
        <v>63</v>
      </c>
      <c r="H144" t="s">
        <v>17</v>
      </c>
      <c r="I144" t="s">
        <v>18</v>
      </c>
      <c r="J144" t="s">
        <v>25</v>
      </c>
      <c r="K144" s="1">
        <v>45236</v>
      </c>
    </row>
    <row r="145" spans="1:11" ht="15" customHeight="1" x14ac:dyDescent="0.25">
      <c r="A145" t="s">
        <v>627</v>
      </c>
      <c r="B145" t="s">
        <v>628</v>
      </c>
      <c r="C145" t="s">
        <v>13</v>
      </c>
      <c r="D145" s="1">
        <v>37782</v>
      </c>
      <c r="E145" t="s">
        <v>629</v>
      </c>
      <c r="F145" t="s">
        <v>630</v>
      </c>
      <c r="G145" t="s">
        <v>224</v>
      </c>
      <c r="H145" t="s">
        <v>17</v>
      </c>
      <c r="I145" t="s">
        <v>18</v>
      </c>
      <c r="J145" t="s">
        <v>110</v>
      </c>
      <c r="K145" s="1">
        <v>45527</v>
      </c>
    </row>
    <row r="146" spans="1:11" ht="15" customHeight="1" x14ac:dyDescent="0.25">
      <c r="A146" t="s">
        <v>631</v>
      </c>
      <c r="B146" t="s">
        <v>632</v>
      </c>
      <c r="C146" t="s">
        <v>13</v>
      </c>
      <c r="D146" s="1">
        <v>36646</v>
      </c>
      <c r="E146" t="s">
        <v>633</v>
      </c>
      <c r="F146" t="s">
        <v>634</v>
      </c>
      <c r="G146" t="s">
        <v>30</v>
      </c>
      <c r="H146" t="s">
        <v>17</v>
      </c>
      <c r="I146" t="s">
        <v>18</v>
      </c>
      <c r="J146" t="s">
        <v>19</v>
      </c>
      <c r="K146" s="1">
        <v>43553</v>
      </c>
    </row>
    <row r="147" spans="1:11" ht="15" customHeight="1" x14ac:dyDescent="0.25">
      <c r="A147" t="s">
        <v>635</v>
      </c>
      <c r="B147" t="s">
        <v>636</v>
      </c>
      <c r="C147" t="s">
        <v>13</v>
      </c>
      <c r="D147" s="1">
        <v>36719</v>
      </c>
      <c r="E147" t="s">
        <v>637</v>
      </c>
      <c r="F147" t="s">
        <v>638</v>
      </c>
      <c r="G147" t="s">
        <v>24</v>
      </c>
      <c r="H147" t="s">
        <v>17</v>
      </c>
      <c r="I147" t="s">
        <v>18</v>
      </c>
      <c r="J147" t="s">
        <v>25</v>
      </c>
      <c r="K147" s="1">
        <v>44552</v>
      </c>
    </row>
    <row r="148" spans="1:11" ht="15" customHeight="1" x14ac:dyDescent="0.25">
      <c r="A148" t="s">
        <v>639</v>
      </c>
      <c r="B148" t="s">
        <v>640</v>
      </c>
      <c r="C148" t="s">
        <v>33</v>
      </c>
      <c r="D148" s="1">
        <v>38847</v>
      </c>
      <c r="E148" t="s">
        <v>641</v>
      </c>
      <c r="F148" t="s">
        <v>642</v>
      </c>
      <c r="G148" t="s">
        <v>63</v>
      </c>
      <c r="H148" t="s">
        <v>17</v>
      </c>
      <c r="I148" t="s">
        <v>18</v>
      </c>
      <c r="J148" t="s">
        <v>25</v>
      </c>
      <c r="K148" s="1">
        <v>43122</v>
      </c>
    </row>
    <row r="149" spans="1:11" ht="15" customHeight="1" x14ac:dyDescent="0.25">
      <c r="A149" t="s">
        <v>643</v>
      </c>
      <c r="B149" t="s">
        <v>644</v>
      </c>
      <c r="C149" t="s">
        <v>33</v>
      </c>
      <c r="D149" s="1">
        <v>39147</v>
      </c>
      <c r="E149" t="s">
        <v>645</v>
      </c>
      <c r="F149" t="s">
        <v>646</v>
      </c>
      <c r="G149" t="s">
        <v>54</v>
      </c>
      <c r="H149" t="s">
        <v>17</v>
      </c>
      <c r="I149" t="s">
        <v>18</v>
      </c>
      <c r="J149" t="s">
        <v>19</v>
      </c>
      <c r="K149" s="1">
        <v>45417</v>
      </c>
    </row>
    <row r="150" spans="1:11" ht="15" customHeight="1" x14ac:dyDescent="0.25">
      <c r="A150" t="s">
        <v>647</v>
      </c>
      <c r="B150" t="s">
        <v>648</v>
      </c>
      <c r="C150" t="s">
        <v>13</v>
      </c>
      <c r="D150" s="1">
        <v>29413</v>
      </c>
      <c r="E150" t="s">
        <v>649</v>
      </c>
      <c r="F150" t="s">
        <v>650</v>
      </c>
      <c r="G150" t="s">
        <v>115</v>
      </c>
      <c r="H150" t="s">
        <v>116</v>
      </c>
      <c r="I150" t="s">
        <v>42</v>
      </c>
      <c r="J150" t="s">
        <v>25</v>
      </c>
      <c r="K150" s="1">
        <v>45832</v>
      </c>
    </row>
    <row r="151" spans="1:11" ht="15" customHeight="1" x14ac:dyDescent="0.25">
      <c r="A151" t="s">
        <v>651</v>
      </c>
      <c r="B151" t="s">
        <v>652</v>
      </c>
      <c r="C151" t="s">
        <v>13</v>
      </c>
      <c r="D151" s="1">
        <v>32465</v>
      </c>
      <c r="E151" t="s">
        <v>653</v>
      </c>
      <c r="F151" t="s">
        <v>654</v>
      </c>
      <c r="G151" t="s">
        <v>121</v>
      </c>
      <c r="H151" t="s">
        <v>122</v>
      </c>
      <c r="I151" t="s">
        <v>18</v>
      </c>
      <c r="J151" t="s">
        <v>19</v>
      </c>
      <c r="K151" s="1">
        <v>45229</v>
      </c>
    </row>
    <row r="152" spans="1:11" ht="15" customHeight="1" x14ac:dyDescent="0.25">
      <c r="A152" t="s">
        <v>655</v>
      </c>
      <c r="B152" t="s">
        <v>656</v>
      </c>
      <c r="C152" t="s">
        <v>33</v>
      </c>
      <c r="D152" s="1">
        <v>26399</v>
      </c>
      <c r="E152" t="s">
        <v>657</v>
      </c>
      <c r="F152" t="s">
        <v>658</v>
      </c>
      <c r="G152" t="s">
        <v>24</v>
      </c>
      <c r="H152" t="s">
        <v>17</v>
      </c>
      <c r="I152" t="s">
        <v>18</v>
      </c>
      <c r="J152" t="s">
        <v>25</v>
      </c>
      <c r="K152" s="1">
        <v>44580</v>
      </c>
    </row>
    <row r="153" spans="1:11" ht="15" customHeight="1" x14ac:dyDescent="0.25">
      <c r="A153" t="s">
        <v>659</v>
      </c>
      <c r="B153" t="s">
        <v>660</v>
      </c>
      <c r="C153" t="s">
        <v>13</v>
      </c>
      <c r="D153" s="1">
        <v>22775</v>
      </c>
      <c r="E153" t="s">
        <v>661</v>
      </c>
      <c r="F153" t="s">
        <v>662</v>
      </c>
      <c r="G153" t="s">
        <v>131</v>
      </c>
      <c r="H153" t="s">
        <v>91</v>
      </c>
      <c r="I153" t="s">
        <v>18</v>
      </c>
      <c r="J153" t="s">
        <v>19</v>
      </c>
      <c r="K153" s="1">
        <v>43478</v>
      </c>
    </row>
    <row r="154" spans="1:11" ht="15" customHeight="1" x14ac:dyDescent="0.25">
      <c r="A154" t="s">
        <v>663</v>
      </c>
      <c r="B154" t="s">
        <v>664</v>
      </c>
      <c r="C154" t="s">
        <v>13</v>
      </c>
      <c r="D154" s="1">
        <v>34709</v>
      </c>
      <c r="E154" t="s">
        <v>665</v>
      </c>
      <c r="F154" t="s">
        <v>666</v>
      </c>
      <c r="G154" t="s">
        <v>224</v>
      </c>
      <c r="H154" t="s">
        <v>17</v>
      </c>
      <c r="I154" t="s">
        <v>18</v>
      </c>
      <c r="J154" t="s">
        <v>25</v>
      </c>
      <c r="K154" s="1">
        <v>43420</v>
      </c>
    </row>
    <row r="155" spans="1:11" ht="15" customHeight="1" x14ac:dyDescent="0.25">
      <c r="A155" t="s">
        <v>667</v>
      </c>
      <c r="B155" t="s">
        <v>668</v>
      </c>
      <c r="C155" t="s">
        <v>13</v>
      </c>
      <c r="D155" s="1">
        <v>37094</v>
      </c>
      <c r="E155" t="s">
        <v>669</v>
      </c>
      <c r="F155" t="s">
        <v>670</v>
      </c>
      <c r="G155" t="s">
        <v>131</v>
      </c>
      <c r="H155" t="s">
        <v>91</v>
      </c>
      <c r="I155" t="s">
        <v>18</v>
      </c>
      <c r="J155" t="s">
        <v>19</v>
      </c>
      <c r="K155" s="1">
        <v>44718</v>
      </c>
    </row>
    <row r="156" spans="1:11" ht="15" customHeight="1" x14ac:dyDescent="0.25">
      <c r="A156" t="s">
        <v>671</v>
      </c>
      <c r="B156" t="s">
        <v>672</v>
      </c>
      <c r="C156" t="s">
        <v>33</v>
      </c>
      <c r="D156" s="1">
        <v>36131</v>
      </c>
      <c r="E156" t="s">
        <v>673</v>
      </c>
      <c r="F156" t="s">
        <v>674</v>
      </c>
      <c r="G156" t="s">
        <v>131</v>
      </c>
      <c r="H156" t="s">
        <v>91</v>
      </c>
      <c r="I156" t="s">
        <v>18</v>
      </c>
      <c r="J156" t="s">
        <v>19</v>
      </c>
      <c r="K156" s="1">
        <v>44808</v>
      </c>
    </row>
    <row r="157" spans="1:11" ht="15" customHeight="1" x14ac:dyDescent="0.25">
      <c r="A157" t="s">
        <v>675</v>
      </c>
      <c r="B157" t="s">
        <v>676</v>
      </c>
      <c r="C157" t="s">
        <v>13</v>
      </c>
      <c r="D157" s="1">
        <v>35088</v>
      </c>
      <c r="E157" t="s">
        <v>677</v>
      </c>
      <c r="F157" t="s">
        <v>678</v>
      </c>
      <c r="G157" t="s">
        <v>84</v>
      </c>
      <c r="H157" t="s">
        <v>85</v>
      </c>
      <c r="I157" t="s">
        <v>18</v>
      </c>
      <c r="J157" t="s">
        <v>110</v>
      </c>
      <c r="K157" s="1">
        <v>43630</v>
      </c>
    </row>
    <row r="158" spans="1:11" ht="15" customHeight="1" x14ac:dyDescent="0.25">
      <c r="A158" t="s">
        <v>679</v>
      </c>
      <c r="B158" t="s">
        <v>680</v>
      </c>
      <c r="C158" t="s">
        <v>33</v>
      </c>
      <c r="D158" s="1">
        <v>27057</v>
      </c>
      <c r="E158" t="s">
        <v>681</v>
      </c>
      <c r="F158" t="s">
        <v>682</v>
      </c>
      <c r="G158" t="s">
        <v>84</v>
      </c>
      <c r="H158" t="s">
        <v>85</v>
      </c>
      <c r="I158" t="s">
        <v>18</v>
      </c>
      <c r="J158" t="s">
        <v>110</v>
      </c>
      <c r="K158" s="1">
        <v>44966</v>
      </c>
    </row>
    <row r="159" spans="1:11" ht="15" customHeight="1" x14ac:dyDescent="0.25">
      <c r="A159" t="s">
        <v>683</v>
      </c>
      <c r="B159" t="s">
        <v>684</v>
      </c>
      <c r="C159" t="s">
        <v>13</v>
      </c>
      <c r="D159" s="1">
        <v>32192</v>
      </c>
      <c r="E159" t="s">
        <v>685</v>
      </c>
      <c r="F159" t="s">
        <v>686</v>
      </c>
      <c r="G159" t="s">
        <v>224</v>
      </c>
      <c r="H159" t="s">
        <v>17</v>
      </c>
      <c r="I159" t="s">
        <v>18</v>
      </c>
      <c r="J159" t="s">
        <v>19</v>
      </c>
      <c r="K159" s="1">
        <v>43587</v>
      </c>
    </row>
    <row r="160" spans="1:11" ht="15" customHeight="1" x14ac:dyDescent="0.25">
      <c r="A160" t="s">
        <v>687</v>
      </c>
      <c r="B160" t="s">
        <v>688</v>
      </c>
      <c r="C160" t="s">
        <v>13</v>
      </c>
      <c r="D160" s="1">
        <v>29579</v>
      </c>
      <c r="E160" t="s">
        <v>689</v>
      </c>
      <c r="F160" t="s">
        <v>690</v>
      </c>
      <c r="G160" t="s">
        <v>384</v>
      </c>
      <c r="H160" t="s">
        <v>385</v>
      </c>
      <c r="I160" t="s">
        <v>146</v>
      </c>
      <c r="J160" t="s">
        <v>25</v>
      </c>
      <c r="K160" s="1">
        <v>43265</v>
      </c>
    </row>
    <row r="161" spans="1:11" ht="15" customHeight="1" x14ac:dyDescent="0.25">
      <c r="A161" t="s">
        <v>691</v>
      </c>
      <c r="B161" t="s">
        <v>692</v>
      </c>
      <c r="C161" t="s">
        <v>33</v>
      </c>
      <c r="D161" s="1">
        <v>32360</v>
      </c>
      <c r="E161" t="s">
        <v>693</v>
      </c>
      <c r="F161" t="s">
        <v>694</v>
      </c>
      <c r="G161" t="s">
        <v>24</v>
      </c>
      <c r="H161" t="s">
        <v>17</v>
      </c>
      <c r="I161" t="s">
        <v>18</v>
      </c>
      <c r="J161" t="s">
        <v>25</v>
      </c>
      <c r="K161" s="1">
        <v>44343</v>
      </c>
    </row>
    <row r="162" spans="1:11" ht="15" customHeight="1" x14ac:dyDescent="0.25">
      <c r="A162" t="s">
        <v>695</v>
      </c>
      <c r="B162" t="s">
        <v>696</v>
      </c>
      <c r="C162" t="s">
        <v>33</v>
      </c>
      <c r="D162" s="1">
        <v>39410</v>
      </c>
      <c r="E162" t="s">
        <v>697</v>
      </c>
      <c r="F162" t="s">
        <v>698</v>
      </c>
      <c r="G162" t="s">
        <v>224</v>
      </c>
      <c r="H162" t="s">
        <v>17</v>
      </c>
      <c r="I162" t="s">
        <v>18</v>
      </c>
      <c r="J162" t="s">
        <v>110</v>
      </c>
      <c r="K162" s="1">
        <v>44828</v>
      </c>
    </row>
    <row r="163" spans="1:11" ht="15" customHeight="1" x14ac:dyDescent="0.25">
      <c r="A163" t="s">
        <v>699</v>
      </c>
      <c r="B163" t="s">
        <v>700</v>
      </c>
      <c r="C163" t="s">
        <v>13</v>
      </c>
      <c r="D163" s="1">
        <v>36106</v>
      </c>
      <c r="E163" t="s">
        <v>701</v>
      </c>
      <c r="F163" t="s">
        <v>702</v>
      </c>
      <c r="G163" t="s">
        <v>537</v>
      </c>
      <c r="H163" t="s">
        <v>48</v>
      </c>
      <c r="I163" t="s">
        <v>49</v>
      </c>
      <c r="J163" t="s">
        <v>25</v>
      </c>
      <c r="K163" s="1">
        <v>43109</v>
      </c>
    </row>
    <row r="164" spans="1:11" ht="15" customHeight="1" x14ac:dyDescent="0.25">
      <c r="A164" t="s">
        <v>703</v>
      </c>
      <c r="B164" t="s">
        <v>704</v>
      </c>
      <c r="C164" t="s">
        <v>33</v>
      </c>
      <c r="D164" s="1">
        <v>33773</v>
      </c>
      <c r="E164" t="s">
        <v>705</v>
      </c>
      <c r="F164" t="s">
        <v>706</v>
      </c>
      <c r="G164" t="s">
        <v>63</v>
      </c>
      <c r="H164" t="s">
        <v>17</v>
      </c>
      <c r="I164" t="s">
        <v>18</v>
      </c>
      <c r="J164" t="s">
        <v>19</v>
      </c>
      <c r="K164" s="1">
        <v>45071</v>
      </c>
    </row>
    <row r="165" spans="1:11" ht="15" customHeight="1" x14ac:dyDescent="0.25">
      <c r="A165" t="s">
        <v>707</v>
      </c>
      <c r="B165" t="s">
        <v>708</v>
      </c>
      <c r="C165" t="s">
        <v>13</v>
      </c>
      <c r="D165" s="1">
        <v>32453</v>
      </c>
      <c r="E165" t="s">
        <v>709</v>
      </c>
      <c r="F165" t="s">
        <v>710</v>
      </c>
      <c r="G165" t="s">
        <v>90</v>
      </c>
      <c r="H165" t="s">
        <v>91</v>
      </c>
      <c r="I165" t="s">
        <v>18</v>
      </c>
      <c r="J165" t="s">
        <v>19</v>
      </c>
      <c r="K165" s="1">
        <v>45047</v>
      </c>
    </row>
    <row r="166" spans="1:11" ht="15" customHeight="1" x14ac:dyDescent="0.25">
      <c r="A166" t="s">
        <v>711</v>
      </c>
      <c r="B166" t="s">
        <v>712</v>
      </c>
      <c r="C166" t="s">
        <v>13</v>
      </c>
      <c r="D166" s="1">
        <v>24629</v>
      </c>
      <c r="E166" t="s">
        <v>713</v>
      </c>
      <c r="F166" t="s">
        <v>714</v>
      </c>
      <c r="G166" t="s">
        <v>121</v>
      </c>
      <c r="H166" t="s">
        <v>122</v>
      </c>
      <c r="I166" t="s">
        <v>18</v>
      </c>
      <c r="J166" t="s">
        <v>110</v>
      </c>
      <c r="K166" s="1">
        <v>45168</v>
      </c>
    </row>
    <row r="167" spans="1:11" ht="15" customHeight="1" x14ac:dyDescent="0.25">
      <c r="A167" t="s">
        <v>715</v>
      </c>
      <c r="B167" t="s">
        <v>716</v>
      </c>
      <c r="C167" t="s">
        <v>33</v>
      </c>
      <c r="D167" s="1">
        <v>24971</v>
      </c>
      <c r="E167" t="s">
        <v>717</v>
      </c>
      <c r="F167" t="s">
        <v>718</v>
      </c>
      <c r="G167" t="s">
        <v>90</v>
      </c>
      <c r="H167" t="s">
        <v>91</v>
      </c>
      <c r="I167" t="s">
        <v>18</v>
      </c>
      <c r="J167" t="s">
        <v>19</v>
      </c>
      <c r="K167" s="1">
        <v>46082</v>
      </c>
    </row>
    <row r="168" spans="1:11" ht="15" customHeight="1" x14ac:dyDescent="0.25">
      <c r="A168" t="s">
        <v>719</v>
      </c>
      <c r="B168" t="s">
        <v>720</v>
      </c>
      <c r="C168" t="s">
        <v>33</v>
      </c>
      <c r="D168" s="1">
        <v>33512</v>
      </c>
      <c r="E168" t="s">
        <v>721</v>
      </c>
      <c r="F168" t="s">
        <v>722</v>
      </c>
      <c r="G168" t="s">
        <v>121</v>
      </c>
      <c r="H168" t="s">
        <v>122</v>
      </c>
      <c r="I168" t="s">
        <v>18</v>
      </c>
      <c r="J168" t="s">
        <v>19</v>
      </c>
      <c r="K168" s="1">
        <v>44687</v>
      </c>
    </row>
    <row r="169" spans="1:11" ht="15" customHeight="1" x14ac:dyDescent="0.25">
      <c r="A169" t="s">
        <v>723</v>
      </c>
      <c r="B169" t="s">
        <v>724</v>
      </c>
      <c r="C169" t="s">
        <v>33</v>
      </c>
      <c r="D169" s="1">
        <v>34609</v>
      </c>
      <c r="E169" t="s">
        <v>725</v>
      </c>
      <c r="F169" t="s">
        <v>726</v>
      </c>
      <c r="G169" t="s">
        <v>47</v>
      </c>
      <c r="H169" t="s">
        <v>48</v>
      </c>
      <c r="I169" t="s">
        <v>49</v>
      </c>
      <c r="J169" t="s">
        <v>110</v>
      </c>
      <c r="K169" s="1">
        <v>44237</v>
      </c>
    </row>
    <row r="170" spans="1:11" ht="15" customHeight="1" x14ac:dyDescent="0.25">
      <c r="A170" t="s">
        <v>727</v>
      </c>
      <c r="B170" t="s">
        <v>728</v>
      </c>
      <c r="C170" t="s">
        <v>13</v>
      </c>
      <c r="D170" s="1">
        <v>38833</v>
      </c>
      <c r="E170" t="s">
        <v>729</v>
      </c>
      <c r="F170" t="s">
        <v>730</v>
      </c>
      <c r="G170" t="s">
        <v>224</v>
      </c>
      <c r="H170" t="s">
        <v>17</v>
      </c>
      <c r="I170" t="s">
        <v>18</v>
      </c>
      <c r="J170" t="s">
        <v>19</v>
      </c>
      <c r="K170" s="1">
        <v>45681</v>
      </c>
    </row>
    <row r="171" spans="1:11" ht="15" customHeight="1" x14ac:dyDescent="0.25">
      <c r="A171" t="s">
        <v>731</v>
      </c>
      <c r="B171" t="s">
        <v>732</v>
      </c>
      <c r="C171" t="s">
        <v>13</v>
      </c>
      <c r="D171" s="1">
        <v>24146</v>
      </c>
      <c r="E171" t="s">
        <v>733</v>
      </c>
      <c r="F171" t="s">
        <v>734</v>
      </c>
      <c r="G171" t="s">
        <v>30</v>
      </c>
      <c r="H171" t="s">
        <v>17</v>
      </c>
      <c r="I171" t="s">
        <v>18</v>
      </c>
      <c r="J171" t="s">
        <v>19</v>
      </c>
      <c r="K171" s="1">
        <v>45738</v>
      </c>
    </row>
    <row r="172" spans="1:11" ht="15" customHeight="1" x14ac:dyDescent="0.25">
      <c r="A172" t="s">
        <v>735</v>
      </c>
      <c r="B172" t="s">
        <v>736</v>
      </c>
      <c r="C172" t="s">
        <v>13</v>
      </c>
      <c r="D172" s="1">
        <v>21822</v>
      </c>
      <c r="E172" t="s">
        <v>737</v>
      </c>
      <c r="F172" t="s">
        <v>738</v>
      </c>
      <c r="G172" t="s">
        <v>121</v>
      </c>
      <c r="H172" t="s">
        <v>122</v>
      </c>
      <c r="I172" t="s">
        <v>18</v>
      </c>
      <c r="J172" t="s">
        <v>25</v>
      </c>
      <c r="K172" s="1">
        <v>45436</v>
      </c>
    </row>
    <row r="173" spans="1:11" ht="15" customHeight="1" x14ac:dyDescent="0.25">
      <c r="A173" t="s">
        <v>739</v>
      </c>
      <c r="B173" t="s">
        <v>740</v>
      </c>
      <c r="C173" t="s">
        <v>13</v>
      </c>
      <c r="D173" s="1">
        <v>20701</v>
      </c>
      <c r="E173" t="s">
        <v>741</v>
      </c>
      <c r="F173" t="s">
        <v>742</v>
      </c>
      <c r="G173" t="s">
        <v>90</v>
      </c>
      <c r="H173" t="s">
        <v>91</v>
      </c>
      <c r="I173" t="s">
        <v>18</v>
      </c>
      <c r="J173" t="s">
        <v>25</v>
      </c>
      <c r="K173" s="1">
        <v>43593</v>
      </c>
    </row>
    <row r="174" spans="1:11" ht="15" customHeight="1" x14ac:dyDescent="0.25">
      <c r="A174" t="s">
        <v>743</v>
      </c>
      <c r="B174" t="s">
        <v>744</v>
      </c>
      <c r="C174" t="s">
        <v>13</v>
      </c>
      <c r="D174" s="1">
        <v>26833</v>
      </c>
      <c r="E174" t="s">
        <v>745</v>
      </c>
      <c r="F174" t="s">
        <v>746</v>
      </c>
      <c r="G174" t="s">
        <v>384</v>
      </c>
      <c r="H174" t="s">
        <v>385</v>
      </c>
      <c r="I174" t="s">
        <v>146</v>
      </c>
      <c r="J174" t="s">
        <v>25</v>
      </c>
      <c r="K174" s="1">
        <v>44105</v>
      </c>
    </row>
    <row r="175" spans="1:11" ht="15" customHeight="1" x14ac:dyDescent="0.25">
      <c r="A175" t="s">
        <v>747</v>
      </c>
      <c r="B175" t="s">
        <v>748</v>
      </c>
      <c r="C175" t="s">
        <v>33</v>
      </c>
      <c r="D175" s="1">
        <v>37573</v>
      </c>
      <c r="E175" t="s">
        <v>749</v>
      </c>
      <c r="F175" t="s">
        <v>750</v>
      </c>
      <c r="G175" t="s">
        <v>121</v>
      </c>
      <c r="H175" t="s">
        <v>122</v>
      </c>
      <c r="I175" t="s">
        <v>18</v>
      </c>
      <c r="J175" t="s">
        <v>25</v>
      </c>
      <c r="K175" s="1">
        <v>45586</v>
      </c>
    </row>
    <row r="176" spans="1:11" ht="15" customHeight="1" x14ac:dyDescent="0.25">
      <c r="A176" t="s">
        <v>751</v>
      </c>
      <c r="B176" t="s">
        <v>752</v>
      </c>
      <c r="C176" t="s">
        <v>33</v>
      </c>
      <c r="D176" s="1">
        <v>20852</v>
      </c>
      <c r="E176" t="s">
        <v>753</v>
      </c>
      <c r="F176" t="s">
        <v>754</v>
      </c>
      <c r="G176" t="s">
        <v>16</v>
      </c>
      <c r="H176" t="s">
        <v>17</v>
      </c>
      <c r="I176" t="s">
        <v>18</v>
      </c>
      <c r="J176" t="s">
        <v>25</v>
      </c>
      <c r="K176" s="1">
        <v>44493</v>
      </c>
    </row>
    <row r="177" spans="1:11" ht="15" customHeight="1" x14ac:dyDescent="0.25">
      <c r="A177" t="s">
        <v>755</v>
      </c>
      <c r="B177" t="s">
        <v>756</v>
      </c>
      <c r="C177" t="s">
        <v>13</v>
      </c>
      <c r="D177" s="1">
        <v>30489</v>
      </c>
      <c r="E177" t="s">
        <v>757</v>
      </c>
      <c r="F177" t="s">
        <v>758</v>
      </c>
      <c r="G177" t="s">
        <v>16</v>
      </c>
      <c r="H177" t="s">
        <v>17</v>
      </c>
      <c r="I177" t="s">
        <v>18</v>
      </c>
      <c r="J177" t="s">
        <v>19</v>
      </c>
      <c r="K177" s="1">
        <v>44665</v>
      </c>
    </row>
    <row r="178" spans="1:11" ht="15" customHeight="1" x14ac:dyDescent="0.25">
      <c r="A178" t="s">
        <v>759</v>
      </c>
      <c r="B178" t="s">
        <v>760</v>
      </c>
      <c r="C178" t="s">
        <v>33</v>
      </c>
      <c r="D178" s="1">
        <v>29440</v>
      </c>
      <c r="E178" t="s">
        <v>761</v>
      </c>
      <c r="F178" t="s">
        <v>762</v>
      </c>
      <c r="G178" t="s">
        <v>63</v>
      </c>
      <c r="H178" t="s">
        <v>17</v>
      </c>
      <c r="I178" t="s">
        <v>18</v>
      </c>
      <c r="J178" t="s">
        <v>25</v>
      </c>
      <c r="K178" s="1">
        <v>43690</v>
      </c>
    </row>
    <row r="179" spans="1:11" ht="15" customHeight="1" x14ac:dyDescent="0.25">
      <c r="A179" t="s">
        <v>763</v>
      </c>
      <c r="B179" t="s">
        <v>764</v>
      </c>
      <c r="C179" t="s">
        <v>33</v>
      </c>
      <c r="D179" s="1">
        <v>33435</v>
      </c>
      <c r="E179" t="s">
        <v>765</v>
      </c>
      <c r="F179" t="s">
        <v>766</v>
      </c>
      <c r="G179" t="s">
        <v>63</v>
      </c>
      <c r="H179" t="s">
        <v>17</v>
      </c>
      <c r="I179" t="s">
        <v>18</v>
      </c>
      <c r="J179" t="s">
        <v>110</v>
      </c>
      <c r="K179" s="1">
        <v>45880</v>
      </c>
    </row>
    <row r="180" spans="1:11" ht="15" customHeight="1" x14ac:dyDescent="0.25">
      <c r="A180" t="s">
        <v>767</v>
      </c>
      <c r="B180" t="s">
        <v>768</v>
      </c>
      <c r="C180" t="s">
        <v>13</v>
      </c>
      <c r="D180" s="1">
        <v>22006</v>
      </c>
      <c r="E180" t="s">
        <v>769</v>
      </c>
      <c r="F180" t="s">
        <v>770</v>
      </c>
      <c r="G180" t="s">
        <v>24</v>
      </c>
      <c r="H180" t="s">
        <v>17</v>
      </c>
      <c r="I180" t="s">
        <v>18</v>
      </c>
      <c r="J180" t="s">
        <v>110</v>
      </c>
      <c r="K180" s="1">
        <v>44321</v>
      </c>
    </row>
    <row r="181" spans="1:11" ht="15" customHeight="1" x14ac:dyDescent="0.25">
      <c r="A181" t="s">
        <v>771</v>
      </c>
      <c r="B181" t="s">
        <v>772</v>
      </c>
      <c r="C181" t="s">
        <v>13</v>
      </c>
      <c r="D181" s="1">
        <v>30713</v>
      </c>
      <c r="E181" t="s">
        <v>773</v>
      </c>
      <c r="F181" t="s">
        <v>774</v>
      </c>
      <c r="G181" t="s">
        <v>224</v>
      </c>
      <c r="H181" t="s">
        <v>17</v>
      </c>
      <c r="I181" t="s">
        <v>18</v>
      </c>
      <c r="J181" t="s">
        <v>25</v>
      </c>
      <c r="K181" s="1">
        <v>44157</v>
      </c>
    </row>
    <row r="182" spans="1:11" ht="15" customHeight="1" x14ac:dyDescent="0.25">
      <c r="A182" t="s">
        <v>775</v>
      </c>
      <c r="B182" t="s">
        <v>776</v>
      </c>
      <c r="C182" t="s">
        <v>33</v>
      </c>
      <c r="D182" s="1">
        <v>39293</v>
      </c>
      <c r="E182" t="s">
        <v>777</v>
      </c>
      <c r="F182" t="s">
        <v>778</v>
      </c>
      <c r="G182" t="s">
        <v>384</v>
      </c>
      <c r="H182" t="s">
        <v>385</v>
      </c>
      <c r="I182" t="s">
        <v>146</v>
      </c>
      <c r="J182" t="s">
        <v>25</v>
      </c>
      <c r="K182" s="1">
        <v>44069</v>
      </c>
    </row>
    <row r="183" spans="1:11" ht="15" customHeight="1" x14ac:dyDescent="0.25">
      <c r="A183" t="s">
        <v>779</v>
      </c>
      <c r="B183" t="s">
        <v>780</v>
      </c>
      <c r="C183" t="s">
        <v>13</v>
      </c>
      <c r="D183" s="1">
        <v>23860</v>
      </c>
      <c r="E183" t="s">
        <v>781</v>
      </c>
      <c r="F183" t="s">
        <v>782</v>
      </c>
      <c r="G183" t="s">
        <v>84</v>
      </c>
      <c r="H183" t="s">
        <v>85</v>
      </c>
      <c r="I183" t="s">
        <v>18</v>
      </c>
      <c r="J183" t="s">
        <v>25</v>
      </c>
      <c r="K183" s="1">
        <v>44204</v>
      </c>
    </row>
    <row r="184" spans="1:11" ht="15" customHeight="1" x14ac:dyDescent="0.25">
      <c r="A184" t="s">
        <v>783</v>
      </c>
      <c r="B184" t="s">
        <v>784</v>
      </c>
      <c r="C184" t="s">
        <v>13</v>
      </c>
      <c r="D184" s="1">
        <v>35955</v>
      </c>
      <c r="E184" t="s">
        <v>785</v>
      </c>
      <c r="F184" t="s">
        <v>786</v>
      </c>
      <c r="G184" t="s">
        <v>84</v>
      </c>
      <c r="H184" t="s">
        <v>85</v>
      </c>
      <c r="I184" t="s">
        <v>18</v>
      </c>
      <c r="J184" t="s">
        <v>25</v>
      </c>
      <c r="K184" s="1">
        <v>43219</v>
      </c>
    </row>
    <row r="185" spans="1:11" ht="15" customHeight="1" x14ac:dyDescent="0.25">
      <c r="A185" t="s">
        <v>787</v>
      </c>
      <c r="B185" t="s">
        <v>788</v>
      </c>
      <c r="C185" t="s">
        <v>33</v>
      </c>
      <c r="D185" s="1">
        <v>39297</v>
      </c>
      <c r="E185" t="s">
        <v>789</v>
      </c>
      <c r="F185" t="s">
        <v>790</v>
      </c>
      <c r="G185" t="s">
        <v>16</v>
      </c>
      <c r="H185" t="s">
        <v>17</v>
      </c>
      <c r="I185" t="s">
        <v>18</v>
      </c>
      <c r="J185" t="s">
        <v>25</v>
      </c>
      <c r="K185" s="1">
        <v>45866</v>
      </c>
    </row>
    <row r="186" spans="1:11" ht="15" customHeight="1" x14ac:dyDescent="0.25">
      <c r="A186" t="s">
        <v>791</v>
      </c>
      <c r="B186" t="s">
        <v>792</v>
      </c>
      <c r="C186" t="s">
        <v>13</v>
      </c>
      <c r="D186" s="1">
        <v>24204</v>
      </c>
      <c r="E186" t="s">
        <v>793</v>
      </c>
      <c r="F186" t="s">
        <v>794</v>
      </c>
      <c r="G186" t="s">
        <v>84</v>
      </c>
      <c r="H186" t="s">
        <v>85</v>
      </c>
      <c r="I186" t="s">
        <v>18</v>
      </c>
      <c r="J186" t="s">
        <v>19</v>
      </c>
      <c r="K186" s="1">
        <v>44348</v>
      </c>
    </row>
    <row r="187" spans="1:11" ht="15" customHeight="1" x14ac:dyDescent="0.25">
      <c r="A187" t="s">
        <v>795</v>
      </c>
      <c r="B187" t="s">
        <v>796</v>
      </c>
      <c r="C187" t="s">
        <v>13</v>
      </c>
      <c r="D187" s="1">
        <v>36488</v>
      </c>
      <c r="E187" t="s">
        <v>797</v>
      </c>
      <c r="F187" t="s">
        <v>798</v>
      </c>
      <c r="G187" t="s">
        <v>63</v>
      </c>
      <c r="H187" t="s">
        <v>17</v>
      </c>
      <c r="I187" t="s">
        <v>18</v>
      </c>
      <c r="J187" t="s">
        <v>19</v>
      </c>
      <c r="K187" s="1">
        <v>43934</v>
      </c>
    </row>
    <row r="188" spans="1:11" ht="15" customHeight="1" x14ac:dyDescent="0.25">
      <c r="A188" t="s">
        <v>799</v>
      </c>
      <c r="B188" t="s">
        <v>800</v>
      </c>
      <c r="C188" t="s">
        <v>33</v>
      </c>
      <c r="D188" s="1">
        <v>28123</v>
      </c>
      <c r="E188" t="s">
        <v>801</v>
      </c>
      <c r="F188" t="s">
        <v>802</v>
      </c>
      <c r="G188" t="s">
        <v>47</v>
      </c>
      <c r="H188" t="s">
        <v>48</v>
      </c>
      <c r="I188" t="s">
        <v>49</v>
      </c>
      <c r="J188" t="s">
        <v>19</v>
      </c>
      <c r="K188" s="1">
        <v>45302</v>
      </c>
    </row>
    <row r="189" spans="1:11" ht="15" customHeight="1" x14ac:dyDescent="0.25">
      <c r="A189" t="s">
        <v>803</v>
      </c>
      <c r="B189" t="s">
        <v>804</v>
      </c>
      <c r="C189" t="s">
        <v>33</v>
      </c>
      <c r="D189" s="1">
        <v>35315</v>
      </c>
      <c r="E189" t="s">
        <v>805</v>
      </c>
      <c r="F189" t="s">
        <v>806</v>
      </c>
      <c r="G189" t="s">
        <v>40</v>
      </c>
      <c r="H189" t="s">
        <v>41</v>
      </c>
      <c r="I189" t="s">
        <v>42</v>
      </c>
      <c r="J189" t="s">
        <v>110</v>
      </c>
      <c r="K189" s="1">
        <v>45643</v>
      </c>
    </row>
    <row r="190" spans="1:11" ht="15" customHeight="1" x14ac:dyDescent="0.25">
      <c r="A190" t="s">
        <v>807</v>
      </c>
      <c r="B190" t="s">
        <v>312</v>
      </c>
      <c r="C190" t="s">
        <v>13</v>
      </c>
      <c r="D190" s="1">
        <v>35890</v>
      </c>
      <c r="E190" t="s">
        <v>808</v>
      </c>
      <c r="F190" t="s">
        <v>809</v>
      </c>
      <c r="G190" t="s">
        <v>224</v>
      </c>
      <c r="H190" t="s">
        <v>17</v>
      </c>
      <c r="I190" t="s">
        <v>18</v>
      </c>
      <c r="J190" t="s">
        <v>110</v>
      </c>
      <c r="K190" s="1">
        <v>44220</v>
      </c>
    </row>
    <row r="191" spans="1:11" ht="15" customHeight="1" x14ac:dyDescent="0.25">
      <c r="A191" t="s">
        <v>810</v>
      </c>
      <c r="B191" t="s">
        <v>811</v>
      </c>
      <c r="C191" t="s">
        <v>13</v>
      </c>
      <c r="D191" s="1">
        <v>27061</v>
      </c>
      <c r="E191" t="s">
        <v>812</v>
      </c>
      <c r="F191" t="s">
        <v>813</v>
      </c>
      <c r="G191" t="s">
        <v>131</v>
      </c>
      <c r="H191" t="s">
        <v>91</v>
      </c>
      <c r="I191" t="s">
        <v>18</v>
      </c>
      <c r="J191" t="s">
        <v>19</v>
      </c>
      <c r="K191" s="1">
        <v>45497</v>
      </c>
    </row>
    <row r="192" spans="1:11" ht="15" customHeight="1" x14ac:dyDescent="0.25">
      <c r="A192" t="s">
        <v>814</v>
      </c>
      <c r="B192" t="s">
        <v>815</v>
      </c>
      <c r="C192" t="s">
        <v>33</v>
      </c>
      <c r="D192" s="1">
        <v>38541</v>
      </c>
      <c r="E192" t="s">
        <v>816</v>
      </c>
      <c r="F192" t="s">
        <v>817</v>
      </c>
      <c r="G192" t="s">
        <v>224</v>
      </c>
      <c r="H192" t="s">
        <v>17</v>
      </c>
      <c r="I192" t="s">
        <v>18</v>
      </c>
      <c r="J192" t="s">
        <v>19</v>
      </c>
      <c r="K192" s="1">
        <v>43387</v>
      </c>
    </row>
    <row r="193" spans="1:11" ht="15" customHeight="1" x14ac:dyDescent="0.25">
      <c r="A193" t="s">
        <v>818</v>
      </c>
      <c r="B193" t="s">
        <v>819</v>
      </c>
      <c r="C193" t="s">
        <v>13</v>
      </c>
      <c r="D193" s="1">
        <v>38324</v>
      </c>
      <c r="E193" t="s">
        <v>820</v>
      </c>
      <c r="F193" t="s">
        <v>821</v>
      </c>
      <c r="G193" t="s">
        <v>63</v>
      </c>
      <c r="H193" t="s">
        <v>17</v>
      </c>
      <c r="I193" t="s">
        <v>18</v>
      </c>
      <c r="J193" t="s">
        <v>19</v>
      </c>
      <c r="K193" s="1">
        <v>44245</v>
      </c>
    </row>
    <row r="194" spans="1:11" ht="15" customHeight="1" x14ac:dyDescent="0.25">
      <c r="A194" t="s">
        <v>822</v>
      </c>
      <c r="B194" t="s">
        <v>823</v>
      </c>
      <c r="C194" t="s">
        <v>33</v>
      </c>
      <c r="D194" s="1">
        <v>30520</v>
      </c>
      <c r="E194" t="s">
        <v>824</v>
      </c>
      <c r="F194" t="s">
        <v>825</v>
      </c>
      <c r="G194" t="s">
        <v>84</v>
      </c>
      <c r="H194" t="s">
        <v>85</v>
      </c>
      <c r="I194" t="s">
        <v>18</v>
      </c>
      <c r="J194" t="s">
        <v>19</v>
      </c>
      <c r="K194" s="1">
        <v>45894</v>
      </c>
    </row>
    <row r="195" spans="1:11" ht="15" customHeight="1" x14ac:dyDescent="0.25">
      <c r="A195" t="s">
        <v>826</v>
      </c>
      <c r="B195" t="s">
        <v>827</v>
      </c>
      <c r="C195" t="s">
        <v>13</v>
      </c>
      <c r="D195" s="1">
        <v>30629</v>
      </c>
      <c r="E195" t="s">
        <v>828</v>
      </c>
      <c r="F195" t="s">
        <v>829</v>
      </c>
      <c r="G195" t="s">
        <v>90</v>
      </c>
      <c r="H195" t="s">
        <v>91</v>
      </c>
      <c r="I195" t="s">
        <v>18</v>
      </c>
      <c r="J195" t="s">
        <v>25</v>
      </c>
      <c r="K195" s="1">
        <v>44500</v>
      </c>
    </row>
    <row r="196" spans="1:11" ht="15" customHeight="1" x14ac:dyDescent="0.25">
      <c r="A196" t="s">
        <v>830</v>
      </c>
      <c r="B196" t="s">
        <v>831</v>
      </c>
      <c r="C196" t="s">
        <v>33</v>
      </c>
      <c r="D196" s="1">
        <v>24471</v>
      </c>
      <c r="E196" t="s">
        <v>832</v>
      </c>
      <c r="F196" t="s">
        <v>833</v>
      </c>
      <c r="G196" t="s">
        <v>121</v>
      </c>
      <c r="H196" t="s">
        <v>122</v>
      </c>
      <c r="I196" t="s">
        <v>18</v>
      </c>
      <c r="J196" t="s">
        <v>25</v>
      </c>
      <c r="K196" s="1">
        <v>45748</v>
      </c>
    </row>
    <row r="197" spans="1:11" ht="15" customHeight="1" x14ac:dyDescent="0.25">
      <c r="A197" t="s">
        <v>834</v>
      </c>
      <c r="B197" t="s">
        <v>835</v>
      </c>
      <c r="C197" t="s">
        <v>33</v>
      </c>
      <c r="D197" s="1">
        <v>25776</v>
      </c>
      <c r="E197" t="s">
        <v>836</v>
      </c>
      <c r="F197" t="s">
        <v>837</v>
      </c>
      <c r="G197" t="s">
        <v>16</v>
      </c>
      <c r="H197" t="s">
        <v>17</v>
      </c>
      <c r="I197" t="s">
        <v>18</v>
      </c>
      <c r="J197" t="s">
        <v>19</v>
      </c>
      <c r="K197" s="1">
        <v>44793</v>
      </c>
    </row>
    <row r="198" spans="1:11" ht="15" customHeight="1" x14ac:dyDescent="0.25">
      <c r="A198" t="s">
        <v>838</v>
      </c>
      <c r="B198" t="s">
        <v>839</v>
      </c>
      <c r="C198" t="s">
        <v>13</v>
      </c>
      <c r="D198" s="1">
        <v>37723</v>
      </c>
      <c r="E198" t="s">
        <v>840</v>
      </c>
      <c r="F198" t="s">
        <v>841</v>
      </c>
      <c r="G198" t="s">
        <v>40</v>
      </c>
      <c r="H198" t="s">
        <v>41</v>
      </c>
      <c r="I198" t="s">
        <v>42</v>
      </c>
      <c r="J198" t="s">
        <v>19</v>
      </c>
      <c r="K198" s="1">
        <v>43433</v>
      </c>
    </row>
    <row r="199" spans="1:11" ht="15" customHeight="1" x14ac:dyDescent="0.25">
      <c r="A199" t="s">
        <v>842</v>
      </c>
      <c r="B199" t="s">
        <v>843</v>
      </c>
      <c r="C199" t="s">
        <v>13</v>
      </c>
      <c r="D199" s="1">
        <v>34677</v>
      </c>
      <c r="E199" t="s">
        <v>844</v>
      </c>
      <c r="F199" t="s">
        <v>845</v>
      </c>
      <c r="G199" t="s">
        <v>104</v>
      </c>
      <c r="H199" t="s">
        <v>105</v>
      </c>
      <c r="I199" t="s">
        <v>42</v>
      </c>
      <c r="J199" t="s">
        <v>25</v>
      </c>
      <c r="K199" s="1">
        <v>45854</v>
      </c>
    </row>
    <row r="200" spans="1:11" ht="15" customHeight="1" x14ac:dyDescent="0.25">
      <c r="A200" t="s">
        <v>846</v>
      </c>
      <c r="B200" t="s">
        <v>847</v>
      </c>
      <c r="C200" t="s">
        <v>33</v>
      </c>
      <c r="D200" s="1">
        <v>31819</v>
      </c>
      <c r="E200" t="s">
        <v>848</v>
      </c>
      <c r="F200" t="s">
        <v>849</v>
      </c>
      <c r="G200" t="s">
        <v>131</v>
      </c>
      <c r="H200" t="s">
        <v>91</v>
      </c>
      <c r="I200" t="s">
        <v>18</v>
      </c>
      <c r="J200" t="s">
        <v>19</v>
      </c>
      <c r="K200" s="1">
        <v>44685</v>
      </c>
    </row>
    <row r="201" spans="1:11" ht="15" customHeight="1" x14ac:dyDescent="0.25">
      <c r="A201" t="s">
        <v>850</v>
      </c>
      <c r="B201" t="s">
        <v>851</v>
      </c>
      <c r="C201" t="s">
        <v>33</v>
      </c>
      <c r="D201" s="1">
        <v>32229</v>
      </c>
      <c r="E201" t="s">
        <v>852</v>
      </c>
      <c r="F201" t="s">
        <v>853</v>
      </c>
      <c r="G201" t="s">
        <v>16</v>
      </c>
      <c r="H201" t="s">
        <v>17</v>
      </c>
      <c r="I201" t="s">
        <v>18</v>
      </c>
      <c r="J201" t="s">
        <v>110</v>
      </c>
      <c r="K201" s="1">
        <v>43891</v>
      </c>
    </row>
    <row r="202" spans="1:11" ht="15" customHeight="1" x14ac:dyDescent="0.25">
      <c r="A202" t="s">
        <v>854</v>
      </c>
      <c r="B202" t="s">
        <v>855</v>
      </c>
      <c r="C202" t="s">
        <v>13</v>
      </c>
      <c r="D202" s="1">
        <v>31815</v>
      </c>
      <c r="E202" t="s">
        <v>856</v>
      </c>
      <c r="F202" t="s">
        <v>857</v>
      </c>
      <c r="G202" t="s">
        <v>16</v>
      </c>
      <c r="H202" t="s">
        <v>17</v>
      </c>
      <c r="I202" t="s">
        <v>18</v>
      </c>
      <c r="J202" t="s">
        <v>19</v>
      </c>
      <c r="K202" s="1">
        <v>43885</v>
      </c>
    </row>
    <row r="203" spans="1:11" ht="15" customHeight="1" x14ac:dyDescent="0.25">
      <c r="A203" t="s">
        <v>858</v>
      </c>
      <c r="B203" t="s">
        <v>859</v>
      </c>
      <c r="C203" t="s">
        <v>33</v>
      </c>
      <c r="D203" s="1">
        <v>27336</v>
      </c>
      <c r="E203" t="s">
        <v>860</v>
      </c>
      <c r="F203" t="s">
        <v>861</v>
      </c>
      <c r="G203" t="s">
        <v>30</v>
      </c>
      <c r="H203" t="s">
        <v>17</v>
      </c>
      <c r="I203" t="s">
        <v>18</v>
      </c>
      <c r="J203" t="s">
        <v>19</v>
      </c>
      <c r="K203" s="1">
        <v>44060</v>
      </c>
    </row>
    <row r="204" spans="1:11" ht="15" customHeight="1" x14ac:dyDescent="0.25">
      <c r="A204" t="s">
        <v>862</v>
      </c>
      <c r="B204" t="s">
        <v>863</v>
      </c>
      <c r="C204" t="s">
        <v>33</v>
      </c>
      <c r="D204" s="1">
        <v>26941</v>
      </c>
      <c r="E204" t="s">
        <v>864</v>
      </c>
      <c r="F204" t="s">
        <v>865</v>
      </c>
      <c r="G204" t="s">
        <v>144</v>
      </c>
      <c r="H204" t="s">
        <v>145</v>
      </c>
      <c r="I204" t="s">
        <v>146</v>
      </c>
      <c r="J204" t="s">
        <v>25</v>
      </c>
      <c r="K204" s="1">
        <v>43130</v>
      </c>
    </row>
    <row r="205" spans="1:11" ht="15" customHeight="1" x14ac:dyDescent="0.25">
      <c r="A205" t="s">
        <v>866</v>
      </c>
      <c r="B205" t="s">
        <v>867</v>
      </c>
      <c r="C205" t="s">
        <v>13</v>
      </c>
      <c r="D205" s="1">
        <v>29178</v>
      </c>
      <c r="E205" t="s">
        <v>868</v>
      </c>
      <c r="F205" t="s">
        <v>869</v>
      </c>
      <c r="G205" t="s">
        <v>40</v>
      </c>
      <c r="H205" t="s">
        <v>41</v>
      </c>
      <c r="I205" t="s">
        <v>42</v>
      </c>
      <c r="J205" t="s">
        <v>110</v>
      </c>
      <c r="K205" s="1">
        <v>45432</v>
      </c>
    </row>
    <row r="206" spans="1:11" ht="15" customHeight="1" x14ac:dyDescent="0.25">
      <c r="A206" t="s">
        <v>870</v>
      </c>
      <c r="B206" t="s">
        <v>871</v>
      </c>
      <c r="C206" t="s">
        <v>13</v>
      </c>
      <c r="D206" s="1">
        <v>38627</v>
      </c>
      <c r="E206" t="s">
        <v>872</v>
      </c>
      <c r="F206" t="s">
        <v>873</v>
      </c>
      <c r="G206" t="s">
        <v>84</v>
      </c>
      <c r="H206" t="s">
        <v>85</v>
      </c>
      <c r="I206" t="s">
        <v>18</v>
      </c>
      <c r="J206" t="s">
        <v>110</v>
      </c>
      <c r="K206" s="1">
        <v>45854</v>
      </c>
    </row>
    <row r="207" spans="1:11" ht="15" customHeight="1" x14ac:dyDescent="0.25">
      <c r="A207" t="s">
        <v>874</v>
      </c>
      <c r="B207" t="s">
        <v>875</v>
      </c>
      <c r="C207" t="s">
        <v>13</v>
      </c>
      <c r="D207" s="1">
        <v>24292</v>
      </c>
      <c r="E207" t="s">
        <v>876</v>
      </c>
      <c r="F207" t="s">
        <v>877</v>
      </c>
      <c r="G207" t="s">
        <v>224</v>
      </c>
      <c r="H207" t="s">
        <v>17</v>
      </c>
      <c r="I207" t="s">
        <v>18</v>
      </c>
      <c r="J207" t="s">
        <v>110</v>
      </c>
      <c r="K207" s="1">
        <v>43367</v>
      </c>
    </row>
    <row r="208" spans="1:11" ht="15" customHeight="1" x14ac:dyDescent="0.25">
      <c r="A208" t="s">
        <v>878</v>
      </c>
      <c r="B208" t="s">
        <v>879</v>
      </c>
      <c r="C208" t="s">
        <v>13</v>
      </c>
      <c r="D208" s="1">
        <v>37230</v>
      </c>
      <c r="E208" t="s">
        <v>880</v>
      </c>
      <c r="F208" t="s">
        <v>881</v>
      </c>
      <c r="G208" t="s">
        <v>121</v>
      </c>
      <c r="H208" t="s">
        <v>122</v>
      </c>
      <c r="I208" t="s">
        <v>18</v>
      </c>
      <c r="J208" t="s">
        <v>19</v>
      </c>
      <c r="K208" s="1">
        <v>44224</v>
      </c>
    </row>
    <row r="209" spans="1:11" ht="15" customHeight="1" x14ac:dyDescent="0.25">
      <c r="A209" t="s">
        <v>882</v>
      </c>
      <c r="B209" t="s">
        <v>883</v>
      </c>
      <c r="C209" t="s">
        <v>33</v>
      </c>
      <c r="D209" s="1">
        <v>37553</v>
      </c>
      <c r="E209" t="s">
        <v>884</v>
      </c>
      <c r="F209" t="s">
        <v>885</v>
      </c>
      <c r="G209" t="s">
        <v>16</v>
      </c>
      <c r="H209" t="s">
        <v>17</v>
      </c>
      <c r="I209" t="s">
        <v>18</v>
      </c>
      <c r="J209" t="s">
        <v>19</v>
      </c>
      <c r="K209" s="1">
        <v>45617</v>
      </c>
    </row>
    <row r="210" spans="1:11" ht="15" customHeight="1" x14ac:dyDescent="0.25">
      <c r="A210" t="s">
        <v>886</v>
      </c>
      <c r="B210" t="s">
        <v>887</v>
      </c>
      <c r="C210" t="s">
        <v>33</v>
      </c>
      <c r="D210" s="1">
        <v>34085</v>
      </c>
      <c r="E210" t="s">
        <v>888</v>
      </c>
      <c r="F210" t="s">
        <v>889</v>
      </c>
      <c r="G210" t="s">
        <v>90</v>
      </c>
      <c r="H210" t="s">
        <v>91</v>
      </c>
      <c r="I210" t="s">
        <v>18</v>
      </c>
      <c r="J210" t="s">
        <v>110</v>
      </c>
      <c r="K210" s="1">
        <v>45726</v>
      </c>
    </row>
    <row r="211" spans="1:11" ht="15" customHeight="1" x14ac:dyDescent="0.25">
      <c r="A211" t="s">
        <v>890</v>
      </c>
      <c r="B211" t="s">
        <v>891</v>
      </c>
      <c r="C211" t="s">
        <v>33</v>
      </c>
      <c r="D211" s="1">
        <v>33422</v>
      </c>
      <c r="E211" t="s">
        <v>892</v>
      </c>
      <c r="F211" t="s">
        <v>893</v>
      </c>
      <c r="G211" t="s">
        <v>144</v>
      </c>
      <c r="H211" t="s">
        <v>145</v>
      </c>
      <c r="I211" t="s">
        <v>146</v>
      </c>
      <c r="J211" t="s">
        <v>25</v>
      </c>
      <c r="K211" s="1">
        <v>44223</v>
      </c>
    </row>
    <row r="212" spans="1:11" ht="15" customHeight="1" x14ac:dyDescent="0.25">
      <c r="A212" t="s">
        <v>894</v>
      </c>
      <c r="B212" t="s">
        <v>895</v>
      </c>
      <c r="C212" t="s">
        <v>13</v>
      </c>
      <c r="D212" s="1">
        <v>37039</v>
      </c>
      <c r="E212" t="s">
        <v>896</v>
      </c>
      <c r="F212" t="s">
        <v>897</v>
      </c>
      <c r="G212" t="s">
        <v>90</v>
      </c>
      <c r="H212" t="s">
        <v>91</v>
      </c>
      <c r="I212" t="s">
        <v>18</v>
      </c>
      <c r="J212" t="s">
        <v>25</v>
      </c>
      <c r="K212" s="1">
        <v>43279</v>
      </c>
    </row>
    <row r="213" spans="1:11" ht="15" customHeight="1" x14ac:dyDescent="0.25">
      <c r="A213" t="s">
        <v>898</v>
      </c>
      <c r="B213" t="s">
        <v>899</v>
      </c>
      <c r="C213" t="s">
        <v>33</v>
      </c>
      <c r="D213" s="1">
        <v>37536</v>
      </c>
      <c r="E213" t="s">
        <v>900</v>
      </c>
      <c r="F213" t="s">
        <v>901</v>
      </c>
      <c r="G213" t="s">
        <v>30</v>
      </c>
      <c r="H213" t="s">
        <v>17</v>
      </c>
      <c r="I213" t="s">
        <v>18</v>
      </c>
      <c r="J213" t="s">
        <v>19</v>
      </c>
      <c r="K213" s="1">
        <v>44939</v>
      </c>
    </row>
    <row r="214" spans="1:11" ht="15" customHeight="1" x14ac:dyDescent="0.25">
      <c r="A214" t="s">
        <v>902</v>
      </c>
      <c r="B214" t="s">
        <v>903</v>
      </c>
      <c r="C214" t="s">
        <v>33</v>
      </c>
      <c r="D214" s="1">
        <v>38827</v>
      </c>
      <c r="E214" t="s">
        <v>904</v>
      </c>
      <c r="F214" t="s">
        <v>905</v>
      </c>
      <c r="G214" t="s">
        <v>54</v>
      </c>
      <c r="H214" t="s">
        <v>17</v>
      </c>
      <c r="I214" t="s">
        <v>18</v>
      </c>
      <c r="J214" t="s">
        <v>25</v>
      </c>
      <c r="K214" s="1">
        <v>43204</v>
      </c>
    </row>
    <row r="215" spans="1:11" ht="15" customHeight="1" x14ac:dyDescent="0.25">
      <c r="A215" t="s">
        <v>906</v>
      </c>
      <c r="B215" t="s">
        <v>907</v>
      </c>
      <c r="C215" t="s">
        <v>13</v>
      </c>
      <c r="D215" s="1">
        <v>28281</v>
      </c>
      <c r="E215" t="s">
        <v>908</v>
      </c>
      <c r="F215" t="s">
        <v>909</v>
      </c>
      <c r="G215" t="s">
        <v>131</v>
      </c>
      <c r="H215" t="s">
        <v>91</v>
      </c>
      <c r="I215" t="s">
        <v>18</v>
      </c>
      <c r="J215" t="s">
        <v>19</v>
      </c>
      <c r="K215" s="1">
        <v>43907</v>
      </c>
    </row>
    <row r="216" spans="1:11" ht="15" customHeight="1" x14ac:dyDescent="0.25">
      <c r="A216" t="s">
        <v>910</v>
      </c>
      <c r="B216" t="s">
        <v>911</v>
      </c>
      <c r="C216" t="s">
        <v>13</v>
      </c>
      <c r="D216" s="1">
        <v>23259</v>
      </c>
      <c r="E216" t="s">
        <v>912</v>
      </c>
      <c r="F216" t="s">
        <v>913</v>
      </c>
      <c r="G216" t="s">
        <v>63</v>
      </c>
      <c r="H216" t="s">
        <v>17</v>
      </c>
      <c r="I216" t="s">
        <v>18</v>
      </c>
      <c r="J216" t="s">
        <v>19</v>
      </c>
      <c r="K216" s="1">
        <v>43215</v>
      </c>
    </row>
    <row r="217" spans="1:11" ht="15" customHeight="1" x14ac:dyDescent="0.25">
      <c r="A217" t="s">
        <v>914</v>
      </c>
      <c r="B217" t="s">
        <v>915</v>
      </c>
      <c r="C217" t="s">
        <v>13</v>
      </c>
      <c r="D217" s="1">
        <v>31044</v>
      </c>
      <c r="E217" t="s">
        <v>916</v>
      </c>
      <c r="F217" t="s">
        <v>917</v>
      </c>
      <c r="G217" t="s">
        <v>16</v>
      </c>
      <c r="H217" t="s">
        <v>17</v>
      </c>
      <c r="I217" t="s">
        <v>18</v>
      </c>
      <c r="J217" t="s">
        <v>19</v>
      </c>
      <c r="K217" s="1">
        <v>44126</v>
      </c>
    </row>
    <row r="218" spans="1:11" ht="15" customHeight="1" x14ac:dyDescent="0.25">
      <c r="A218" t="s">
        <v>918</v>
      </c>
      <c r="B218" t="s">
        <v>919</v>
      </c>
      <c r="C218" t="s">
        <v>13</v>
      </c>
      <c r="D218" s="1">
        <v>21873</v>
      </c>
      <c r="E218" t="s">
        <v>920</v>
      </c>
      <c r="F218" t="s">
        <v>921</v>
      </c>
      <c r="G218" t="s">
        <v>54</v>
      </c>
      <c r="H218" t="s">
        <v>17</v>
      </c>
      <c r="I218" t="s">
        <v>18</v>
      </c>
      <c r="J218" t="s">
        <v>19</v>
      </c>
      <c r="K218" s="1">
        <v>44467</v>
      </c>
    </row>
    <row r="219" spans="1:11" ht="15" customHeight="1" x14ac:dyDescent="0.25">
      <c r="A219" t="s">
        <v>922</v>
      </c>
      <c r="B219" t="s">
        <v>923</v>
      </c>
      <c r="C219" t="s">
        <v>13</v>
      </c>
      <c r="D219" s="1">
        <v>34459</v>
      </c>
      <c r="E219" t="s">
        <v>924</v>
      </c>
      <c r="F219" t="s">
        <v>925</v>
      </c>
      <c r="G219" t="s">
        <v>63</v>
      </c>
      <c r="H219" t="s">
        <v>17</v>
      </c>
      <c r="I219" t="s">
        <v>18</v>
      </c>
      <c r="J219" t="s">
        <v>19</v>
      </c>
      <c r="K219" s="1">
        <v>43492</v>
      </c>
    </row>
    <row r="220" spans="1:11" ht="15" customHeight="1" x14ac:dyDescent="0.25">
      <c r="A220" t="s">
        <v>926</v>
      </c>
      <c r="B220" t="s">
        <v>927</v>
      </c>
      <c r="C220" t="s">
        <v>33</v>
      </c>
      <c r="D220" s="1">
        <v>22078</v>
      </c>
      <c r="E220" t="s">
        <v>928</v>
      </c>
      <c r="F220" t="s">
        <v>929</v>
      </c>
      <c r="G220" t="s">
        <v>63</v>
      </c>
      <c r="H220" t="s">
        <v>17</v>
      </c>
      <c r="I220" t="s">
        <v>18</v>
      </c>
      <c r="J220" t="s">
        <v>110</v>
      </c>
      <c r="K220" s="1">
        <v>43237</v>
      </c>
    </row>
    <row r="221" spans="1:11" ht="15" customHeight="1" x14ac:dyDescent="0.25">
      <c r="A221" t="s">
        <v>930</v>
      </c>
      <c r="B221" t="s">
        <v>931</v>
      </c>
      <c r="C221" t="s">
        <v>13</v>
      </c>
      <c r="D221" s="1">
        <v>22121</v>
      </c>
      <c r="E221" t="s">
        <v>932</v>
      </c>
      <c r="F221" t="s">
        <v>933</v>
      </c>
      <c r="G221" t="s">
        <v>63</v>
      </c>
      <c r="H221" t="s">
        <v>17</v>
      </c>
      <c r="I221" t="s">
        <v>18</v>
      </c>
      <c r="J221" t="s">
        <v>19</v>
      </c>
      <c r="K221" s="1">
        <v>44911</v>
      </c>
    </row>
    <row r="222" spans="1:11" ht="15" customHeight="1" x14ac:dyDescent="0.25">
      <c r="A222" t="s">
        <v>934</v>
      </c>
      <c r="B222" t="s">
        <v>935</v>
      </c>
      <c r="C222" t="s">
        <v>13</v>
      </c>
      <c r="D222" s="1">
        <v>21918</v>
      </c>
      <c r="E222" t="s">
        <v>936</v>
      </c>
      <c r="F222" t="s">
        <v>937</v>
      </c>
      <c r="G222" t="s">
        <v>131</v>
      </c>
      <c r="H222" t="s">
        <v>91</v>
      </c>
      <c r="I222" t="s">
        <v>18</v>
      </c>
      <c r="J222" t="s">
        <v>110</v>
      </c>
      <c r="K222" s="1">
        <v>45391</v>
      </c>
    </row>
    <row r="223" spans="1:11" ht="15" customHeight="1" x14ac:dyDescent="0.25">
      <c r="A223" t="s">
        <v>938</v>
      </c>
      <c r="B223" t="s">
        <v>939</v>
      </c>
      <c r="C223" t="s">
        <v>33</v>
      </c>
      <c r="D223" s="1">
        <v>33561</v>
      </c>
      <c r="E223" t="s">
        <v>940</v>
      </c>
      <c r="F223" t="s">
        <v>941</v>
      </c>
      <c r="G223" t="s">
        <v>131</v>
      </c>
      <c r="H223" t="s">
        <v>91</v>
      </c>
      <c r="I223" t="s">
        <v>18</v>
      </c>
      <c r="J223" t="s">
        <v>25</v>
      </c>
      <c r="K223" s="1">
        <v>44055</v>
      </c>
    </row>
    <row r="224" spans="1:11" ht="15" customHeight="1" x14ac:dyDescent="0.25">
      <c r="A224" t="s">
        <v>942</v>
      </c>
      <c r="B224" t="s">
        <v>943</v>
      </c>
      <c r="C224" t="s">
        <v>33</v>
      </c>
      <c r="D224" s="1">
        <v>32670</v>
      </c>
      <c r="E224" t="s">
        <v>944</v>
      </c>
      <c r="F224" t="s">
        <v>945</v>
      </c>
      <c r="G224" t="s">
        <v>121</v>
      </c>
      <c r="H224" t="s">
        <v>122</v>
      </c>
      <c r="I224" t="s">
        <v>18</v>
      </c>
      <c r="J224" t="s">
        <v>110</v>
      </c>
      <c r="K224" s="1">
        <v>45002</v>
      </c>
    </row>
    <row r="225" spans="1:11" ht="15" customHeight="1" x14ac:dyDescent="0.25">
      <c r="A225" t="s">
        <v>946</v>
      </c>
      <c r="B225" t="s">
        <v>947</v>
      </c>
      <c r="C225" t="s">
        <v>13</v>
      </c>
      <c r="D225" s="1">
        <v>31218</v>
      </c>
      <c r="E225" t="s">
        <v>948</v>
      </c>
      <c r="F225" t="s">
        <v>949</v>
      </c>
      <c r="G225" t="s">
        <v>121</v>
      </c>
      <c r="H225" t="s">
        <v>122</v>
      </c>
      <c r="I225" t="s">
        <v>18</v>
      </c>
      <c r="J225" t="s">
        <v>19</v>
      </c>
      <c r="K225" s="1">
        <v>45767</v>
      </c>
    </row>
    <row r="226" spans="1:11" ht="15" customHeight="1" x14ac:dyDescent="0.25">
      <c r="A226" t="s">
        <v>950</v>
      </c>
      <c r="B226" t="s">
        <v>951</v>
      </c>
      <c r="C226" t="s">
        <v>33</v>
      </c>
      <c r="D226" s="1">
        <v>39351</v>
      </c>
      <c r="E226" t="s">
        <v>952</v>
      </c>
      <c r="F226" t="s">
        <v>953</v>
      </c>
      <c r="G226" t="s">
        <v>90</v>
      </c>
      <c r="H226" t="s">
        <v>91</v>
      </c>
      <c r="I226" t="s">
        <v>18</v>
      </c>
      <c r="J226" t="s">
        <v>25</v>
      </c>
      <c r="K226" s="1">
        <v>43889</v>
      </c>
    </row>
    <row r="227" spans="1:11" ht="15" customHeight="1" x14ac:dyDescent="0.25">
      <c r="A227" t="s">
        <v>954</v>
      </c>
      <c r="B227" t="s">
        <v>955</v>
      </c>
      <c r="C227" t="s">
        <v>33</v>
      </c>
      <c r="D227" s="1">
        <v>26434</v>
      </c>
      <c r="E227" t="s">
        <v>956</v>
      </c>
      <c r="F227" t="s">
        <v>957</v>
      </c>
      <c r="G227" t="s">
        <v>121</v>
      </c>
      <c r="H227" t="s">
        <v>122</v>
      </c>
      <c r="I227" t="s">
        <v>18</v>
      </c>
      <c r="J227" t="s">
        <v>19</v>
      </c>
      <c r="K227" s="1">
        <v>45448</v>
      </c>
    </row>
    <row r="228" spans="1:11" ht="15" customHeight="1" x14ac:dyDescent="0.25">
      <c r="A228" t="s">
        <v>958</v>
      </c>
      <c r="B228" t="s">
        <v>312</v>
      </c>
      <c r="C228" t="s">
        <v>13</v>
      </c>
      <c r="D228" s="1">
        <v>35864</v>
      </c>
      <c r="E228" t="s">
        <v>959</v>
      </c>
      <c r="F228" t="s">
        <v>960</v>
      </c>
      <c r="G228" t="s">
        <v>30</v>
      </c>
      <c r="H228" t="s">
        <v>17</v>
      </c>
      <c r="I228" t="s">
        <v>18</v>
      </c>
      <c r="J228" t="s">
        <v>25</v>
      </c>
      <c r="K228" s="1">
        <v>46069</v>
      </c>
    </row>
    <row r="229" spans="1:11" ht="15" customHeight="1" x14ac:dyDescent="0.25">
      <c r="A229" t="s">
        <v>961</v>
      </c>
      <c r="B229" t="s">
        <v>962</v>
      </c>
      <c r="C229" t="s">
        <v>33</v>
      </c>
      <c r="D229" s="1">
        <v>21534</v>
      </c>
      <c r="E229" t="s">
        <v>963</v>
      </c>
      <c r="F229" t="s">
        <v>964</v>
      </c>
      <c r="G229" t="s">
        <v>54</v>
      </c>
      <c r="H229" t="s">
        <v>17</v>
      </c>
      <c r="I229" t="s">
        <v>18</v>
      </c>
      <c r="J229" t="s">
        <v>110</v>
      </c>
      <c r="K229" s="1">
        <v>43348</v>
      </c>
    </row>
    <row r="230" spans="1:11" ht="15" customHeight="1" x14ac:dyDescent="0.25">
      <c r="A230" t="s">
        <v>965</v>
      </c>
      <c r="B230" t="s">
        <v>966</v>
      </c>
      <c r="C230" t="s">
        <v>13</v>
      </c>
      <c r="D230" s="1">
        <v>31812</v>
      </c>
      <c r="E230" t="s">
        <v>967</v>
      </c>
      <c r="F230" t="s">
        <v>968</v>
      </c>
      <c r="G230" t="s">
        <v>131</v>
      </c>
      <c r="H230" t="s">
        <v>91</v>
      </c>
      <c r="I230" t="s">
        <v>18</v>
      </c>
      <c r="J230" t="s">
        <v>25</v>
      </c>
      <c r="K230" s="1">
        <v>44375</v>
      </c>
    </row>
    <row r="231" spans="1:11" ht="15" customHeight="1" x14ac:dyDescent="0.25">
      <c r="A231" t="s">
        <v>969</v>
      </c>
      <c r="B231" t="s">
        <v>970</v>
      </c>
      <c r="C231" t="s">
        <v>13</v>
      </c>
      <c r="D231" s="1">
        <v>31326</v>
      </c>
      <c r="E231" t="s">
        <v>971</v>
      </c>
      <c r="F231" t="s">
        <v>972</v>
      </c>
      <c r="G231" t="s">
        <v>574</v>
      </c>
      <c r="H231" t="s">
        <v>385</v>
      </c>
      <c r="I231" t="s">
        <v>146</v>
      </c>
      <c r="J231" t="s">
        <v>25</v>
      </c>
      <c r="K231" s="1">
        <v>44293</v>
      </c>
    </row>
    <row r="232" spans="1:11" ht="15" customHeight="1" x14ac:dyDescent="0.25">
      <c r="A232" t="s">
        <v>973</v>
      </c>
      <c r="B232" t="s">
        <v>974</v>
      </c>
      <c r="C232" t="s">
        <v>33</v>
      </c>
      <c r="D232" s="1">
        <v>36706</v>
      </c>
      <c r="E232" t="s">
        <v>975</v>
      </c>
      <c r="F232" t="s">
        <v>976</v>
      </c>
      <c r="G232" t="s">
        <v>115</v>
      </c>
      <c r="H232" t="s">
        <v>116</v>
      </c>
      <c r="I232" t="s">
        <v>42</v>
      </c>
      <c r="J232" t="s">
        <v>110</v>
      </c>
      <c r="K232" s="1">
        <v>45392</v>
      </c>
    </row>
    <row r="233" spans="1:11" ht="15" customHeight="1" x14ac:dyDescent="0.25">
      <c r="A233" t="s">
        <v>977</v>
      </c>
      <c r="B233" t="s">
        <v>978</v>
      </c>
      <c r="C233" t="s">
        <v>33</v>
      </c>
      <c r="D233" s="1">
        <v>26684</v>
      </c>
      <c r="E233" t="s">
        <v>979</v>
      </c>
      <c r="F233" t="s">
        <v>980</v>
      </c>
      <c r="G233" t="s">
        <v>54</v>
      </c>
      <c r="H233" t="s">
        <v>17</v>
      </c>
      <c r="I233" t="s">
        <v>18</v>
      </c>
      <c r="J233" t="s">
        <v>19</v>
      </c>
      <c r="K233" s="1">
        <v>43381</v>
      </c>
    </row>
    <row r="234" spans="1:11" ht="15" customHeight="1" x14ac:dyDescent="0.25">
      <c r="A234" t="s">
        <v>981</v>
      </c>
      <c r="B234" t="s">
        <v>982</v>
      </c>
      <c r="C234" t="s">
        <v>13</v>
      </c>
      <c r="D234" s="1">
        <v>35405</v>
      </c>
      <c r="E234" t="s">
        <v>983</v>
      </c>
      <c r="F234" t="s">
        <v>984</v>
      </c>
      <c r="G234" t="s">
        <v>90</v>
      </c>
      <c r="H234" t="s">
        <v>91</v>
      </c>
      <c r="I234" t="s">
        <v>18</v>
      </c>
      <c r="J234" t="s">
        <v>19</v>
      </c>
      <c r="K234" s="1">
        <v>45557</v>
      </c>
    </row>
    <row r="235" spans="1:11" ht="15" customHeight="1" x14ac:dyDescent="0.25">
      <c r="A235" t="s">
        <v>985</v>
      </c>
      <c r="B235" t="s">
        <v>986</v>
      </c>
      <c r="C235" t="s">
        <v>13</v>
      </c>
      <c r="D235" s="1">
        <v>31088</v>
      </c>
      <c r="E235" t="s">
        <v>987</v>
      </c>
      <c r="F235" t="s">
        <v>988</v>
      </c>
      <c r="G235" t="s">
        <v>121</v>
      </c>
      <c r="H235" t="s">
        <v>122</v>
      </c>
      <c r="I235" t="s">
        <v>18</v>
      </c>
      <c r="J235" t="s">
        <v>19</v>
      </c>
      <c r="K235" s="1">
        <v>45624</v>
      </c>
    </row>
    <row r="236" spans="1:11" ht="15" customHeight="1" x14ac:dyDescent="0.25">
      <c r="A236" t="s">
        <v>989</v>
      </c>
      <c r="B236" t="s">
        <v>990</v>
      </c>
      <c r="C236" t="s">
        <v>33</v>
      </c>
      <c r="D236" s="1">
        <v>21472</v>
      </c>
      <c r="E236" t="s">
        <v>991</v>
      </c>
      <c r="F236" t="s">
        <v>992</v>
      </c>
      <c r="G236" t="s">
        <v>224</v>
      </c>
      <c r="H236" t="s">
        <v>17</v>
      </c>
      <c r="I236" t="s">
        <v>18</v>
      </c>
      <c r="J236" t="s">
        <v>110</v>
      </c>
      <c r="K236" s="1">
        <v>45132</v>
      </c>
    </row>
    <row r="237" spans="1:11" ht="15" customHeight="1" x14ac:dyDescent="0.25">
      <c r="A237" t="s">
        <v>993</v>
      </c>
      <c r="B237" t="s">
        <v>994</v>
      </c>
      <c r="C237" t="s">
        <v>33</v>
      </c>
      <c r="D237" s="1">
        <v>35377</v>
      </c>
      <c r="E237" t="s">
        <v>995</v>
      </c>
      <c r="F237" t="s">
        <v>996</v>
      </c>
      <c r="G237" t="s">
        <v>115</v>
      </c>
      <c r="H237" t="s">
        <v>116</v>
      </c>
      <c r="I237" t="s">
        <v>42</v>
      </c>
      <c r="J237" t="s">
        <v>19</v>
      </c>
      <c r="K237" s="1">
        <v>45656</v>
      </c>
    </row>
    <row r="238" spans="1:11" ht="15" customHeight="1" x14ac:dyDescent="0.25">
      <c r="A238" t="s">
        <v>997</v>
      </c>
      <c r="B238" t="s">
        <v>998</v>
      </c>
      <c r="C238" t="s">
        <v>13</v>
      </c>
      <c r="D238" s="1">
        <v>32407</v>
      </c>
      <c r="E238" t="s">
        <v>999</v>
      </c>
      <c r="F238" t="s">
        <v>1000</v>
      </c>
      <c r="G238" t="s">
        <v>24</v>
      </c>
      <c r="H238" t="s">
        <v>17</v>
      </c>
      <c r="I238" t="s">
        <v>18</v>
      </c>
      <c r="J238" t="s">
        <v>19</v>
      </c>
      <c r="K238" s="1">
        <v>43941</v>
      </c>
    </row>
    <row r="239" spans="1:11" ht="15" customHeight="1" x14ac:dyDescent="0.25">
      <c r="A239" t="s">
        <v>1001</v>
      </c>
      <c r="B239" t="s">
        <v>1002</v>
      </c>
      <c r="C239" t="s">
        <v>33</v>
      </c>
      <c r="D239" s="1">
        <v>22506</v>
      </c>
      <c r="E239" t="s">
        <v>1003</v>
      </c>
      <c r="F239" t="s">
        <v>1004</v>
      </c>
      <c r="G239" t="s">
        <v>16</v>
      </c>
      <c r="H239" t="s">
        <v>17</v>
      </c>
      <c r="I239" t="s">
        <v>18</v>
      </c>
      <c r="J239" t="s">
        <v>25</v>
      </c>
      <c r="K239" s="1">
        <v>44566</v>
      </c>
    </row>
    <row r="240" spans="1:11" ht="15" customHeight="1" x14ac:dyDescent="0.25">
      <c r="A240" t="s">
        <v>1005</v>
      </c>
      <c r="B240" t="s">
        <v>1006</v>
      </c>
      <c r="C240" t="s">
        <v>33</v>
      </c>
      <c r="D240" s="1">
        <v>26460</v>
      </c>
      <c r="E240" t="s">
        <v>1007</v>
      </c>
      <c r="F240" t="s">
        <v>1008</v>
      </c>
      <c r="G240" t="s">
        <v>224</v>
      </c>
      <c r="H240" t="s">
        <v>17</v>
      </c>
      <c r="I240" t="s">
        <v>18</v>
      </c>
      <c r="J240" t="s">
        <v>25</v>
      </c>
      <c r="K240" s="1">
        <v>45686</v>
      </c>
    </row>
    <row r="241" spans="1:11" ht="15" customHeight="1" x14ac:dyDescent="0.25">
      <c r="A241" t="s">
        <v>1009</v>
      </c>
      <c r="B241" t="s">
        <v>1010</v>
      </c>
      <c r="C241" t="s">
        <v>33</v>
      </c>
      <c r="D241" s="1">
        <v>26614</v>
      </c>
      <c r="E241" t="s">
        <v>1011</v>
      </c>
      <c r="F241" t="s">
        <v>1012</v>
      </c>
      <c r="G241" t="s">
        <v>191</v>
      </c>
      <c r="H241" t="s">
        <v>191</v>
      </c>
      <c r="I241" t="s">
        <v>49</v>
      </c>
      <c r="J241" t="s">
        <v>19</v>
      </c>
      <c r="K241" s="1">
        <v>43911</v>
      </c>
    </row>
    <row r="242" spans="1:11" ht="15" customHeight="1" x14ac:dyDescent="0.25">
      <c r="A242" t="s">
        <v>1013</v>
      </c>
      <c r="B242" t="s">
        <v>1014</v>
      </c>
      <c r="C242" t="s">
        <v>13</v>
      </c>
      <c r="D242" s="1">
        <v>31225</v>
      </c>
      <c r="E242" t="s">
        <v>1015</v>
      </c>
      <c r="F242" t="s">
        <v>1016</v>
      </c>
      <c r="G242" t="s">
        <v>30</v>
      </c>
      <c r="H242" t="s">
        <v>17</v>
      </c>
      <c r="I242" t="s">
        <v>18</v>
      </c>
      <c r="J242" t="s">
        <v>19</v>
      </c>
      <c r="K242" s="1">
        <v>45372</v>
      </c>
    </row>
    <row r="243" spans="1:11" ht="15" customHeight="1" x14ac:dyDescent="0.25">
      <c r="A243" t="s">
        <v>1017</v>
      </c>
      <c r="B243" t="s">
        <v>312</v>
      </c>
      <c r="C243" t="s">
        <v>13</v>
      </c>
      <c r="D243" s="1">
        <v>28668</v>
      </c>
      <c r="E243" t="s">
        <v>1018</v>
      </c>
      <c r="F243" t="s">
        <v>1019</v>
      </c>
      <c r="G243" t="s">
        <v>16</v>
      </c>
      <c r="H243" t="s">
        <v>17</v>
      </c>
      <c r="I243" t="s">
        <v>18</v>
      </c>
      <c r="J243" t="s">
        <v>110</v>
      </c>
      <c r="K243" s="1">
        <v>43515</v>
      </c>
    </row>
    <row r="244" spans="1:11" ht="15" customHeight="1" x14ac:dyDescent="0.25">
      <c r="A244" t="s">
        <v>1020</v>
      </c>
      <c r="B244" t="s">
        <v>1021</v>
      </c>
      <c r="C244" t="s">
        <v>13</v>
      </c>
      <c r="D244" s="1">
        <v>23726</v>
      </c>
      <c r="E244" t="s">
        <v>1022</v>
      </c>
      <c r="F244" t="s">
        <v>1023</v>
      </c>
      <c r="G244" t="s">
        <v>224</v>
      </c>
      <c r="H244" t="s">
        <v>17</v>
      </c>
      <c r="I244" t="s">
        <v>18</v>
      </c>
      <c r="J244" t="s">
        <v>25</v>
      </c>
      <c r="K244" s="1">
        <v>44487</v>
      </c>
    </row>
    <row r="245" spans="1:11" ht="15" customHeight="1" x14ac:dyDescent="0.25">
      <c r="A245" t="s">
        <v>1024</v>
      </c>
      <c r="B245" t="s">
        <v>1025</v>
      </c>
      <c r="C245" t="s">
        <v>13</v>
      </c>
      <c r="D245" s="1">
        <v>32291</v>
      </c>
      <c r="E245" t="s">
        <v>1026</v>
      </c>
      <c r="F245" t="s">
        <v>1027</v>
      </c>
      <c r="G245" t="s">
        <v>54</v>
      </c>
      <c r="H245" t="s">
        <v>17</v>
      </c>
      <c r="I245" t="s">
        <v>18</v>
      </c>
      <c r="J245" t="s">
        <v>25</v>
      </c>
      <c r="K245" s="1">
        <v>45808</v>
      </c>
    </row>
    <row r="246" spans="1:11" ht="15" customHeight="1" x14ac:dyDescent="0.25">
      <c r="A246" t="s">
        <v>1028</v>
      </c>
      <c r="B246" t="s">
        <v>1029</v>
      </c>
      <c r="C246" t="s">
        <v>13</v>
      </c>
      <c r="D246" s="1">
        <v>22232</v>
      </c>
      <c r="E246" t="s">
        <v>1030</v>
      </c>
      <c r="F246" t="s">
        <v>1031</v>
      </c>
      <c r="G246" t="s">
        <v>40</v>
      </c>
      <c r="H246" t="s">
        <v>41</v>
      </c>
      <c r="I246" t="s">
        <v>42</v>
      </c>
      <c r="J246" t="s">
        <v>19</v>
      </c>
      <c r="K246" s="1">
        <v>43586</v>
      </c>
    </row>
    <row r="247" spans="1:11" ht="15" customHeight="1" x14ac:dyDescent="0.25">
      <c r="A247" t="s">
        <v>1032</v>
      </c>
      <c r="B247" t="s">
        <v>1033</v>
      </c>
      <c r="C247" t="s">
        <v>33</v>
      </c>
      <c r="D247" s="1">
        <v>32482</v>
      </c>
      <c r="E247" t="s">
        <v>1034</v>
      </c>
      <c r="F247" t="s">
        <v>1035</v>
      </c>
      <c r="G247" t="s">
        <v>574</v>
      </c>
      <c r="H247" t="s">
        <v>385</v>
      </c>
      <c r="I247" t="s">
        <v>146</v>
      </c>
      <c r="J247" t="s">
        <v>110</v>
      </c>
      <c r="K247" s="1">
        <v>45945</v>
      </c>
    </row>
    <row r="248" spans="1:11" ht="15" customHeight="1" x14ac:dyDescent="0.25">
      <c r="A248" t="s">
        <v>1036</v>
      </c>
      <c r="B248" t="s">
        <v>1037</v>
      </c>
      <c r="C248" t="s">
        <v>13</v>
      </c>
      <c r="D248" s="1">
        <v>28103</v>
      </c>
      <c r="E248" t="s">
        <v>1038</v>
      </c>
      <c r="F248" t="s">
        <v>1039</v>
      </c>
      <c r="G248" t="s">
        <v>131</v>
      </c>
      <c r="H248" t="s">
        <v>91</v>
      </c>
      <c r="I248" t="s">
        <v>18</v>
      </c>
      <c r="J248" t="s">
        <v>19</v>
      </c>
      <c r="K248" s="1">
        <v>43290</v>
      </c>
    </row>
    <row r="249" spans="1:11" ht="15" customHeight="1" x14ac:dyDescent="0.25">
      <c r="A249" t="s">
        <v>1040</v>
      </c>
      <c r="B249" t="s">
        <v>1041</v>
      </c>
      <c r="C249" t="s">
        <v>13</v>
      </c>
      <c r="D249" s="1">
        <v>29729</v>
      </c>
      <c r="E249" t="s">
        <v>1042</v>
      </c>
      <c r="F249" t="s">
        <v>1043</v>
      </c>
      <c r="G249" t="s">
        <v>54</v>
      </c>
      <c r="H249" t="s">
        <v>17</v>
      </c>
      <c r="I249" t="s">
        <v>18</v>
      </c>
      <c r="J249" t="s">
        <v>19</v>
      </c>
      <c r="K249" s="1">
        <v>43709</v>
      </c>
    </row>
    <row r="250" spans="1:11" ht="15" customHeight="1" x14ac:dyDescent="0.25">
      <c r="A250" t="s">
        <v>1044</v>
      </c>
      <c r="B250" t="s">
        <v>1045</v>
      </c>
      <c r="C250" t="s">
        <v>33</v>
      </c>
      <c r="D250" s="1">
        <v>36744</v>
      </c>
      <c r="E250" t="s">
        <v>1046</v>
      </c>
      <c r="F250" t="s">
        <v>1047</v>
      </c>
      <c r="G250" t="s">
        <v>30</v>
      </c>
      <c r="H250" t="s">
        <v>17</v>
      </c>
      <c r="I250" t="s">
        <v>18</v>
      </c>
      <c r="J250" t="s">
        <v>19</v>
      </c>
      <c r="K250" s="1">
        <v>45493</v>
      </c>
    </row>
    <row r="251" spans="1:11" ht="15" customHeight="1" x14ac:dyDescent="0.25">
      <c r="A251" t="s">
        <v>1048</v>
      </c>
      <c r="B251" t="s">
        <v>1049</v>
      </c>
      <c r="C251" t="s">
        <v>13</v>
      </c>
      <c r="D251" s="1">
        <v>22215</v>
      </c>
      <c r="E251" t="s">
        <v>1050</v>
      </c>
      <c r="F251" t="s">
        <v>1051</v>
      </c>
      <c r="G251" t="s">
        <v>63</v>
      </c>
      <c r="H251" t="s">
        <v>17</v>
      </c>
      <c r="I251" t="s">
        <v>18</v>
      </c>
      <c r="J251" t="s">
        <v>19</v>
      </c>
      <c r="K251" s="1">
        <v>43786</v>
      </c>
    </row>
    <row r="252" spans="1:11" ht="15" customHeight="1" x14ac:dyDescent="0.25">
      <c r="A252" t="s">
        <v>1052</v>
      </c>
      <c r="B252" t="s">
        <v>1053</v>
      </c>
      <c r="C252" t="s">
        <v>33</v>
      </c>
      <c r="D252" s="1">
        <v>37093</v>
      </c>
      <c r="E252" t="s">
        <v>1054</v>
      </c>
      <c r="F252" t="s">
        <v>1055</v>
      </c>
      <c r="G252" t="s">
        <v>84</v>
      </c>
      <c r="H252" t="s">
        <v>85</v>
      </c>
      <c r="I252" t="s">
        <v>18</v>
      </c>
      <c r="J252" t="s">
        <v>25</v>
      </c>
      <c r="K252" s="1">
        <v>45002</v>
      </c>
    </row>
    <row r="253" spans="1:11" ht="15" customHeight="1" x14ac:dyDescent="0.25">
      <c r="A253" t="s">
        <v>1056</v>
      </c>
      <c r="B253" t="s">
        <v>1057</v>
      </c>
      <c r="C253" t="s">
        <v>33</v>
      </c>
      <c r="D253" s="1">
        <v>35926</v>
      </c>
      <c r="E253" t="s">
        <v>1058</v>
      </c>
      <c r="F253" t="s">
        <v>1059</v>
      </c>
      <c r="G253" t="s">
        <v>24</v>
      </c>
      <c r="H253" t="s">
        <v>17</v>
      </c>
      <c r="I253" t="s">
        <v>18</v>
      </c>
      <c r="J253" t="s">
        <v>25</v>
      </c>
      <c r="K253" s="1">
        <v>46032</v>
      </c>
    </row>
    <row r="254" spans="1:11" ht="15" customHeight="1" x14ac:dyDescent="0.25">
      <c r="A254" t="s">
        <v>1060</v>
      </c>
      <c r="B254" t="s">
        <v>1061</v>
      </c>
      <c r="C254" t="s">
        <v>33</v>
      </c>
      <c r="D254" s="1">
        <v>39225</v>
      </c>
      <c r="E254" t="s">
        <v>1062</v>
      </c>
      <c r="F254" t="s">
        <v>1063</v>
      </c>
      <c r="G254" t="s">
        <v>121</v>
      </c>
      <c r="H254" t="s">
        <v>122</v>
      </c>
      <c r="I254" t="s">
        <v>18</v>
      </c>
      <c r="J254" t="s">
        <v>25</v>
      </c>
      <c r="K254" s="1">
        <v>45762</v>
      </c>
    </row>
    <row r="255" spans="1:11" ht="15" customHeight="1" x14ac:dyDescent="0.25">
      <c r="A255" t="s">
        <v>1064</v>
      </c>
      <c r="B255" t="s">
        <v>1065</v>
      </c>
      <c r="C255" t="s">
        <v>13</v>
      </c>
      <c r="D255" s="1">
        <v>27770</v>
      </c>
      <c r="E255" t="s">
        <v>1066</v>
      </c>
      <c r="F255" t="s">
        <v>1067</v>
      </c>
      <c r="G255" t="s">
        <v>54</v>
      </c>
      <c r="H255" t="s">
        <v>17</v>
      </c>
      <c r="I255" t="s">
        <v>18</v>
      </c>
      <c r="J255" t="s">
        <v>25</v>
      </c>
      <c r="K255" s="1">
        <v>44722</v>
      </c>
    </row>
    <row r="256" spans="1:11" ht="15" customHeight="1" x14ac:dyDescent="0.25">
      <c r="A256" t="s">
        <v>1068</v>
      </c>
      <c r="B256" t="s">
        <v>1069</v>
      </c>
      <c r="C256" t="s">
        <v>33</v>
      </c>
      <c r="D256" s="1">
        <v>32348</v>
      </c>
      <c r="E256" t="s">
        <v>1070</v>
      </c>
      <c r="F256" t="s">
        <v>1071</v>
      </c>
      <c r="G256" t="s">
        <v>131</v>
      </c>
      <c r="H256" t="s">
        <v>91</v>
      </c>
      <c r="I256" t="s">
        <v>18</v>
      </c>
      <c r="J256" t="s">
        <v>19</v>
      </c>
      <c r="K256" s="1">
        <v>44143</v>
      </c>
    </row>
    <row r="257" spans="1:11" ht="15" customHeight="1" x14ac:dyDescent="0.25">
      <c r="A257" t="s">
        <v>1072</v>
      </c>
      <c r="B257" t="s">
        <v>1073</v>
      </c>
      <c r="C257" t="s">
        <v>13</v>
      </c>
      <c r="D257" s="1">
        <v>37090</v>
      </c>
      <c r="E257" t="s">
        <v>1074</v>
      </c>
      <c r="F257" t="s">
        <v>1075</v>
      </c>
      <c r="G257" t="s">
        <v>63</v>
      </c>
      <c r="H257" t="s">
        <v>17</v>
      </c>
      <c r="I257" t="s">
        <v>18</v>
      </c>
      <c r="J257" t="s">
        <v>25</v>
      </c>
      <c r="K257" s="1">
        <v>44541</v>
      </c>
    </row>
    <row r="258" spans="1:11" ht="15" customHeight="1" x14ac:dyDescent="0.25">
      <c r="A258" t="s">
        <v>1076</v>
      </c>
      <c r="B258" t="s">
        <v>1077</v>
      </c>
      <c r="C258" t="s">
        <v>13</v>
      </c>
      <c r="D258" s="1">
        <v>31112</v>
      </c>
      <c r="E258" t="s">
        <v>1078</v>
      </c>
      <c r="F258" t="s">
        <v>1079</v>
      </c>
      <c r="G258" t="s">
        <v>90</v>
      </c>
      <c r="H258" t="s">
        <v>91</v>
      </c>
      <c r="I258" t="s">
        <v>18</v>
      </c>
      <c r="J258" t="s">
        <v>25</v>
      </c>
      <c r="K258" s="1">
        <v>44846</v>
      </c>
    </row>
    <row r="259" spans="1:11" ht="15" customHeight="1" x14ac:dyDescent="0.25">
      <c r="A259" t="s">
        <v>1080</v>
      </c>
      <c r="B259" t="s">
        <v>1081</v>
      </c>
      <c r="C259" t="s">
        <v>33</v>
      </c>
      <c r="D259" s="1">
        <v>36393</v>
      </c>
      <c r="E259" t="s">
        <v>1082</v>
      </c>
      <c r="F259" t="s">
        <v>1083</v>
      </c>
      <c r="G259" t="s">
        <v>131</v>
      </c>
      <c r="H259" t="s">
        <v>91</v>
      </c>
      <c r="I259" t="s">
        <v>18</v>
      </c>
      <c r="J259" t="s">
        <v>25</v>
      </c>
      <c r="K259" s="1">
        <v>44399</v>
      </c>
    </row>
    <row r="260" spans="1:11" ht="15" customHeight="1" x14ac:dyDescent="0.25">
      <c r="A260" t="s">
        <v>1084</v>
      </c>
      <c r="B260" t="s">
        <v>1085</v>
      </c>
      <c r="C260" t="s">
        <v>33</v>
      </c>
      <c r="D260" s="1">
        <v>28793</v>
      </c>
      <c r="E260" t="s">
        <v>1086</v>
      </c>
      <c r="F260" t="s">
        <v>1087</v>
      </c>
      <c r="G260" t="s">
        <v>224</v>
      </c>
      <c r="H260" t="s">
        <v>17</v>
      </c>
      <c r="I260" t="s">
        <v>18</v>
      </c>
      <c r="J260" t="s">
        <v>25</v>
      </c>
      <c r="K260" s="1">
        <v>45744</v>
      </c>
    </row>
    <row r="261" spans="1:11" ht="15" customHeight="1" x14ac:dyDescent="0.25">
      <c r="A261" t="s">
        <v>1088</v>
      </c>
      <c r="B261" t="s">
        <v>1089</v>
      </c>
      <c r="C261" t="s">
        <v>13</v>
      </c>
      <c r="D261" s="1">
        <v>36531</v>
      </c>
      <c r="E261" t="s">
        <v>1090</v>
      </c>
      <c r="F261" t="s">
        <v>1091</v>
      </c>
      <c r="G261" t="s">
        <v>63</v>
      </c>
      <c r="H261" t="s">
        <v>17</v>
      </c>
      <c r="I261" t="s">
        <v>18</v>
      </c>
      <c r="J261" t="s">
        <v>25</v>
      </c>
      <c r="K261" s="1">
        <v>45201</v>
      </c>
    </row>
    <row r="262" spans="1:11" ht="15" customHeight="1" x14ac:dyDescent="0.25">
      <c r="A262" t="s">
        <v>1092</v>
      </c>
      <c r="B262" t="s">
        <v>1093</v>
      </c>
      <c r="C262" t="s">
        <v>13</v>
      </c>
      <c r="D262" s="1">
        <v>23314</v>
      </c>
      <c r="E262" t="s">
        <v>1094</v>
      </c>
      <c r="F262" t="s">
        <v>1095</v>
      </c>
      <c r="G262" t="s">
        <v>30</v>
      </c>
      <c r="H262" t="s">
        <v>17</v>
      </c>
      <c r="I262" t="s">
        <v>18</v>
      </c>
      <c r="J262" t="s">
        <v>19</v>
      </c>
      <c r="K262" s="1">
        <v>43586</v>
      </c>
    </row>
    <row r="263" spans="1:11" ht="15" customHeight="1" x14ac:dyDescent="0.25">
      <c r="A263" t="s">
        <v>1096</v>
      </c>
      <c r="B263" t="s">
        <v>1097</v>
      </c>
      <c r="C263" t="s">
        <v>33</v>
      </c>
      <c r="D263" s="1">
        <v>26533</v>
      </c>
      <c r="E263" t="s">
        <v>1098</v>
      </c>
      <c r="F263" t="s">
        <v>1099</v>
      </c>
      <c r="G263" t="s">
        <v>84</v>
      </c>
      <c r="H263" t="s">
        <v>85</v>
      </c>
      <c r="I263" t="s">
        <v>18</v>
      </c>
      <c r="J263" t="s">
        <v>25</v>
      </c>
      <c r="K263" s="1">
        <v>45866</v>
      </c>
    </row>
    <row r="264" spans="1:11" ht="15" customHeight="1" x14ac:dyDescent="0.25">
      <c r="A264" t="s">
        <v>1100</v>
      </c>
      <c r="B264" t="s">
        <v>1101</v>
      </c>
      <c r="C264" t="s">
        <v>13</v>
      </c>
      <c r="D264" s="1">
        <v>24607</v>
      </c>
      <c r="E264" t="s">
        <v>1102</v>
      </c>
      <c r="F264" t="s">
        <v>1103</v>
      </c>
      <c r="G264" t="s">
        <v>30</v>
      </c>
      <c r="H264" t="s">
        <v>17</v>
      </c>
      <c r="I264" t="s">
        <v>18</v>
      </c>
      <c r="J264" t="s">
        <v>110</v>
      </c>
      <c r="K264" s="1">
        <v>46034</v>
      </c>
    </row>
    <row r="265" spans="1:11" ht="15" customHeight="1" x14ac:dyDescent="0.25">
      <c r="A265" t="s">
        <v>1104</v>
      </c>
      <c r="B265" t="s">
        <v>1105</v>
      </c>
      <c r="C265" t="s">
        <v>13</v>
      </c>
      <c r="D265" s="1">
        <v>29903</v>
      </c>
      <c r="E265" t="s">
        <v>1106</v>
      </c>
      <c r="F265" t="s">
        <v>1107</v>
      </c>
      <c r="G265" t="s">
        <v>30</v>
      </c>
      <c r="H265" t="s">
        <v>17</v>
      </c>
      <c r="I265" t="s">
        <v>18</v>
      </c>
      <c r="J265" t="s">
        <v>110</v>
      </c>
      <c r="K265" s="1">
        <v>44255</v>
      </c>
    </row>
    <row r="266" spans="1:11" ht="15" customHeight="1" x14ac:dyDescent="0.25">
      <c r="A266" t="s">
        <v>1108</v>
      </c>
      <c r="B266" t="s">
        <v>1109</v>
      </c>
      <c r="C266" t="s">
        <v>33</v>
      </c>
      <c r="D266" s="1">
        <v>39093</v>
      </c>
      <c r="E266" t="s">
        <v>1110</v>
      </c>
      <c r="F266" t="s">
        <v>1111</v>
      </c>
      <c r="G266" t="s">
        <v>131</v>
      </c>
      <c r="H266" t="s">
        <v>91</v>
      </c>
      <c r="I266" t="s">
        <v>18</v>
      </c>
      <c r="J266" t="s">
        <v>19</v>
      </c>
      <c r="K266" s="1">
        <v>45785</v>
      </c>
    </row>
    <row r="267" spans="1:11" ht="15" customHeight="1" x14ac:dyDescent="0.25">
      <c r="A267" t="s">
        <v>1112</v>
      </c>
      <c r="B267" t="s">
        <v>1113</v>
      </c>
      <c r="C267" t="s">
        <v>13</v>
      </c>
      <c r="D267" s="1">
        <v>24981</v>
      </c>
      <c r="E267" t="s">
        <v>1114</v>
      </c>
      <c r="F267" t="s">
        <v>1115</v>
      </c>
      <c r="G267" t="s">
        <v>84</v>
      </c>
      <c r="H267" t="s">
        <v>85</v>
      </c>
      <c r="I267" t="s">
        <v>18</v>
      </c>
      <c r="J267" t="s">
        <v>19</v>
      </c>
      <c r="K267" s="1">
        <v>44729</v>
      </c>
    </row>
    <row r="268" spans="1:11" ht="15" customHeight="1" x14ac:dyDescent="0.25">
      <c r="A268" t="s">
        <v>1116</v>
      </c>
      <c r="B268" t="s">
        <v>1117</v>
      </c>
      <c r="C268" t="s">
        <v>33</v>
      </c>
      <c r="D268" s="1">
        <v>36992</v>
      </c>
      <c r="E268" t="s">
        <v>1118</v>
      </c>
      <c r="F268" t="s">
        <v>1119</v>
      </c>
      <c r="G268" t="s">
        <v>54</v>
      </c>
      <c r="H268" t="s">
        <v>17</v>
      </c>
      <c r="I268" t="s">
        <v>18</v>
      </c>
      <c r="J268" t="s">
        <v>25</v>
      </c>
      <c r="K268" s="1">
        <v>45505</v>
      </c>
    </row>
    <row r="269" spans="1:11" ht="15" customHeight="1" x14ac:dyDescent="0.25">
      <c r="A269" t="s">
        <v>1120</v>
      </c>
      <c r="B269" t="s">
        <v>1121</v>
      </c>
      <c r="C269" t="s">
        <v>33</v>
      </c>
      <c r="D269" s="1">
        <v>35209</v>
      </c>
      <c r="E269" t="s">
        <v>1122</v>
      </c>
      <c r="F269" t="s">
        <v>1123</v>
      </c>
      <c r="G269" t="s">
        <v>90</v>
      </c>
      <c r="H269" t="s">
        <v>91</v>
      </c>
      <c r="I269" t="s">
        <v>18</v>
      </c>
      <c r="J269" t="s">
        <v>19</v>
      </c>
      <c r="K269" s="1">
        <v>44496</v>
      </c>
    </row>
    <row r="270" spans="1:11" ht="15" customHeight="1" x14ac:dyDescent="0.25">
      <c r="A270" t="s">
        <v>1124</v>
      </c>
      <c r="B270" t="s">
        <v>1125</v>
      </c>
      <c r="C270" t="s">
        <v>33</v>
      </c>
      <c r="D270" s="1">
        <v>33776</v>
      </c>
      <c r="E270" t="s">
        <v>1126</v>
      </c>
      <c r="F270" t="s">
        <v>1127</v>
      </c>
      <c r="G270" t="s">
        <v>54</v>
      </c>
      <c r="H270" t="s">
        <v>17</v>
      </c>
      <c r="I270" t="s">
        <v>18</v>
      </c>
      <c r="J270" t="s">
        <v>25</v>
      </c>
      <c r="K270" s="1">
        <v>43959</v>
      </c>
    </row>
    <row r="271" spans="1:11" ht="15" customHeight="1" x14ac:dyDescent="0.25">
      <c r="A271" t="s">
        <v>1128</v>
      </c>
      <c r="B271" t="s">
        <v>1129</v>
      </c>
      <c r="C271" t="s">
        <v>13</v>
      </c>
      <c r="D271" s="1">
        <v>24643</v>
      </c>
      <c r="E271" t="s">
        <v>1130</v>
      </c>
      <c r="F271" t="s">
        <v>1131</v>
      </c>
      <c r="G271" t="s">
        <v>84</v>
      </c>
      <c r="H271" t="s">
        <v>85</v>
      </c>
      <c r="I271" t="s">
        <v>18</v>
      </c>
      <c r="J271" t="s">
        <v>110</v>
      </c>
      <c r="K271" s="1">
        <v>45466</v>
      </c>
    </row>
    <row r="272" spans="1:11" ht="15" customHeight="1" x14ac:dyDescent="0.25">
      <c r="A272" t="s">
        <v>1132</v>
      </c>
      <c r="B272" t="s">
        <v>1133</v>
      </c>
      <c r="C272" t="s">
        <v>33</v>
      </c>
      <c r="D272" s="1">
        <v>31711</v>
      </c>
      <c r="E272" t="s">
        <v>1134</v>
      </c>
      <c r="F272" t="s">
        <v>1135</v>
      </c>
      <c r="G272" t="s">
        <v>16</v>
      </c>
      <c r="H272" t="s">
        <v>17</v>
      </c>
      <c r="I272" t="s">
        <v>18</v>
      </c>
      <c r="J272" t="s">
        <v>25</v>
      </c>
      <c r="K272" s="1">
        <v>44492</v>
      </c>
    </row>
    <row r="273" spans="1:11" ht="15" customHeight="1" x14ac:dyDescent="0.25">
      <c r="A273" t="s">
        <v>1136</v>
      </c>
      <c r="B273" t="s">
        <v>1137</v>
      </c>
      <c r="C273" t="s">
        <v>33</v>
      </c>
      <c r="D273" s="1">
        <v>37706</v>
      </c>
      <c r="E273" t="s">
        <v>1138</v>
      </c>
      <c r="F273" t="s">
        <v>1139</v>
      </c>
      <c r="G273" t="s">
        <v>131</v>
      </c>
      <c r="H273" t="s">
        <v>91</v>
      </c>
      <c r="I273" t="s">
        <v>18</v>
      </c>
      <c r="J273" t="s">
        <v>19</v>
      </c>
      <c r="K273" s="1">
        <v>44328</v>
      </c>
    </row>
    <row r="274" spans="1:11" ht="15" customHeight="1" x14ac:dyDescent="0.25">
      <c r="A274" t="s">
        <v>1140</v>
      </c>
      <c r="B274" t="s">
        <v>1141</v>
      </c>
      <c r="C274" t="s">
        <v>13</v>
      </c>
      <c r="D274" s="1">
        <v>24649</v>
      </c>
      <c r="E274" t="s">
        <v>1142</v>
      </c>
      <c r="F274" t="s">
        <v>1143</v>
      </c>
      <c r="G274" t="s">
        <v>121</v>
      </c>
      <c r="H274" t="s">
        <v>122</v>
      </c>
      <c r="I274" t="s">
        <v>18</v>
      </c>
      <c r="J274" t="s">
        <v>19</v>
      </c>
      <c r="K274" s="1">
        <v>43730</v>
      </c>
    </row>
    <row r="275" spans="1:11" ht="15" customHeight="1" x14ac:dyDescent="0.25">
      <c r="A275" t="s">
        <v>1144</v>
      </c>
      <c r="B275" t="s">
        <v>1145</v>
      </c>
      <c r="C275" t="s">
        <v>33</v>
      </c>
      <c r="D275" s="1">
        <v>38894</v>
      </c>
      <c r="E275" t="s">
        <v>1146</v>
      </c>
      <c r="F275" t="s">
        <v>1147</v>
      </c>
      <c r="G275" t="s">
        <v>121</v>
      </c>
      <c r="H275" t="s">
        <v>122</v>
      </c>
      <c r="I275" t="s">
        <v>18</v>
      </c>
      <c r="J275" t="s">
        <v>19</v>
      </c>
      <c r="K275" s="1">
        <v>44702</v>
      </c>
    </row>
    <row r="276" spans="1:11" ht="15" customHeight="1" x14ac:dyDescent="0.25">
      <c r="A276" t="s">
        <v>1148</v>
      </c>
      <c r="B276" t="s">
        <v>1149</v>
      </c>
      <c r="C276" t="s">
        <v>13</v>
      </c>
      <c r="D276" s="1">
        <v>32752</v>
      </c>
      <c r="E276" t="s">
        <v>1150</v>
      </c>
      <c r="F276" t="s">
        <v>1151</v>
      </c>
      <c r="G276" t="s">
        <v>131</v>
      </c>
      <c r="H276" t="s">
        <v>91</v>
      </c>
      <c r="I276" t="s">
        <v>18</v>
      </c>
      <c r="J276" t="s">
        <v>110</v>
      </c>
      <c r="K276" s="1">
        <v>43872</v>
      </c>
    </row>
    <row r="277" spans="1:11" ht="15" customHeight="1" x14ac:dyDescent="0.25">
      <c r="A277" t="s">
        <v>1152</v>
      </c>
      <c r="B277" t="s">
        <v>1153</v>
      </c>
      <c r="C277" t="s">
        <v>13</v>
      </c>
      <c r="D277" s="1">
        <v>30072</v>
      </c>
      <c r="E277" t="s">
        <v>1154</v>
      </c>
      <c r="F277" t="s">
        <v>1155</v>
      </c>
      <c r="G277" t="s">
        <v>121</v>
      </c>
      <c r="H277" t="s">
        <v>122</v>
      </c>
      <c r="I277" t="s">
        <v>18</v>
      </c>
      <c r="J277" t="s">
        <v>19</v>
      </c>
      <c r="K277" s="1">
        <v>43482</v>
      </c>
    </row>
    <row r="278" spans="1:11" ht="15" customHeight="1" x14ac:dyDescent="0.25">
      <c r="A278" t="s">
        <v>1156</v>
      </c>
      <c r="B278" t="s">
        <v>1157</v>
      </c>
      <c r="C278" t="s">
        <v>33</v>
      </c>
      <c r="D278" s="1">
        <v>36100</v>
      </c>
      <c r="E278" t="s">
        <v>1158</v>
      </c>
      <c r="F278" t="s">
        <v>1159</v>
      </c>
      <c r="G278" t="s">
        <v>84</v>
      </c>
      <c r="H278" t="s">
        <v>85</v>
      </c>
      <c r="I278" t="s">
        <v>18</v>
      </c>
      <c r="J278" t="s">
        <v>110</v>
      </c>
      <c r="K278" s="1">
        <v>43210</v>
      </c>
    </row>
    <row r="279" spans="1:11" ht="15" customHeight="1" x14ac:dyDescent="0.25">
      <c r="A279" t="s">
        <v>1160</v>
      </c>
      <c r="B279" t="s">
        <v>1161</v>
      </c>
      <c r="C279" t="s">
        <v>33</v>
      </c>
      <c r="D279" s="1">
        <v>27726</v>
      </c>
      <c r="E279" t="s">
        <v>1162</v>
      </c>
      <c r="F279" t="s">
        <v>1163</v>
      </c>
      <c r="G279" t="s">
        <v>131</v>
      </c>
      <c r="H279" t="s">
        <v>91</v>
      </c>
      <c r="I279" t="s">
        <v>18</v>
      </c>
      <c r="J279" t="s">
        <v>25</v>
      </c>
      <c r="K279" s="1">
        <v>44293</v>
      </c>
    </row>
    <row r="280" spans="1:11" ht="15" customHeight="1" x14ac:dyDescent="0.25">
      <c r="A280" t="s">
        <v>1164</v>
      </c>
      <c r="B280" t="s">
        <v>1165</v>
      </c>
      <c r="C280" t="s">
        <v>33</v>
      </c>
      <c r="D280" s="1">
        <v>37081</v>
      </c>
      <c r="E280" t="s">
        <v>1166</v>
      </c>
      <c r="F280" t="s">
        <v>1167</v>
      </c>
      <c r="G280" t="s">
        <v>90</v>
      </c>
      <c r="H280" t="s">
        <v>91</v>
      </c>
      <c r="I280" t="s">
        <v>18</v>
      </c>
      <c r="J280" t="s">
        <v>110</v>
      </c>
      <c r="K280" s="1">
        <v>43146</v>
      </c>
    </row>
    <row r="281" spans="1:11" ht="15" customHeight="1" x14ac:dyDescent="0.25">
      <c r="A281" t="s">
        <v>1168</v>
      </c>
      <c r="B281" t="s">
        <v>1169</v>
      </c>
      <c r="C281" t="s">
        <v>33</v>
      </c>
      <c r="D281" s="1">
        <v>23718</v>
      </c>
      <c r="E281" t="s">
        <v>1170</v>
      </c>
      <c r="F281" t="s">
        <v>1171</v>
      </c>
      <c r="G281" t="s">
        <v>131</v>
      </c>
      <c r="H281" t="s">
        <v>91</v>
      </c>
      <c r="I281" t="s">
        <v>18</v>
      </c>
      <c r="J281" t="s">
        <v>25</v>
      </c>
      <c r="K281" s="1">
        <v>43629</v>
      </c>
    </row>
    <row r="282" spans="1:11" ht="15" customHeight="1" x14ac:dyDescent="0.25">
      <c r="A282" t="s">
        <v>1172</v>
      </c>
      <c r="B282" t="s">
        <v>1173</v>
      </c>
      <c r="C282" t="s">
        <v>13</v>
      </c>
      <c r="D282" s="1">
        <v>26855</v>
      </c>
      <c r="E282" t="s">
        <v>1174</v>
      </c>
      <c r="F282" t="s">
        <v>1175</v>
      </c>
      <c r="G282" t="s">
        <v>63</v>
      </c>
      <c r="H282" t="s">
        <v>17</v>
      </c>
      <c r="I282" t="s">
        <v>18</v>
      </c>
      <c r="J282" t="s">
        <v>25</v>
      </c>
      <c r="K282" s="1">
        <v>43633</v>
      </c>
    </row>
    <row r="283" spans="1:11" ht="15" customHeight="1" x14ac:dyDescent="0.25">
      <c r="A283" t="s">
        <v>1176</v>
      </c>
      <c r="B283" t="s">
        <v>1177</v>
      </c>
      <c r="C283" t="s">
        <v>13</v>
      </c>
      <c r="D283" s="1">
        <v>38934</v>
      </c>
      <c r="E283" t="s">
        <v>1178</v>
      </c>
      <c r="F283" t="s">
        <v>1179</v>
      </c>
      <c r="G283" t="s">
        <v>90</v>
      </c>
      <c r="H283" t="s">
        <v>91</v>
      </c>
      <c r="I283" t="s">
        <v>18</v>
      </c>
      <c r="J283" t="s">
        <v>110</v>
      </c>
      <c r="K283" s="1">
        <v>44372</v>
      </c>
    </row>
    <row r="284" spans="1:11" ht="15" customHeight="1" x14ac:dyDescent="0.25">
      <c r="A284" t="s">
        <v>1180</v>
      </c>
      <c r="B284" t="s">
        <v>1181</v>
      </c>
      <c r="C284" t="s">
        <v>13</v>
      </c>
      <c r="D284" s="1">
        <v>20333</v>
      </c>
      <c r="E284" t="s">
        <v>1182</v>
      </c>
      <c r="F284" t="s">
        <v>1183</v>
      </c>
      <c r="G284" t="s">
        <v>90</v>
      </c>
      <c r="H284" t="s">
        <v>91</v>
      </c>
      <c r="I284" t="s">
        <v>18</v>
      </c>
      <c r="J284" t="s">
        <v>25</v>
      </c>
      <c r="K284" s="1">
        <v>43685</v>
      </c>
    </row>
    <row r="285" spans="1:11" ht="15" customHeight="1" x14ac:dyDescent="0.25">
      <c r="A285" t="s">
        <v>1184</v>
      </c>
      <c r="B285" t="s">
        <v>1185</v>
      </c>
      <c r="C285" t="s">
        <v>13</v>
      </c>
      <c r="D285" s="1">
        <v>28178</v>
      </c>
      <c r="E285" t="s">
        <v>1186</v>
      </c>
      <c r="F285" t="s">
        <v>1187</v>
      </c>
      <c r="G285" t="s">
        <v>131</v>
      </c>
      <c r="H285" t="s">
        <v>91</v>
      </c>
      <c r="I285" t="s">
        <v>18</v>
      </c>
      <c r="J285" t="s">
        <v>19</v>
      </c>
      <c r="K285" s="1">
        <v>45254</v>
      </c>
    </row>
    <row r="286" spans="1:11" ht="15" customHeight="1" x14ac:dyDescent="0.25">
      <c r="A286" t="s">
        <v>1188</v>
      </c>
      <c r="B286" t="s">
        <v>1189</v>
      </c>
      <c r="C286" t="s">
        <v>13</v>
      </c>
      <c r="D286" s="1">
        <v>21370</v>
      </c>
      <c r="E286" t="s">
        <v>1190</v>
      </c>
      <c r="F286" t="s">
        <v>1191</v>
      </c>
      <c r="G286" t="s">
        <v>506</v>
      </c>
      <c r="H286" t="s">
        <v>507</v>
      </c>
      <c r="I286" t="s">
        <v>49</v>
      </c>
      <c r="J286" t="s">
        <v>25</v>
      </c>
      <c r="K286" s="1">
        <v>43474</v>
      </c>
    </row>
    <row r="287" spans="1:11" ht="15" customHeight="1" x14ac:dyDescent="0.25">
      <c r="A287" t="s">
        <v>1192</v>
      </c>
      <c r="B287" t="s">
        <v>1193</v>
      </c>
      <c r="C287" t="s">
        <v>33</v>
      </c>
      <c r="D287" s="1">
        <v>29836</v>
      </c>
      <c r="E287" t="s">
        <v>1194</v>
      </c>
      <c r="F287" t="s">
        <v>1195</v>
      </c>
      <c r="G287" t="s">
        <v>90</v>
      </c>
      <c r="H287" t="s">
        <v>91</v>
      </c>
      <c r="I287" t="s">
        <v>18</v>
      </c>
      <c r="J287" t="s">
        <v>25</v>
      </c>
      <c r="K287" s="1">
        <v>44702</v>
      </c>
    </row>
    <row r="288" spans="1:11" ht="15" customHeight="1" x14ac:dyDescent="0.25">
      <c r="A288" t="s">
        <v>1196</v>
      </c>
      <c r="B288" t="s">
        <v>1197</v>
      </c>
      <c r="C288" t="s">
        <v>33</v>
      </c>
      <c r="D288" s="1">
        <v>25974</v>
      </c>
      <c r="E288" t="s">
        <v>1198</v>
      </c>
      <c r="F288" t="s">
        <v>1199</v>
      </c>
      <c r="G288" t="s">
        <v>224</v>
      </c>
      <c r="H288" t="s">
        <v>17</v>
      </c>
      <c r="I288" t="s">
        <v>18</v>
      </c>
      <c r="J288" t="s">
        <v>25</v>
      </c>
      <c r="K288" s="1">
        <v>45631</v>
      </c>
    </row>
    <row r="289" spans="1:11" ht="15" customHeight="1" x14ac:dyDescent="0.25">
      <c r="A289" t="s">
        <v>1200</v>
      </c>
      <c r="B289" t="s">
        <v>1201</v>
      </c>
      <c r="C289" t="s">
        <v>33</v>
      </c>
      <c r="D289" s="1">
        <v>26101</v>
      </c>
      <c r="E289" t="s">
        <v>1202</v>
      </c>
      <c r="F289" t="s">
        <v>1203</v>
      </c>
      <c r="G289" t="s">
        <v>131</v>
      </c>
      <c r="H289" t="s">
        <v>91</v>
      </c>
      <c r="I289" t="s">
        <v>18</v>
      </c>
      <c r="J289" t="s">
        <v>19</v>
      </c>
      <c r="K289" s="1">
        <v>45962</v>
      </c>
    </row>
    <row r="290" spans="1:11" ht="15" customHeight="1" x14ac:dyDescent="0.25">
      <c r="A290" t="s">
        <v>1204</v>
      </c>
      <c r="B290" t="s">
        <v>1205</v>
      </c>
      <c r="C290" t="s">
        <v>13</v>
      </c>
      <c r="D290" s="1">
        <v>25265</v>
      </c>
      <c r="E290" t="s">
        <v>1206</v>
      </c>
      <c r="F290" t="s">
        <v>1207</v>
      </c>
      <c r="G290" t="s">
        <v>16</v>
      </c>
      <c r="H290" t="s">
        <v>17</v>
      </c>
      <c r="I290" t="s">
        <v>18</v>
      </c>
      <c r="J290" t="s">
        <v>25</v>
      </c>
      <c r="K290" s="1">
        <v>44222</v>
      </c>
    </row>
    <row r="291" spans="1:11" ht="15" customHeight="1" x14ac:dyDescent="0.25">
      <c r="A291" t="s">
        <v>1208</v>
      </c>
      <c r="B291" t="s">
        <v>1209</v>
      </c>
      <c r="C291" t="s">
        <v>13</v>
      </c>
      <c r="D291" s="1">
        <v>27209</v>
      </c>
      <c r="E291" t="s">
        <v>1210</v>
      </c>
      <c r="F291" t="s">
        <v>1211</v>
      </c>
      <c r="G291" t="s">
        <v>63</v>
      </c>
      <c r="H291" t="s">
        <v>17</v>
      </c>
      <c r="I291" t="s">
        <v>18</v>
      </c>
      <c r="J291" t="s">
        <v>19</v>
      </c>
      <c r="K291" s="1">
        <v>45122</v>
      </c>
    </row>
    <row r="292" spans="1:11" ht="15" customHeight="1" x14ac:dyDescent="0.25">
      <c r="A292" t="s">
        <v>1212</v>
      </c>
      <c r="B292" t="s">
        <v>1213</v>
      </c>
      <c r="C292" t="s">
        <v>13</v>
      </c>
      <c r="D292" s="1">
        <v>22597</v>
      </c>
      <c r="E292" t="s">
        <v>1214</v>
      </c>
      <c r="F292" t="s">
        <v>1215</v>
      </c>
      <c r="G292" t="s">
        <v>104</v>
      </c>
      <c r="H292" t="s">
        <v>105</v>
      </c>
      <c r="I292" t="s">
        <v>42</v>
      </c>
      <c r="J292" t="s">
        <v>19</v>
      </c>
      <c r="K292" s="1">
        <v>43531</v>
      </c>
    </row>
    <row r="293" spans="1:11" ht="15" customHeight="1" x14ac:dyDescent="0.25">
      <c r="A293" t="s">
        <v>1216</v>
      </c>
      <c r="B293" t="s">
        <v>1217</v>
      </c>
      <c r="C293" t="s">
        <v>13</v>
      </c>
      <c r="D293" s="1">
        <v>25491</v>
      </c>
      <c r="E293" t="s">
        <v>1218</v>
      </c>
      <c r="F293" t="s">
        <v>1219</v>
      </c>
      <c r="G293" t="s">
        <v>24</v>
      </c>
      <c r="H293" t="s">
        <v>17</v>
      </c>
      <c r="I293" t="s">
        <v>18</v>
      </c>
      <c r="J293" t="s">
        <v>25</v>
      </c>
      <c r="K293" s="1">
        <v>44136</v>
      </c>
    </row>
    <row r="294" spans="1:11" ht="15" customHeight="1" x14ac:dyDescent="0.25">
      <c r="A294" t="s">
        <v>1220</v>
      </c>
      <c r="B294" t="s">
        <v>1221</v>
      </c>
      <c r="C294" t="s">
        <v>33</v>
      </c>
      <c r="D294" s="1">
        <v>35225</v>
      </c>
      <c r="E294" t="s">
        <v>1222</v>
      </c>
      <c r="F294" t="s">
        <v>1223</v>
      </c>
      <c r="G294" t="s">
        <v>90</v>
      </c>
      <c r="H294" t="s">
        <v>91</v>
      </c>
      <c r="I294" t="s">
        <v>18</v>
      </c>
      <c r="J294" t="s">
        <v>110</v>
      </c>
      <c r="K294" s="1">
        <v>44662</v>
      </c>
    </row>
    <row r="295" spans="1:11" ht="15" customHeight="1" x14ac:dyDescent="0.25">
      <c r="A295" t="s">
        <v>1224</v>
      </c>
      <c r="B295" t="s">
        <v>1225</v>
      </c>
      <c r="C295" t="s">
        <v>33</v>
      </c>
      <c r="D295" s="1">
        <v>20441</v>
      </c>
      <c r="E295" t="s">
        <v>1226</v>
      </c>
      <c r="F295" t="s">
        <v>1227</v>
      </c>
      <c r="G295" t="s">
        <v>54</v>
      </c>
      <c r="H295" t="s">
        <v>17</v>
      </c>
      <c r="I295" t="s">
        <v>18</v>
      </c>
      <c r="J295" t="s">
        <v>25</v>
      </c>
      <c r="K295" s="1">
        <v>44127</v>
      </c>
    </row>
    <row r="296" spans="1:11" ht="15" customHeight="1" x14ac:dyDescent="0.25">
      <c r="A296" t="s">
        <v>1228</v>
      </c>
      <c r="B296" t="s">
        <v>1229</v>
      </c>
      <c r="C296" t="s">
        <v>13</v>
      </c>
      <c r="D296" s="1">
        <v>35302</v>
      </c>
      <c r="E296" t="s">
        <v>1230</v>
      </c>
      <c r="F296" t="s">
        <v>1231</v>
      </c>
      <c r="G296" t="s">
        <v>224</v>
      </c>
      <c r="H296" t="s">
        <v>17</v>
      </c>
      <c r="I296" t="s">
        <v>18</v>
      </c>
      <c r="J296" t="s">
        <v>25</v>
      </c>
      <c r="K296" s="1">
        <v>45086</v>
      </c>
    </row>
    <row r="297" spans="1:11" ht="15" customHeight="1" x14ac:dyDescent="0.25">
      <c r="A297" t="s">
        <v>1232</v>
      </c>
      <c r="B297" t="s">
        <v>1233</v>
      </c>
      <c r="C297" t="s">
        <v>13</v>
      </c>
      <c r="D297" s="1">
        <v>34433</v>
      </c>
      <c r="E297" t="s">
        <v>1234</v>
      </c>
      <c r="F297" t="s">
        <v>1235</v>
      </c>
      <c r="G297" t="s">
        <v>84</v>
      </c>
      <c r="H297" t="s">
        <v>85</v>
      </c>
      <c r="I297" t="s">
        <v>18</v>
      </c>
      <c r="J297" t="s">
        <v>19</v>
      </c>
      <c r="K297" s="1">
        <v>43675</v>
      </c>
    </row>
    <row r="298" spans="1:11" ht="15" customHeight="1" x14ac:dyDescent="0.25">
      <c r="A298" t="s">
        <v>1236</v>
      </c>
      <c r="B298" t="s">
        <v>1237</v>
      </c>
      <c r="C298" t="s">
        <v>13</v>
      </c>
      <c r="D298" s="1">
        <v>20681</v>
      </c>
      <c r="E298" t="s">
        <v>1238</v>
      </c>
      <c r="F298" t="s">
        <v>1239</v>
      </c>
      <c r="G298" t="s">
        <v>224</v>
      </c>
      <c r="H298" t="s">
        <v>17</v>
      </c>
      <c r="I298" t="s">
        <v>18</v>
      </c>
      <c r="J298" t="s">
        <v>110</v>
      </c>
      <c r="K298" s="1">
        <v>45587</v>
      </c>
    </row>
    <row r="299" spans="1:11" ht="15" customHeight="1" x14ac:dyDescent="0.25">
      <c r="A299" t="s">
        <v>1240</v>
      </c>
      <c r="B299" t="s">
        <v>1241</v>
      </c>
      <c r="C299" t="s">
        <v>13</v>
      </c>
      <c r="D299" s="1">
        <v>32897</v>
      </c>
      <c r="E299" t="s">
        <v>1242</v>
      </c>
      <c r="F299" t="s">
        <v>1243</v>
      </c>
      <c r="G299" t="s">
        <v>63</v>
      </c>
      <c r="H299" t="s">
        <v>17</v>
      </c>
      <c r="I299" t="s">
        <v>18</v>
      </c>
      <c r="J299" t="s">
        <v>25</v>
      </c>
      <c r="K299" s="1">
        <v>43790</v>
      </c>
    </row>
    <row r="300" spans="1:11" ht="15" customHeight="1" x14ac:dyDescent="0.25">
      <c r="A300" t="s">
        <v>1244</v>
      </c>
      <c r="B300" t="s">
        <v>1245</v>
      </c>
      <c r="C300" t="s">
        <v>33</v>
      </c>
      <c r="D300" s="1">
        <v>25119</v>
      </c>
      <c r="E300" t="s">
        <v>1246</v>
      </c>
      <c r="F300" t="s">
        <v>1247</v>
      </c>
      <c r="G300" t="s">
        <v>16</v>
      </c>
      <c r="H300" t="s">
        <v>17</v>
      </c>
      <c r="I300" t="s">
        <v>18</v>
      </c>
      <c r="J300" t="s">
        <v>19</v>
      </c>
      <c r="K300" s="1">
        <v>44905</v>
      </c>
    </row>
    <row r="301" spans="1:11" ht="15" customHeight="1" x14ac:dyDescent="0.25">
      <c r="A301" t="s">
        <v>1248</v>
      </c>
      <c r="B301" t="s">
        <v>1249</v>
      </c>
      <c r="C301" t="s">
        <v>13</v>
      </c>
      <c r="D301" s="1">
        <v>37532</v>
      </c>
      <c r="E301" t="s">
        <v>1250</v>
      </c>
      <c r="F301" t="s">
        <v>1251</v>
      </c>
      <c r="G301" t="s">
        <v>16</v>
      </c>
      <c r="H301" t="s">
        <v>17</v>
      </c>
      <c r="I301" t="s">
        <v>18</v>
      </c>
      <c r="J301" t="s">
        <v>19</v>
      </c>
      <c r="K301" s="1">
        <v>43986</v>
      </c>
    </row>
    <row r="302" spans="1:11" ht="15" customHeight="1" x14ac:dyDescent="0.25">
      <c r="A302" t="s">
        <v>1252</v>
      </c>
      <c r="B302" t="s">
        <v>1253</v>
      </c>
      <c r="C302" t="s">
        <v>33</v>
      </c>
      <c r="D302" s="1">
        <v>23458</v>
      </c>
      <c r="E302" t="s">
        <v>1254</v>
      </c>
      <c r="F302" t="s">
        <v>1255</v>
      </c>
      <c r="G302" t="s">
        <v>84</v>
      </c>
      <c r="H302" t="s">
        <v>85</v>
      </c>
      <c r="I302" t="s">
        <v>18</v>
      </c>
      <c r="J302" t="s">
        <v>19</v>
      </c>
      <c r="K302" s="1">
        <v>44700</v>
      </c>
    </row>
    <row r="303" spans="1:11" ht="15" customHeight="1" x14ac:dyDescent="0.25">
      <c r="A303" t="s">
        <v>1256</v>
      </c>
      <c r="B303" t="s">
        <v>1257</v>
      </c>
      <c r="C303" t="s">
        <v>33</v>
      </c>
      <c r="D303" s="1">
        <v>21684</v>
      </c>
      <c r="E303" t="s">
        <v>1258</v>
      </c>
      <c r="F303" t="s">
        <v>1259</v>
      </c>
      <c r="G303" t="s">
        <v>16</v>
      </c>
      <c r="H303" t="s">
        <v>17</v>
      </c>
      <c r="I303" t="s">
        <v>18</v>
      </c>
      <c r="J303" t="s">
        <v>19</v>
      </c>
      <c r="K303" s="1">
        <v>44646</v>
      </c>
    </row>
    <row r="304" spans="1:11" ht="15" customHeight="1" x14ac:dyDescent="0.25">
      <c r="A304" t="s">
        <v>1260</v>
      </c>
      <c r="B304" t="s">
        <v>1261</v>
      </c>
      <c r="C304" t="s">
        <v>13</v>
      </c>
      <c r="D304" s="1">
        <v>27906</v>
      </c>
      <c r="E304" t="s">
        <v>1262</v>
      </c>
      <c r="F304" t="s">
        <v>1263</v>
      </c>
      <c r="G304" t="s">
        <v>54</v>
      </c>
      <c r="H304" t="s">
        <v>17</v>
      </c>
      <c r="I304" t="s">
        <v>18</v>
      </c>
      <c r="J304" t="s">
        <v>25</v>
      </c>
      <c r="K304" s="1">
        <v>43920</v>
      </c>
    </row>
    <row r="305" spans="1:11" ht="15" customHeight="1" x14ac:dyDescent="0.25">
      <c r="A305" t="s">
        <v>1264</v>
      </c>
      <c r="B305" t="s">
        <v>312</v>
      </c>
      <c r="C305" t="s">
        <v>13</v>
      </c>
      <c r="D305" s="1">
        <v>31136</v>
      </c>
      <c r="E305" t="s">
        <v>1265</v>
      </c>
      <c r="F305" t="s">
        <v>1266</v>
      </c>
      <c r="G305" t="s">
        <v>16</v>
      </c>
      <c r="H305" t="s">
        <v>17</v>
      </c>
      <c r="I305" t="s">
        <v>18</v>
      </c>
      <c r="J305" t="s">
        <v>19</v>
      </c>
      <c r="K305" s="1">
        <v>43888</v>
      </c>
    </row>
    <row r="306" spans="1:11" ht="15" customHeight="1" x14ac:dyDescent="0.25">
      <c r="A306" t="s">
        <v>1267</v>
      </c>
      <c r="B306" t="s">
        <v>1268</v>
      </c>
      <c r="C306" t="s">
        <v>13</v>
      </c>
      <c r="D306" s="1">
        <v>23255</v>
      </c>
      <c r="E306" t="s">
        <v>1269</v>
      </c>
      <c r="F306" t="s">
        <v>1270</v>
      </c>
      <c r="G306" t="s">
        <v>54</v>
      </c>
      <c r="H306" t="s">
        <v>17</v>
      </c>
      <c r="I306" t="s">
        <v>18</v>
      </c>
      <c r="J306" t="s">
        <v>19</v>
      </c>
      <c r="K306" s="1">
        <v>45821</v>
      </c>
    </row>
    <row r="307" spans="1:11" ht="15" customHeight="1" x14ac:dyDescent="0.25">
      <c r="A307" t="s">
        <v>1271</v>
      </c>
      <c r="B307" t="s">
        <v>1272</v>
      </c>
      <c r="C307" t="s">
        <v>33</v>
      </c>
      <c r="D307" s="1">
        <v>23618</v>
      </c>
      <c r="E307" t="s">
        <v>1273</v>
      </c>
      <c r="F307" t="s">
        <v>1274</v>
      </c>
      <c r="G307" t="s">
        <v>16</v>
      </c>
      <c r="H307" t="s">
        <v>17</v>
      </c>
      <c r="I307" t="s">
        <v>18</v>
      </c>
      <c r="J307" t="s">
        <v>25</v>
      </c>
      <c r="K307" s="1">
        <v>44440</v>
      </c>
    </row>
    <row r="308" spans="1:11" ht="15" customHeight="1" x14ac:dyDescent="0.25">
      <c r="A308" t="s">
        <v>1275</v>
      </c>
      <c r="B308" t="s">
        <v>1276</v>
      </c>
      <c r="C308" t="s">
        <v>33</v>
      </c>
      <c r="D308" s="1">
        <v>37840</v>
      </c>
      <c r="E308" t="s">
        <v>1277</v>
      </c>
      <c r="F308" t="s">
        <v>1278</v>
      </c>
      <c r="G308" t="s">
        <v>54</v>
      </c>
      <c r="H308" t="s">
        <v>17</v>
      </c>
      <c r="I308" t="s">
        <v>18</v>
      </c>
      <c r="J308" t="s">
        <v>19</v>
      </c>
      <c r="K308" s="1">
        <v>44719</v>
      </c>
    </row>
    <row r="309" spans="1:11" ht="15" customHeight="1" x14ac:dyDescent="0.25">
      <c r="A309" t="s">
        <v>1279</v>
      </c>
      <c r="B309" t="s">
        <v>1280</v>
      </c>
      <c r="C309" t="s">
        <v>13</v>
      </c>
      <c r="D309" s="1">
        <v>30686</v>
      </c>
      <c r="E309" t="s">
        <v>1281</v>
      </c>
      <c r="F309" t="s">
        <v>1282</v>
      </c>
      <c r="G309" t="s">
        <v>54</v>
      </c>
      <c r="H309" t="s">
        <v>17</v>
      </c>
      <c r="I309" t="s">
        <v>18</v>
      </c>
      <c r="J309" t="s">
        <v>110</v>
      </c>
      <c r="K309" s="1">
        <v>43812</v>
      </c>
    </row>
    <row r="310" spans="1:11" ht="15" customHeight="1" x14ac:dyDescent="0.25">
      <c r="A310" t="s">
        <v>1283</v>
      </c>
      <c r="B310" t="s">
        <v>1284</v>
      </c>
      <c r="C310" t="s">
        <v>33</v>
      </c>
      <c r="D310" s="1">
        <v>27061</v>
      </c>
      <c r="E310" t="s">
        <v>1285</v>
      </c>
      <c r="F310" t="s">
        <v>1286</v>
      </c>
      <c r="G310" t="s">
        <v>24</v>
      </c>
      <c r="H310" t="s">
        <v>17</v>
      </c>
      <c r="I310" t="s">
        <v>18</v>
      </c>
      <c r="J310" t="s">
        <v>110</v>
      </c>
      <c r="K310" s="1">
        <v>44980</v>
      </c>
    </row>
    <row r="311" spans="1:11" ht="15" customHeight="1" x14ac:dyDescent="0.25">
      <c r="A311" t="s">
        <v>1287</v>
      </c>
      <c r="B311" t="s">
        <v>1288</v>
      </c>
      <c r="C311" t="s">
        <v>33</v>
      </c>
      <c r="D311" s="1">
        <v>32180</v>
      </c>
      <c r="E311" t="s">
        <v>1289</v>
      </c>
      <c r="F311" t="s">
        <v>1290</v>
      </c>
      <c r="G311" t="s">
        <v>30</v>
      </c>
      <c r="H311" t="s">
        <v>17</v>
      </c>
      <c r="I311" t="s">
        <v>18</v>
      </c>
      <c r="J311" t="s">
        <v>19</v>
      </c>
      <c r="K311" s="1">
        <v>43280</v>
      </c>
    </row>
    <row r="312" spans="1:11" ht="15" customHeight="1" x14ac:dyDescent="0.25">
      <c r="A312" t="s">
        <v>1291</v>
      </c>
      <c r="B312" t="s">
        <v>1292</v>
      </c>
      <c r="C312" t="s">
        <v>13</v>
      </c>
      <c r="D312" s="1">
        <v>36460</v>
      </c>
      <c r="E312" t="s">
        <v>1293</v>
      </c>
      <c r="F312" t="s">
        <v>1294</v>
      </c>
      <c r="G312" t="s">
        <v>537</v>
      </c>
      <c r="H312" t="s">
        <v>48</v>
      </c>
      <c r="I312" t="s">
        <v>49</v>
      </c>
      <c r="J312" t="s">
        <v>19</v>
      </c>
      <c r="K312" s="1">
        <v>43518</v>
      </c>
    </row>
    <row r="313" spans="1:11" ht="15" customHeight="1" x14ac:dyDescent="0.25">
      <c r="A313" t="s">
        <v>1295</v>
      </c>
      <c r="B313" t="s">
        <v>1296</v>
      </c>
      <c r="C313" t="s">
        <v>13</v>
      </c>
      <c r="D313" s="1">
        <v>23194</v>
      </c>
      <c r="E313" t="s">
        <v>1297</v>
      </c>
      <c r="F313" t="s">
        <v>1298</v>
      </c>
      <c r="G313" t="s">
        <v>121</v>
      </c>
      <c r="H313" t="s">
        <v>122</v>
      </c>
      <c r="I313" t="s">
        <v>18</v>
      </c>
      <c r="J313" t="s">
        <v>110</v>
      </c>
      <c r="K313" s="1">
        <v>45558</v>
      </c>
    </row>
    <row r="314" spans="1:11" ht="15" customHeight="1" x14ac:dyDescent="0.25">
      <c r="A314" t="s">
        <v>1299</v>
      </c>
      <c r="B314" t="s">
        <v>1300</v>
      </c>
      <c r="C314" t="s">
        <v>33</v>
      </c>
      <c r="D314" s="1">
        <v>24445</v>
      </c>
      <c r="E314" t="s">
        <v>1301</v>
      </c>
      <c r="F314" t="s">
        <v>1302</v>
      </c>
      <c r="G314" t="s">
        <v>40</v>
      </c>
      <c r="H314" t="s">
        <v>41</v>
      </c>
      <c r="I314" t="s">
        <v>42</v>
      </c>
      <c r="J314" t="s">
        <v>19</v>
      </c>
      <c r="K314" s="1">
        <v>44461</v>
      </c>
    </row>
    <row r="315" spans="1:11" ht="15" customHeight="1" x14ac:dyDescent="0.25">
      <c r="A315" t="s">
        <v>1303</v>
      </c>
      <c r="B315" t="s">
        <v>1304</v>
      </c>
      <c r="C315" t="s">
        <v>33</v>
      </c>
      <c r="D315" s="1">
        <v>35888</v>
      </c>
      <c r="E315" t="s">
        <v>1305</v>
      </c>
      <c r="F315" t="s">
        <v>1306</v>
      </c>
      <c r="G315" t="s">
        <v>24</v>
      </c>
      <c r="H315" t="s">
        <v>17</v>
      </c>
      <c r="I315" t="s">
        <v>18</v>
      </c>
      <c r="J315" t="s">
        <v>19</v>
      </c>
      <c r="K315" s="1">
        <v>43377</v>
      </c>
    </row>
    <row r="316" spans="1:11" ht="15" customHeight="1" x14ac:dyDescent="0.25">
      <c r="A316" t="s">
        <v>1307</v>
      </c>
      <c r="B316" t="s">
        <v>1308</v>
      </c>
      <c r="C316" t="s">
        <v>13</v>
      </c>
      <c r="D316" s="1">
        <v>36835</v>
      </c>
      <c r="E316" t="s">
        <v>1309</v>
      </c>
      <c r="F316" t="s">
        <v>1310</v>
      </c>
      <c r="G316" t="s">
        <v>121</v>
      </c>
      <c r="H316" t="s">
        <v>122</v>
      </c>
      <c r="I316" t="s">
        <v>18</v>
      </c>
      <c r="J316" t="s">
        <v>25</v>
      </c>
      <c r="K316" s="1">
        <v>45724</v>
      </c>
    </row>
    <row r="317" spans="1:11" ht="15" customHeight="1" x14ac:dyDescent="0.25">
      <c r="A317" t="s">
        <v>1311</v>
      </c>
      <c r="B317" t="s">
        <v>1312</v>
      </c>
      <c r="C317" t="s">
        <v>13</v>
      </c>
      <c r="D317" s="1">
        <v>20525</v>
      </c>
      <c r="E317" t="s">
        <v>1313</v>
      </c>
      <c r="F317" t="s">
        <v>1314</v>
      </c>
      <c r="G317" t="s">
        <v>121</v>
      </c>
      <c r="H317" t="s">
        <v>122</v>
      </c>
      <c r="I317" t="s">
        <v>18</v>
      </c>
      <c r="J317" t="s">
        <v>19</v>
      </c>
      <c r="K317" s="1">
        <v>44053</v>
      </c>
    </row>
    <row r="318" spans="1:11" ht="15" customHeight="1" x14ac:dyDescent="0.25">
      <c r="A318" t="s">
        <v>1315</v>
      </c>
      <c r="B318" t="s">
        <v>1316</v>
      </c>
      <c r="C318" t="s">
        <v>33</v>
      </c>
      <c r="D318" s="1">
        <v>34131</v>
      </c>
      <c r="E318" t="s">
        <v>1317</v>
      </c>
      <c r="F318" t="s">
        <v>1318</v>
      </c>
      <c r="G318" t="s">
        <v>63</v>
      </c>
      <c r="H318" t="s">
        <v>17</v>
      </c>
      <c r="I318" t="s">
        <v>18</v>
      </c>
      <c r="J318" t="s">
        <v>25</v>
      </c>
      <c r="K318" s="1">
        <v>44098</v>
      </c>
    </row>
    <row r="319" spans="1:11" ht="15" customHeight="1" x14ac:dyDescent="0.25">
      <c r="A319" t="s">
        <v>1319</v>
      </c>
      <c r="B319" t="s">
        <v>1320</v>
      </c>
      <c r="C319" t="s">
        <v>33</v>
      </c>
      <c r="D319" s="1">
        <v>29809</v>
      </c>
      <c r="E319" t="s">
        <v>1321</v>
      </c>
      <c r="F319" t="s">
        <v>1322</v>
      </c>
      <c r="G319" t="s">
        <v>224</v>
      </c>
      <c r="H319" t="s">
        <v>17</v>
      </c>
      <c r="I319" t="s">
        <v>18</v>
      </c>
      <c r="J319" t="s">
        <v>25</v>
      </c>
      <c r="K319" s="1">
        <v>43928</v>
      </c>
    </row>
    <row r="320" spans="1:11" ht="15" customHeight="1" x14ac:dyDescent="0.25">
      <c r="A320" t="s">
        <v>1323</v>
      </c>
      <c r="B320" t="s">
        <v>1324</v>
      </c>
      <c r="C320" t="s">
        <v>13</v>
      </c>
      <c r="D320" s="1">
        <v>34630</v>
      </c>
      <c r="E320" t="s">
        <v>1325</v>
      </c>
      <c r="F320" t="s">
        <v>1326</v>
      </c>
      <c r="G320" t="s">
        <v>16</v>
      </c>
      <c r="H320" t="s">
        <v>17</v>
      </c>
      <c r="I320" t="s">
        <v>18</v>
      </c>
      <c r="J320" t="s">
        <v>25</v>
      </c>
      <c r="K320" s="1">
        <v>44447</v>
      </c>
    </row>
    <row r="321" spans="1:11" ht="15" customHeight="1" x14ac:dyDescent="0.25">
      <c r="A321" t="s">
        <v>1327</v>
      </c>
      <c r="B321" t="s">
        <v>1328</v>
      </c>
      <c r="C321" t="s">
        <v>13</v>
      </c>
      <c r="D321" s="1">
        <v>33685</v>
      </c>
      <c r="E321" t="s">
        <v>1329</v>
      </c>
      <c r="F321" t="s">
        <v>1330</v>
      </c>
      <c r="G321" t="s">
        <v>16</v>
      </c>
      <c r="H321" t="s">
        <v>17</v>
      </c>
      <c r="I321" t="s">
        <v>18</v>
      </c>
      <c r="J321" t="s">
        <v>25</v>
      </c>
      <c r="K321" s="1">
        <v>45755</v>
      </c>
    </row>
    <row r="322" spans="1:11" ht="15" customHeight="1" x14ac:dyDescent="0.25">
      <c r="A322" t="s">
        <v>1331</v>
      </c>
      <c r="B322" t="s">
        <v>1332</v>
      </c>
      <c r="C322" t="s">
        <v>13</v>
      </c>
      <c r="D322" s="1">
        <v>30945</v>
      </c>
      <c r="E322" t="s">
        <v>1333</v>
      </c>
      <c r="F322" t="s">
        <v>1334</v>
      </c>
      <c r="G322" t="s">
        <v>16</v>
      </c>
      <c r="H322" t="s">
        <v>17</v>
      </c>
      <c r="I322" t="s">
        <v>18</v>
      </c>
      <c r="J322" t="s">
        <v>25</v>
      </c>
      <c r="K322" s="1">
        <v>44504</v>
      </c>
    </row>
    <row r="323" spans="1:11" ht="15" customHeight="1" x14ac:dyDescent="0.25">
      <c r="A323" t="s">
        <v>1335</v>
      </c>
      <c r="B323" t="s">
        <v>1336</v>
      </c>
      <c r="C323" t="s">
        <v>13</v>
      </c>
      <c r="D323" s="1">
        <v>28227</v>
      </c>
      <c r="E323" t="s">
        <v>1337</v>
      </c>
      <c r="F323" t="s">
        <v>1338</v>
      </c>
      <c r="G323" t="s">
        <v>16</v>
      </c>
      <c r="H323" t="s">
        <v>17</v>
      </c>
      <c r="I323" t="s">
        <v>18</v>
      </c>
      <c r="J323" t="s">
        <v>19</v>
      </c>
      <c r="K323" s="1">
        <v>45916</v>
      </c>
    </row>
    <row r="324" spans="1:11" ht="15" customHeight="1" x14ac:dyDescent="0.25">
      <c r="A324" t="s">
        <v>1339</v>
      </c>
      <c r="B324" t="s">
        <v>1340</v>
      </c>
      <c r="C324" t="s">
        <v>33</v>
      </c>
      <c r="D324" s="1">
        <v>37177</v>
      </c>
      <c r="E324" t="s">
        <v>1341</v>
      </c>
      <c r="F324" t="s">
        <v>1342</v>
      </c>
      <c r="G324" t="s">
        <v>121</v>
      </c>
      <c r="H324" t="s">
        <v>122</v>
      </c>
      <c r="I324" t="s">
        <v>18</v>
      </c>
      <c r="J324" t="s">
        <v>19</v>
      </c>
      <c r="K324" s="1">
        <v>44418</v>
      </c>
    </row>
    <row r="325" spans="1:11" ht="15" customHeight="1" x14ac:dyDescent="0.25">
      <c r="A325" t="s">
        <v>1343</v>
      </c>
      <c r="B325" t="s">
        <v>1344</v>
      </c>
      <c r="C325" t="s">
        <v>33</v>
      </c>
      <c r="D325" s="1">
        <v>36200</v>
      </c>
      <c r="E325" t="s">
        <v>1345</v>
      </c>
      <c r="F325" t="s">
        <v>1346</v>
      </c>
      <c r="G325" t="s">
        <v>16</v>
      </c>
      <c r="H325" t="s">
        <v>17</v>
      </c>
      <c r="I325" t="s">
        <v>18</v>
      </c>
      <c r="J325" t="s">
        <v>110</v>
      </c>
      <c r="K325" s="1">
        <v>43387</v>
      </c>
    </row>
    <row r="326" spans="1:11" ht="15" customHeight="1" x14ac:dyDescent="0.25">
      <c r="A326" t="s">
        <v>1347</v>
      </c>
      <c r="B326" t="s">
        <v>1348</v>
      </c>
      <c r="C326" t="s">
        <v>13</v>
      </c>
      <c r="D326" s="1">
        <v>24204</v>
      </c>
      <c r="E326" t="s">
        <v>1349</v>
      </c>
      <c r="F326" t="s">
        <v>1350</v>
      </c>
      <c r="G326" t="s">
        <v>224</v>
      </c>
      <c r="H326" t="s">
        <v>17</v>
      </c>
      <c r="I326" t="s">
        <v>18</v>
      </c>
      <c r="J326" t="s">
        <v>19</v>
      </c>
      <c r="K326" s="1">
        <v>43476</v>
      </c>
    </row>
    <row r="327" spans="1:11" ht="15" customHeight="1" x14ac:dyDescent="0.25">
      <c r="A327" t="s">
        <v>1351</v>
      </c>
      <c r="B327" t="s">
        <v>1352</v>
      </c>
      <c r="C327" t="s">
        <v>13</v>
      </c>
      <c r="D327" s="1">
        <v>22651</v>
      </c>
      <c r="E327" t="s">
        <v>1353</v>
      </c>
      <c r="F327" t="s">
        <v>1354</v>
      </c>
      <c r="G327" t="s">
        <v>54</v>
      </c>
      <c r="H327" t="s">
        <v>17</v>
      </c>
      <c r="I327" t="s">
        <v>18</v>
      </c>
      <c r="J327" t="s">
        <v>25</v>
      </c>
      <c r="K327" s="1">
        <v>44846</v>
      </c>
    </row>
    <row r="328" spans="1:11" ht="15" customHeight="1" x14ac:dyDescent="0.25">
      <c r="A328" t="s">
        <v>1355</v>
      </c>
      <c r="B328" t="s">
        <v>1356</v>
      </c>
      <c r="C328" t="s">
        <v>13</v>
      </c>
      <c r="D328" s="1">
        <v>28115</v>
      </c>
      <c r="E328" t="s">
        <v>1357</v>
      </c>
      <c r="F328" t="s">
        <v>1358</v>
      </c>
      <c r="G328" t="s">
        <v>224</v>
      </c>
      <c r="H328" t="s">
        <v>17</v>
      </c>
      <c r="I328" t="s">
        <v>18</v>
      </c>
      <c r="J328" t="s">
        <v>19</v>
      </c>
      <c r="K328" s="1">
        <v>44837</v>
      </c>
    </row>
    <row r="329" spans="1:11" ht="15" customHeight="1" x14ac:dyDescent="0.25">
      <c r="A329" t="s">
        <v>1359</v>
      </c>
      <c r="B329" t="s">
        <v>1360</v>
      </c>
      <c r="C329" t="s">
        <v>33</v>
      </c>
      <c r="D329" s="1">
        <v>34778</v>
      </c>
      <c r="E329" t="s">
        <v>1361</v>
      </c>
      <c r="F329" t="s">
        <v>1362</v>
      </c>
      <c r="G329" t="s">
        <v>30</v>
      </c>
      <c r="H329" t="s">
        <v>17</v>
      </c>
      <c r="I329" t="s">
        <v>18</v>
      </c>
      <c r="J329" t="s">
        <v>25</v>
      </c>
      <c r="K329" s="1">
        <v>45704</v>
      </c>
    </row>
    <row r="330" spans="1:11" ht="15" customHeight="1" x14ac:dyDescent="0.25">
      <c r="A330" t="s">
        <v>1363</v>
      </c>
      <c r="B330" t="s">
        <v>1364</v>
      </c>
      <c r="C330" t="s">
        <v>13</v>
      </c>
      <c r="D330" s="1">
        <v>31872</v>
      </c>
      <c r="E330" t="s">
        <v>1365</v>
      </c>
      <c r="F330" t="s">
        <v>1366</v>
      </c>
      <c r="G330" t="s">
        <v>90</v>
      </c>
      <c r="H330" t="s">
        <v>91</v>
      </c>
      <c r="I330" t="s">
        <v>18</v>
      </c>
      <c r="J330" t="s">
        <v>110</v>
      </c>
      <c r="K330" s="1">
        <v>44732</v>
      </c>
    </row>
    <row r="331" spans="1:11" ht="15" customHeight="1" x14ac:dyDescent="0.25">
      <c r="A331" t="s">
        <v>1367</v>
      </c>
      <c r="B331" t="s">
        <v>1368</v>
      </c>
      <c r="C331" t="s">
        <v>33</v>
      </c>
      <c r="D331" s="1">
        <v>34292</v>
      </c>
      <c r="E331" t="s">
        <v>1369</v>
      </c>
      <c r="F331" t="s">
        <v>1370</v>
      </c>
      <c r="G331" t="s">
        <v>90</v>
      </c>
      <c r="H331" t="s">
        <v>91</v>
      </c>
      <c r="I331" t="s">
        <v>18</v>
      </c>
      <c r="J331" t="s">
        <v>25</v>
      </c>
      <c r="K331" s="1">
        <v>43739</v>
      </c>
    </row>
    <row r="332" spans="1:11" ht="15" customHeight="1" x14ac:dyDescent="0.25">
      <c r="A332" t="s">
        <v>1371</v>
      </c>
      <c r="B332" t="s">
        <v>1372</v>
      </c>
      <c r="C332" t="s">
        <v>33</v>
      </c>
      <c r="D332" s="1">
        <v>34094</v>
      </c>
      <c r="E332" t="s">
        <v>1373</v>
      </c>
      <c r="F332" t="s">
        <v>1374</v>
      </c>
      <c r="G332" t="s">
        <v>191</v>
      </c>
      <c r="H332" t="s">
        <v>191</v>
      </c>
      <c r="I332" t="s">
        <v>49</v>
      </c>
      <c r="J332" t="s">
        <v>19</v>
      </c>
      <c r="K332" s="1">
        <v>43441</v>
      </c>
    </row>
    <row r="333" spans="1:11" ht="15" customHeight="1" x14ac:dyDescent="0.25">
      <c r="A333" t="s">
        <v>1375</v>
      </c>
      <c r="B333" t="s">
        <v>1376</v>
      </c>
      <c r="C333" t="s">
        <v>33</v>
      </c>
      <c r="D333" s="1">
        <v>38205</v>
      </c>
      <c r="E333" t="s">
        <v>1377</v>
      </c>
      <c r="F333" t="s">
        <v>1378</v>
      </c>
      <c r="G333" t="s">
        <v>47</v>
      </c>
      <c r="H333" t="s">
        <v>48</v>
      </c>
      <c r="I333" t="s">
        <v>49</v>
      </c>
      <c r="J333" t="s">
        <v>25</v>
      </c>
      <c r="K333" s="1">
        <v>46077</v>
      </c>
    </row>
    <row r="334" spans="1:11" ht="15" customHeight="1" x14ac:dyDescent="0.25">
      <c r="A334" t="s">
        <v>1379</v>
      </c>
      <c r="B334" t="s">
        <v>1380</v>
      </c>
      <c r="C334" t="s">
        <v>13</v>
      </c>
      <c r="D334" s="1">
        <v>29370</v>
      </c>
      <c r="E334" t="s">
        <v>1381</v>
      </c>
      <c r="F334" t="s">
        <v>1382</v>
      </c>
      <c r="G334" t="s">
        <v>90</v>
      </c>
      <c r="H334" t="s">
        <v>91</v>
      </c>
      <c r="I334" t="s">
        <v>18</v>
      </c>
      <c r="J334" t="s">
        <v>25</v>
      </c>
      <c r="K334" s="1">
        <v>44637</v>
      </c>
    </row>
    <row r="335" spans="1:11" ht="15" customHeight="1" x14ac:dyDescent="0.25">
      <c r="A335" t="s">
        <v>1383</v>
      </c>
      <c r="B335" t="s">
        <v>1384</v>
      </c>
      <c r="C335" t="s">
        <v>13</v>
      </c>
      <c r="D335" s="1">
        <v>35466</v>
      </c>
      <c r="E335" t="s">
        <v>1385</v>
      </c>
      <c r="F335" t="s">
        <v>1386</v>
      </c>
      <c r="G335" t="s">
        <v>63</v>
      </c>
      <c r="H335" t="s">
        <v>17</v>
      </c>
      <c r="I335" t="s">
        <v>18</v>
      </c>
      <c r="J335" t="s">
        <v>25</v>
      </c>
      <c r="K335" s="1">
        <v>43902</v>
      </c>
    </row>
    <row r="336" spans="1:11" ht="15" customHeight="1" x14ac:dyDescent="0.25">
      <c r="A336" t="s">
        <v>1387</v>
      </c>
      <c r="B336" t="s">
        <v>1388</v>
      </c>
      <c r="C336" t="s">
        <v>33</v>
      </c>
      <c r="D336" s="1">
        <v>32353</v>
      </c>
      <c r="E336" t="s">
        <v>1389</v>
      </c>
      <c r="F336" t="s">
        <v>1390</v>
      </c>
      <c r="G336" t="s">
        <v>384</v>
      </c>
      <c r="H336" t="s">
        <v>385</v>
      </c>
      <c r="I336" t="s">
        <v>146</v>
      </c>
      <c r="J336" t="s">
        <v>19</v>
      </c>
      <c r="K336" s="1">
        <v>45113</v>
      </c>
    </row>
    <row r="337" spans="1:11" ht="15" customHeight="1" x14ac:dyDescent="0.25">
      <c r="A337" t="s">
        <v>1391</v>
      </c>
      <c r="B337" t="s">
        <v>1392</v>
      </c>
      <c r="C337" t="s">
        <v>13</v>
      </c>
      <c r="D337" s="1">
        <v>30176</v>
      </c>
      <c r="E337" t="s">
        <v>1393</v>
      </c>
      <c r="F337" t="s">
        <v>1394</v>
      </c>
      <c r="G337" t="s">
        <v>537</v>
      </c>
      <c r="H337" t="s">
        <v>48</v>
      </c>
      <c r="I337" t="s">
        <v>49</v>
      </c>
      <c r="J337" t="s">
        <v>25</v>
      </c>
      <c r="K337" s="1">
        <v>45726</v>
      </c>
    </row>
    <row r="338" spans="1:11" ht="15" customHeight="1" x14ac:dyDescent="0.25">
      <c r="A338" t="s">
        <v>1395</v>
      </c>
      <c r="B338" t="s">
        <v>1396</v>
      </c>
      <c r="C338" t="s">
        <v>33</v>
      </c>
      <c r="D338" s="1">
        <v>24168</v>
      </c>
      <c r="E338" t="s">
        <v>1397</v>
      </c>
      <c r="F338" t="s">
        <v>1398</v>
      </c>
      <c r="G338" t="s">
        <v>16</v>
      </c>
      <c r="H338" t="s">
        <v>17</v>
      </c>
      <c r="I338" t="s">
        <v>18</v>
      </c>
      <c r="J338" t="s">
        <v>19</v>
      </c>
      <c r="K338" s="1">
        <v>44677</v>
      </c>
    </row>
    <row r="339" spans="1:11" ht="15" customHeight="1" x14ac:dyDescent="0.25">
      <c r="A339" t="s">
        <v>1399</v>
      </c>
      <c r="B339" t="s">
        <v>1400</v>
      </c>
      <c r="C339" t="s">
        <v>13</v>
      </c>
      <c r="D339" s="1">
        <v>31512</v>
      </c>
      <c r="E339" t="s">
        <v>1401</v>
      </c>
      <c r="F339" t="s">
        <v>1402</v>
      </c>
      <c r="G339" t="s">
        <v>131</v>
      </c>
      <c r="H339" t="s">
        <v>91</v>
      </c>
      <c r="I339" t="s">
        <v>18</v>
      </c>
      <c r="J339" t="s">
        <v>19</v>
      </c>
      <c r="K339" s="1">
        <v>45188</v>
      </c>
    </row>
    <row r="340" spans="1:11" ht="15" customHeight="1" x14ac:dyDescent="0.25">
      <c r="A340" t="s">
        <v>1403</v>
      </c>
      <c r="B340" t="s">
        <v>1404</v>
      </c>
      <c r="C340" t="s">
        <v>13</v>
      </c>
      <c r="D340" s="1">
        <v>32716</v>
      </c>
      <c r="E340" t="s">
        <v>1405</v>
      </c>
      <c r="F340" t="s">
        <v>1406</v>
      </c>
      <c r="G340" t="s">
        <v>24</v>
      </c>
      <c r="H340" t="s">
        <v>17</v>
      </c>
      <c r="I340" t="s">
        <v>18</v>
      </c>
      <c r="J340" t="s">
        <v>19</v>
      </c>
      <c r="K340" s="1">
        <v>44837</v>
      </c>
    </row>
    <row r="341" spans="1:11" ht="15" customHeight="1" x14ac:dyDescent="0.25">
      <c r="A341" t="s">
        <v>1407</v>
      </c>
      <c r="B341" t="s">
        <v>1408</v>
      </c>
      <c r="C341" t="s">
        <v>33</v>
      </c>
      <c r="D341" s="1">
        <v>31932</v>
      </c>
      <c r="E341" t="s">
        <v>1409</v>
      </c>
      <c r="F341" t="s">
        <v>1410</v>
      </c>
      <c r="G341" t="s">
        <v>90</v>
      </c>
      <c r="H341" t="s">
        <v>91</v>
      </c>
      <c r="I341" t="s">
        <v>18</v>
      </c>
      <c r="J341" t="s">
        <v>110</v>
      </c>
      <c r="K341" s="1">
        <v>45685</v>
      </c>
    </row>
    <row r="342" spans="1:11" ht="15" customHeight="1" x14ac:dyDescent="0.25">
      <c r="A342" t="s">
        <v>1411</v>
      </c>
      <c r="B342" t="s">
        <v>1412</v>
      </c>
      <c r="C342" t="s">
        <v>33</v>
      </c>
      <c r="D342" s="1">
        <v>35014</v>
      </c>
      <c r="E342" t="s">
        <v>1413</v>
      </c>
      <c r="F342" t="s">
        <v>1414</v>
      </c>
      <c r="G342" t="s">
        <v>224</v>
      </c>
      <c r="H342" t="s">
        <v>17</v>
      </c>
      <c r="I342" t="s">
        <v>18</v>
      </c>
      <c r="J342" t="s">
        <v>25</v>
      </c>
      <c r="K342" s="1">
        <v>45890</v>
      </c>
    </row>
    <row r="343" spans="1:11" ht="15" customHeight="1" x14ac:dyDescent="0.25">
      <c r="A343" t="s">
        <v>1415</v>
      </c>
      <c r="B343" t="s">
        <v>1416</v>
      </c>
      <c r="C343" t="s">
        <v>13</v>
      </c>
      <c r="D343" s="1">
        <v>25379</v>
      </c>
      <c r="E343" t="s">
        <v>1417</v>
      </c>
      <c r="F343" t="s">
        <v>1418</v>
      </c>
      <c r="G343" t="s">
        <v>121</v>
      </c>
      <c r="H343" t="s">
        <v>122</v>
      </c>
      <c r="I343" t="s">
        <v>18</v>
      </c>
      <c r="J343" t="s">
        <v>19</v>
      </c>
      <c r="K343" s="1">
        <v>43151</v>
      </c>
    </row>
    <row r="344" spans="1:11" ht="15" customHeight="1" x14ac:dyDescent="0.25">
      <c r="A344" t="s">
        <v>1419</v>
      </c>
      <c r="B344" t="s">
        <v>1420</v>
      </c>
      <c r="C344" t="s">
        <v>33</v>
      </c>
      <c r="D344" s="1">
        <v>39297</v>
      </c>
      <c r="E344" t="s">
        <v>1421</v>
      </c>
      <c r="F344" t="s">
        <v>1422</v>
      </c>
      <c r="G344" t="s">
        <v>131</v>
      </c>
      <c r="H344" t="s">
        <v>91</v>
      </c>
      <c r="I344" t="s">
        <v>18</v>
      </c>
      <c r="J344" t="s">
        <v>25</v>
      </c>
      <c r="K344" s="1">
        <v>43430</v>
      </c>
    </row>
    <row r="345" spans="1:11" ht="15" customHeight="1" x14ac:dyDescent="0.25">
      <c r="A345" t="s">
        <v>1423</v>
      </c>
      <c r="B345" t="s">
        <v>1424</v>
      </c>
      <c r="C345" t="s">
        <v>33</v>
      </c>
      <c r="D345" s="1">
        <v>28376</v>
      </c>
      <c r="E345" t="s">
        <v>1425</v>
      </c>
      <c r="F345" t="s">
        <v>1426</v>
      </c>
      <c r="G345" t="s">
        <v>269</v>
      </c>
      <c r="H345" t="s">
        <v>270</v>
      </c>
      <c r="I345" t="s">
        <v>49</v>
      </c>
      <c r="J345" t="s">
        <v>19</v>
      </c>
      <c r="K345" s="1">
        <v>45934</v>
      </c>
    </row>
    <row r="346" spans="1:11" ht="15" customHeight="1" x14ac:dyDescent="0.25">
      <c r="A346" t="s">
        <v>1427</v>
      </c>
      <c r="B346" t="s">
        <v>1428</v>
      </c>
      <c r="C346" t="s">
        <v>33</v>
      </c>
      <c r="D346" s="1">
        <v>32633</v>
      </c>
      <c r="E346" t="s">
        <v>1429</v>
      </c>
      <c r="F346" t="s">
        <v>1430</v>
      </c>
      <c r="G346" t="s">
        <v>84</v>
      </c>
      <c r="H346" t="s">
        <v>85</v>
      </c>
      <c r="I346" t="s">
        <v>18</v>
      </c>
      <c r="J346" t="s">
        <v>19</v>
      </c>
      <c r="K346" s="1">
        <v>45501</v>
      </c>
    </row>
    <row r="347" spans="1:11" ht="15" customHeight="1" x14ac:dyDescent="0.25">
      <c r="A347" t="s">
        <v>1431</v>
      </c>
      <c r="B347" t="s">
        <v>1432</v>
      </c>
      <c r="C347" t="s">
        <v>13</v>
      </c>
      <c r="D347" s="1">
        <v>38853</v>
      </c>
      <c r="E347" t="s">
        <v>1433</v>
      </c>
      <c r="F347" t="s">
        <v>1434</v>
      </c>
      <c r="G347" t="s">
        <v>63</v>
      </c>
      <c r="H347" t="s">
        <v>17</v>
      </c>
      <c r="I347" t="s">
        <v>18</v>
      </c>
      <c r="J347" t="s">
        <v>110</v>
      </c>
      <c r="K347" s="1">
        <v>44511</v>
      </c>
    </row>
    <row r="348" spans="1:11" ht="15" customHeight="1" x14ac:dyDescent="0.25">
      <c r="A348" t="s">
        <v>1435</v>
      </c>
      <c r="B348" t="s">
        <v>1436</v>
      </c>
      <c r="C348" t="s">
        <v>33</v>
      </c>
      <c r="D348" s="1">
        <v>33130</v>
      </c>
      <c r="E348" t="s">
        <v>1437</v>
      </c>
      <c r="F348" t="s">
        <v>1438</v>
      </c>
      <c r="G348" t="s">
        <v>54</v>
      </c>
      <c r="H348" t="s">
        <v>17</v>
      </c>
      <c r="I348" t="s">
        <v>18</v>
      </c>
      <c r="J348" t="s">
        <v>19</v>
      </c>
      <c r="K348" s="1">
        <v>45964</v>
      </c>
    </row>
    <row r="349" spans="1:11" ht="15" customHeight="1" x14ac:dyDescent="0.25">
      <c r="A349" t="s">
        <v>1439</v>
      </c>
      <c r="B349" t="s">
        <v>1440</v>
      </c>
      <c r="C349" t="s">
        <v>33</v>
      </c>
      <c r="D349" s="1">
        <v>20141</v>
      </c>
      <c r="E349" t="s">
        <v>1441</v>
      </c>
      <c r="F349" t="s">
        <v>1442</v>
      </c>
      <c r="G349" t="s">
        <v>224</v>
      </c>
      <c r="H349" t="s">
        <v>17</v>
      </c>
      <c r="I349" t="s">
        <v>18</v>
      </c>
      <c r="J349" t="s">
        <v>19</v>
      </c>
      <c r="K349" s="1">
        <v>43497</v>
      </c>
    </row>
    <row r="350" spans="1:11" ht="15" customHeight="1" x14ac:dyDescent="0.25">
      <c r="A350" t="s">
        <v>1443</v>
      </c>
      <c r="B350" t="s">
        <v>1444</v>
      </c>
      <c r="C350" t="s">
        <v>13</v>
      </c>
      <c r="D350" s="1">
        <v>29538</v>
      </c>
      <c r="E350" t="s">
        <v>1445</v>
      </c>
      <c r="F350" t="s">
        <v>1446</v>
      </c>
      <c r="G350" t="s">
        <v>131</v>
      </c>
      <c r="H350" t="s">
        <v>91</v>
      </c>
      <c r="I350" t="s">
        <v>18</v>
      </c>
      <c r="J350" t="s">
        <v>25</v>
      </c>
      <c r="K350" s="1">
        <v>44866</v>
      </c>
    </row>
    <row r="351" spans="1:11" ht="15" customHeight="1" x14ac:dyDescent="0.25">
      <c r="A351" t="s">
        <v>1447</v>
      </c>
      <c r="B351" t="s">
        <v>1448</v>
      </c>
      <c r="C351" t="s">
        <v>33</v>
      </c>
      <c r="D351" s="1">
        <v>26578</v>
      </c>
      <c r="E351" t="s">
        <v>1449</v>
      </c>
      <c r="F351" t="s">
        <v>1450</v>
      </c>
      <c r="G351" t="s">
        <v>224</v>
      </c>
      <c r="H351" t="s">
        <v>17</v>
      </c>
      <c r="I351" t="s">
        <v>18</v>
      </c>
      <c r="J351" t="s">
        <v>19</v>
      </c>
      <c r="K351" s="1">
        <v>45093</v>
      </c>
    </row>
    <row r="352" spans="1:11" ht="15" customHeight="1" x14ac:dyDescent="0.25">
      <c r="A352" t="s">
        <v>1451</v>
      </c>
      <c r="B352" t="s">
        <v>1452</v>
      </c>
      <c r="C352" t="s">
        <v>13</v>
      </c>
      <c r="D352" s="1">
        <v>27055</v>
      </c>
      <c r="E352" t="s">
        <v>1453</v>
      </c>
      <c r="F352" t="s">
        <v>1454</v>
      </c>
      <c r="G352" t="s">
        <v>63</v>
      </c>
      <c r="H352" t="s">
        <v>17</v>
      </c>
      <c r="I352" t="s">
        <v>18</v>
      </c>
      <c r="J352" t="s">
        <v>25</v>
      </c>
      <c r="K352" s="1">
        <v>43861</v>
      </c>
    </row>
    <row r="353" spans="1:11" ht="15" customHeight="1" x14ac:dyDescent="0.25">
      <c r="A353" t="s">
        <v>1455</v>
      </c>
      <c r="B353" t="s">
        <v>1456</v>
      </c>
      <c r="C353" t="s">
        <v>13</v>
      </c>
      <c r="D353" s="1">
        <v>26377</v>
      </c>
      <c r="E353" t="s">
        <v>1457</v>
      </c>
      <c r="F353" t="s">
        <v>1458</v>
      </c>
      <c r="G353" t="s">
        <v>224</v>
      </c>
      <c r="H353" t="s">
        <v>17</v>
      </c>
      <c r="I353" t="s">
        <v>18</v>
      </c>
      <c r="J353" t="s">
        <v>19</v>
      </c>
      <c r="K353" s="1">
        <v>44163</v>
      </c>
    </row>
    <row r="354" spans="1:11" ht="15" customHeight="1" x14ac:dyDescent="0.25">
      <c r="A354" t="s">
        <v>1459</v>
      </c>
      <c r="B354" t="s">
        <v>1460</v>
      </c>
      <c r="C354" t="s">
        <v>13</v>
      </c>
      <c r="D354" s="1">
        <v>25533</v>
      </c>
      <c r="E354" t="s">
        <v>1461</v>
      </c>
      <c r="F354" t="s">
        <v>1462</v>
      </c>
      <c r="G354" t="s">
        <v>121</v>
      </c>
      <c r="H354" t="s">
        <v>122</v>
      </c>
      <c r="I354" t="s">
        <v>18</v>
      </c>
      <c r="J354" t="s">
        <v>110</v>
      </c>
      <c r="K354" s="1">
        <v>43427</v>
      </c>
    </row>
    <row r="355" spans="1:11" ht="15" customHeight="1" x14ac:dyDescent="0.25">
      <c r="A355" t="s">
        <v>1463</v>
      </c>
      <c r="B355" t="s">
        <v>1464</v>
      </c>
      <c r="C355" t="s">
        <v>13</v>
      </c>
      <c r="D355" s="1">
        <v>31301</v>
      </c>
      <c r="E355" t="s">
        <v>1465</v>
      </c>
      <c r="F355" t="s">
        <v>1466</v>
      </c>
      <c r="G355" t="s">
        <v>63</v>
      </c>
      <c r="H355" t="s">
        <v>17</v>
      </c>
      <c r="I355" t="s">
        <v>18</v>
      </c>
      <c r="J355" t="s">
        <v>25</v>
      </c>
      <c r="K355" s="1">
        <v>43222</v>
      </c>
    </row>
    <row r="356" spans="1:11" ht="15" customHeight="1" x14ac:dyDescent="0.25">
      <c r="A356" t="s">
        <v>1467</v>
      </c>
      <c r="B356" t="s">
        <v>1468</v>
      </c>
      <c r="C356" t="s">
        <v>33</v>
      </c>
      <c r="D356" s="1">
        <v>23393</v>
      </c>
      <c r="E356" t="s">
        <v>1469</v>
      </c>
      <c r="F356" t="s">
        <v>1470</v>
      </c>
      <c r="G356" t="s">
        <v>90</v>
      </c>
      <c r="H356" t="s">
        <v>91</v>
      </c>
      <c r="I356" t="s">
        <v>18</v>
      </c>
      <c r="J356" t="s">
        <v>19</v>
      </c>
      <c r="K356" s="1">
        <v>43139</v>
      </c>
    </row>
    <row r="357" spans="1:11" ht="15" customHeight="1" x14ac:dyDescent="0.25">
      <c r="A357" t="s">
        <v>1471</v>
      </c>
      <c r="B357" t="s">
        <v>1472</v>
      </c>
      <c r="C357" t="s">
        <v>13</v>
      </c>
      <c r="D357" s="1">
        <v>21461</v>
      </c>
      <c r="E357" t="s">
        <v>1473</v>
      </c>
      <c r="F357" t="s">
        <v>1474</v>
      </c>
      <c r="G357" t="s">
        <v>16</v>
      </c>
      <c r="H357" t="s">
        <v>17</v>
      </c>
      <c r="I357" t="s">
        <v>18</v>
      </c>
      <c r="J357" t="s">
        <v>19</v>
      </c>
      <c r="K357" s="1">
        <v>43497</v>
      </c>
    </row>
    <row r="358" spans="1:11" ht="15" customHeight="1" x14ac:dyDescent="0.25">
      <c r="A358" t="s">
        <v>1475</v>
      </c>
      <c r="B358" t="s">
        <v>1476</v>
      </c>
      <c r="C358" t="s">
        <v>33</v>
      </c>
      <c r="D358" s="1">
        <v>37131</v>
      </c>
      <c r="E358" t="s">
        <v>1477</v>
      </c>
      <c r="F358" t="s">
        <v>1478</v>
      </c>
      <c r="G358" t="s">
        <v>16</v>
      </c>
      <c r="H358" t="s">
        <v>17</v>
      </c>
      <c r="I358" t="s">
        <v>18</v>
      </c>
      <c r="J358" t="s">
        <v>25</v>
      </c>
      <c r="K358" s="1">
        <v>44189</v>
      </c>
    </row>
    <row r="359" spans="1:11" ht="15" customHeight="1" x14ac:dyDescent="0.25">
      <c r="A359" t="s">
        <v>1479</v>
      </c>
      <c r="B359" t="s">
        <v>312</v>
      </c>
      <c r="C359" t="s">
        <v>13</v>
      </c>
      <c r="D359" s="1">
        <v>31118</v>
      </c>
      <c r="E359" t="s">
        <v>1480</v>
      </c>
      <c r="F359" t="s">
        <v>1481</v>
      </c>
      <c r="G359" t="s">
        <v>24</v>
      </c>
      <c r="H359" t="s">
        <v>17</v>
      </c>
      <c r="I359" t="s">
        <v>18</v>
      </c>
      <c r="J359" t="s">
        <v>19</v>
      </c>
      <c r="K359" s="1">
        <v>44619</v>
      </c>
    </row>
    <row r="360" spans="1:11" ht="15" customHeight="1" x14ac:dyDescent="0.25">
      <c r="A360" t="s">
        <v>1482</v>
      </c>
      <c r="B360" t="s">
        <v>1483</v>
      </c>
      <c r="C360" t="s">
        <v>33</v>
      </c>
      <c r="D360" s="1">
        <v>33147</v>
      </c>
      <c r="E360" t="s">
        <v>1484</v>
      </c>
      <c r="F360" t="s">
        <v>1485</v>
      </c>
      <c r="G360" t="s">
        <v>269</v>
      </c>
      <c r="H360" t="s">
        <v>270</v>
      </c>
      <c r="I360" t="s">
        <v>49</v>
      </c>
      <c r="J360" t="s">
        <v>19</v>
      </c>
      <c r="K360" s="1">
        <v>44651</v>
      </c>
    </row>
    <row r="361" spans="1:11" ht="15" customHeight="1" x14ac:dyDescent="0.25">
      <c r="A361" t="s">
        <v>1486</v>
      </c>
      <c r="B361" t="s">
        <v>1487</v>
      </c>
      <c r="C361" t="s">
        <v>33</v>
      </c>
      <c r="D361" s="1">
        <v>23372</v>
      </c>
      <c r="E361" t="s">
        <v>1488</v>
      </c>
      <c r="F361" t="s">
        <v>1489</v>
      </c>
      <c r="G361" t="s">
        <v>24</v>
      </c>
      <c r="H361" t="s">
        <v>17</v>
      </c>
      <c r="I361" t="s">
        <v>18</v>
      </c>
      <c r="J361" t="s">
        <v>19</v>
      </c>
      <c r="K361" s="1">
        <v>43113</v>
      </c>
    </row>
    <row r="362" spans="1:11" ht="15" customHeight="1" x14ac:dyDescent="0.25">
      <c r="A362" t="s">
        <v>1490</v>
      </c>
      <c r="B362" t="s">
        <v>1491</v>
      </c>
      <c r="C362" t="s">
        <v>33</v>
      </c>
      <c r="D362" s="1">
        <v>24117</v>
      </c>
      <c r="E362" t="s">
        <v>1492</v>
      </c>
      <c r="F362" t="s">
        <v>1493</v>
      </c>
      <c r="G362" t="s">
        <v>269</v>
      </c>
      <c r="H362" t="s">
        <v>270</v>
      </c>
      <c r="I362" t="s">
        <v>49</v>
      </c>
      <c r="J362" t="s">
        <v>110</v>
      </c>
      <c r="K362" s="1">
        <v>45274</v>
      </c>
    </row>
    <row r="363" spans="1:11" ht="15" customHeight="1" x14ac:dyDescent="0.25">
      <c r="A363" t="s">
        <v>1494</v>
      </c>
      <c r="B363" t="s">
        <v>1495</v>
      </c>
      <c r="C363" t="s">
        <v>13</v>
      </c>
      <c r="D363" s="1">
        <v>35661</v>
      </c>
      <c r="E363" t="s">
        <v>1496</v>
      </c>
      <c r="F363" t="s">
        <v>1497</v>
      </c>
      <c r="G363" t="s">
        <v>144</v>
      </c>
      <c r="H363" t="s">
        <v>145</v>
      </c>
      <c r="I363" t="s">
        <v>146</v>
      </c>
      <c r="J363" t="s">
        <v>25</v>
      </c>
      <c r="K363" s="1">
        <v>45210</v>
      </c>
    </row>
    <row r="364" spans="1:11" ht="15" customHeight="1" x14ac:dyDescent="0.25">
      <c r="A364" t="s">
        <v>1498</v>
      </c>
      <c r="B364" t="s">
        <v>1499</v>
      </c>
      <c r="C364" t="s">
        <v>33</v>
      </c>
      <c r="D364" s="1">
        <v>30647</v>
      </c>
      <c r="E364" t="s">
        <v>1500</v>
      </c>
      <c r="F364" t="s">
        <v>1501</v>
      </c>
      <c r="G364" t="s">
        <v>16</v>
      </c>
      <c r="H364" t="s">
        <v>17</v>
      </c>
      <c r="I364" t="s">
        <v>18</v>
      </c>
      <c r="J364" t="s">
        <v>19</v>
      </c>
      <c r="K364" s="1">
        <v>43169</v>
      </c>
    </row>
    <row r="365" spans="1:11" ht="15" customHeight="1" x14ac:dyDescent="0.25">
      <c r="A365" t="s">
        <v>1502</v>
      </c>
      <c r="B365" t="s">
        <v>1503</v>
      </c>
      <c r="C365" t="s">
        <v>33</v>
      </c>
      <c r="D365" s="1">
        <v>30756</v>
      </c>
      <c r="E365" t="s">
        <v>1504</v>
      </c>
      <c r="F365" t="s">
        <v>1505</v>
      </c>
      <c r="G365" t="s">
        <v>16</v>
      </c>
      <c r="H365" t="s">
        <v>17</v>
      </c>
      <c r="I365" t="s">
        <v>18</v>
      </c>
      <c r="J365" t="s">
        <v>19</v>
      </c>
      <c r="K365" s="1">
        <v>45877</v>
      </c>
    </row>
    <row r="366" spans="1:11" ht="15" customHeight="1" x14ac:dyDescent="0.25">
      <c r="A366" t="s">
        <v>1506</v>
      </c>
      <c r="B366" t="s">
        <v>1507</v>
      </c>
      <c r="C366" t="s">
        <v>13</v>
      </c>
      <c r="D366" s="1">
        <v>22756</v>
      </c>
      <c r="E366" t="s">
        <v>1508</v>
      </c>
      <c r="F366" t="s">
        <v>1509</v>
      </c>
      <c r="G366" t="s">
        <v>90</v>
      </c>
      <c r="H366" t="s">
        <v>91</v>
      </c>
      <c r="I366" t="s">
        <v>18</v>
      </c>
      <c r="J366" t="s">
        <v>25</v>
      </c>
      <c r="K366" s="1">
        <v>44527</v>
      </c>
    </row>
    <row r="367" spans="1:11" ht="15" customHeight="1" x14ac:dyDescent="0.25">
      <c r="A367" t="s">
        <v>1510</v>
      </c>
      <c r="B367" t="s">
        <v>1511</v>
      </c>
      <c r="C367" t="s">
        <v>13</v>
      </c>
      <c r="D367" s="1">
        <v>29719</v>
      </c>
      <c r="E367" t="s">
        <v>1512</v>
      </c>
      <c r="F367" t="s">
        <v>1513</v>
      </c>
      <c r="G367" t="s">
        <v>191</v>
      </c>
      <c r="H367" t="s">
        <v>191</v>
      </c>
      <c r="I367" t="s">
        <v>49</v>
      </c>
      <c r="J367" t="s">
        <v>19</v>
      </c>
      <c r="K367" s="1">
        <v>45587</v>
      </c>
    </row>
    <row r="368" spans="1:11" ht="15" customHeight="1" x14ac:dyDescent="0.25">
      <c r="A368" t="s">
        <v>1514</v>
      </c>
      <c r="B368" t="s">
        <v>1515</v>
      </c>
      <c r="C368" t="s">
        <v>33</v>
      </c>
      <c r="D368" s="1">
        <v>36625</v>
      </c>
      <c r="E368" t="s">
        <v>1516</v>
      </c>
      <c r="F368" t="s">
        <v>1517</v>
      </c>
      <c r="G368" t="s">
        <v>84</v>
      </c>
      <c r="H368" t="s">
        <v>85</v>
      </c>
      <c r="I368" t="s">
        <v>18</v>
      </c>
      <c r="J368" t="s">
        <v>19</v>
      </c>
      <c r="K368" s="1">
        <v>43231</v>
      </c>
    </row>
    <row r="369" spans="1:11" ht="15" customHeight="1" x14ac:dyDescent="0.25">
      <c r="A369" t="s">
        <v>1518</v>
      </c>
      <c r="B369" t="s">
        <v>1519</v>
      </c>
      <c r="C369" t="s">
        <v>13</v>
      </c>
      <c r="D369" s="1">
        <v>38071</v>
      </c>
      <c r="E369" t="s">
        <v>1520</v>
      </c>
      <c r="F369" t="s">
        <v>1521</v>
      </c>
      <c r="G369" t="s">
        <v>63</v>
      </c>
      <c r="H369" t="s">
        <v>17</v>
      </c>
      <c r="I369" t="s">
        <v>18</v>
      </c>
      <c r="J369" t="s">
        <v>25</v>
      </c>
      <c r="K369" s="1">
        <v>45013</v>
      </c>
    </row>
    <row r="370" spans="1:11" ht="15" customHeight="1" x14ac:dyDescent="0.25">
      <c r="A370" t="s">
        <v>1522</v>
      </c>
      <c r="B370" t="s">
        <v>1523</v>
      </c>
      <c r="C370" t="s">
        <v>33</v>
      </c>
      <c r="D370" s="1">
        <v>27983</v>
      </c>
      <c r="E370" t="s">
        <v>1524</v>
      </c>
      <c r="F370" t="s">
        <v>1525</v>
      </c>
      <c r="G370" t="s">
        <v>379</v>
      </c>
      <c r="H370" t="s">
        <v>145</v>
      </c>
      <c r="I370" t="s">
        <v>146</v>
      </c>
      <c r="J370" t="s">
        <v>19</v>
      </c>
      <c r="K370" s="1">
        <v>44097</v>
      </c>
    </row>
    <row r="371" spans="1:11" ht="15" customHeight="1" x14ac:dyDescent="0.25">
      <c r="A371" t="s">
        <v>1526</v>
      </c>
      <c r="B371" t="s">
        <v>1527</v>
      </c>
      <c r="C371" t="s">
        <v>13</v>
      </c>
      <c r="D371" s="1">
        <v>21047</v>
      </c>
      <c r="E371" t="s">
        <v>1528</v>
      </c>
      <c r="F371" t="s">
        <v>1529</v>
      </c>
      <c r="G371" t="s">
        <v>63</v>
      </c>
      <c r="H371" t="s">
        <v>17</v>
      </c>
      <c r="I371" t="s">
        <v>18</v>
      </c>
      <c r="J371" t="s">
        <v>110</v>
      </c>
      <c r="K371" s="1">
        <v>43757</v>
      </c>
    </row>
    <row r="372" spans="1:11" ht="15" customHeight="1" x14ac:dyDescent="0.25">
      <c r="A372" t="s">
        <v>1530</v>
      </c>
      <c r="B372" t="s">
        <v>1531</v>
      </c>
      <c r="C372" t="s">
        <v>13</v>
      </c>
      <c r="D372" s="1">
        <v>35697</v>
      </c>
      <c r="E372" t="s">
        <v>1532</v>
      </c>
      <c r="F372" t="s">
        <v>1533</v>
      </c>
      <c r="G372" t="s">
        <v>269</v>
      </c>
      <c r="H372" t="s">
        <v>270</v>
      </c>
      <c r="I372" t="s">
        <v>49</v>
      </c>
      <c r="J372" t="s">
        <v>19</v>
      </c>
      <c r="K372" s="1">
        <v>45847</v>
      </c>
    </row>
    <row r="373" spans="1:11" ht="15" customHeight="1" x14ac:dyDescent="0.25">
      <c r="A373" t="s">
        <v>1534</v>
      </c>
      <c r="B373" t="s">
        <v>1535</v>
      </c>
      <c r="C373" t="s">
        <v>13</v>
      </c>
      <c r="D373" s="1">
        <v>36210</v>
      </c>
      <c r="E373" t="s">
        <v>1536</v>
      </c>
      <c r="F373" t="s">
        <v>1537</v>
      </c>
      <c r="G373" t="s">
        <v>84</v>
      </c>
      <c r="H373" t="s">
        <v>85</v>
      </c>
      <c r="I373" t="s">
        <v>18</v>
      </c>
      <c r="J373" t="s">
        <v>19</v>
      </c>
      <c r="K373" s="1">
        <v>43471</v>
      </c>
    </row>
    <row r="374" spans="1:11" ht="15" customHeight="1" x14ac:dyDescent="0.25">
      <c r="A374" t="s">
        <v>1538</v>
      </c>
      <c r="B374" t="s">
        <v>1539</v>
      </c>
      <c r="C374" t="s">
        <v>13</v>
      </c>
      <c r="D374" s="1">
        <v>22209</v>
      </c>
      <c r="E374" t="s">
        <v>1540</v>
      </c>
      <c r="F374" t="s">
        <v>1541</v>
      </c>
      <c r="G374" t="s">
        <v>54</v>
      </c>
      <c r="H374" t="s">
        <v>17</v>
      </c>
      <c r="I374" t="s">
        <v>18</v>
      </c>
      <c r="J374" t="s">
        <v>19</v>
      </c>
      <c r="K374" s="1">
        <v>45738</v>
      </c>
    </row>
    <row r="375" spans="1:11" ht="15" customHeight="1" x14ac:dyDescent="0.25">
      <c r="A375" t="s">
        <v>1542</v>
      </c>
      <c r="B375" t="s">
        <v>1543</v>
      </c>
      <c r="C375" t="s">
        <v>13</v>
      </c>
      <c r="D375" s="1">
        <v>38502</v>
      </c>
      <c r="E375" t="s">
        <v>1544</v>
      </c>
      <c r="F375" t="s">
        <v>1545</v>
      </c>
      <c r="G375" t="s">
        <v>131</v>
      </c>
      <c r="H375" t="s">
        <v>91</v>
      </c>
      <c r="I375" t="s">
        <v>18</v>
      </c>
      <c r="J375" t="s">
        <v>19</v>
      </c>
      <c r="K375" s="1">
        <v>44890</v>
      </c>
    </row>
    <row r="376" spans="1:11" ht="15" customHeight="1" x14ac:dyDescent="0.25">
      <c r="A376" t="s">
        <v>1546</v>
      </c>
      <c r="B376" t="s">
        <v>1547</v>
      </c>
      <c r="C376" t="s">
        <v>33</v>
      </c>
      <c r="D376" s="1">
        <v>22963</v>
      </c>
      <c r="E376" t="s">
        <v>1548</v>
      </c>
      <c r="F376" t="s">
        <v>1549</v>
      </c>
      <c r="G376" t="s">
        <v>30</v>
      </c>
      <c r="H376" t="s">
        <v>17</v>
      </c>
      <c r="I376" t="s">
        <v>18</v>
      </c>
      <c r="J376" t="s">
        <v>19</v>
      </c>
      <c r="K376" s="1">
        <v>43557</v>
      </c>
    </row>
    <row r="377" spans="1:11" ht="15" customHeight="1" x14ac:dyDescent="0.25">
      <c r="A377" t="s">
        <v>1550</v>
      </c>
      <c r="B377" t="s">
        <v>1551</v>
      </c>
      <c r="C377" t="s">
        <v>33</v>
      </c>
      <c r="D377" s="1">
        <v>23894</v>
      </c>
      <c r="E377" t="s">
        <v>1552</v>
      </c>
      <c r="F377" t="s">
        <v>1553</v>
      </c>
      <c r="G377" t="s">
        <v>121</v>
      </c>
      <c r="H377" t="s">
        <v>122</v>
      </c>
      <c r="I377" t="s">
        <v>18</v>
      </c>
      <c r="J377" t="s">
        <v>19</v>
      </c>
      <c r="K377" s="1">
        <v>45447</v>
      </c>
    </row>
    <row r="378" spans="1:11" ht="15" customHeight="1" x14ac:dyDescent="0.25">
      <c r="A378" t="s">
        <v>1554</v>
      </c>
      <c r="B378" t="s">
        <v>1555</v>
      </c>
      <c r="C378" t="s">
        <v>13</v>
      </c>
      <c r="D378" s="1">
        <v>38994</v>
      </c>
      <c r="E378" t="s">
        <v>1556</v>
      </c>
      <c r="F378" t="s">
        <v>1557</v>
      </c>
      <c r="G378" t="s">
        <v>24</v>
      </c>
      <c r="H378" t="s">
        <v>17</v>
      </c>
      <c r="I378" t="s">
        <v>18</v>
      </c>
      <c r="J378" t="s">
        <v>19</v>
      </c>
      <c r="K378" s="1">
        <v>43107</v>
      </c>
    </row>
    <row r="379" spans="1:11" ht="15" customHeight="1" x14ac:dyDescent="0.25">
      <c r="A379" t="s">
        <v>1558</v>
      </c>
      <c r="B379" t="s">
        <v>1559</v>
      </c>
      <c r="C379" t="s">
        <v>13</v>
      </c>
      <c r="D379" s="1">
        <v>32808</v>
      </c>
      <c r="E379" t="s">
        <v>1560</v>
      </c>
      <c r="F379" t="s">
        <v>1561</v>
      </c>
      <c r="G379" t="s">
        <v>84</v>
      </c>
      <c r="H379" t="s">
        <v>85</v>
      </c>
      <c r="I379" t="s">
        <v>18</v>
      </c>
      <c r="J379" t="s">
        <v>110</v>
      </c>
      <c r="K379" s="1">
        <v>44836</v>
      </c>
    </row>
    <row r="380" spans="1:11" ht="15" customHeight="1" x14ac:dyDescent="0.25">
      <c r="A380" t="s">
        <v>1562</v>
      </c>
      <c r="B380" t="s">
        <v>1563</v>
      </c>
      <c r="C380" t="s">
        <v>13</v>
      </c>
      <c r="D380" s="1">
        <v>27369</v>
      </c>
      <c r="E380" t="s">
        <v>1564</v>
      </c>
      <c r="F380" t="s">
        <v>1565</v>
      </c>
      <c r="G380" t="s">
        <v>224</v>
      </c>
      <c r="H380" t="s">
        <v>17</v>
      </c>
      <c r="I380" t="s">
        <v>18</v>
      </c>
      <c r="J380" t="s">
        <v>25</v>
      </c>
      <c r="K380" s="1">
        <v>43537</v>
      </c>
    </row>
    <row r="381" spans="1:11" ht="15" customHeight="1" x14ac:dyDescent="0.25">
      <c r="A381" t="s">
        <v>1566</v>
      </c>
      <c r="B381" t="s">
        <v>1567</v>
      </c>
      <c r="C381" t="s">
        <v>33</v>
      </c>
      <c r="D381" s="1">
        <v>29816</v>
      </c>
      <c r="E381" t="s">
        <v>1568</v>
      </c>
      <c r="F381" t="s">
        <v>1569</v>
      </c>
      <c r="G381" t="s">
        <v>90</v>
      </c>
      <c r="H381" t="s">
        <v>91</v>
      </c>
      <c r="I381" t="s">
        <v>18</v>
      </c>
      <c r="J381" t="s">
        <v>25</v>
      </c>
      <c r="K381" s="1">
        <v>43997</v>
      </c>
    </row>
    <row r="382" spans="1:11" ht="15" customHeight="1" x14ac:dyDescent="0.25">
      <c r="A382" t="s">
        <v>1570</v>
      </c>
      <c r="B382" t="s">
        <v>1571</v>
      </c>
      <c r="C382" t="s">
        <v>33</v>
      </c>
      <c r="D382" s="1">
        <v>24869</v>
      </c>
      <c r="E382" t="s">
        <v>1572</v>
      </c>
      <c r="F382" t="s">
        <v>1573</v>
      </c>
      <c r="G382" t="s">
        <v>224</v>
      </c>
      <c r="H382" t="s">
        <v>17</v>
      </c>
      <c r="I382" t="s">
        <v>18</v>
      </c>
      <c r="J382" t="s">
        <v>19</v>
      </c>
      <c r="K382" s="1">
        <v>45826</v>
      </c>
    </row>
    <row r="383" spans="1:11" ht="15" customHeight="1" x14ac:dyDescent="0.25">
      <c r="A383" t="s">
        <v>1574</v>
      </c>
      <c r="B383" t="s">
        <v>1575</v>
      </c>
      <c r="C383" t="s">
        <v>13</v>
      </c>
      <c r="D383" s="1">
        <v>30211</v>
      </c>
      <c r="E383" t="s">
        <v>1576</v>
      </c>
      <c r="F383" t="s">
        <v>1577</v>
      </c>
      <c r="G383" t="s">
        <v>16</v>
      </c>
      <c r="H383" t="s">
        <v>17</v>
      </c>
      <c r="I383" t="s">
        <v>18</v>
      </c>
      <c r="J383" t="s">
        <v>19</v>
      </c>
      <c r="K383" s="1">
        <v>45158</v>
      </c>
    </row>
    <row r="384" spans="1:11" ht="15" customHeight="1" x14ac:dyDescent="0.25">
      <c r="A384" t="s">
        <v>1578</v>
      </c>
      <c r="B384" t="s">
        <v>1579</v>
      </c>
      <c r="C384" t="s">
        <v>13</v>
      </c>
      <c r="D384" s="1">
        <v>27158</v>
      </c>
      <c r="E384" t="s">
        <v>1580</v>
      </c>
      <c r="F384" t="s">
        <v>1581</v>
      </c>
      <c r="G384" t="s">
        <v>121</v>
      </c>
      <c r="H384" t="s">
        <v>122</v>
      </c>
      <c r="I384" t="s">
        <v>18</v>
      </c>
      <c r="J384" t="s">
        <v>25</v>
      </c>
      <c r="K384" s="1">
        <v>45128</v>
      </c>
    </row>
    <row r="385" spans="1:11" ht="15" customHeight="1" x14ac:dyDescent="0.25">
      <c r="A385" t="s">
        <v>1582</v>
      </c>
      <c r="B385" t="s">
        <v>1583</v>
      </c>
      <c r="C385" t="s">
        <v>33</v>
      </c>
      <c r="D385" s="1">
        <v>31006</v>
      </c>
      <c r="E385" t="s">
        <v>1584</v>
      </c>
      <c r="F385" t="s">
        <v>1585</v>
      </c>
      <c r="G385" t="s">
        <v>131</v>
      </c>
      <c r="H385" t="s">
        <v>91</v>
      </c>
      <c r="I385" t="s">
        <v>18</v>
      </c>
      <c r="J385" t="s">
        <v>110</v>
      </c>
      <c r="K385" s="1">
        <v>43726</v>
      </c>
    </row>
    <row r="386" spans="1:11" ht="15" customHeight="1" x14ac:dyDescent="0.25">
      <c r="A386" t="s">
        <v>1586</v>
      </c>
      <c r="B386" t="s">
        <v>1587</v>
      </c>
      <c r="C386" t="s">
        <v>33</v>
      </c>
      <c r="D386" s="1">
        <v>21812</v>
      </c>
      <c r="E386" t="s">
        <v>1588</v>
      </c>
      <c r="F386" t="s">
        <v>1589</v>
      </c>
      <c r="G386" t="s">
        <v>54</v>
      </c>
      <c r="H386" t="s">
        <v>17</v>
      </c>
      <c r="I386" t="s">
        <v>18</v>
      </c>
      <c r="J386" t="s">
        <v>19</v>
      </c>
      <c r="K386" s="1">
        <v>43834</v>
      </c>
    </row>
    <row r="387" spans="1:11" ht="15" customHeight="1" x14ac:dyDescent="0.25">
      <c r="A387" t="s">
        <v>1590</v>
      </c>
      <c r="B387" t="s">
        <v>1591</v>
      </c>
      <c r="C387" t="s">
        <v>13</v>
      </c>
      <c r="D387" s="1">
        <v>25306</v>
      </c>
      <c r="E387" t="s">
        <v>1592</v>
      </c>
      <c r="F387" t="s">
        <v>1593</v>
      </c>
      <c r="G387" t="s">
        <v>30</v>
      </c>
      <c r="H387" t="s">
        <v>17</v>
      </c>
      <c r="I387" t="s">
        <v>18</v>
      </c>
      <c r="J387" t="s">
        <v>19</v>
      </c>
      <c r="K387" s="1">
        <v>43189</v>
      </c>
    </row>
    <row r="388" spans="1:11" ht="15" customHeight="1" x14ac:dyDescent="0.25">
      <c r="A388" t="s">
        <v>1594</v>
      </c>
      <c r="B388" t="s">
        <v>1595</v>
      </c>
      <c r="C388" t="s">
        <v>13</v>
      </c>
      <c r="D388" s="1">
        <v>31503</v>
      </c>
      <c r="E388" t="s">
        <v>1596</v>
      </c>
      <c r="F388" t="s">
        <v>1597</v>
      </c>
      <c r="G388" t="s">
        <v>131</v>
      </c>
      <c r="H388" t="s">
        <v>91</v>
      </c>
      <c r="I388" t="s">
        <v>18</v>
      </c>
      <c r="J388" t="s">
        <v>19</v>
      </c>
      <c r="K388" s="1">
        <v>44704</v>
      </c>
    </row>
    <row r="389" spans="1:11" ht="15" customHeight="1" x14ac:dyDescent="0.25">
      <c r="A389" t="s">
        <v>1598</v>
      </c>
      <c r="B389" t="s">
        <v>1599</v>
      </c>
      <c r="C389" t="s">
        <v>33</v>
      </c>
      <c r="D389" s="1">
        <v>26482</v>
      </c>
      <c r="E389" t="s">
        <v>1600</v>
      </c>
      <c r="F389" t="s">
        <v>1601</v>
      </c>
      <c r="G389" t="s">
        <v>30</v>
      </c>
      <c r="H389" t="s">
        <v>17</v>
      </c>
      <c r="I389" t="s">
        <v>18</v>
      </c>
      <c r="J389" t="s">
        <v>25</v>
      </c>
      <c r="K389" s="1">
        <v>45972</v>
      </c>
    </row>
    <row r="390" spans="1:11" ht="15" customHeight="1" x14ac:dyDescent="0.25">
      <c r="A390" t="s">
        <v>1602</v>
      </c>
      <c r="B390" t="s">
        <v>1603</v>
      </c>
      <c r="C390" t="s">
        <v>33</v>
      </c>
      <c r="D390" s="1">
        <v>39108</v>
      </c>
      <c r="E390" t="s">
        <v>1604</v>
      </c>
      <c r="F390" t="s">
        <v>1605</v>
      </c>
      <c r="G390" t="s">
        <v>224</v>
      </c>
      <c r="H390" t="s">
        <v>17</v>
      </c>
      <c r="I390" t="s">
        <v>18</v>
      </c>
      <c r="J390" t="s">
        <v>25</v>
      </c>
      <c r="K390" s="1">
        <v>43322</v>
      </c>
    </row>
    <row r="391" spans="1:11" ht="15" customHeight="1" x14ac:dyDescent="0.25">
      <c r="A391" t="s">
        <v>1606</v>
      </c>
      <c r="B391" t="s">
        <v>1607</v>
      </c>
      <c r="C391" t="s">
        <v>13</v>
      </c>
      <c r="D391" s="1">
        <v>34569</v>
      </c>
      <c r="E391" t="s">
        <v>1608</v>
      </c>
      <c r="F391" t="s">
        <v>1609</v>
      </c>
      <c r="G391" t="s">
        <v>224</v>
      </c>
      <c r="H391" t="s">
        <v>17</v>
      </c>
      <c r="I391" t="s">
        <v>18</v>
      </c>
      <c r="J391" t="s">
        <v>19</v>
      </c>
      <c r="K391" s="1">
        <v>45951</v>
      </c>
    </row>
    <row r="392" spans="1:11" ht="15" customHeight="1" x14ac:dyDescent="0.25">
      <c r="A392" t="s">
        <v>1610</v>
      </c>
      <c r="B392" t="s">
        <v>1611</v>
      </c>
      <c r="C392" t="s">
        <v>13</v>
      </c>
      <c r="D392" s="1">
        <v>26501</v>
      </c>
      <c r="E392" t="s">
        <v>1612</v>
      </c>
      <c r="F392" t="s">
        <v>1613</v>
      </c>
      <c r="G392" t="s">
        <v>224</v>
      </c>
      <c r="H392" t="s">
        <v>17</v>
      </c>
      <c r="I392" t="s">
        <v>18</v>
      </c>
      <c r="J392" t="s">
        <v>25</v>
      </c>
      <c r="K392" s="1">
        <v>45768</v>
      </c>
    </row>
    <row r="393" spans="1:11" ht="15" customHeight="1" x14ac:dyDescent="0.25">
      <c r="A393" t="s">
        <v>1614</v>
      </c>
      <c r="B393" t="s">
        <v>1615</v>
      </c>
      <c r="C393" t="s">
        <v>13</v>
      </c>
      <c r="D393" s="1">
        <v>24926</v>
      </c>
      <c r="E393" t="s">
        <v>1616</v>
      </c>
      <c r="F393" t="s">
        <v>1617</v>
      </c>
      <c r="G393" t="s">
        <v>121</v>
      </c>
      <c r="H393" t="s">
        <v>122</v>
      </c>
      <c r="I393" t="s">
        <v>18</v>
      </c>
      <c r="J393" t="s">
        <v>110</v>
      </c>
      <c r="K393" s="1">
        <v>44643</v>
      </c>
    </row>
    <row r="394" spans="1:11" ht="15" customHeight="1" x14ac:dyDescent="0.25">
      <c r="A394" t="s">
        <v>1618</v>
      </c>
      <c r="B394" t="s">
        <v>1619</v>
      </c>
      <c r="C394" t="s">
        <v>13</v>
      </c>
      <c r="D394" s="1">
        <v>23237</v>
      </c>
      <c r="E394" t="s">
        <v>1620</v>
      </c>
      <c r="F394" t="s">
        <v>1621</v>
      </c>
      <c r="G394" t="s">
        <v>224</v>
      </c>
      <c r="H394" t="s">
        <v>17</v>
      </c>
      <c r="I394" t="s">
        <v>18</v>
      </c>
      <c r="J394" t="s">
        <v>19</v>
      </c>
      <c r="K394" s="1">
        <v>44557</v>
      </c>
    </row>
    <row r="395" spans="1:11" ht="15" customHeight="1" x14ac:dyDescent="0.25">
      <c r="A395" t="s">
        <v>1622</v>
      </c>
      <c r="B395" t="s">
        <v>1623</v>
      </c>
      <c r="C395" t="s">
        <v>13</v>
      </c>
      <c r="D395" s="1">
        <v>36979</v>
      </c>
      <c r="E395" t="s">
        <v>1624</v>
      </c>
      <c r="F395" t="s">
        <v>1625</v>
      </c>
      <c r="G395" t="s">
        <v>16</v>
      </c>
      <c r="H395" t="s">
        <v>17</v>
      </c>
      <c r="I395" t="s">
        <v>18</v>
      </c>
      <c r="J395" t="s">
        <v>110</v>
      </c>
      <c r="K395" s="1">
        <v>45763</v>
      </c>
    </row>
    <row r="396" spans="1:11" ht="15" customHeight="1" x14ac:dyDescent="0.25">
      <c r="A396" t="s">
        <v>1626</v>
      </c>
      <c r="B396" t="s">
        <v>1627</v>
      </c>
      <c r="C396" t="s">
        <v>33</v>
      </c>
      <c r="D396" s="1">
        <v>33328</v>
      </c>
      <c r="E396" t="s">
        <v>1628</v>
      </c>
      <c r="F396" t="s">
        <v>1629</v>
      </c>
      <c r="G396" t="s">
        <v>224</v>
      </c>
      <c r="H396" t="s">
        <v>17</v>
      </c>
      <c r="I396" t="s">
        <v>18</v>
      </c>
      <c r="J396" t="s">
        <v>19</v>
      </c>
      <c r="K396" s="1">
        <v>44104</v>
      </c>
    </row>
    <row r="397" spans="1:11" ht="15" customHeight="1" x14ac:dyDescent="0.25">
      <c r="A397" t="s">
        <v>1630</v>
      </c>
      <c r="B397" t="s">
        <v>1631</v>
      </c>
      <c r="C397" t="s">
        <v>33</v>
      </c>
      <c r="D397" s="1">
        <v>25742</v>
      </c>
      <c r="E397" t="s">
        <v>1632</v>
      </c>
      <c r="F397" t="s">
        <v>1633</v>
      </c>
      <c r="G397" t="s">
        <v>131</v>
      </c>
      <c r="H397" t="s">
        <v>91</v>
      </c>
      <c r="I397" t="s">
        <v>18</v>
      </c>
      <c r="J397" t="s">
        <v>25</v>
      </c>
      <c r="K397" s="1">
        <v>45774</v>
      </c>
    </row>
    <row r="398" spans="1:11" ht="15" customHeight="1" x14ac:dyDescent="0.25">
      <c r="A398" t="s">
        <v>1634</v>
      </c>
      <c r="B398" t="s">
        <v>1635</v>
      </c>
      <c r="C398" t="s">
        <v>13</v>
      </c>
      <c r="D398" s="1">
        <v>32610</v>
      </c>
      <c r="E398" t="s">
        <v>1636</v>
      </c>
      <c r="F398" t="s">
        <v>1637</v>
      </c>
      <c r="G398" t="s">
        <v>63</v>
      </c>
      <c r="H398" t="s">
        <v>17</v>
      </c>
      <c r="I398" t="s">
        <v>18</v>
      </c>
      <c r="J398" t="s">
        <v>19</v>
      </c>
      <c r="K398" s="1">
        <v>44228</v>
      </c>
    </row>
    <row r="399" spans="1:11" ht="15" customHeight="1" x14ac:dyDescent="0.25">
      <c r="A399" t="s">
        <v>1638</v>
      </c>
      <c r="B399" t="s">
        <v>1639</v>
      </c>
      <c r="C399" t="s">
        <v>33</v>
      </c>
      <c r="D399" s="1">
        <v>23911</v>
      </c>
      <c r="E399" t="s">
        <v>1640</v>
      </c>
      <c r="F399" t="s">
        <v>1641</v>
      </c>
      <c r="G399" t="s">
        <v>24</v>
      </c>
      <c r="H399" t="s">
        <v>17</v>
      </c>
      <c r="I399" t="s">
        <v>18</v>
      </c>
      <c r="J399" t="s">
        <v>110</v>
      </c>
      <c r="K399" s="1">
        <v>43439</v>
      </c>
    </row>
    <row r="400" spans="1:11" ht="15" customHeight="1" x14ac:dyDescent="0.25">
      <c r="A400" t="s">
        <v>1642</v>
      </c>
      <c r="B400" t="s">
        <v>1643</v>
      </c>
      <c r="C400" t="s">
        <v>33</v>
      </c>
      <c r="D400" s="1">
        <v>39319</v>
      </c>
      <c r="E400" t="s">
        <v>1644</v>
      </c>
      <c r="F400" t="s">
        <v>1645</v>
      </c>
      <c r="G400" t="s">
        <v>84</v>
      </c>
      <c r="H400" t="s">
        <v>85</v>
      </c>
      <c r="I400" t="s">
        <v>18</v>
      </c>
      <c r="J400" t="s">
        <v>25</v>
      </c>
      <c r="K400" s="1">
        <v>45447</v>
      </c>
    </row>
    <row r="401" spans="1:11" ht="15" customHeight="1" x14ac:dyDescent="0.25">
      <c r="A401" t="s">
        <v>1646</v>
      </c>
      <c r="B401" t="s">
        <v>1647</v>
      </c>
      <c r="C401" t="s">
        <v>13</v>
      </c>
      <c r="D401" s="1">
        <v>26024</v>
      </c>
      <c r="E401" t="s">
        <v>1648</v>
      </c>
      <c r="F401" t="s">
        <v>1649</v>
      </c>
      <c r="G401" t="s">
        <v>63</v>
      </c>
      <c r="H401" t="s">
        <v>17</v>
      </c>
      <c r="I401" t="s">
        <v>18</v>
      </c>
      <c r="J401" t="s">
        <v>19</v>
      </c>
      <c r="K401" s="1">
        <v>44673</v>
      </c>
    </row>
    <row r="402" spans="1:11" ht="15" customHeight="1" x14ac:dyDescent="0.25">
      <c r="A402" t="s">
        <v>1650</v>
      </c>
      <c r="B402" t="s">
        <v>1651</v>
      </c>
      <c r="C402" t="s">
        <v>13</v>
      </c>
      <c r="D402" s="1">
        <v>24193</v>
      </c>
      <c r="E402" t="s">
        <v>1652</v>
      </c>
      <c r="F402" t="s">
        <v>1653</v>
      </c>
      <c r="G402" t="s">
        <v>40</v>
      </c>
      <c r="H402" t="s">
        <v>41</v>
      </c>
      <c r="I402" t="s">
        <v>42</v>
      </c>
      <c r="J402" t="s">
        <v>25</v>
      </c>
      <c r="K402" s="1">
        <v>43508</v>
      </c>
    </row>
    <row r="403" spans="1:11" ht="15" customHeight="1" x14ac:dyDescent="0.25">
      <c r="A403" t="s">
        <v>1654</v>
      </c>
      <c r="B403" t="s">
        <v>1655</v>
      </c>
      <c r="C403" t="s">
        <v>13</v>
      </c>
      <c r="D403" s="1">
        <v>20737</v>
      </c>
      <c r="E403" t="s">
        <v>1656</v>
      </c>
      <c r="F403" t="s">
        <v>1657</v>
      </c>
      <c r="G403" t="s">
        <v>84</v>
      </c>
      <c r="H403" t="s">
        <v>85</v>
      </c>
      <c r="I403" t="s">
        <v>18</v>
      </c>
      <c r="J403" t="s">
        <v>110</v>
      </c>
      <c r="K403" s="1">
        <v>44713</v>
      </c>
    </row>
    <row r="404" spans="1:11" ht="15" customHeight="1" x14ac:dyDescent="0.25">
      <c r="A404" t="s">
        <v>1658</v>
      </c>
      <c r="B404" t="s">
        <v>1659</v>
      </c>
      <c r="C404" t="s">
        <v>33</v>
      </c>
      <c r="D404" s="1">
        <v>37093</v>
      </c>
      <c r="E404" t="s">
        <v>1660</v>
      </c>
      <c r="F404" t="s">
        <v>1661</v>
      </c>
      <c r="G404" t="s">
        <v>84</v>
      </c>
      <c r="H404" t="s">
        <v>85</v>
      </c>
      <c r="I404" t="s">
        <v>18</v>
      </c>
      <c r="J404" t="s">
        <v>25</v>
      </c>
      <c r="K404" s="1">
        <v>45496</v>
      </c>
    </row>
    <row r="405" spans="1:11" ht="15" customHeight="1" x14ac:dyDescent="0.25">
      <c r="A405" t="s">
        <v>1662</v>
      </c>
      <c r="B405" t="s">
        <v>1663</v>
      </c>
      <c r="C405" t="s">
        <v>33</v>
      </c>
      <c r="D405" s="1">
        <v>26888</v>
      </c>
      <c r="E405" t="s">
        <v>1664</v>
      </c>
      <c r="F405" t="s">
        <v>1665</v>
      </c>
      <c r="G405" t="s">
        <v>63</v>
      </c>
      <c r="H405" t="s">
        <v>17</v>
      </c>
      <c r="I405" t="s">
        <v>18</v>
      </c>
      <c r="J405" t="s">
        <v>19</v>
      </c>
      <c r="K405" s="1">
        <v>45798</v>
      </c>
    </row>
    <row r="406" spans="1:11" ht="15" customHeight="1" x14ac:dyDescent="0.25">
      <c r="A406" t="s">
        <v>1666</v>
      </c>
      <c r="B406" t="s">
        <v>1667</v>
      </c>
      <c r="C406" t="s">
        <v>13</v>
      </c>
      <c r="D406" s="1">
        <v>20264</v>
      </c>
      <c r="E406" t="s">
        <v>1668</v>
      </c>
      <c r="F406" t="s">
        <v>1669</v>
      </c>
      <c r="G406" t="s">
        <v>121</v>
      </c>
      <c r="H406" t="s">
        <v>122</v>
      </c>
      <c r="I406" t="s">
        <v>18</v>
      </c>
      <c r="J406" t="s">
        <v>19</v>
      </c>
      <c r="K406" s="1">
        <v>45373</v>
      </c>
    </row>
    <row r="407" spans="1:11" ht="15" customHeight="1" x14ac:dyDescent="0.25">
      <c r="A407" t="s">
        <v>1670</v>
      </c>
      <c r="B407" t="s">
        <v>1671</v>
      </c>
      <c r="C407" t="s">
        <v>33</v>
      </c>
      <c r="D407" s="1">
        <v>38934</v>
      </c>
      <c r="E407" t="s">
        <v>1672</v>
      </c>
      <c r="F407" t="s">
        <v>1673</v>
      </c>
      <c r="G407" t="s">
        <v>63</v>
      </c>
      <c r="H407" t="s">
        <v>17</v>
      </c>
      <c r="I407" t="s">
        <v>18</v>
      </c>
      <c r="J407" t="s">
        <v>110</v>
      </c>
      <c r="K407" s="1">
        <v>43945</v>
      </c>
    </row>
    <row r="408" spans="1:11" ht="15" customHeight="1" x14ac:dyDescent="0.25">
      <c r="A408" t="s">
        <v>1674</v>
      </c>
      <c r="B408" t="s">
        <v>1675</v>
      </c>
      <c r="C408" t="s">
        <v>33</v>
      </c>
      <c r="D408" s="1">
        <v>21237</v>
      </c>
      <c r="E408" t="s">
        <v>1676</v>
      </c>
      <c r="F408" t="s">
        <v>1677</v>
      </c>
      <c r="G408" t="s">
        <v>84</v>
      </c>
      <c r="H408" t="s">
        <v>85</v>
      </c>
      <c r="I408" t="s">
        <v>18</v>
      </c>
      <c r="J408" t="s">
        <v>25</v>
      </c>
      <c r="K408" s="1">
        <v>43447</v>
      </c>
    </row>
    <row r="409" spans="1:11" ht="15" customHeight="1" x14ac:dyDescent="0.25">
      <c r="A409" t="s">
        <v>1678</v>
      </c>
      <c r="B409" t="s">
        <v>1679</v>
      </c>
      <c r="C409" t="s">
        <v>33</v>
      </c>
      <c r="D409" s="1">
        <v>25713</v>
      </c>
      <c r="E409" t="s">
        <v>1680</v>
      </c>
      <c r="F409" t="s">
        <v>1681</v>
      </c>
      <c r="G409" t="s">
        <v>24</v>
      </c>
      <c r="H409" t="s">
        <v>17</v>
      </c>
      <c r="I409" t="s">
        <v>18</v>
      </c>
      <c r="J409" t="s">
        <v>19</v>
      </c>
      <c r="K409" s="1">
        <v>44833</v>
      </c>
    </row>
    <row r="410" spans="1:11" ht="15" customHeight="1" x14ac:dyDescent="0.25">
      <c r="A410" t="s">
        <v>1682</v>
      </c>
      <c r="B410" t="s">
        <v>1683</v>
      </c>
      <c r="C410" t="s">
        <v>13</v>
      </c>
      <c r="D410" s="1">
        <v>37111</v>
      </c>
      <c r="E410" t="s">
        <v>1684</v>
      </c>
      <c r="F410" t="s">
        <v>1685</v>
      </c>
      <c r="G410" t="s">
        <v>30</v>
      </c>
      <c r="H410" t="s">
        <v>17</v>
      </c>
      <c r="I410" t="s">
        <v>18</v>
      </c>
      <c r="J410" t="s">
        <v>110</v>
      </c>
      <c r="K410" s="1">
        <v>44302</v>
      </c>
    </row>
    <row r="411" spans="1:11" ht="15" customHeight="1" x14ac:dyDescent="0.25">
      <c r="A411" t="s">
        <v>1686</v>
      </c>
      <c r="B411" t="s">
        <v>1687</v>
      </c>
      <c r="C411" t="s">
        <v>13</v>
      </c>
      <c r="D411" s="1">
        <v>30344</v>
      </c>
      <c r="E411" t="s">
        <v>1688</v>
      </c>
      <c r="F411" t="s">
        <v>1689</v>
      </c>
      <c r="G411" t="s">
        <v>224</v>
      </c>
      <c r="H411" t="s">
        <v>17</v>
      </c>
      <c r="I411" t="s">
        <v>18</v>
      </c>
      <c r="J411" t="s">
        <v>19</v>
      </c>
      <c r="K411" s="1">
        <v>45241</v>
      </c>
    </row>
    <row r="412" spans="1:11" ht="15" customHeight="1" x14ac:dyDescent="0.25">
      <c r="A412" t="s">
        <v>1690</v>
      </c>
      <c r="B412" t="s">
        <v>1691</v>
      </c>
      <c r="C412" t="s">
        <v>13</v>
      </c>
      <c r="D412" s="1">
        <v>23334</v>
      </c>
      <c r="E412" t="s">
        <v>1692</v>
      </c>
      <c r="F412" t="s">
        <v>1693</v>
      </c>
      <c r="G412" t="s">
        <v>84</v>
      </c>
      <c r="H412" t="s">
        <v>85</v>
      </c>
      <c r="I412" t="s">
        <v>18</v>
      </c>
      <c r="J412" t="s">
        <v>25</v>
      </c>
      <c r="K412" s="1">
        <v>45815</v>
      </c>
    </row>
    <row r="413" spans="1:11" ht="15" customHeight="1" x14ac:dyDescent="0.25">
      <c r="A413" t="s">
        <v>1694</v>
      </c>
      <c r="B413" t="s">
        <v>1695</v>
      </c>
      <c r="C413" t="s">
        <v>13</v>
      </c>
      <c r="D413" s="1">
        <v>29910</v>
      </c>
      <c r="E413" t="s">
        <v>1696</v>
      </c>
      <c r="F413" t="s">
        <v>1697</v>
      </c>
      <c r="G413" t="s">
        <v>16</v>
      </c>
      <c r="H413" t="s">
        <v>17</v>
      </c>
      <c r="I413" t="s">
        <v>18</v>
      </c>
      <c r="J413" t="s">
        <v>110</v>
      </c>
      <c r="K413" s="1">
        <v>43982</v>
      </c>
    </row>
    <row r="414" spans="1:11" ht="15" customHeight="1" x14ac:dyDescent="0.25">
      <c r="A414" t="s">
        <v>1698</v>
      </c>
      <c r="B414" t="s">
        <v>1699</v>
      </c>
      <c r="C414" t="s">
        <v>33</v>
      </c>
      <c r="D414" s="1">
        <v>29179</v>
      </c>
      <c r="E414" t="s">
        <v>1700</v>
      </c>
      <c r="F414" t="s">
        <v>1701</v>
      </c>
      <c r="G414" t="s">
        <v>54</v>
      </c>
      <c r="H414" t="s">
        <v>17</v>
      </c>
      <c r="I414" t="s">
        <v>18</v>
      </c>
      <c r="J414" t="s">
        <v>19</v>
      </c>
      <c r="K414" s="1">
        <v>43627</v>
      </c>
    </row>
    <row r="415" spans="1:11" ht="15" customHeight="1" x14ac:dyDescent="0.25">
      <c r="A415" t="s">
        <v>1702</v>
      </c>
      <c r="B415" t="s">
        <v>1703</v>
      </c>
      <c r="C415" t="s">
        <v>13</v>
      </c>
      <c r="D415" s="1">
        <v>28631</v>
      </c>
      <c r="E415" t="s">
        <v>1704</v>
      </c>
      <c r="F415" t="s">
        <v>1705</v>
      </c>
      <c r="G415" t="s">
        <v>63</v>
      </c>
      <c r="H415" t="s">
        <v>17</v>
      </c>
      <c r="I415" t="s">
        <v>18</v>
      </c>
      <c r="J415" t="s">
        <v>25</v>
      </c>
      <c r="K415" s="1">
        <v>44664</v>
      </c>
    </row>
    <row r="416" spans="1:11" ht="15" customHeight="1" x14ac:dyDescent="0.25">
      <c r="A416" t="s">
        <v>1706</v>
      </c>
      <c r="B416" t="s">
        <v>1707</v>
      </c>
      <c r="C416" t="s">
        <v>33</v>
      </c>
      <c r="D416" s="1">
        <v>28418</v>
      </c>
      <c r="E416" t="s">
        <v>1708</v>
      </c>
      <c r="F416" t="s">
        <v>1709</v>
      </c>
      <c r="G416" t="s">
        <v>506</v>
      </c>
      <c r="H416" t="s">
        <v>507</v>
      </c>
      <c r="I416" t="s">
        <v>49</v>
      </c>
      <c r="J416" t="s">
        <v>110</v>
      </c>
      <c r="K416" s="1">
        <v>45872</v>
      </c>
    </row>
    <row r="417" spans="1:11" ht="15" customHeight="1" x14ac:dyDescent="0.25">
      <c r="A417" t="s">
        <v>1710</v>
      </c>
      <c r="B417" t="s">
        <v>1711</v>
      </c>
      <c r="C417" t="s">
        <v>33</v>
      </c>
      <c r="D417" s="1">
        <v>28917</v>
      </c>
      <c r="E417" t="s">
        <v>1712</v>
      </c>
      <c r="F417" t="s">
        <v>1713</v>
      </c>
      <c r="G417" t="s">
        <v>524</v>
      </c>
      <c r="H417" t="s">
        <v>385</v>
      </c>
      <c r="I417" t="s">
        <v>146</v>
      </c>
      <c r="J417" t="s">
        <v>25</v>
      </c>
      <c r="K417" s="1">
        <v>45694</v>
      </c>
    </row>
    <row r="418" spans="1:11" ht="15" customHeight="1" x14ac:dyDescent="0.25">
      <c r="A418" t="s">
        <v>1714</v>
      </c>
      <c r="B418" t="s">
        <v>1715</v>
      </c>
      <c r="C418" t="s">
        <v>33</v>
      </c>
      <c r="D418" s="1">
        <v>36848</v>
      </c>
      <c r="E418" t="s">
        <v>1716</v>
      </c>
      <c r="F418" t="s">
        <v>1717</v>
      </c>
      <c r="G418" t="s">
        <v>24</v>
      </c>
      <c r="H418" t="s">
        <v>17</v>
      </c>
      <c r="I418" t="s">
        <v>18</v>
      </c>
      <c r="J418" t="s">
        <v>19</v>
      </c>
      <c r="K418" s="1">
        <v>45578</v>
      </c>
    </row>
    <row r="419" spans="1:11" ht="15" customHeight="1" x14ac:dyDescent="0.25">
      <c r="A419" t="s">
        <v>1718</v>
      </c>
      <c r="B419" t="s">
        <v>1719</v>
      </c>
      <c r="C419" t="s">
        <v>13</v>
      </c>
      <c r="D419" s="1">
        <v>34299</v>
      </c>
      <c r="E419" t="s">
        <v>1720</v>
      </c>
      <c r="F419" t="s">
        <v>1721</v>
      </c>
      <c r="G419" t="s">
        <v>224</v>
      </c>
      <c r="H419" t="s">
        <v>17</v>
      </c>
      <c r="I419" t="s">
        <v>18</v>
      </c>
      <c r="J419" t="s">
        <v>25</v>
      </c>
      <c r="K419" s="1">
        <v>44653</v>
      </c>
    </row>
    <row r="420" spans="1:11" ht="15" customHeight="1" x14ac:dyDescent="0.25">
      <c r="A420" t="s">
        <v>1722</v>
      </c>
      <c r="B420" t="s">
        <v>1723</v>
      </c>
      <c r="C420" t="s">
        <v>33</v>
      </c>
      <c r="D420" s="1">
        <v>37505</v>
      </c>
      <c r="E420" t="s">
        <v>1724</v>
      </c>
      <c r="F420" t="s">
        <v>1725</v>
      </c>
      <c r="G420" t="s">
        <v>384</v>
      </c>
      <c r="H420" t="s">
        <v>385</v>
      </c>
      <c r="I420" t="s">
        <v>146</v>
      </c>
      <c r="J420" t="s">
        <v>25</v>
      </c>
      <c r="K420" s="1">
        <v>43551</v>
      </c>
    </row>
    <row r="421" spans="1:11" ht="15" customHeight="1" x14ac:dyDescent="0.25">
      <c r="A421" t="s">
        <v>1726</v>
      </c>
      <c r="B421" t="s">
        <v>1727</v>
      </c>
      <c r="C421" t="s">
        <v>33</v>
      </c>
      <c r="D421" s="1">
        <v>23005</v>
      </c>
      <c r="E421" t="s">
        <v>1728</v>
      </c>
      <c r="F421" t="s">
        <v>1729</v>
      </c>
      <c r="G421" t="s">
        <v>63</v>
      </c>
      <c r="H421" t="s">
        <v>17</v>
      </c>
      <c r="I421" t="s">
        <v>18</v>
      </c>
      <c r="J421" t="s">
        <v>25</v>
      </c>
      <c r="K421" s="1">
        <v>44587</v>
      </c>
    </row>
    <row r="422" spans="1:11" ht="15" customHeight="1" x14ac:dyDescent="0.25">
      <c r="A422" t="s">
        <v>1730</v>
      </c>
      <c r="B422" t="s">
        <v>1731</v>
      </c>
      <c r="C422" t="s">
        <v>33</v>
      </c>
      <c r="D422" s="1">
        <v>27487</v>
      </c>
      <c r="E422" t="s">
        <v>1732</v>
      </c>
      <c r="F422" t="s">
        <v>1733</v>
      </c>
      <c r="G422" t="s">
        <v>224</v>
      </c>
      <c r="H422" t="s">
        <v>17</v>
      </c>
      <c r="I422" t="s">
        <v>18</v>
      </c>
      <c r="J422" t="s">
        <v>19</v>
      </c>
      <c r="K422" s="1">
        <v>44221</v>
      </c>
    </row>
    <row r="423" spans="1:11" ht="15" customHeight="1" x14ac:dyDescent="0.25">
      <c r="A423" t="s">
        <v>1734</v>
      </c>
      <c r="B423" t="s">
        <v>1735</v>
      </c>
      <c r="C423" t="s">
        <v>33</v>
      </c>
      <c r="D423" s="1">
        <v>23530</v>
      </c>
      <c r="E423" t="s">
        <v>1736</v>
      </c>
      <c r="F423" t="s">
        <v>1737</v>
      </c>
      <c r="G423" t="s">
        <v>54</v>
      </c>
      <c r="H423" t="s">
        <v>17</v>
      </c>
      <c r="I423" t="s">
        <v>18</v>
      </c>
      <c r="J423" t="s">
        <v>25</v>
      </c>
      <c r="K423" s="1">
        <v>43606</v>
      </c>
    </row>
    <row r="424" spans="1:11" ht="15" customHeight="1" x14ac:dyDescent="0.25">
      <c r="A424" t="s">
        <v>1738</v>
      </c>
      <c r="B424" t="s">
        <v>1739</v>
      </c>
      <c r="C424" t="s">
        <v>33</v>
      </c>
      <c r="D424" s="1">
        <v>36133</v>
      </c>
      <c r="E424" t="s">
        <v>1740</v>
      </c>
      <c r="F424" t="s">
        <v>1741</v>
      </c>
      <c r="G424" t="s">
        <v>30</v>
      </c>
      <c r="H424" t="s">
        <v>17</v>
      </c>
      <c r="I424" t="s">
        <v>18</v>
      </c>
      <c r="J424" t="s">
        <v>19</v>
      </c>
      <c r="K424" s="1">
        <v>43492</v>
      </c>
    </row>
    <row r="425" spans="1:11" ht="15" customHeight="1" x14ac:dyDescent="0.25">
      <c r="A425" t="s">
        <v>1742</v>
      </c>
      <c r="B425" t="s">
        <v>1743</v>
      </c>
      <c r="C425" t="s">
        <v>33</v>
      </c>
      <c r="D425" s="1">
        <v>38162</v>
      </c>
      <c r="E425" t="s">
        <v>1744</v>
      </c>
      <c r="F425" t="s">
        <v>1745</v>
      </c>
      <c r="G425" t="s">
        <v>121</v>
      </c>
      <c r="H425" t="s">
        <v>122</v>
      </c>
      <c r="I425" t="s">
        <v>18</v>
      </c>
      <c r="J425" t="s">
        <v>19</v>
      </c>
      <c r="K425" s="1">
        <v>44211</v>
      </c>
    </row>
    <row r="426" spans="1:11" ht="15" customHeight="1" x14ac:dyDescent="0.25">
      <c r="A426" t="s">
        <v>1746</v>
      </c>
      <c r="B426" t="s">
        <v>1747</v>
      </c>
      <c r="C426" t="s">
        <v>33</v>
      </c>
      <c r="D426" s="1">
        <v>32855</v>
      </c>
      <c r="E426" t="s">
        <v>1748</v>
      </c>
      <c r="F426" t="s">
        <v>1749</v>
      </c>
      <c r="G426" t="s">
        <v>16</v>
      </c>
      <c r="H426" t="s">
        <v>17</v>
      </c>
      <c r="I426" t="s">
        <v>18</v>
      </c>
      <c r="J426" t="s">
        <v>110</v>
      </c>
      <c r="K426" s="1">
        <v>43841</v>
      </c>
    </row>
    <row r="427" spans="1:11" ht="15" customHeight="1" x14ac:dyDescent="0.25">
      <c r="A427" t="s">
        <v>1750</v>
      </c>
      <c r="B427" t="s">
        <v>1751</v>
      </c>
      <c r="C427" t="s">
        <v>33</v>
      </c>
      <c r="D427" s="1">
        <v>33284</v>
      </c>
      <c r="E427" t="s">
        <v>1752</v>
      </c>
      <c r="F427" t="s">
        <v>1753</v>
      </c>
      <c r="G427" t="s">
        <v>84</v>
      </c>
      <c r="H427" t="s">
        <v>85</v>
      </c>
      <c r="I427" t="s">
        <v>18</v>
      </c>
      <c r="J427" t="s">
        <v>19</v>
      </c>
      <c r="K427" s="1">
        <v>45054</v>
      </c>
    </row>
    <row r="428" spans="1:11" ht="15" customHeight="1" x14ac:dyDescent="0.25">
      <c r="A428" t="s">
        <v>1754</v>
      </c>
      <c r="B428" t="s">
        <v>1755</v>
      </c>
      <c r="C428" t="s">
        <v>33</v>
      </c>
      <c r="D428" s="1">
        <v>25185</v>
      </c>
      <c r="E428" t="s">
        <v>1756</v>
      </c>
      <c r="F428" t="s">
        <v>1757</v>
      </c>
      <c r="G428" t="s">
        <v>16</v>
      </c>
      <c r="H428" t="s">
        <v>17</v>
      </c>
      <c r="I428" t="s">
        <v>18</v>
      </c>
      <c r="J428" t="s">
        <v>19</v>
      </c>
      <c r="K428" s="1">
        <v>45794</v>
      </c>
    </row>
    <row r="429" spans="1:11" ht="15" customHeight="1" x14ac:dyDescent="0.25">
      <c r="A429" t="s">
        <v>1758</v>
      </c>
      <c r="B429" t="s">
        <v>1759</v>
      </c>
      <c r="C429" t="s">
        <v>33</v>
      </c>
      <c r="D429" s="1">
        <v>21822</v>
      </c>
      <c r="E429" t="s">
        <v>1760</v>
      </c>
      <c r="F429" t="s">
        <v>1761</v>
      </c>
      <c r="G429" t="s">
        <v>121</v>
      </c>
      <c r="H429" t="s">
        <v>122</v>
      </c>
      <c r="I429" t="s">
        <v>18</v>
      </c>
      <c r="J429" t="s">
        <v>19</v>
      </c>
      <c r="K429" s="1">
        <v>46072</v>
      </c>
    </row>
    <row r="430" spans="1:11" ht="15" customHeight="1" x14ac:dyDescent="0.25">
      <c r="A430" t="s">
        <v>1762</v>
      </c>
      <c r="B430" t="s">
        <v>1763</v>
      </c>
      <c r="C430" t="s">
        <v>13</v>
      </c>
      <c r="D430" s="1">
        <v>33795</v>
      </c>
      <c r="E430" t="s">
        <v>1764</v>
      </c>
      <c r="F430" t="s">
        <v>1765</v>
      </c>
      <c r="G430" t="s">
        <v>115</v>
      </c>
      <c r="H430" t="s">
        <v>116</v>
      </c>
      <c r="I430" t="s">
        <v>42</v>
      </c>
      <c r="J430" t="s">
        <v>19</v>
      </c>
      <c r="K430" s="1">
        <v>45995</v>
      </c>
    </row>
    <row r="431" spans="1:11" ht="15" customHeight="1" x14ac:dyDescent="0.25">
      <c r="A431" t="s">
        <v>1766</v>
      </c>
      <c r="B431" t="s">
        <v>1767</v>
      </c>
      <c r="C431" t="s">
        <v>13</v>
      </c>
      <c r="D431" s="1">
        <v>36547</v>
      </c>
      <c r="E431" t="s">
        <v>1768</v>
      </c>
      <c r="F431" t="s">
        <v>1769</v>
      </c>
      <c r="G431" t="s">
        <v>24</v>
      </c>
      <c r="H431" t="s">
        <v>17</v>
      </c>
      <c r="I431" t="s">
        <v>18</v>
      </c>
      <c r="J431" t="s">
        <v>19</v>
      </c>
      <c r="K431" s="1">
        <v>44275</v>
      </c>
    </row>
    <row r="432" spans="1:11" ht="15" customHeight="1" x14ac:dyDescent="0.25">
      <c r="A432" t="s">
        <v>1770</v>
      </c>
      <c r="B432" t="s">
        <v>1771</v>
      </c>
      <c r="C432" t="s">
        <v>33</v>
      </c>
      <c r="D432" s="1">
        <v>22938</v>
      </c>
      <c r="E432" t="s">
        <v>1772</v>
      </c>
      <c r="F432" t="s">
        <v>1773</v>
      </c>
      <c r="G432" t="s">
        <v>115</v>
      </c>
      <c r="H432" t="s">
        <v>116</v>
      </c>
      <c r="I432" t="s">
        <v>42</v>
      </c>
      <c r="J432" t="s">
        <v>25</v>
      </c>
      <c r="K432" s="1">
        <v>44352</v>
      </c>
    </row>
    <row r="433" spans="1:11" ht="15" customHeight="1" x14ac:dyDescent="0.25">
      <c r="A433" t="s">
        <v>1774</v>
      </c>
      <c r="B433" t="s">
        <v>1775</v>
      </c>
      <c r="C433" t="s">
        <v>13</v>
      </c>
      <c r="D433" s="1">
        <v>22603</v>
      </c>
      <c r="E433" t="s">
        <v>1776</v>
      </c>
      <c r="F433" t="s">
        <v>1777</v>
      </c>
      <c r="G433" t="s">
        <v>63</v>
      </c>
      <c r="H433" t="s">
        <v>17</v>
      </c>
      <c r="I433" t="s">
        <v>18</v>
      </c>
      <c r="J433" t="s">
        <v>19</v>
      </c>
      <c r="K433" s="1">
        <v>44084</v>
      </c>
    </row>
    <row r="434" spans="1:11" ht="15" customHeight="1" x14ac:dyDescent="0.25">
      <c r="A434" t="s">
        <v>1778</v>
      </c>
      <c r="B434" t="s">
        <v>1779</v>
      </c>
      <c r="C434" t="s">
        <v>13</v>
      </c>
      <c r="D434" s="1">
        <v>29456</v>
      </c>
      <c r="E434" t="s">
        <v>1780</v>
      </c>
      <c r="F434" t="s">
        <v>1781</v>
      </c>
      <c r="G434" t="s">
        <v>16</v>
      </c>
      <c r="H434" t="s">
        <v>17</v>
      </c>
      <c r="I434" t="s">
        <v>18</v>
      </c>
      <c r="J434" t="s">
        <v>110</v>
      </c>
      <c r="K434" s="1">
        <v>45370</v>
      </c>
    </row>
    <row r="435" spans="1:11" ht="15" customHeight="1" x14ac:dyDescent="0.25">
      <c r="A435" t="s">
        <v>1782</v>
      </c>
      <c r="B435" t="s">
        <v>1783</v>
      </c>
      <c r="C435" t="s">
        <v>13</v>
      </c>
      <c r="D435" s="1">
        <v>33983</v>
      </c>
      <c r="E435" t="s">
        <v>1784</v>
      </c>
      <c r="F435" t="s">
        <v>1785</v>
      </c>
      <c r="G435" t="s">
        <v>16</v>
      </c>
      <c r="H435" t="s">
        <v>17</v>
      </c>
      <c r="I435" t="s">
        <v>18</v>
      </c>
      <c r="J435" t="s">
        <v>19</v>
      </c>
      <c r="K435" s="1">
        <v>45874</v>
      </c>
    </row>
    <row r="436" spans="1:11" ht="15" customHeight="1" x14ac:dyDescent="0.25">
      <c r="A436" t="s">
        <v>1786</v>
      </c>
      <c r="B436" t="s">
        <v>1787</v>
      </c>
      <c r="C436" t="s">
        <v>33</v>
      </c>
      <c r="D436" s="1">
        <v>37535</v>
      </c>
      <c r="E436" t="s">
        <v>1788</v>
      </c>
      <c r="F436" t="s">
        <v>1789</v>
      </c>
      <c r="G436" t="s">
        <v>379</v>
      </c>
      <c r="H436" t="s">
        <v>145</v>
      </c>
      <c r="I436" t="s">
        <v>146</v>
      </c>
      <c r="J436" t="s">
        <v>25</v>
      </c>
      <c r="K436" s="1">
        <v>45959</v>
      </c>
    </row>
    <row r="437" spans="1:11" ht="15" customHeight="1" x14ac:dyDescent="0.25">
      <c r="A437" t="s">
        <v>1790</v>
      </c>
      <c r="B437" t="s">
        <v>1791</v>
      </c>
      <c r="C437" t="s">
        <v>33</v>
      </c>
      <c r="D437" s="1">
        <v>20328</v>
      </c>
      <c r="E437" t="s">
        <v>1792</v>
      </c>
      <c r="F437" t="s">
        <v>1793</v>
      </c>
      <c r="G437" t="s">
        <v>121</v>
      </c>
      <c r="H437" t="s">
        <v>122</v>
      </c>
      <c r="I437" t="s">
        <v>18</v>
      </c>
      <c r="J437" t="s">
        <v>110</v>
      </c>
      <c r="K437" s="1">
        <v>46026</v>
      </c>
    </row>
    <row r="438" spans="1:11" ht="15" customHeight="1" x14ac:dyDescent="0.25">
      <c r="A438" t="s">
        <v>1794</v>
      </c>
      <c r="B438" t="s">
        <v>1795</v>
      </c>
      <c r="C438" t="s">
        <v>33</v>
      </c>
      <c r="D438" s="1">
        <v>37395</v>
      </c>
      <c r="E438" t="s">
        <v>1796</v>
      </c>
      <c r="F438" t="s">
        <v>1797</v>
      </c>
      <c r="G438" t="s">
        <v>24</v>
      </c>
      <c r="H438" t="s">
        <v>17</v>
      </c>
      <c r="I438" t="s">
        <v>18</v>
      </c>
      <c r="J438" t="s">
        <v>25</v>
      </c>
      <c r="K438" s="1">
        <v>45902</v>
      </c>
    </row>
    <row r="439" spans="1:11" ht="15" customHeight="1" x14ac:dyDescent="0.25">
      <c r="A439" t="s">
        <v>1798</v>
      </c>
      <c r="B439" t="s">
        <v>1799</v>
      </c>
      <c r="C439" t="s">
        <v>13</v>
      </c>
      <c r="D439" s="1">
        <v>37244</v>
      </c>
      <c r="E439" t="s">
        <v>1800</v>
      </c>
      <c r="F439" t="s">
        <v>1801</v>
      </c>
      <c r="G439" t="s">
        <v>90</v>
      </c>
      <c r="H439" t="s">
        <v>91</v>
      </c>
      <c r="I439" t="s">
        <v>18</v>
      </c>
      <c r="J439" t="s">
        <v>19</v>
      </c>
      <c r="K439" s="1">
        <v>44022</v>
      </c>
    </row>
    <row r="440" spans="1:11" ht="15" customHeight="1" x14ac:dyDescent="0.25">
      <c r="A440" t="s">
        <v>1802</v>
      </c>
      <c r="B440" t="s">
        <v>1803</v>
      </c>
      <c r="C440" t="s">
        <v>33</v>
      </c>
      <c r="D440" s="1">
        <v>21758</v>
      </c>
      <c r="E440" t="s">
        <v>1804</v>
      </c>
      <c r="F440" t="s">
        <v>1805</v>
      </c>
      <c r="G440" t="s">
        <v>224</v>
      </c>
      <c r="H440" t="s">
        <v>17</v>
      </c>
      <c r="I440" t="s">
        <v>18</v>
      </c>
      <c r="J440" t="s">
        <v>25</v>
      </c>
      <c r="K440" s="1">
        <v>44832</v>
      </c>
    </row>
    <row r="441" spans="1:11" ht="15" customHeight="1" x14ac:dyDescent="0.25">
      <c r="A441" t="s">
        <v>1806</v>
      </c>
      <c r="B441" t="s">
        <v>1807</v>
      </c>
      <c r="C441" t="s">
        <v>13</v>
      </c>
      <c r="D441" s="1">
        <v>31164</v>
      </c>
      <c r="E441" t="s">
        <v>1808</v>
      </c>
      <c r="F441" t="s">
        <v>1809</v>
      </c>
      <c r="G441" t="s">
        <v>24</v>
      </c>
      <c r="H441" t="s">
        <v>17</v>
      </c>
      <c r="I441" t="s">
        <v>18</v>
      </c>
      <c r="J441" t="s">
        <v>19</v>
      </c>
      <c r="K441" s="1">
        <v>45882</v>
      </c>
    </row>
    <row r="442" spans="1:11" ht="15" customHeight="1" x14ac:dyDescent="0.25">
      <c r="A442" t="s">
        <v>1810</v>
      </c>
      <c r="B442" t="s">
        <v>1811</v>
      </c>
      <c r="C442" t="s">
        <v>33</v>
      </c>
      <c r="D442" s="1">
        <v>35921</v>
      </c>
      <c r="E442" t="s">
        <v>1812</v>
      </c>
      <c r="F442" t="s">
        <v>1813</v>
      </c>
      <c r="G442" t="s">
        <v>63</v>
      </c>
      <c r="H442" t="s">
        <v>17</v>
      </c>
      <c r="I442" t="s">
        <v>18</v>
      </c>
      <c r="J442" t="s">
        <v>25</v>
      </c>
      <c r="K442" s="1">
        <v>44303</v>
      </c>
    </row>
    <row r="443" spans="1:11" ht="15" customHeight="1" x14ac:dyDescent="0.25">
      <c r="A443" t="s">
        <v>1814</v>
      </c>
      <c r="B443" t="s">
        <v>1815</v>
      </c>
      <c r="C443" t="s">
        <v>13</v>
      </c>
      <c r="D443" s="1">
        <v>30078</v>
      </c>
      <c r="E443" t="s">
        <v>1816</v>
      </c>
      <c r="F443" t="s">
        <v>1817</v>
      </c>
      <c r="G443" t="s">
        <v>121</v>
      </c>
      <c r="H443" t="s">
        <v>122</v>
      </c>
      <c r="I443" t="s">
        <v>18</v>
      </c>
      <c r="J443" t="s">
        <v>25</v>
      </c>
      <c r="K443" s="1">
        <v>45734</v>
      </c>
    </row>
    <row r="444" spans="1:11" ht="15" customHeight="1" x14ac:dyDescent="0.25">
      <c r="A444" t="s">
        <v>1818</v>
      </c>
      <c r="B444" t="s">
        <v>1819</v>
      </c>
      <c r="C444" t="s">
        <v>33</v>
      </c>
      <c r="D444" s="1">
        <v>36089</v>
      </c>
      <c r="E444" t="s">
        <v>1820</v>
      </c>
      <c r="F444" t="s">
        <v>1821</v>
      </c>
      <c r="G444" t="s">
        <v>16</v>
      </c>
      <c r="H444" t="s">
        <v>17</v>
      </c>
      <c r="I444" t="s">
        <v>18</v>
      </c>
      <c r="J444" t="s">
        <v>19</v>
      </c>
      <c r="K444" s="1">
        <v>43336</v>
      </c>
    </row>
    <row r="445" spans="1:11" ht="15" customHeight="1" x14ac:dyDescent="0.25">
      <c r="A445" t="s">
        <v>1822</v>
      </c>
      <c r="B445" t="s">
        <v>1823</v>
      </c>
      <c r="C445" t="s">
        <v>13</v>
      </c>
      <c r="D445" s="1">
        <v>31686</v>
      </c>
      <c r="E445" t="s">
        <v>1824</v>
      </c>
      <c r="F445" t="s">
        <v>1825</v>
      </c>
      <c r="G445" t="s">
        <v>90</v>
      </c>
      <c r="H445" t="s">
        <v>91</v>
      </c>
      <c r="I445" t="s">
        <v>18</v>
      </c>
      <c r="J445" t="s">
        <v>25</v>
      </c>
      <c r="K445" s="1">
        <v>43539</v>
      </c>
    </row>
    <row r="446" spans="1:11" ht="15" customHeight="1" x14ac:dyDescent="0.25">
      <c r="A446" t="s">
        <v>1826</v>
      </c>
      <c r="B446" t="s">
        <v>1827</v>
      </c>
      <c r="C446" t="s">
        <v>13</v>
      </c>
      <c r="D446" s="1">
        <v>20380</v>
      </c>
      <c r="E446" t="s">
        <v>1828</v>
      </c>
      <c r="F446" t="s">
        <v>1829</v>
      </c>
      <c r="G446" t="s">
        <v>224</v>
      </c>
      <c r="H446" t="s">
        <v>17</v>
      </c>
      <c r="I446" t="s">
        <v>18</v>
      </c>
      <c r="J446" t="s">
        <v>25</v>
      </c>
      <c r="K446" s="1">
        <v>43516</v>
      </c>
    </row>
    <row r="447" spans="1:11" ht="15" customHeight="1" x14ac:dyDescent="0.25">
      <c r="A447" t="s">
        <v>1830</v>
      </c>
      <c r="B447" t="s">
        <v>1831</v>
      </c>
      <c r="C447" t="s">
        <v>33</v>
      </c>
      <c r="D447" s="1">
        <v>25126</v>
      </c>
      <c r="E447" t="s">
        <v>1832</v>
      </c>
      <c r="F447" t="s">
        <v>1833</v>
      </c>
      <c r="G447" t="s">
        <v>63</v>
      </c>
      <c r="H447" t="s">
        <v>17</v>
      </c>
      <c r="I447" t="s">
        <v>18</v>
      </c>
      <c r="J447" t="s">
        <v>25</v>
      </c>
      <c r="K447" s="1">
        <v>44783</v>
      </c>
    </row>
    <row r="448" spans="1:11" ht="15" customHeight="1" x14ac:dyDescent="0.25">
      <c r="A448" t="s">
        <v>1834</v>
      </c>
      <c r="B448" t="s">
        <v>1835</v>
      </c>
      <c r="C448" t="s">
        <v>13</v>
      </c>
      <c r="D448" s="1">
        <v>28286</v>
      </c>
      <c r="E448" t="s">
        <v>1836</v>
      </c>
      <c r="F448" t="s">
        <v>1837</v>
      </c>
      <c r="G448" t="s">
        <v>574</v>
      </c>
      <c r="H448" t="s">
        <v>385</v>
      </c>
      <c r="I448" t="s">
        <v>146</v>
      </c>
      <c r="J448" t="s">
        <v>19</v>
      </c>
      <c r="K448" s="1">
        <v>44027</v>
      </c>
    </row>
    <row r="449" spans="1:11" ht="15" customHeight="1" x14ac:dyDescent="0.25">
      <c r="A449" t="s">
        <v>1838</v>
      </c>
      <c r="B449" t="s">
        <v>1839</v>
      </c>
      <c r="C449" t="s">
        <v>33</v>
      </c>
      <c r="D449" s="1">
        <v>26059</v>
      </c>
      <c r="E449" t="s">
        <v>1840</v>
      </c>
      <c r="F449" t="s">
        <v>1841</v>
      </c>
      <c r="G449" t="s">
        <v>30</v>
      </c>
      <c r="H449" t="s">
        <v>17</v>
      </c>
      <c r="I449" t="s">
        <v>18</v>
      </c>
      <c r="J449" t="s">
        <v>25</v>
      </c>
      <c r="K449" s="1">
        <v>45298</v>
      </c>
    </row>
    <row r="450" spans="1:11" ht="15" customHeight="1" x14ac:dyDescent="0.25">
      <c r="A450" t="s">
        <v>1842</v>
      </c>
      <c r="B450" t="s">
        <v>1843</v>
      </c>
      <c r="C450" t="s">
        <v>13</v>
      </c>
      <c r="D450" s="1">
        <v>34486</v>
      </c>
      <c r="E450" t="s">
        <v>1844</v>
      </c>
      <c r="F450" t="s">
        <v>1845</v>
      </c>
      <c r="G450" t="s">
        <v>90</v>
      </c>
      <c r="H450" t="s">
        <v>91</v>
      </c>
      <c r="I450" t="s">
        <v>18</v>
      </c>
      <c r="J450" t="s">
        <v>19</v>
      </c>
      <c r="K450" s="1">
        <v>43763</v>
      </c>
    </row>
    <row r="451" spans="1:11" ht="15" customHeight="1" x14ac:dyDescent="0.25">
      <c r="A451" t="s">
        <v>1846</v>
      </c>
      <c r="B451" t="s">
        <v>1847</v>
      </c>
      <c r="C451" t="s">
        <v>13</v>
      </c>
      <c r="D451" s="1">
        <v>26593</v>
      </c>
      <c r="E451" t="s">
        <v>1848</v>
      </c>
      <c r="F451" t="s">
        <v>1849</v>
      </c>
      <c r="G451" t="s">
        <v>131</v>
      </c>
      <c r="H451" t="s">
        <v>91</v>
      </c>
      <c r="I451" t="s">
        <v>18</v>
      </c>
      <c r="J451" t="s">
        <v>110</v>
      </c>
      <c r="K451" s="1">
        <v>43554</v>
      </c>
    </row>
    <row r="452" spans="1:11" ht="15" customHeight="1" x14ac:dyDescent="0.25">
      <c r="A452" t="s">
        <v>1850</v>
      </c>
      <c r="B452" t="s">
        <v>1851</v>
      </c>
      <c r="C452" t="s">
        <v>13</v>
      </c>
      <c r="D452" s="1">
        <v>30943</v>
      </c>
      <c r="E452" t="s">
        <v>1852</v>
      </c>
      <c r="F452" t="s">
        <v>1853</v>
      </c>
      <c r="G452" t="s">
        <v>224</v>
      </c>
      <c r="H452" t="s">
        <v>17</v>
      </c>
      <c r="I452" t="s">
        <v>18</v>
      </c>
      <c r="J452" t="s">
        <v>25</v>
      </c>
      <c r="K452" s="1">
        <v>43230</v>
      </c>
    </row>
    <row r="453" spans="1:11" ht="15" customHeight="1" x14ac:dyDescent="0.25">
      <c r="A453" t="s">
        <v>1854</v>
      </c>
      <c r="B453" t="s">
        <v>1855</v>
      </c>
      <c r="C453" t="s">
        <v>13</v>
      </c>
      <c r="D453" s="1">
        <v>28799</v>
      </c>
      <c r="E453" t="s">
        <v>1856</v>
      </c>
      <c r="F453" t="s">
        <v>1857</v>
      </c>
      <c r="G453" t="s">
        <v>90</v>
      </c>
      <c r="H453" t="s">
        <v>91</v>
      </c>
      <c r="I453" t="s">
        <v>18</v>
      </c>
      <c r="J453" t="s">
        <v>19</v>
      </c>
      <c r="K453" s="1">
        <v>43587</v>
      </c>
    </row>
    <row r="454" spans="1:11" ht="15" customHeight="1" x14ac:dyDescent="0.25">
      <c r="A454" t="s">
        <v>1858</v>
      </c>
      <c r="B454" t="s">
        <v>1859</v>
      </c>
      <c r="C454" t="s">
        <v>33</v>
      </c>
      <c r="D454" s="1">
        <v>24265</v>
      </c>
      <c r="E454" t="s">
        <v>1860</v>
      </c>
      <c r="F454" t="s">
        <v>1861</v>
      </c>
      <c r="G454" t="s">
        <v>90</v>
      </c>
      <c r="H454" t="s">
        <v>91</v>
      </c>
      <c r="I454" t="s">
        <v>18</v>
      </c>
      <c r="J454" t="s">
        <v>19</v>
      </c>
      <c r="K454" s="1">
        <v>44431</v>
      </c>
    </row>
    <row r="455" spans="1:11" ht="15" customHeight="1" x14ac:dyDescent="0.25">
      <c r="A455" t="s">
        <v>1862</v>
      </c>
      <c r="B455" t="s">
        <v>1863</v>
      </c>
      <c r="C455" t="s">
        <v>33</v>
      </c>
      <c r="D455" s="1">
        <v>32831</v>
      </c>
      <c r="E455" t="s">
        <v>1864</v>
      </c>
      <c r="F455" t="s">
        <v>1865</v>
      </c>
      <c r="G455" t="s">
        <v>131</v>
      </c>
      <c r="H455" t="s">
        <v>91</v>
      </c>
      <c r="I455" t="s">
        <v>18</v>
      </c>
      <c r="J455" t="s">
        <v>25</v>
      </c>
      <c r="K455" s="1">
        <v>43639</v>
      </c>
    </row>
    <row r="456" spans="1:11" ht="15" customHeight="1" x14ac:dyDescent="0.25">
      <c r="A456" t="s">
        <v>1866</v>
      </c>
      <c r="B456" t="s">
        <v>1867</v>
      </c>
      <c r="C456" t="s">
        <v>13</v>
      </c>
      <c r="D456" s="1">
        <v>36474</v>
      </c>
      <c r="E456" t="s">
        <v>1868</v>
      </c>
      <c r="F456" t="s">
        <v>1869</v>
      </c>
      <c r="G456" t="s">
        <v>574</v>
      </c>
      <c r="H456" t="s">
        <v>385</v>
      </c>
      <c r="I456" t="s">
        <v>146</v>
      </c>
      <c r="J456" t="s">
        <v>110</v>
      </c>
      <c r="K456" s="1">
        <v>43156</v>
      </c>
    </row>
    <row r="457" spans="1:11" ht="15" customHeight="1" x14ac:dyDescent="0.25">
      <c r="A457" t="s">
        <v>1870</v>
      </c>
      <c r="B457" t="s">
        <v>1871</v>
      </c>
      <c r="C457" t="s">
        <v>13</v>
      </c>
      <c r="D457" s="1">
        <v>31301</v>
      </c>
      <c r="E457" t="s">
        <v>1872</v>
      </c>
      <c r="F457" t="s">
        <v>1873</v>
      </c>
      <c r="G457" t="s">
        <v>16</v>
      </c>
      <c r="H457" t="s">
        <v>17</v>
      </c>
      <c r="I457" t="s">
        <v>18</v>
      </c>
      <c r="J457" t="s">
        <v>19</v>
      </c>
      <c r="K457" s="1">
        <v>44860</v>
      </c>
    </row>
    <row r="458" spans="1:11" ht="15" customHeight="1" x14ac:dyDescent="0.25">
      <c r="A458" t="s">
        <v>1874</v>
      </c>
      <c r="B458" t="s">
        <v>1875</v>
      </c>
      <c r="C458" t="s">
        <v>13</v>
      </c>
      <c r="D458" s="1">
        <v>29337</v>
      </c>
      <c r="E458" t="s">
        <v>1876</v>
      </c>
      <c r="F458" t="s">
        <v>1877</v>
      </c>
      <c r="G458" t="s">
        <v>131</v>
      </c>
      <c r="H458" t="s">
        <v>91</v>
      </c>
      <c r="I458" t="s">
        <v>18</v>
      </c>
      <c r="J458" t="s">
        <v>25</v>
      </c>
      <c r="K458" s="1">
        <v>45091</v>
      </c>
    </row>
    <row r="459" spans="1:11" ht="15" customHeight="1" x14ac:dyDescent="0.25">
      <c r="A459" t="s">
        <v>1878</v>
      </c>
      <c r="B459" t="s">
        <v>1879</v>
      </c>
      <c r="C459" t="s">
        <v>33</v>
      </c>
      <c r="D459" s="1">
        <v>36842</v>
      </c>
      <c r="E459" t="s">
        <v>1880</v>
      </c>
      <c r="F459" t="s">
        <v>1881</v>
      </c>
      <c r="G459" t="s">
        <v>54</v>
      </c>
      <c r="H459" t="s">
        <v>17</v>
      </c>
      <c r="I459" t="s">
        <v>18</v>
      </c>
      <c r="J459" t="s">
        <v>19</v>
      </c>
      <c r="K459" s="1">
        <v>43866</v>
      </c>
    </row>
    <row r="460" spans="1:11" ht="15" customHeight="1" x14ac:dyDescent="0.25">
      <c r="A460" t="s">
        <v>1882</v>
      </c>
      <c r="B460" t="s">
        <v>1883</v>
      </c>
      <c r="C460" t="s">
        <v>33</v>
      </c>
      <c r="D460" s="1">
        <v>28195</v>
      </c>
      <c r="E460" t="s">
        <v>1884</v>
      </c>
      <c r="F460" t="s">
        <v>1885</v>
      </c>
      <c r="G460" t="s">
        <v>63</v>
      </c>
      <c r="H460" t="s">
        <v>17</v>
      </c>
      <c r="I460" t="s">
        <v>18</v>
      </c>
      <c r="J460" t="s">
        <v>19</v>
      </c>
      <c r="K460" s="1">
        <v>45830</v>
      </c>
    </row>
    <row r="461" spans="1:11" ht="15" customHeight="1" x14ac:dyDescent="0.25">
      <c r="A461" t="s">
        <v>1886</v>
      </c>
      <c r="B461" t="s">
        <v>1887</v>
      </c>
      <c r="C461" t="s">
        <v>33</v>
      </c>
      <c r="D461" s="1">
        <v>23467</v>
      </c>
      <c r="E461" t="s">
        <v>1888</v>
      </c>
      <c r="F461" t="s">
        <v>1889</v>
      </c>
      <c r="G461" t="s">
        <v>90</v>
      </c>
      <c r="H461" t="s">
        <v>91</v>
      </c>
      <c r="I461" t="s">
        <v>18</v>
      </c>
      <c r="J461" t="s">
        <v>19</v>
      </c>
      <c r="K461" s="1">
        <v>45972</v>
      </c>
    </row>
    <row r="462" spans="1:11" ht="15" customHeight="1" x14ac:dyDescent="0.25">
      <c r="A462" t="s">
        <v>1890</v>
      </c>
      <c r="B462" t="s">
        <v>1891</v>
      </c>
      <c r="C462" t="s">
        <v>33</v>
      </c>
      <c r="D462" s="1">
        <v>24963</v>
      </c>
      <c r="E462" t="s">
        <v>1892</v>
      </c>
      <c r="F462" t="s">
        <v>1893</v>
      </c>
      <c r="G462" t="s">
        <v>224</v>
      </c>
      <c r="H462" t="s">
        <v>17</v>
      </c>
      <c r="I462" t="s">
        <v>18</v>
      </c>
      <c r="J462" t="s">
        <v>110</v>
      </c>
      <c r="K462" s="1">
        <v>44040</v>
      </c>
    </row>
    <row r="463" spans="1:11" ht="15" customHeight="1" x14ac:dyDescent="0.25">
      <c r="A463" t="s">
        <v>1894</v>
      </c>
      <c r="B463" t="s">
        <v>1895</v>
      </c>
      <c r="C463" t="s">
        <v>13</v>
      </c>
      <c r="D463" s="1">
        <v>26387</v>
      </c>
      <c r="E463" t="s">
        <v>1896</v>
      </c>
      <c r="F463" t="s">
        <v>1897</v>
      </c>
      <c r="G463" t="s">
        <v>16</v>
      </c>
      <c r="H463" t="s">
        <v>17</v>
      </c>
      <c r="I463" t="s">
        <v>18</v>
      </c>
      <c r="J463" t="s">
        <v>25</v>
      </c>
      <c r="K463" s="1">
        <v>43699</v>
      </c>
    </row>
    <row r="464" spans="1:11" ht="15" customHeight="1" x14ac:dyDescent="0.25">
      <c r="A464" t="s">
        <v>1898</v>
      </c>
      <c r="B464" t="s">
        <v>1899</v>
      </c>
      <c r="C464" t="s">
        <v>13</v>
      </c>
      <c r="D464" s="1">
        <v>21759</v>
      </c>
      <c r="E464" t="s">
        <v>1900</v>
      </c>
      <c r="F464" t="s">
        <v>1901</v>
      </c>
      <c r="G464" t="s">
        <v>54</v>
      </c>
      <c r="H464" t="s">
        <v>17</v>
      </c>
      <c r="I464" t="s">
        <v>18</v>
      </c>
      <c r="J464" t="s">
        <v>110</v>
      </c>
      <c r="K464" s="1">
        <v>44658</v>
      </c>
    </row>
    <row r="465" spans="1:11" ht="15" customHeight="1" x14ac:dyDescent="0.25">
      <c r="A465" t="s">
        <v>1902</v>
      </c>
      <c r="B465" t="s">
        <v>1903</v>
      </c>
      <c r="C465" t="s">
        <v>33</v>
      </c>
      <c r="D465" s="1">
        <v>34051</v>
      </c>
      <c r="E465" t="s">
        <v>1904</v>
      </c>
      <c r="F465" t="s">
        <v>1905</v>
      </c>
      <c r="G465" t="s">
        <v>54</v>
      </c>
      <c r="H465" t="s">
        <v>17</v>
      </c>
      <c r="I465" t="s">
        <v>18</v>
      </c>
      <c r="J465" t="s">
        <v>25</v>
      </c>
      <c r="K465" s="1">
        <v>45063</v>
      </c>
    </row>
    <row r="466" spans="1:11" ht="15" customHeight="1" x14ac:dyDescent="0.25">
      <c r="A466" t="s">
        <v>1906</v>
      </c>
      <c r="B466" t="s">
        <v>1907</v>
      </c>
      <c r="C466" t="s">
        <v>33</v>
      </c>
      <c r="D466" s="1">
        <v>28912</v>
      </c>
      <c r="E466" t="s">
        <v>1908</v>
      </c>
      <c r="F466" t="s">
        <v>1909</v>
      </c>
      <c r="G466" t="s">
        <v>16</v>
      </c>
      <c r="H466" t="s">
        <v>17</v>
      </c>
      <c r="I466" t="s">
        <v>18</v>
      </c>
      <c r="J466" t="s">
        <v>25</v>
      </c>
      <c r="K466" s="1">
        <v>44590</v>
      </c>
    </row>
    <row r="467" spans="1:11" ht="15" customHeight="1" x14ac:dyDescent="0.25">
      <c r="A467" t="s">
        <v>1910</v>
      </c>
      <c r="B467" t="s">
        <v>1911</v>
      </c>
      <c r="C467" t="s">
        <v>33</v>
      </c>
      <c r="D467" s="1">
        <v>21648</v>
      </c>
      <c r="E467" t="s">
        <v>1912</v>
      </c>
      <c r="F467" t="s">
        <v>1913</v>
      </c>
      <c r="G467" t="s">
        <v>40</v>
      </c>
      <c r="H467" t="s">
        <v>41</v>
      </c>
      <c r="I467" t="s">
        <v>42</v>
      </c>
      <c r="J467" t="s">
        <v>25</v>
      </c>
      <c r="K467" s="1">
        <v>43845</v>
      </c>
    </row>
    <row r="468" spans="1:11" ht="15" customHeight="1" x14ac:dyDescent="0.25">
      <c r="A468" t="s">
        <v>1914</v>
      </c>
      <c r="B468" t="s">
        <v>1915</v>
      </c>
      <c r="C468" t="s">
        <v>33</v>
      </c>
      <c r="D468" s="1">
        <v>35558</v>
      </c>
      <c r="E468" t="s">
        <v>1916</v>
      </c>
      <c r="F468" t="s">
        <v>1917</v>
      </c>
      <c r="G468" t="s">
        <v>24</v>
      </c>
      <c r="H468" t="s">
        <v>17</v>
      </c>
      <c r="I468" t="s">
        <v>18</v>
      </c>
      <c r="J468" t="s">
        <v>25</v>
      </c>
      <c r="K468" s="1">
        <v>44248</v>
      </c>
    </row>
    <row r="469" spans="1:11" ht="15" customHeight="1" x14ac:dyDescent="0.25">
      <c r="A469" t="s">
        <v>1918</v>
      </c>
      <c r="B469" t="s">
        <v>1919</v>
      </c>
      <c r="C469" t="s">
        <v>33</v>
      </c>
      <c r="D469" s="1">
        <v>36188</v>
      </c>
      <c r="E469" t="s">
        <v>1920</v>
      </c>
      <c r="F469" t="s">
        <v>1921</v>
      </c>
      <c r="G469" t="s">
        <v>224</v>
      </c>
      <c r="H469" t="s">
        <v>17</v>
      </c>
      <c r="I469" t="s">
        <v>18</v>
      </c>
      <c r="J469" t="s">
        <v>25</v>
      </c>
      <c r="K469" s="1">
        <v>44590</v>
      </c>
    </row>
    <row r="470" spans="1:11" ht="15" customHeight="1" x14ac:dyDescent="0.25">
      <c r="A470" t="s">
        <v>1922</v>
      </c>
      <c r="B470" t="s">
        <v>1923</v>
      </c>
      <c r="C470" t="s">
        <v>13</v>
      </c>
      <c r="D470" s="1">
        <v>38170</v>
      </c>
      <c r="E470" t="s">
        <v>1924</v>
      </c>
      <c r="F470" t="s">
        <v>1925</v>
      </c>
      <c r="G470" t="s">
        <v>63</v>
      </c>
      <c r="H470" t="s">
        <v>17</v>
      </c>
      <c r="I470" t="s">
        <v>18</v>
      </c>
      <c r="J470" t="s">
        <v>19</v>
      </c>
      <c r="K470" s="1">
        <v>43634</v>
      </c>
    </row>
    <row r="471" spans="1:11" ht="15" customHeight="1" x14ac:dyDescent="0.25">
      <c r="A471" t="s">
        <v>1926</v>
      </c>
      <c r="B471" t="s">
        <v>1927</v>
      </c>
      <c r="C471" t="s">
        <v>33</v>
      </c>
      <c r="D471" s="1">
        <v>39387</v>
      </c>
      <c r="E471" t="s">
        <v>1928</v>
      </c>
      <c r="F471" t="s">
        <v>1929</v>
      </c>
      <c r="G471" t="s">
        <v>24</v>
      </c>
      <c r="H471" t="s">
        <v>17</v>
      </c>
      <c r="I471" t="s">
        <v>18</v>
      </c>
      <c r="J471" t="s">
        <v>19</v>
      </c>
      <c r="K471" s="1">
        <v>45267</v>
      </c>
    </row>
    <row r="472" spans="1:11" ht="15" customHeight="1" x14ac:dyDescent="0.25">
      <c r="A472" t="s">
        <v>1930</v>
      </c>
      <c r="B472" t="s">
        <v>1931</v>
      </c>
      <c r="C472" t="s">
        <v>13</v>
      </c>
      <c r="D472" s="1">
        <v>32674</v>
      </c>
      <c r="E472" t="s">
        <v>1932</v>
      </c>
      <c r="F472" t="s">
        <v>1933</v>
      </c>
      <c r="G472" t="s">
        <v>30</v>
      </c>
      <c r="H472" t="s">
        <v>17</v>
      </c>
      <c r="I472" t="s">
        <v>18</v>
      </c>
      <c r="J472" t="s">
        <v>25</v>
      </c>
      <c r="K472" s="1">
        <v>43458</v>
      </c>
    </row>
    <row r="473" spans="1:11" ht="15" customHeight="1" x14ac:dyDescent="0.25">
      <c r="A473" t="s">
        <v>1934</v>
      </c>
      <c r="B473" t="s">
        <v>1935</v>
      </c>
      <c r="C473" t="s">
        <v>13</v>
      </c>
      <c r="D473" s="1">
        <v>39310</v>
      </c>
      <c r="E473" t="s">
        <v>1936</v>
      </c>
      <c r="F473" t="s">
        <v>1937</v>
      </c>
      <c r="G473" t="s">
        <v>121</v>
      </c>
      <c r="H473" t="s">
        <v>122</v>
      </c>
      <c r="I473" t="s">
        <v>18</v>
      </c>
      <c r="J473" t="s">
        <v>110</v>
      </c>
      <c r="K473" s="1">
        <v>45781</v>
      </c>
    </row>
    <row r="474" spans="1:11" ht="15" customHeight="1" x14ac:dyDescent="0.25">
      <c r="A474" t="s">
        <v>1938</v>
      </c>
      <c r="B474" t="s">
        <v>1939</v>
      </c>
      <c r="C474" t="s">
        <v>13</v>
      </c>
      <c r="D474" s="1">
        <v>22543</v>
      </c>
      <c r="E474" t="s">
        <v>1940</v>
      </c>
      <c r="F474" t="s">
        <v>1941</v>
      </c>
      <c r="G474" t="s">
        <v>90</v>
      </c>
      <c r="H474" t="s">
        <v>91</v>
      </c>
      <c r="I474" t="s">
        <v>18</v>
      </c>
      <c r="J474" t="s">
        <v>19</v>
      </c>
      <c r="K474" s="1">
        <v>45339</v>
      </c>
    </row>
    <row r="475" spans="1:11" ht="15" customHeight="1" x14ac:dyDescent="0.25">
      <c r="A475" t="s">
        <v>1942</v>
      </c>
      <c r="B475" t="s">
        <v>1943</v>
      </c>
      <c r="C475" t="s">
        <v>13</v>
      </c>
      <c r="D475" s="1">
        <v>26709</v>
      </c>
      <c r="E475" t="s">
        <v>1944</v>
      </c>
      <c r="F475" t="s">
        <v>1945</v>
      </c>
      <c r="G475" t="s">
        <v>90</v>
      </c>
      <c r="H475" t="s">
        <v>91</v>
      </c>
      <c r="I475" t="s">
        <v>18</v>
      </c>
      <c r="J475" t="s">
        <v>19</v>
      </c>
      <c r="K475" s="1">
        <v>45286</v>
      </c>
    </row>
    <row r="476" spans="1:11" ht="15" customHeight="1" x14ac:dyDescent="0.25">
      <c r="A476" t="s">
        <v>1946</v>
      </c>
      <c r="B476" t="s">
        <v>1947</v>
      </c>
      <c r="C476" t="s">
        <v>33</v>
      </c>
      <c r="D476" s="1">
        <v>38128</v>
      </c>
      <c r="E476" t="s">
        <v>1948</v>
      </c>
      <c r="F476" t="s">
        <v>1949</v>
      </c>
      <c r="G476" t="s">
        <v>224</v>
      </c>
      <c r="H476" t="s">
        <v>17</v>
      </c>
      <c r="I476" t="s">
        <v>18</v>
      </c>
      <c r="J476" t="s">
        <v>110</v>
      </c>
      <c r="K476" s="1">
        <v>46015</v>
      </c>
    </row>
    <row r="477" spans="1:11" ht="15" customHeight="1" x14ac:dyDescent="0.25">
      <c r="A477" t="s">
        <v>1950</v>
      </c>
      <c r="B477" t="s">
        <v>1951</v>
      </c>
      <c r="C477" t="s">
        <v>13</v>
      </c>
      <c r="D477" s="1">
        <v>34785</v>
      </c>
      <c r="E477" t="s">
        <v>1952</v>
      </c>
      <c r="F477" t="s">
        <v>1953</v>
      </c>
      <c r="G477" t="s">
        <v>1954</v>
      </c>
      <c r="H477" t="s">
        <v>1955</v>
      </c>
      <c r="I477" t="s">
        <v>42</v>
      </c>
      <c r="J477" t="s">
        <v>19</v>
      </c>
      <c r="K477" s="1">
        <v>45680</v>
      </c>
    </row>
    <row r="478" spans="1:11" ht="15" customHeight="1" x14ac:dyDescent="0.25">
      <c r="A478" t="s">
        <v>1956</v>
      </c>
      <c r="B478" t="s">
        <v>1957</v>
      </c>
      <c r="C478" t="s">
        <v>13</v>
      </c>
      <c r="D478" s="1">
        <v>33819</v>
      </c>
      <c r="E478" t="s">
        <v>1958</v>
      </c>
      <c r="F478" t="s">
        <v>1959</v>
      </c>
      <c r="G478" t="s">
        <v>131</v>
      </c>
      <c r="H478" t="s">
        <v>91</v>
      </c>
      <c r="I478" t="s">
        <v>18</v>
      </c>
      <c r="J478" t="s">
        <v>110</v>
      </c>
      <c r="K478" s="1">
        <v>45246</v>
      </c>
    </row>
    <row r="479" spans="1:11" ht="15" customHeight="1" x14ac:dyDescent="0.25">
      <c r="A479" t="s">
        <v>1960</v>
      </c>
      <c r="B479" t="s">
        <v>1961</v>
      </c>
      <c r="C479" t="s">
        <v>33</v>
      </c>
      <c r="D479" s="1">
        <v>24314</v>
      </c>
      <c r="E479" t="s">
        <v>1962</v>
      </c>
      <c r="F479" t="s">
        <v>1963</v>
      </c>
      <c r="G479" t="s">
        <v>224</v>
      </c>
      <c r="H479" t="s">
        <v>17</v>
      </c>
      <c r="I479" t="s">
        <v>18</v>
      </c>
      <c r="J479" t="s">
        <v>19</v>
      </c>
      <c r="K479" s="1">
        <v>44287</v>
      </c>
    </row>
    <row r="480" spans="1:11" ht="15" customHeight="1" x14ac:dyDescent="0.25">
      <c r="A480" t="s">
        <v>1964</v>
      </c>
      <c r="B480" t="s">
        <v>1965</v>
      </c>
      <c r="C480" t="s">
        <v>33</v>
      </c>
      <c r="D480" s="1">
        <v>33115</v>
      </c>
      <c r="E480" t="s">
        <v>1966</v>
      </c>
      <c r="F480" t="s">
        <v>1967</v>
      </c>
      <c r="G480" t="s">
        <v>574</v>
      </c>
      <c r="H480" t="s">
        <v>385</v>
      </c>
      <c r="I480" t="s">
        <v>146</v>
      </c>
      <c r="J480" t="s">
        <v>19</v>
      </c>
      <c r="K480" s="1">
        <v>45128</v>
      </c>
    </row>
    <row r="481" spans="1:11" ht="15" customHeight="1" x14ac:dyDescent="0.25">
      <c r="A481" t="s">
        <v>1968</v>
      </c>
      <c r="B481" t="s">
        <v>1969</v>
      </c>
      <c r="C481" t="s">
        <v>13</v>
      </c>
      <c r="D481" s="1">
        <v>25513</v>
      </c>
      <c r="E481" t="s">
        <v>1970</v>
      </c>
      <c r="F481" t="s">
        <v>1971</v>
      </c>
      <c r="G481" t="s">
        <v>84</v>
      </c>
      <c r="H481" t="s">
        <v>85</v>
      </c>
      <c r="I481" t="s">
        <v>18</v>
      </c>
      <c r="J481" t="s">
        <v>19</v>
      </c>
      <c r="K481" s="1">
        <v>44894</v>
      </c>
    </row>
    <row r="482" spans="1:11" ht="15" customHeight="1" x14ac:dyDescent="0.25">
      <c r="A482" t="s">
        <v>1972</v>
      </c>
      <c r="B482" t="s">
        <v>1973</v>
      </c>
      <c r="C482" t="s">
        <v>13</v>
      </c>
      <c r="D482" s="1">
        <v>33225</v>
      </c>
      <c r="E482" t="s">
        <v>1974</v>
      </c>
      <c r="F482" t="s">
        <v>1975</v>
      </c>
      <c r="G482" t="s">
        <v>84</v>
      </c>
      <c r="H482" t="s">
        <v>85</v>
      </c>
      <c r="I482" t="s">
        <v>18</v>
      </c>
      <c r="J482" t="s">
        <v>19</v>
      </c>
      <c r="K482" s="1">
        <v>45588</v>
      </c>
    </row>
    <row r="483" spans="1:11" ht="15" customHeight="1" x14ac:dyDescent="0.25">
      <c r="A483" t="s">
        <v>1976</v>
      </c>
      <c r="B483" t="s">
        <v>1977</v>
      </c>
      <c r="C483" t="s">
        <v>33</v>
      </c>
      <c r="D483" s="1">
        <v>27227</v>
      </c>
      <c r="E483" t="s">
        <v>1978</v>
      </c>
      <c r="F483" t="s">
        <v>1979</v>
      </c>
      <c r="G483" t="s">
        <v>16</v>
      </c>
      <c r="H483" t="s">
        <v>17</v>
      </c>
      <c r="I483" t="s">
        <v>18</v>
      </c>
      <c r="J483" t="s">
        <v>110</v>
      </c>
      <c r="K483" s="1">
        <v>45526</v>
      </c>
    </row>
    <row r="484" spans="1:11" ht="15" customHeight="1" x14ac:dyDescent="0.25">
      <c r="A484" t="s">
        <v>1980</v>
      </c>
      <c r="B484" t="s">
        <v>1981</v>
      </c>
      <c r="C484" t="s">
        <v>33</v>
      </c>
      <c r="D484" s="1">
        <v>37295</v>
      </c>
      <c r="E484" t="s">
        <v>1982</v>
      </c>
      <c r="F484" t="s">
        <v>1983</v>
      </c>
      <c r="G484" t="s">
        <v>84</v>
      </c>
      <c r="H484" t="s">
        <v>85</v>
      </c>
      <c r="I484" t="s">
        <v>18</v>
      </c>
      <c r="J484" t="s">
        <v>25</v>
      </c>
      <c r="K484" s="1">
        <v>44161</v>
      </c>
    </row>
    <row r="485" spans="1:11" ht="15" customHeight="1" x14ac:dyDescent="0.25">
      <c r="A485" t="s">
        <v>1984</v>
      </c>
      <c r="B485" t="s">
        <v>1985</v>
      </c>
      <c r="C485" t="s">
        <v>33</v>
      </c>
      <c r="D485" s="1">
        <v>25696</v>
      </c>
      <c r="E485" t="s">
        <v>1986</v>
      </c>
      <c r="F485" t="s">
        <v>1987</v>
      </c>
      <c r="G485" t="s">
        <v>537</v>
      </c>
      <c r="H485" t="s">
        <v>48</v>
      </c>
      <c r="I485" t="s">
        <v>49</v>
      </c>
      <c r="J485" t="s">
        <v>19</v>
      </c>
      <c r="K485" s="1">
        <v>44018</v>
      </c>
    </row>
    <row r="486" spans="1:11" ht="15" customHeight="1" x14ac:dyDescent="0.25">
      <c r="A486" t="s">
        <v>1988</v>
      </c>
      <c r="B486" t="s">
        <v>1989</v>
      </c>
      <c r="C486" t="s">
        <v>33</v>
      </c>
      <c r="D486" s="1">
        <v>24944</v>
      </c>
      <c r="E486" t="s">
        <v>1990</v>
      </c>
      <c r="F486" t="s">
        <v>1991</v>
      </c>
      <c r="G486" t="s">
        <v>30</v>
      </c>
      <c r="H486" t="s">
        <v>17</v>
      </c>
      <c r="I486" t="s">
        <v>18</v>
      </c>
      <c r="J486" t="s">
        <v>110</v>
      </c>
      <c r="K486" s="1">
        <v>44238</v>
      </c>
    </row>
    <row r="487" spans="1:11" ht="15" customHeight="1" x14ac:dyDescent="0.25">
      <c r="A487" t="s">
        <v>1992</v>
      </c>
      <c r="B487" t="s">
        <v>1993</v>
      </c>
      <c r="C487" t="s">
        <v>13</v>
      </c>
      <c r="D487" s="1">
        <v>28249</v>
      </c>
      <c r="E487" t="s">
        <v>1994</v>
      </c>
      <c r="F487" t="s">
        <v>1995</v>
      </c>
      <c r="G487" t="s">
        <v>16</v>
      </c>
      <c r="H487" t="s">
        <v>17</v>
      </c>
      <c r="I487" t="s">
        <v>18</v>
      </c>
      <c r="J487" t="s">
        <v>19</v>
      </c>
      <c r="K487" s="1">
        <v>43961</v>
      </c>
    </row>
    <row r="488" spans="1:11" ht="15" customHeight="1" x14ac:dyDescent="0.25">
      <c r="A488" t="s">
        <v>1996</v>
      </c>
      <c r="B488" t="s">
        <v>1997</v>
      </c>
      <c r="C488" t="s">
        <v>13</v>
      </c>
      <c r="D488" s="1">
        <v>32185</v>
      </c>
      <c r="E488" t="s">
        <v>1998</v>
      </c>
      <c r="F488" t="s">
        <v>1999</v>
      </c>
      <c r="G488" t="s">
        <v>24</v>
      </c>
      <c r="H488" t="s">
        <v>17</v>
      </c>
      <c r="I488" t="s">
        <v>18</v>
      </c>
      <c r="J488" t="s">
        <v>19</v>
      </c>
      <c r="K488" s="1">
        <v>44430</v>
      </c>
    </row>
    <row r="489" spans="1:11" ht="15" customHeight="1" x14ac:dyDescent="0.25">
      <c r="A489" t="s">
        <v>2000</v>
      </c>
      <c r="B489" t="s">
        <v>2001</v>
      </c>
      <c r="C489" t="s">
        <v>33</v>
      </c>
      <c r="D489" s="1">
        <v>33470</v>
      </c>
      <c r="E489" t="s">
        <v>2002</v>
      </c>
      <c r="F489" t="s">
        <v>2003</v>
      </c>
      <c r="G489" t="s">
        <v>1954</v>
      </c>
      <c r="H489" t="s">
        <v>1955</v>
      </c>
      <c r="I489" t="s">
        <v>42</v>
      </c>
      <c r="J489" t="s">
        <v>19</v>
      </c>
      <c r="K489" s="1">
        <v>45605</v>
      </c>
    </row>
    <row r="490" spans="1:11" ht="15" customHeight="1" x14ac:dyDescent="0.25">
      <c r="A490" t="s">
        <v>2004</v>
      </c>
      <c r="B490" t="s">
        <v>2005</v>
      </c>
      <c r="C490" t="s">
        <v>33</v>
      </c>
      <c r="D490" s="1">
        <v>20431</v>
      </c>
      <c r="E490" t="s">
        <v>2006</v>
      </c>
      <c r="F490" t="s">
        <v>2007</v>
      </c>
      <c r="G490" t="s">
        <v>16</v>
      </c>
      <c r="H490" t="s">
        <v>17</v>
      </c>
      <c r="I490" t="s">
        <v>18</v>
      </c>
      <c r="J490" t="s">
        <v>19</v>
      </c>
      <c r="K490" s="1">
        <v>44557</v>
      </c>
    </row>
    <row r="491" spans="1:11" ht="15" customHeight="1" x14ac:dyDescent="0.25">
      <c r="A491" t="s">
        <v>2008</v>
      </c>
      <c r="B491" t="s">
        <v>2009</v>
      </c>
      <c r="C491" t="s">
        <v>13</v>
      </c>
      <c r="D491" s="1">
        <v>20602</v>
      </c>
      <c r="E491" t="s">
        <v>2010</v>
      </c>
      <c r="F491" t="s">
        <v>2011</v>
      </c>
      <c r="G491" t="s">
        <v>30</v>
      </c>
      <c r="H491" t="s">
        <v>17</v>
      </c>
      <c r="I491" t="s">
        <v>18</v>
      </c>
      <c r="J491" t="s">
        <v>110</v>
      </c>
      <c r="K491" s="1">
        <v>45302</v>
      </c>
    </row>
    <row r="492" spans="1:11" ht="15" customHeight="1" x14ac:dyDescent="0.25">
      <c r="A492" t="s">
        <v>2012</v>
      </c>
      <c r="B492" t="s">
        <v>2013</v>
      </c>
      <c r="C492" t="s">
        <v>33</v>
      </c>
      <c r="D492" s="1">
        <v>32606</v>
      </c>
      <c r="E492" t="s">
        <v>2014</v>
      </c>
      <c r="F492" t="s">
        <v>2015</v>
      </c>
      <c r="G492" t="s">
        <v>104</v>
      </c>
      <c r="H492" t="s">
        <v>105</v>
      </c>
      <c r="I492" t="s">
        <v>42</v>
      </c>
      <c r="J492" t="s">
        <v>19</v>
      </c>
      <c r="K492" s="1">
        <v>45779</v>
      </c>
    </row>
    <row r="493" spans="1:11" ht="15" customHeight="1" x14ac:dyDescent="0.25">
      <c r="A493" t="s">
        <v>2016</v>
      </c>
      <c r="B493" t="s">
        <v>2017</v>
      </c>
      <c r="C493" t="s">
        <v>33</v>
      </c>
      <c r="D493" s="1">
        <v>27319</v>
      </c>
      <c r="E493" t="s">
        <v>2018</v>
      </c>
      <c r="F493" t="s">
        <v>2019</v>
      </c>
      <c r="G493" t="s">
        <v>115</v>
      </c>
      <c r="H493" t="s">
        <v>116</v>
      </c>
      <c r="I493" t="s">
        <v>42</v>
      </c>
      <c r="J493" t="s">
        <v>19</v>
      </c>
      <c r="K493" s="1">
        <v>44429</v>
      </c>
    </row>
    <row r="494" spans="1:11" ht="15" customHeight="1" x14ac:dyDescent="0.25">
      <c r="A494" t="s">
        <v>2020</v>
      </c>
      <c r="B494" t="s">
        <v>2021</v>
      </c>
      <c r="C494" t="s">
        <v>33</v>
      </c>
      <c r="D494" s="1">
        <v>27683</v>
      </c>
      <c r="E494" t="s">
        <v>2022</v>
      </c>
      <c r="F494" t="s">
        <v>2023</v>
      </c>
      <c r="G494" t="s">
        <v>131</v>
      </c>
      <c r="H494" t="s">
        <v>91</v>
      </c>
      <c r="I494" t="s">
        <v>18</v>
      </c>
      <c r="J494" t="s">
        <v>110</v>
      </c>
      <c r="K494" s="1">
        <v>46075</v>
      </c>
    </row>
    <row r="495" spans="1:11" ht="15" customHeight="1" x14ac:dyDescent="0.25">
      <c r="A495" t="s">
        <v>2024</v>
      </c>
      <c r="B495" t="s">
        <v>2025</v>
      </c>
      <c r="C495" t="s">
        <v>13</v>
      </c>
      <c r="D495" s="1">
        <v>26037</v>
      </c>
      <c r="E495" t="s">
        <v>2026</v>
      </c>
      <c r="F495" t="s">
        <v>2027</v>
      </c>
      <c r="G495" t="s">
        <v>90</v>
      </c>
      <c r="H495" t="s">
        <v>91</v>
      </c>
      <c r="I495" t="s">
        <v>18</v>
      </c>
      <c r="J495" t="s">
        <v>110</v>
      </c>
      <c r="K495" s="1">
        <v>44982</v>
      </c>
    </row>
    <row r="496" spans="1:11" ht="15" customHeight="1" x14ac:dyDescent="0.25">
      <c r="A496" t="s">
        <v>2028</v>
      </c>
      <c r="B496" t="s">
        <v>2029</v>
      </c>
      <c r="C496" t="s">
        <v>13</v>
      </c>
      <c r="D496" s="1">
        <v>36163</v>
      </c>
      <c r="E496" t="s">
        <v>2030</v>
      </c>
      <c r="F496" t="s">
        <v>2031</v>
      </c>
      <c r="G496" t="s">
        <v>224</v>
      </c>
      <c r="H496" t="s">
        <v>17</v>
      </c>
      <c r="I496" t="s">
        <v>18</v>
      </c>
      <c r="J496" t="s">
        <v>110</v>
      </c>
      <c r="K496" s="1">
        <v>43839</v>
      </c>
    </row>
    <row r="497" spans="1:11" ht="15" customHeight="1" x14ac:dyDescent="0.25">
      <c r="A497" t="s">
        <v>2032</v>
      </c>
      <c r="B497" t="s">
        <v>2033</v>
      </c>
      <c r="C497" t="s">
        <v>33</v>
      </c>
      <c r="D497" s="1">
        <v>25913</v>
      </c>
      <c r="E497" t="s">
        <v>2034</v>
      </c>
      <c r="F497" t="s">
        <v>2035</v>
      </c>
      <c r="G497" t="s">
        <v>30</v>
      </c>
      <c r="H497" t="s">
        <v>17</v>
      </c>
      <c r="I497" t="s">
        <v>18</v>
      </c>
      <c r="J497" t="s">
        <v>110</v>
      </c>
      <c r="K497" s="1">
        <v>44715</v>
      </c>
    </row>
    <row r="498" spans="1:11" ht="15" customHeight="1" x14ac:dyDescent="0.25">
      <c r="A498" t="s">
        <v>2036</v>
      </c>
      <c r="B498" t="s">
        <v>2037</v>
      </c>
      <c r="C498" t="s">
        <v>33</v>
      </c>
      <c r="D498" s="1">
        <v>34062</v>
      </c>
      <c r="E498" t="s">
        <v>2038</v>
      </c>
      <c r="F498" t="s">
        <v>2039</v>
      </c>
      <c r="G498" t="s">
        <v>63</v>
      </c>
      <c r="H498" t="s">
        <v>17</v>
      </c>
      <c r="I498" t="s">
        <v>18</v>
      </c>
      <c r="J498" t="s">
        <v>110</v>
      </c>
      <c r="K498" s="1">
        <v>44105</v>
      </c>
    </row>
    <row r="499" spans="1:11" ht="15" customHeight="1" x14ac:dyDescent="0.25">
      <c r="A499" t="s">
        <v>2040</v>
      </c>
      <c r="B499" t="s">
        <v>2041</v>
      </c>
      <c r="C499" t="s">
        <v>33</v>
      </c>
      <c r="D499" s="1">
        <v>24588</v>
      </c>
      <c r="E499" t="s">
        <v>2042</v>
      </c>
      <c r="F499" t="s">
        <v>2043</v>
      </c>
      <c r="G499" t="s">
        <v>191</v>
      </c>
      <c r="H499" t="s">
        <v>191</v>
      </c>
      <c r="I499" t="s">
        <v>49</v>
      </c>
      <c r="J499" t="s">
        <v>19</v>
      </c>
      <c r="K499" s="1">
        <v>46077</v>
      </c>
    </row>
    <row r="500" spans="1:11" ht="15" customHeight="1" x14ac:dyDescent="0.25">
      <c r="A500" t="s">
        <v>2044</v>
      </c>
      <c r="B500" t="s">
        <v>2045</v>
      </c>
      <c r="C500" t="s">
        <v>33</v>
      </c>
      <c r="D500" s="1">
        <v>32672</v>
      </c>
      <c r="E500" t="s">
        <v>2046</v>
      </c>
      <c r="F500" t="s">
        <v>2047</v>
      </c>
      <c r="G500" t="s">
        <v>121</v>
      </c>
      <c r="H500" t="s">
        <v>122</v>
      </c>
      <c r="I500" t="s">
        <v>18</v>
      </c>
      <c r="J500" t="s">
        <v>110</v>
      </c>
      <c r="K500" s="1">
        <v>43185</v>
      </c>
    </row>
    <row r="501" spans="1:11" ht="15" customHeight="1" x14ac:dyDescent="0.25">
      <c r="A501" t="s">
        <v>2048</v>
      </c>
      <c r="B501" t="s">
        <v>2049</v>
      </c>
      <c r="C501" t="s">
        <v>13</v>
      </c>
      <c r="D501" s="1">
        <v>22829</v>
      </c>
      <c r="E501" t="s">
        <v>2050</v>
      </c>
      <c r="F501" t="s">
        <v>2051</v>
      </c>
      <c r="G501" t="s">
        <v>16</v>
      </c>
      <c r="H501" t="s">
        <v>17</v>
      </c>
      <c r="I501" t="s">
        <v>18</v>
      </c>
      <c r="J501" t="s">
        <v>110</v>
      </c>
      <c r="K501" s="1">
        <v>44197</v>
      </c>
    </row>
    <row r="502" spans="1:11" ht="15" customHeight="1" x14ac:dyDescent="0.25">
      <c r="A502" t="s">
        <v>2052</v>
      </c>
      <c r="B502" t="s">
        <v>2053</v>
      </c>
      <c r="C502" t="s">
        <v>13</v>
      </c>
      <c r="D502" s="1">
        <v>20397</v>
      </c>
      <c r="E502" t="s">
        <v>2054</v>
      </c>
      <c r="F502" t="s">
        <v>2055</v>
      </c>
      <c r="G502" t="s">
        <v>104</v>
      </c>
      <c r="H502" t="s">
        <v>105</v>
      </c>
      <c r="I502" t="s">
        <v>42</v>
      </c>
      <c r="J502" t="s">
        <v>19</v>
      </c>
      <c r="K502" s="1">
        <v>43536</v>
      </c>
    </row>
    <row r="503" spans="1:11" ht="15" customHeight="1" x14ac:dyDescent="0.25">
      <c r="A503" t="s">
        <v>2056</v>
      </c>
      <c r="B503" t="s">
        <v>2057</v>
      </c>
      <c r="C503" t="s">
        <v>13</v>
      </c>
      <c r="D503" s="1">
        <v>22874</v>
      </c>
      <c r="E503" t="s">
        <v>2058</v>
      </c>
      <c r="F503" t="s">
        <v>2059</v>
      </c>
      <c r="G503" t="s">
        <v>24</v>
      </c>
      <c r="H503" t="s">
        <v>17</v>
      </c>
      <c r="I503" t="s">
        <v>18</v>
      </c>
      <c r="J503" t="s">
        <v>19</v>
      </c>
      <c r="K503" s="1">
        <v>43929</v>
      </c>
    </row>
    <row r="504" spans="1:11" ht="15" customHeight="1" x14ac:dyDescent="0.25">
      <c r="A504" t="s">
        <v>2060</v>
      </c>
      <c r="B504" t="s">
        <v>2061</v>
      </c>
      <c r="C504" t="s">
        <v>13</v>
      </c>
      <c r="D504" s="1">
        <v>25435</v>
      </c>
      <c r="E504" t="s">
        <v>2062</v>
      </c>
      <c r="F504" t="s">
        <v>2063</v>
      </c>
      <c r="G504" t="s">
        <v>121</v>
      </c>
      <c r="H504" t="s">
        <v>122</v>
      </c>
      <c r="I504" t="s">
        <v>18</v>
      </c>
      <c r="J504" t="s">
        <v>19</v>
      </c>
      <c r="K504" s="1">
        <v>44360</v>
      </c>
    </row>
    <row r="505" spans="1:11" ht="15" customHeight="1" x14ac:dyDescent="0.25">
      <c r="A505" t="s">
        <v>2064</v>
      </c>
      <c r="B505" t="s">
        <v>2065</v>
      </c>
      <c r="C505" t="s">
        <v>13</v>
      </c>
      <c r="D505" s="1">
        <v>28854</v>
      </c>
      <c r="E505" t="s">
        <v>2066</v>
      </c>
      <c r="F505" t="s">
        <v>2067</v>
      </c>
      <c r="G505" t="s">
        <v>54</v>
      </c>
      <c r="H505" t="s">
        <v>17</v>
      </c>
      <c r="I505" t="s">
        <v>18</v>
      </c>
      <c r="J505" t="s">
        <v>110</v>
      </c>
      <c r="K505" s="1">
        <v>45671</v>
      </c>
    </row>
    <row r="506" spans="1:11" ht="15" customHeight="1" x14ac:dyDescent="0.25">
      <c r="A506" t="s">
        <v>2068</v>
      </c>
      <c r="B506" t="s">
        <v>2069</v>
      </c>
      <c r="C506" t="s">
        <v>13</v>
      </c>
      <c r="D506" s="1">
        <v>29813</v>
      </c>
      <c r="E506" t="s">
        <v>2070</v>
      </c>
      <c r="F506" t="s">
        <v>2071</v>
      </c>
      <c r="G506" t="s">
        <v>16</v>
      </c>
      <c r="H506" t="s">
        <v>17</v>
      </c>
      <c r="I506" t="s">
        <v>18</v>
      </c>
      <c r="J506" t="s">
        <v>110</v>
      </c>
      <c r="K506" s="1">
        <v>43521</v>
      </c>
    </row>
    <row r="507" spans="1:11" ht="15" customHeight="1" x14ac:dyDescent="0.25">
      <c r="A507" t="s">
        <v>2072</v>
      </c>
      <c r="B507" t="s">
        <v>2073</v>
      </c>
      <c r="C507" t="s">
        <v>33</v>
      </c>
      <c r="D507" s="1">
        <v>27440</v>
      </c>
      <c r="E507" t="s">
        <v>2074</v>
      </c>
      <c r="F507" t="s">
        <v>2075</v>
      </c>
      <c r="G507" t="s">
        <v>269</v>
      </c>
      <c r="H507" t="s">
        <v>270</v>
      </c>
      <c r="I507" t="s">
        <v>49</v>
      </c>
      <c r="J507" t="s">
        <v>110</v>
      </c>
      <c r="K507" s="1">
        <v>43199</v>
      </c>
    </row>
    <row r="508" spans="1:11" ht="15" customHeight="1" x14ac:dyDescent="0.25">
      <c r="A508" t="s">
        <v>2076</v>
      </c>
      <c r="B508" t="s">
        <v>2077</v>
      </c>
      <c r="C508" t="s">
        <v>13</v>
      </c>
      <c r="D508" s="1">
        <v>29489</v>
      </c>
      <c r="E508" t="s">
        <v>2078</v>
      </c>
      <c r="F508" t="s">
        <v>2079</v>
      </c>
      <c r="G508" t="s">
        <v>224</v>
      </c>
      <c r="H508" t="s">
        <v>17</v>
      </c>
      <c r="I508" t="s">
        <v>18</v>
      </c>
      <c r="J508" t="s">
        <v>25</v>
      </c>
      <c r="K508" s="1">
        <v>44026</v>
      </c>
    </row>
    <row r="509" spans="1:11" ht="15" customHeight="1" x14ac:dyDescent="0.25">
      <c r="A509" t="s">
        <v>2080</v>
      </c>
      <c r="B509" t="s">
        <v>2081</v>
      </c>
      <c r="C509" t="s">
        <v>13</v>
      </c>
      <c r="D509" s="1">
        <v>23698</v>
      </c>
      <c r="E509" t="s">
        <v>2082</v>
      </c>
      <c r="F509" t="s">
        <v>2083</v>
      </c>
      <c r="G509" t="s">
        <v>63</v>
      </c>
      <c r="H509" t="s">
        <v>17</v>
      </c>
      <c r="I509" t="s">
        <v>18</v>
      </c>
      <c r="J509" t="s">
        <v>25</v>
      </c>
      <c r="K509" s="1">
        <v>44020</v>
      </c>
    </row>
    <row r="510" spans="1:11" ht="15" customHeight="1" x14ac:dyDescent="0.25">
      <c r="A510" t="s">
        <v>2084</v>
      </c>
      <c r="B510" t="s">
        <v>2085</v>
      </c>
      <c r="C510" t="s">
        <v>13</v>
      </c>
      <c r="D510" s="1">
        <v>31025</v>
      </c>
      <c r="E510" t="s">
        <v>2086</v>
      </c>
      <c r="F510" t="s">
        <v>2087</v>
      </c>
      <c r="G510" t="s">
        <v>537</v>
      </c>
      <c r="H510" t="s">
        <v>48</v>
      </c>
      <c r="I510" t="s">
        <v>49</v>
      </c>
      <c r="J510" t="s">
        <v>110</v>
      </c>
      <c r="K510" s="1">
        <v>43585</v>
      </c>
    </row>
    <row r="511" spans="1:11" ht="15" customHeight="1" x14ac:dyDescent="0.25">
      <c r="A511" t="s">
        <v>2088</v>
      </c>
      <c r="B511" t="s">
        <v>2089</v>
      </c>
      <c r="C511" t="s">
        <v>13</v>
      </c>
      <c r="D511" s="1">
        <v>25924</v>
      </c>
      <c r="E511" t="s">
        <v>2090</v>
      </c>
      <c r="F511" t="s">
        <v>2091</v>
      </c>
      <c r="G511" t="s">
        <v>384</v>
      </c>
      <c r="H511" t="s">
        <v>385</v>
      </c>
      <c r="I511" t="s">
        <v>146</v>
      </c>
      <c r="J511" t="s">
        <v>19</v>
      </c>
      <c r="K511" s="1">
        <v>44856</v>
      </c>
    </row>
    <row r="512" spans="1:11" ht="15" customHeight="1" x14ac:dyDescent="0.25">
      <c r="A512" t="s">
        <v>2092</v>
      </c>
      <c r="B512" t="s">
        <v>2093</v>
      </c>
      <c r="C512" t="s">
        <v>33</v>
      </c>
      <c r="D512" s="1">
        <v>25012</v>
      </c>
      <c r="E512" t="s">
        <v>2094</v>
      </c>
      <c r="F512" t="s">
        <v>2095</v>
      </c>
      <c r="G512" t="s">
        <v>224</v>
      </c>
      <c r="H512" t="s">
        <v>17</v>
      </c>
      <c r="I512" t="s">
        <v>18</v>
      </c>
      <c r="J512" t="s">
        <v>19</v>
      </c>
      <c r="K512" s="1">
        <v>45834</v>
      </c>
    </row>
    <row r="513" spans="1:11" ht="15" customHeight="1" x14ac:dyDescent="0.25">
      <c r="A513" t="s">
        <v>2096</v>
      </c>
      <c r="B513" t="s">
        <v>2097</v>
      </c>
      <c r="C513" t="s">
        <v>33</v>
      </c>
      <c r="D513" s="1">
        <v>23495</v>
      </c>
      <c r="E513" t="s">
        <v>2098</v>
      </c>
      <c r="F513" t="s">
        <v>2099</v>
      </c>
      <c r="G513" t="s">
        <v>30</v>
      </c>
      <c r="H513" t="s">
        <v>17</v>
      </c>
      <c r="I513" t="s">
        <v>18</v>
      </c>
      <c r="J513" t="s">
        <v>25</v>
      </c>
      <c r="K513" s="1">
        <v>44211</v>
      </c>
    </row>
    <row r="514" spans="1:11" ht="15" customHeight="1" x14ac:dyDescent="0.25">
      <c r="A514" t="s">
        <v>2100</v>
      </c>
      <c r="B514" t="s">
        <v>2101</v>
      </c>
      <c r="C514" t="s">
        <v>13</v>
      </c>
      <c r="D514" s="1">
        <v>22592</v>
      </c>
      <c r="E514" t="s">
        <v>2102</v>
      </c>
      <c r="F514" t="s">
        <v>2103</v>
      </c>
      <c r="G514" t="s">
        <v>30</v>
      </c>
      <c r="H514" t="s">
        <v>17</v>
      </c>
      <c r="I514" t="s">
        <v>18</v>
      </c>
      <c r="J514" t="s">
        <v>19</v>
      </c>
      <c r="K514" s="1">
        <v>43109</v>
      </c>
    </row>
    <row r="515" spans="1:11" ht="15" customHeight="1" x14ac:dyDescent="0.25">
      <c r="A515" t="s">
        <v>2104</v>
      </c>
      <c r="B515" t="s">
        <v>2105</v>
      </c>
      <c r="C515" t="s">
        <v>33</v>
      </c>
      <c r="D515" s="1">
        <v>32889</v>
      </c>
      <c r="E515" t="s">
        <v>2106</v>
      </c>
      <c r="F515" t="s">
        <v>2107</v>
      </c>
      <c r="G515" t="s">
        <v>224</v>
      </c>
      <c r="H515" t="s">
        <v>17</v>
      </c>
      <c r="I515" t="s">
        <v>18</v>
      </c>
      <c r="J515" t="s">
        <v>25</v>
      </c>
      <c r="K515" s="1">
        <v>44930</v>
      </c>
    </row>
    <row r="516" spans="1:11" ht="15" customHeight="1" x14ac:dyDescent="0.25">
      <c r="A516" t="s">
        <v>2108</v>
      </c>
      <c r="B516" t="s">
        <v>2109</v>
      </c>
      <c r="C516" t="s">
        <v>33</v>
      </c>
      <c r="D516" s="1">
        <v>23798</v>
      </c>
      <c r="E516" t="s">
        <v>2110</v>
      </c>
      <c r="F516" t="s">
        <v>2111</v>
      </c>
      <c r="G516" t="s">
        <v>90</v>
      </c>
      <c r="H516" t="s">
        <v>91</v>
      </c>
      <c r="I516" t="s">
        <v>18</v>
      </c>
      <c r="J516" t="s">
        <v>19</v>
      </c>
      <c r="K516" s="1">
        <v>45467</v>
      </c>
    </row>
    <row r="517" spans="1:11" ht="15" customHeight="1" x14ac:dyDescent="0.25">
      <c r="A517" t="s">
        <v>2112</v>
      </c>
      <c r="B517" t="s">
        <v>2113</v>
      </c>
      <c r="C517" t="s">
        <v>13</v>
      </c>
      <c r="D517" s="1">
        <v>24269</v>
      </c>
      <c r="E517" t="s">
        <v>2114</v>
      </c>
      <c r="F517" t="s">
        <v>2115</v>
      </c>
      <c r="G517" t="s">
        <v>269</v>
      </c>
      <c r="H517" t="s">
        <v>270</v>
      </c>
      <c r="I517" t="s">
        <v>49</v>
      </c>
      <c r="J517" t="s">
        <v>110</v>
      </c>
      <c r="K517" s="1">
        <v>43845</v>
      </c>
    </row>
    <row r="518" spans="1:11" ht="15" customHeight="1" x14ac:dyDescent="0.25">
      <c r="A518" t="s">
        <v>2116</v>
      </c>
      <c r="B518" t="s">
        <v>2117</v>
      </c>
      <c r="C518" t="s">
        <v>33</v>
      </c>
      <c r="D518" s="1">
        <v>35860</v>
      </c>
      <c r="E518" t="s">
        <v>2118</v>
      </c>
      <c r="F518" t="s">
        <v>2119</v>
      </c>
      <c r="G518" t="s">
        <v>24</v>
      </c>
      <c r="H518" t="s">
        <v>17</v>
      </c>
      <c r="I518" t="s">
        <v>18</v>
      </c>
      <c r="J518" t="s">
        <v>25</v>
      </c>
      <c r="K518" s="1">
        <v>45941</v>
      </c>
    </row>
    <row r="519" spans="1:11" ht="15" customHeight="1" x14ac:dyDescent="0.25">
      <c r="A519" t="s">
        <v>2120</v>
      </c>
      <c r="B519" t="s">
        <v>2121</v>
      </c>
      <c r="C519" t="s">
        <v>33</v>
      </c>
      <c r="D519" s="1">
        <v>28147</v>
      </c>
      <c r="E519" t="s">
        <v>2122</v>
      </c>
      <c r="F519" t="s">
        <v>2123</v>
      </c>
      <c r="G519" t="s">
        <v>24</v>
      </c>
      <c r="H519" t="s">
        <v>17</v>
      </c>
      <c r="I519" t="s">
        <v>18</v>
      </c>
      <c r="J519" t="s">
        <v>110</v>
      </c>
      <c r="K519" s="1">
        <v>44670</v>
      </c>
    </row>
    <row r="520" spans="1:11" ht="15" customHeight="1" x14ac:dyDescent="0.25">
      <c r="A520" t="s">
        <v>2124</v>
      </c>
      <c r="B520" t="s">
        <v>2125</v>
      </c>
      <c r="C520" t="s">
        <v>13</v>
      </c>
      <c r="D520" s="1">
        <v>37538</v>
      </c>
      <c r="E520" t="s">
        <v>2126</v>
      </c>
      <c r="F520" t="s">
        <v>2127</v>
      </c>
      <c r="G520" t="s">
        <v>84</v>
      </c>
      <c r="H520" t="s">
        <v>85</v>
      </c>
      <c r="I520" t="s">
        <v>18</v>
      </c>
      <c r="J520" t="s">
        <v>25</v>
      </c>
      <c r="K520" s="1">
        <v>45297</v>
      </c>
    </row>
    <row r="521" spans="1:11" ht="15" customHeight="1" x14ac:dyDescent="0.25">
      <c r="A521" t="s">
        <v>2128</v>
      </c>
      <c r="B521" t="s">
        <v>2129</v>
      </c>
      <c r="C521" t="s">
        <v>33</v>
      </c>
      <c r="D521" s="1">
        <v>33912</v>
      </c>
      <c r="E521" t="s">
        <v>2130</v>
      </c>
      <c r="F521" t="s">
        <v>2131</v>
      </c>
      <c r="G521" t="s">
        <v>63</v>
      </c>
      <c r="H521" t="s">
        <v>17</v>
      </c>
      <c r="I521" t="s">
        <v>18</v>
      </c>
      <c r="J521" t="s">
        <v>19</v>
      </c>
      <c r="K521" s="1">
        <v>45259</v>
      </c>
    </row>
    <row r="522" spans="1:11" ht="15" customHeight="1" x14ac:dyDescent="0.25">
      <c r="A522" t="s">
        <v>2132</v>
      </c>
      <c r="B522" t="s">
        <v>2133</v>
      </c>
      <c r="C522" t="s">
        <v>33</v>
      </c>
      <c r="D522" s="1">
        <v>27796</v>
      </c>
      <c r="E522" t="s">
        <v>2134</v>
      </c>
      <c r="F522" t="s">
        <v>2135</v>
      </c>
      <c r="G522" t="s">
        <v>54</v>
      </c>
      <c r="H522" t="s">
        <v>17</v>
      </c>
      <c r="I522" t="s">
        <v>18</v>
      </c>
      <c r="J522" t="s">
        <v>19</v>
      </c>
      <c r="K522" s="1">
        <v>44582</v>
      </c>
    </row>
    <row r="523" spans="1:11" ht="15" customHeight="1" x14ac:dyDescent="0.25">
      <c r="A523" t="s">
        <v>2136</v>
      </c>
      <c r="B523" t="s">
        <v>2137</v>
      </c>
      <c r="C523" t="s">
        <v>13</v>
      </c>
      <c r="D523" s="1">
        <v>35619</v>
      </c>
      <c r="E523" t="s">
        <v>2138</v>
      </c>
      <c r="F523" t="s">
        <v>2139</v>
      </c>
      <c r="G523" t="s">
        <v>16</v>
      </c>
      <c r="H523" t="s">
        <v>17</v>
      </c>
      <c r="I523" t="s">
        <v>18</v>
      </c>
      <c r="J523" t="s">
        <v>25</v>
      </c>
      <c r="K523" s="1">
        <v>43648</v>
      </c>
    </row>
    <row r="524" spans="1:11" ht="15" customHeight="1" x14ac:dyDescent="0.25">
      <c r="A524" t="s">
        <v>2140</v>
      </c>
      <c r="B524" t="s">
        <v>2141</v>
      </c>
      <c r="C524" t="s">
        <v>13</v>
      </c>
      <c r="D524" s="1">
        <v>24656</v>
      </c>
      <c r="E524" t="s">
        <v>2142</v>
      </c>
      <c r="F524" t="s">
        <v>2143</v>
      </c>
      <c r="G524" t="s">
        <v>24</v>
      </c>
      <c r="H524" t="s">
        <v>17</v>
      </c>
      <c r="I524" t="s">
        <v>18</v>
      </c>
      <c r="J524" t="s">
        <v>25</v>
      </c>
      <c r="K524" s="1">
        <v>44308</v>
      </c>
    </row>
    <row r="525" spans="1:11" ht="15" customHeight="1" x14ac:dyDescent="0.25">
      <c r="A525" t="s">
        <v>2144</v>
      </c>
      <c r="B525" t="s">
        <v>2145</v>
      </c>
      <c r="C525" t="s">
        <v>33</v>
      </c>
      <c r="D525" s="1">
        <v>33887</v>
      </c>
      <c r="E525" t="s">
        <v>2146</v>
      </c>
      <c r="F525" t="s">
        <v>2147</v>
      </c>
      <c r="G525" t="s">
        <v>84</v>
      </c>
      <c r="H525" t="s">
        <v>85</v>
      </c>
      <c r="I525" t="s">
        <v>18</v>
      </c>
      <c r="J525" t="s">
        <v>19</v>
      </c>
      <c r="K525" s="1">
        <v>44094</v>
      </c>
    </row>
    <row r="526" spans="1:11" ht="15" customHeight="1" x14ac:dyDescent="0.25">
      <c r="A526" t="s">
        <v>2148</v>
      </c>
      <c r="B526" t="s">
        <v>2149</v>
      </c>
      <c r="C526" t="s">
        <v>13</v>
      </c>
      <c r="D526" s="1">
        <v>23931</v>
      </c>
      <c r="E526" t="s">
        <v>2150</v>
      </c>
      <c r="F526" t="s">
        <v>2151</v>
      </c>
      <c r="G526" t="s">
        <v>16</v>
      </c>
      <c r="H526" t="s">
        <v>17</v>
      </c>
      <c r="I526" t="s">
        <v>18</v>
      </c>
      <c r="J526" t="s">
        <v>19</v>
      </c>
      <c r="K526" s="1">
        <v>45950</v>
      </c>
    </row>
    <row r="527" spans="1:11" ht="15" customHeight="1" x14ac:dyDescent="0.25">
      <c r="A527" t="s">
        <v>2152</v>
      </c>
      <c r="B527" t="s">
        <v>2153</v>
      </c>
      <c r="C527" t="s">
        <v>13</v>
      </c>
      <c r="D527" s="1">
        <v>34006</v>
      </c>
      <c r="E527" t="s">
        <v>2154</v>
      </c>
      <c r="F527" t="s">
        <v>2155</v>
      </c>
      <c r="G527" t="s">
        <v>16</v>
      </c>
      <c r="H527" t="s">
        <v>17</v>
      </c>
      <c r="I527" t="s">
        <v>18</v>
      </c>
      <c r="J527" t="s">
        <v>19</v>
      </c>
      <c r="K527" s="1">
        <v>44623</v>
      </c>
    </row>
    <row r="528" spans="1:11" ht="15" customHeight="1" x14ac:dyDescent="0.25">
      <c r="A528" t="s">
        <v>2156</v>
      </c>
      <c r="B528" t="s">
        <v>2157</v>
      </c>
      <c r="C528" t="s">
        <v>33</v>
      </c>
      <c r="D528" s="1">
        <v>25273</v>
      </c>
      <c r="E528" t="s">
        <v>2158</v>
      </c>
      <c r="F528" t="s">
        <v>2159</v>
      </c>
      <c r="G528" t="s">
        <v>121</v>
      </c>
      <c r="H528" t="s">
        <v>122</v>
      </c>
      <c r="I528" t="s">
        <v>18</v>
      </c>
      <c r="J528" t="s">
        <v>110</v>
      </c>
      <c r="K528" s="1">
        <v>43224</v>
      </c>
    </row>
    <row r="529" spans="1:11" ht="15" customHeight="1" x14ac:dyDescent="0.25">
      <c r="A529" t="s">
        <v>2160</v>
      </c>
      <c r="B529" t="s">
        <v>2161</v>
      </c>
      <c r="C529" t="s">
        <v>13</v>
      </c>
      <c r="D529" s="1">
        <v>20498</v>
      </c>
      <c r="E529" t="s">
        <v>2162</v>
      </c>
      <c r="F529" t="s">
        <v>2163</v>
      </c>
      <c r="G529" t="s">
        <v>63</v>
      </c>
      <c r="H529" t="s">
        <v>17</v>
      </c>
      <c r="I529" t="s">
        <v>18</v>
      </c>
      <c r="J529" t="s">
        <v>25</v>
      </c>
      <c r="K529" s="1">
        <v>45432</v>
      </c>
    </row>
    <row r="530" spans="1:11" ht="15" customHeight="1" x14ac:dyDescent="0.25">
      <c r="A530" t="s">
        <v>2164</v>
      </c>
      <c r="B530" t="s">
        <v>2165</v>
      </c>
      <c r="C530" t="s">
        <v>13</v>
      </c>
      <c r="D530" s="1">
        <v>35483</v>
      </c>
      <c r="E530" t="s">
        <v>2166</v>
      </c>
      <c r="F530" t="s">
        <v>2167</v>
      </c>
      <c r="G530" t="s">
        <v>224</v>
      </c>
      <c r="H530" t="s">
        <v>17</v>
      </c>
      <c r="I530" t="s">
        <v>18</v>
      </c>
      <c r="J530" t="s">
        <v>19</v>
      </c>
      <c r="K530" s="1">
        <v>43674</v>
      </c>
    </row>
    <row r="531" spans="1:11" ht="15" customHeight="1" x14ac:dyDescent="0.25">
      <c r="A531" t="s">
        <v>2168</v>
      </c>
      <c r="B531" t="s">
        <v>2169</v>
      </c>
      <c r="C531" t="s">
        <v>33</v>
      </c>
      <c r="D531" s="1">
        <v>31143</v>
      </c>
      <c r="E531" t="s">
        <v>2170</v>
      </c>
      <c r="F531" t="s">
        <v>2171</v>
      </c>
      <c r="G531" t="s">
        <v>30</v>
      </c>
      <c r="H531" t="s">
        <v>17</v>
      </c>
      <c r="I531" t="s">
        <v>18</v>
      </c>
      <c r="J531" t="s">
        <v>25</v>
      </c>
      <c r="K531" s="1">
        <v>44919</v>
      </c>
    </row>
    <row r="532" spans="1:11" ht="15" customHeight="1" x14ac:dyDescent="0.25">
      <c r="A532" t="s">
        <v>2172</v>
      </c>
      <c r="B532" t="s">
        <v>2173</v>
      </c>
      <c r="C532" t="s">
        <v>13</v>
      </c>
      <c r="D532" s="1">
        <v>25198</v>
      </c>
      <c r="E532" t="s">
        <v>2174</v>
      </c>
      <c r="F532" t="s">
        <v>2175</v>
      </c>
      <c r="G532" t="s">
        <v>16</v>
      </c>
      <c r="H532" t="s">
        <v>17</v>
      </c>
      <c r="I532" t="s">
        <v>18</v>
      </c>
      <c r="J532" t="s">
        <v>25</v>
      </c>
      <c r="K532" s="1">
        <v>43346</v>
      </c>
    </row>
    <row r="533" spans="1:11" ht="15" customHeight="1" x14ac:dyDescent="0.25">
      <c r="A533" t="s">
        <v>2176</v>
      </c>
      <c r="B533" t="s">
        <v>2177</v>
      </c>
      <c r="C533" t="s">
        <v>13</v>
      </c>
      <c r="D533" s="1">
        <v>20446</v>
      </c>
      <c r="E533" t="s">
        <v>2178</v>
      </c>
      <c r="F533" t="s">
        <v>2179</v>
      </c>
      <c r="G533" t="s">
        <v>224</v>
      </c>
      <c r="H533" t="s">
        <v>17</v>
      </c>
      <c r="I533" t="s">
        <v>18</v>
      </c>
      <c r="J533" t="s">
        <v>25</v>
      </c>
      <c r="K533" s="1">
        <v>44724</v>
      </c>
    </row>
    <row r="534" spans="1:11" ht="15" customHeight="1" x14ac:dyDescent="0.25">
      <c r="A534" t="s">
        <v>2180</v>
      </c>
      <c r="B534" t="s">
        <v>2181</v>
      </c>
      <c r="C534" t="s">
        <v>33</v>
      </c>
      <c r="D534" s="1">
        <v>28545</v>
      </c>
      <c r="E534" t="s">
        <v>2182</v>
      </c>
      <c r="F534" t="s">
        <v>2183</v>
      </c>
      <c r="G534" t="s">
        <v>90</v>
      </c>
      <c r="H534" t="s">
        <v>91</v>
      </c>
      <c r="I534" t="s">
        <v>18</v>
      </c>
      <c r="J534" t="s">
        <v>19</v>
      </c>
      <c r="K534" s="1">
        <v>45444</v>
      </c>
    </row>
    <row r="535" spans="1:11" ht="15" customHeight="1" x14ac:dyDescent="0.25">
      <c r="A535" t="s">
        <v>2184</v>
      </c>
      <c r="B535" t="s">
        <v>2185</v>
      </c>
      <c r="C535" t="s">
        <v>13</v>
      </c>
      <c r="D535" s="1">
        <v>25228</v>
      </c>
      <c r="E535" t="s">
        <v>2186</v>
      </c>
      <c r="F535" t="s">
        <v>2187</v>
      </c>
      <c r="G535" t="s">
        <v>54</v>
      </c>
      <c r="H535" t="s">
        <v>17</v>
      </c>
      <c r="I535" t="s">
        <v>18</v>
      </c>
      <c r="J535" t="s">
        <v>25</v>
      </c>
      <c r="K535" s="1">
        <v>44214</v>
      </c>
    </row>
    <row r="536" spans="1:11" ht="15" customHeight="1" x14ac:dyDescent="0.25">
      <c r="A536" t="s">
        <v>2188</v>
      </c>
      <c r="B536" t="s">
        <v>2189</v>
      </c>
      <c r="C536" t="s">
        <v>33</v>
      </c>
      <c r="D536" s="1">
        <v>33210</v>
      </c>
      <c r="E536" t="s">
        <v>2190</v>
      </c>
      <c r="F536" t="s">
        <v>2191</v>
      </c>
      <c r="G536" t="s">
        <v>224</v>
      </c>
      <c r="H536" t="s">
        <v>17</v>
      </c>
      <c r="I536" t="s">
        <v>18</v>
      </c>
      <c r="J536" t="s">
        <v>19</v>
      </c>
      <c r="K536" s="1">
        <v>45636</v>
      </c>
    </row>
    <row r="537" spans="1:11" ht="15" customHeight="1" x14ac:dyDescent="0.25">
      <c r="A537" t="s">
        <v>2192</v>
      </c>
      <c r="B537" t="s">
        <v>2193</v>
      </c>
      <c r="C537" t="s">
        <v>33</v>
      </c>
      <c r="D537" s="1">
        <v>38416</v>
      </c>
      <c r="E537" t="s">
        <v>2194</v>
      </c>
      <c r="F537" t="s">
        <v>2195</v>
      </c>
      <c r="G537" t="s">
        <v>224</v>
      </c>
      <c r="H537" t="s">
        <v>17</v>
      </c>
      <c r="I537" t="s">
        <v>18</v>
      </c>
      <c r="J537" t="s">
        <v>19</v>
      </c>
      <c r="K537" s="1">
        <v>45579</v>
      </c>
    </row>
    <row r="538" spans="1:11" ht="15" customHeight="1" x14ac:dyDescent="0.25">
      <c r="A538" t="s">
        <v>2196</v>
      </c>
      <c r="B538" t="s">
        <v>2197</v>
      </c>
      <c r="C538" t="s">
        <v>33</v>
      </c>
      <c r="D538" s="1">
        <v>33364</v>
      </c>
      <c r="E538" t="s">
        <v>2198</v>
      </c>
      <c r="F538" t="s">
        <v>2199</v>
      </c>
      <c r="G538" t="s">
        <v>90</v>
      </c>
      <c r="H538" t="s">
        <v>91</v>
      </c>
      <c r="I538" t="s">
        <v>18</v>
      </c>
      <c r="J538" t="s">
        <v>25</v>
      </c>
      <c r="K538" s="1">
        <v>44659</v>
      </c>
    </row>
    <row r="539" spans="1:11" ht="15" customHeight="1" x14ac:dyDescent="0.25">
      <c r="A539" t="s">
        <v>2200</v>
      </c>
      <c r="B539" t="s">
        <v>2201</v>
      </c>
      <c r="C539" t="s">
        <v>13</v>
      </c>
      <c r="D539" s="1">
        <v>26470</v>
      </c>
      <c r="E539" t="s">
        <v>2202</v>
      </c>
      <c r="F539" t="s">
        <v>2203</v>
      </c>
      <c r="G539" t="s">
        <v>24</v>
      </c>
      <c r="H539" t="s">
        <v>17</v>
      </c>
      <c r="I539" t="s">
        <v>18</v>
      </c>
      <c r="J539" t="s">
        <v>19</v>
      </c>
      <c r="K539" s="1">
        <v>44206</v>
      </c>
    </row>
    <row r="540" spans="1:11" ht="15" customHeight="1" x14ac:dyDescent="0.25">
      <c r="A540" t="s">
        <v>2204</v>
      </c>
      <c r="B540" t="s">
        <v>2205</v>
      </c>
      <c r="C540" t="s">
        <v>33</v>
      </c>
      <c r="D540" s="1">
        <v>31082</v>
      </c>
      <c r="E540" t="s">
        <v>2206</v>
      </c>
      <c r="F540" t="s">
        <v>2207</v>
      </c>
      <c r="G540" t="s">
        <v>24</v>
      </c>
      <c r="H540" t="s">
        <v>17</v>
      </c>
      <c r="I540" t="s">
        <v>18</v>
      </c>
      <c r="J540" t="s">
        <v>19</v>
      </c>
      <c r="K540" s="1">
        <v>43215</v>
      </c>
    </row>
    <row r="541" spans="1:11" ht="15" customHeight="1" x14ac:dyDescent="0.25">
      <c r="A541" t="s">
        <v>2208</v>
      </c>
      <c r="B541" t="s">
        <v>2209</v>
      </c>
      <c r="C541" t="s">
        <v>13</v>
      </c>
      <c r="D541" s="1">
        <v>27033</v>
      </c>
      <c r="E541" t="s">
        <v>2210</v>
      </c>
      <c r="F541" t="s">
        <v>2211</v>
      </c>
      <c r="G541" t="s">
        <v>84</v>
      </c>
      <c r="H541" t="s">
        <v>85</v>
      </c>
      <c r="I541" t="s">
        <v>18</v>
      </c>
      <c r="J541" t="s">
        <v>110</v>
      </c>
      <c r="K541" s="1">
        <v>45546</v>
      </c>
    </row>
    <row r="542" spans="1:11" ht="15" customHeight="1" x14ac:dyDescent="0.25">
      <c r="A542" t="s">
        <v>2212</v>
      </c>
      <c r="B542" t="s">
        <v>2213</v>
      </c>
      <c r="C542" t="s">
        <v>13</v>
      </c>
      <c r="D542" s="1">
        <v>26700</v>
      </c>
      <c r="E542" t="s">
        <v>2214</v>
      </c>
      <c r="F542" t="s">
        <v>2215</v>
      </c>
      <c r="G542" t="s">
        <v>30</v>
      </c>
      <c r="H542" t="s">
        <v>17</v>
      </c>
      <c r="I542" t="s">
        <v>18</v>
      </c>
      <c r="J542" t="s">
        <v>110</v>
      </c>
      <c r="K542" s="1">
        <v>45715</v>
      </c>
    </row>
    <row r="543" spans="1:11" ht="15" customHeight="1" x14ac:dyDescent="0.25">
      <c r="A543" t="s">
        <v>2216</v>
      </c>
      <c r="B543" t="s">
        <v>2217</v>
      </c>
      <c r="C543" t="s">
        <v>13</v>
      </c>
      <c r="D543" s="1">
        <v>38597</v>
      </c>
      <c r="E543" t="s">
        <v>2218</v>
      </c>
      <c r="F543" t="s">
        <v>2219</v>
      </c>
      <c r="G543" t="s">
        <v>63</v>
      </c>
      <c r="H543" t="s">
        <v>17</v>
      </c>
      <c r="I543" t="s">
        <v>18</v>
      </c>
      <c r="J543" t="s">
        <v>19</v>
      </c>
      <c r="K543" s="1">
        <v>43284</v>
      </c>
    </row>
    <row r="544" spans="1:11" ht="15" customHeight="1" x14ac:dyDescent="0.25">
      <c r="A544" t="s">
        <v>2220</v>
      </c>
      <c r="B544" t="s">
        <v>2221</v>
      </c>
      <c r="C544" t="s">
        <v>33</v>
      </c>
      <c r="D544" s="1">
        <v>23144</v>
      </c>
      <c r="E544" t="s">
        <v>2222</v>
      </c>
      <c r="F544" t="s">
        <v>2223</v>
      </c>
      <c r="G544" t="s">
        <v>191</v>
      </c>
      <c r="H544" t="s">
        <v>191</v>
      </c>
      <c r="I544" t="s">
        <v>49</v>
      </c>
      <c r="J544" t="s">
        <v>110</v>
      </c>
      <c r="K544" s="1">
        <v>44365</v>
      </c>
    </row>
    <row r="545" spans="1:11" ht="15" customHeight="1" x14ac:dyDescent="0.25">
      <c r="A545" t="s">
        <v>2224</v>
      </c>
      <c r="B545" t="s">
        <v>2225</v>
      </c>
      <c r="C545" t="s">
        <v>13</v>
      </c>
      <c r="D545" s="1">
        <v>30394</v>
      </c>
      <c r="E545" t="s">
        <v>2226</v>
      </c>
      <c r="F545" t="s">
        <v>2227</v>
      </c>
      <c r="G545" t="s">
        <v>506</v>
      </c>
      <c r="H545" t="s">
        <v>507</v>
      </c>
      <c r="I545" t="s">
        <v>49</v>
      </c>
      <c r="J545" t="s">
        <v>25</v>
      </c>
      <c r="K545" s="1">
        <v>44701</v>
      </c>
    </row>
    <row r="546" spans="1:11" ht="15" customHeight="1" x14ac:dyDescent="0.25">
      <c r="A546" t="s">
        <v>2228</v>
      </c>
      <c r="B546" t="s">
        <v>2229</v>
      </c>
      <c r="C546" t="s">
        <v>33</v>
      </c>
      <c r="D546" s="1">
        <v>23280</v>
      </c>
      <c r="E546" t="s">
        <v>2230</v>
      </c>
      <c r="F546" t="s">
        <v>2231</v>
      </c>
      <c r="G546" t="s">
        <v>224</v>
      </c>
      <c r="H546" t="s">
        <v>17</v>
      </c>
      <c r="I546" t="s">
        <v>18</v>
      </c>
      <c r="J546" t="s">
        <v>19</v>
      </c>
      <c r="K546" s="1">
        <v>44458</v>
      </c>
    </row>
    <row r="547" spans="1:11" ht="15" customHeight="1" x14ac:dyDescent="0.25">
      <c r="A547" t="s">
        <v>2232</v>
      </c>
      <c r="B547" t="s">
        <v>2233</v>
      </c>
      <c r="C547" t="s">
        <v>33</v>
      </c>
      <c r="D547" s="1">
        <v>25011</v>
      </c>
      <c r="E547" t="s">
        <v>2234</v>
      </c>
      <c r="F547" t="s">
        <v>2235</v>
      </c>
      <c r="G547" t="s">
        <v>104</v>
      </c>
      <c r="H547" t="s">
        <v>105</v>
      </c>
      <c r="I547" t="s">
        <v>42</v>
      </c>
      <c r="J547" t="s">
        <v>25</v>
      </c>
      <c r="K547" s="1">
        <v>43198</v>
      </c>
    </row>
    <row r="548" spans="1:11" ht="15" customHeight="1" x14ac:dyDescent="0.25">
      <c r="A548" t="s">
        <v>2236</v>
      </c>
      <c r="B548" t="s">
        <v>2237</v>
      </c>
      <c r="C548" t="s">
        <v>33</v>
      </c>
      <c r="D548" s="1">
        <v>21315</v>
      </c>
      <c r="E548" t="s">
        <v>2238</v>
      </c>
      <c r="F548" t="s">
        <v>2239</v>
      </c>
      <c r="G548" t="s">
        <v>90</v>
      </c>
      <c r="H548" t="s">
        <v>91</v>
      </c>
      <c r="I548" t="s">
        <v>18</v>
      </c>
      <c r="J548" t="s">
        <v>19</v>
      </c>
      <c r="K548" s="1">
        <v>44289</v>
      </c>
    </row>
    <row r="549" spans="1:11" ht="15" customHeight="1" x14ac:dyDescent="0.25">
      <c r="A549" t="s">
        <v>2240</v>
      </c>
      <c r="B549" t="s">
        <v>2241</v>
      </c>
      <c r="C549" t="s">
        <v>13</v>
      </c>
      <c r="D549" s="1">
        <v>23146</v>
      </c>
      <c r="E549" t="s">
        <v>2242</v>
      </c>
      <c r="F549" t="s">
        <v>2243</v>
      </c>
      <c r="G549" t="s">
        <v>90</v>
      </c>
      <c r="H549" t="s">
        <v>91</v>
      </c>
      <c r="I549" t="s">
        <v>18</v>
      </c>
      <c r="J549" t="s">
        <v>110</v>
      </c>
      <c r="K549" s="1">
        <v>46043</v>
      </c>
    </row>
    <row r="550" spans="1:11" ht="15" customHeight="1" x14ac:dyDescent="0.25">
      <c r="A550" t="s">
        <v>2244</v>
      </c>
      <c r="B550" t="s">
        <v>2245</v>
      </c>
      <c r="C550" t="s">
        <v>33</v>
      </c>
      <c r="D550" s="1">
        <v>25367</v>
      </c>
      <c r="E550" t="s">
        <v>2246</v>
      </c>
      <c r="F550" t="s">
        <v>2247</v>
      </c>
      <c r="G550" t="s">
        <v>115</v>
      </c>
      <c r="H550" t="s">
        <v>116</v>
      </c>
      <c r="I550" t="s">
        <v>42</v>
      </c>
      <c r="J550" t="s">
        <v>19</v>
      </c>
      <c r="K550" s="1">
        <v>45155</v>
      </c>
    </row>
    <row r="551" spans="1:11" ht="15" customHeight="1" x14ac:dyDescent="0.25">
      <c r="A551" t="s">
        <v>2248</v>
      </c>
      <c r="B551" t="s">
        <v>2249</v>
      </c>
      <c r="C551" t="s">
        <v>33</v>
      </c>
      <c r="D551" s="1">
        <v>24389</v>
      </c>
      <c r="E551" t="s">
        <v>2250</v>
      </c>
      <c r="F551" t="s">
        <v>2251</v>
      </c>
      <c r="G551" t="s">
        <v>1954</v>
      </c>
      <c r="H551" t="s">
        <v>1955</v>
      </c>
      <c r="I551" t="s">
        <v>42</v>
      </c>
      <c r="J551" t="s">
        <v>25</v>
      </c>
      <c r="K551" s="1">
        <v>44489</v>
      </c>
    </row>
    <row r="552" spans="1:11" ht="15" customHeight="1" x14ac:dyDescent="0.25">
      <c r="A552" t="s">
        <v>2252</v>
      </c>
      <c r="B552" t="s">
        <v>2253</v>
      </c>
      <c r="C552" t="s">
        <v>33</v>
      </c>
      <c r="D552" s="1">
        <v>32791</v>
      </c>
      <c r="E552" t="s">
        <v>2254</v>
      </c>
      <c r="F552" t="s">
        <v>2255</v>
      </c>
      <c r="G552" t="s">
        <v>131</v>
      </c>
      <c r="H552" t="s">
        <v>91</v>
      </c>
      <c r="I552" t="s">
        <v>18</v>
      </c>
      <c r="J552" t="s">
        <v>110</v>
      </c>
      <c r="K552" s="1">
        <v>44080</v>
      </c>
    </row>
    <row r="553" spans="1:11" ht="15" customHeight="1" x14ac:dyDescent="0.25">
      <c r="A553" t="s">
        <v>2256</v>
      </c>
      <c r="B553" t="s">
        <v>2257</v>
      </c>
      <c r="C553" t="s">
        <v>13</v>
      </c>
      <c r="D553" s="1">
        <v>38666</v>
      </c>
      <c r="E553" t="s">
        <v>2258</v>
      </c>
      <c r="F553" t="s">
        <v>2259</v>
      </c>
      <c r="G553" t="s">
        <v>104</v>
      </c>
      <c r="H553" t="s">
        <v>105</v>
      </c>
      <c r="I553" t="s">
        <v>42</v>
      </c>
      <c r="J553" t="s">
        <v>19</v>
      </c>
      <c r="K553" s="1">
        <v>45672</v>
      </c>
    </row>
    <row r="554" spans="1:11" ht="15" customHeight="1" x14ac:dyDescent="0.25">
      <c r="A554" t="s">
        <v>2260</v>
      </c>
      <c r="B554" t="s">
        <v>2261</v>
      </c>
      <c r="C554" t="s">
        <v>33</v>
      </c>
      <c r="D554" s="1">
        <v>30233</v>
      </c>
      <c r="E554" t="s">
        <v>2262</v>
      </c>
      <c r="F554" t="s">
        <v>2263</v>
      </c>
      <c r="G554" t="s">
        <v>16</v>
      </c>
      <c r="H554" t="s">
        <v>17</v>
      </c>
      <c r="I554" t="s">
        <v>18</v>
      </c>
      <c r="J554" t="s">
        <v>110</v>
      </c>
      <c r="K554" s="1">
        <v>45342</v>
      </c>
    </row>
    <row r="555" spans="1:11" ht="15" customHeight="1" x14ac:dyDescent="0.25">
      <c r="A555" t="s">
        <v>2264</v>
      </c>
      <c r="B555" t="s">
        <v>2265</v>
      </c>
      <c r="C555" t="s">
        <v>13</v>
      </c>
      <c r="D555" s="1">
        <v>34993</v>
      </c>
      <c r="E555" t="s">
        <v>2266</v>
      </c>
      <c r="F555" t="s">
        <v>2267</v>
      </c>
      <c r="G555" t="s">
        <v>63</v>
      </c>
      <c r="H555" t="s">
        <v>17</v>
      </c>
      <c r="I555" t="s">
        <v>18</v>
      </c>
      <c r="J555" t="s">
        <v>25</v>
      </c>
      <c r="K555" s="1">
        <v>44385</v>
      </c>
    </row>
    <row r="556" spans="1:11" ht="15" customHeight="1" x14ac:dyDescent="0.25">
      <c r="A556" t="s">
        <v>2268</v>
      </c>
      <c r="B556" t="s">
        <v>2269</v>
      </c>
      <c r="C556" t="s">
        <v>13</v>
      </c>
      <c r="D556" s="1">
        <v>31995</v>
      </c>
      <c r="E556" t="s">
        <v>2270</v>
      </c>
      <c r="F556" t="s">
        <v>2271</v>
      </c>
      <c r="G556" t="s">
        <v>384</v>
      </c>
      <c r="H556" t="s">
        <v>385</v>
      </c>
      <c r="I556" t="s">
        <v>146</v>
      </c>
      <c r="J556" t="s">
        <v>25</v>
      </c>
      <c r="K556" s="1">
        <v>44548</v>
      </c>
    </row>
    <row r="557" spans="1:11" ht="15" customHeight="1" x14ac:dyDescent="0.25">
      <c r="A557" t="s">
        <v>2272</v>
      </c>
      <c r="B557" t="s">
        <v>2273</v>
      </c>
      <c r="C557" t="s">
        <v>13</v>
      </c>
      <c r="D557" s="1">
        <v>35597</v>
      </c>
      <c r="E557" t="s">
        <v>2274</v>
      </c>
      <c r="F557" t="s">
        <v>2275</v>
      </c>
      <c r="G557" t="s">
        <v>90</v>
      </c>
      <c r="H557" t="s">
        <v>91</v>
      </c>
      <c r="I557" t="s">
        <v>18</v>
      </c>
      <c r="J557" t="s">
        <v>25</v>
      </c>
      <c r="K557" s="1">
        <v>44149</v>
      </c>
    </row>
    <row r="558" spans="1:11" ht="15" customHeight="1" x14ac:dyDescent="0.25">
      <c r="A558" t="s">
        <v>2276</v>
      </c>
      <c r="B558" t="s">
        <v>2277</v>
      </c>
      <c r="C558" t="s">
        <v>33</v>
      </c>
      <c r="D558" s="1">
        <v>38726</v>
      </c>
      <c r="E558" t="s">
        <v>2278</v>
      </c>
      <c r="F558" t="s">
        <v>2279</v>
      </c>
      <c r="G558" t="s">
        <v>115</v>
      </c>
      <c r="H558" t="s">
        <v>116</v>
      </c>
      <c r="I558" t="s">
        <v>42</v>
      </c>
      <c r="J558" t="s">
        <v>19</v>
      </c>
      <c r="K558" s="1">
        <v>45100</v>
      </c>
    </row>
    <row r="559" spans="1:11" ht="15" customHeight="1" x14ac:dyDescent="0.25">
      <c r="A559" t="s">
        <v>2280</v>
      </c>
      <c r="B559" t="s">
        <v>2281</v>
      </c>
      <c r="C559" t="s">
        <v>13</v>
      </c>
      <c r="D559" s="1">
        <v>24316</v>
      </c>
      <c r="E559" t="s">
        <v>2282</v>
      </c>
      <c r="F559" t="s">
        <v>2283</v>
      </c>
      <c r="G559" t="s">
        <v>30</v>
      </c>
      <c r="H559" t="s">
        <v>17</v>
      </c>
      <c r="I559" t="s">
        <v>18</v>
      </c>
      <c r="J559" t="s">
        <v>25</v>
      </c>
      <c r="K559" s="1">
        <v>44906</v>
      </c>
    </row>
    <row r="560" spans="1:11" ht="15" customHeight="1" x14ac:dyDescent="0.25">
      <c r="A560" t="s">
        <v>2284</v>
      </c>
      <c r="B560" t="s">
        <v>2285</v>
      </c>
      <c r="C560" t="s">
        <v>33</v>
      </c>
      <c r="D560" s="1">
        <v>32334</v>
      </c>
      <c r="E560" t="s">
        <v>2286</v>
      </c>
      <c r="F560" t="s">
        <v>2287</v>
      </c>
      <c r="G560" t="s">
        <v>121</v>
      </c>
      <c r="H560" t="s">
        <v>122</v>
      </c>
      <c r="I560" t="s">
        <v>18</v>
      </c>
      <c r="J560" t="s">
        <v>19</v>
      </c>
      <c r="K560" s="1">
        <v>43442</v>
      </c>
    </row>
    <row r="561" spans="1:11" ht="15" customHeight="1" x14ac:dyDescent="0.25">
      <c r="A561" t="s">
        <v>2288</v>
      </c>
      <c r="B561" t="s">
        <v>2289</v>
      </c>
      <c r="C561" t="s">
        <v>33</v>
      </c>
      <c r="D561" s="1">
        <v>21488</v>
      </c>
      <c r="E561" t="s">
        <v>2290</v>
      </c>
      <c r="F561" t="s">
        <v>2291</v>
      </c>
      <c r="G561" t="s">
        <v>90</v>
      </c>
      <c r="H561" t="s">
        <v>91</v>
      </c>
      <c r="I561" t="s">
        <v>18</v>
      </c>
      <c r="J561" t="s">
        <v>25</v>
      </c>
      <c r="K561" s="1">
        <v>45643</v>
      </c>
    </row>
    <row r="562" spans="1:11" ht="15" customHeight="1" x14ac:dyDescent="0.25">
      <c r="A562" t="s">
        <v>2292</v>
      </c>
      <c r="B562" t="s">
        <v>2293</v>
      </c>
      <c r="C562" t="s">
        <v>13</v>
      </c>
      <c r="D562" s="1">
        <v>38466</v>
      </c>
      <c r="E562" t="s">
        <v>2294</v>
      </c>
      <c r="F562" t="s">
        <v>2295</v>
      </c>
      <c r="G562" t="s">
        <v>54</v>
      </c>
      <c r="H562" t="s">
        <v>17</v>
      </c>
      <c r="I562" t="s">
        <v>18</v>
      </c>
      <c r="J562" t="s">
        <v>19</v>
      </c>
      <c r="K562" s="1">
        <v>43133</v>
      </c>
    </row>
    <row r="563" spans="1:11" ht="15" customHeight="1" x14ac:dyDescent="0.25">
      <c r="A563" t="s">
        <v>2296</v>
      </c>
      <c r="B563" t="s">
        <v>2297</v>
      </c>
      <c r="C563" t="s">
        <v>33</v>
      </c>
      <c r="D563" s="1">
        <v>33173</v>
      </c>
      <c r="E563" t="s">
        <v>2298</v>
      </c>
      <c r="F563" t="s">
        <v>2299</v>
      </c>
      <c r="G563" t="s">
        <v>506</v>
      </c>
      <c r="H563" t="s">
        <v>507</v>
      </c>
      <c r="I563" t="s">
        <v>49</v>
      </c>
      <c r="J563" t="s">
        <v>110</v>
      </c>
      <c r="K563" s="1">
        <v>43399</v>
      </c>
    </row>
    <row r="564" spans="1:11" ht="15" customHeight="1" x14ac:dyDescent="0.25">
      <c r="A564" t="s">
        <v>2300</v>
      </c>
      <c r="B564" t="s">
        <v>2301</v>
      </c>
      <c r="C564" t="s">
        <v>13</v>
      </c>
      <c r="D564" s="1">
        <v>31523</v>
      </c>
      <c r="E564" t="s">
        <v>2302</v>
      </c>
      <c r="F564" t="s">
        <v>2303</v>
      </c>
      <c r="G564" t="s">
        <v>90</v>
      </c>
      <c r="H564" t="s">
        <v>91</v>
      </c>
      <c r="I564" t="s">
        <v>18</v>
      </c>
      <c r="J564" t="s">
        <v>19</v>
      </c>
      <c r="K564" s="1">
        <v>45009</v>
      </c>
    </row>
    <row r="565" spans="1:11" ht="15" customHeight="1" x14ac:dyDescent="0.25">
      <c r="A565" t="s">
        <v>2304</v>
      </c>
      <c r="B565" t="s">
        <v>2305</v>
      </c>
      <c r="C565" t="s">
        <v>33</v>
      </c>
      <c r="D565" s="1">
        <v>25997</v>
      </c>
      <c r="E565" t="s">
        <v>2306</v>
      </c>
      <c r="F565" t="s">
        <v>2307</v>
      </c>
      <c r="G565" t="s">
        <v>90</v>
      </c>
      <c r="H565" t="s">
        <v>91</v>
      </c>
      <c r="I565" t="s">
        <v>18</v>
      </c>
      <c r="J565" t="s">
        <v>110</v>
      </c>
      <c r="K565" s="1">
        <v>43544</v>
      </c>
    </row>
    <row r="566" spans="1:11" ht="15" customHeight="1" x14ac:dyDescent="0.25">
      <c r="A566" t="s">
        <v>2308</v>
      </c>
      <c r="B566" t="s">
        <v>2309</v>
      </c>
      <c r="C566" t="s">
        <v>33</v>
      </c>
      <c r="D566" s="1">
        <v>22202</v>
      </c>
      <c r="E566" t="s">
        <v>2310</v>
      </c>
      <c r="F566" t="s">
        <v>2311</v>
      </c>
      <c r="G566" t="s">
        <v>54</v>
      </c>
      <c r="H566" t="s">
        <v>17</v>
      </c>
      <c r="I566" t="s">
        <v>18</v>
      </c>
      <c r="J566" t="s">
        <v>25</v>
      </c>
      <c r="K566" s="1">
        <v>44400</v>
      </c>
    </row>
    <row r="567" spans="1:11" ht="15" customHeight="1" x14ac:dyDescent="0.25">
      <c r="A567" t="s">
        <v>2312</v>
      </c>
      <c r="B567" t="s">
        <v>2313</v>
      </c>
      <c r="C567" t="s">
        <v>33</v>
      </c>
      <c r="D567" s="1">
        <v>35694</v>
      </c>
      <c r="E567" t="s">
        <v>2314</v>
      </c>
      <c r="F567" t="s">
        <v>2315</v>
      </c>
      <c r="G567" t="s">
        <v>269</v>
      </c>
      <c r="H567" t="s">
        <v>270</v>
      </c>
      <c r="I567" t="s">
        <v>49</v>
      </c>
      <c r="J567" t="s">
        <v>19</v>
      </c>
      <c r="K567" s="1">
        <v>43569</v>
      </c>
    </row>
    <row r="568" spans="1:11" ht="15" customHeight="1" x14ac:dyDescent="0.25">
      <c r="A568" t="s">
        <v>2316</v>
      </c>
      <c r="B568" t="s">
        <v>2317</v>
      </c>
      <c r="C568" t="s">
        <v>33</v>
      </c>
      <c r="D568" s="1">
        <v>35489</v>
      </c>
      <c r="E568" t="s">
        <v>2318</v>
      </c>
      <c r="F568" t="s">
        <v>2319</v>
      </c>
      <c r="G568" t="s">
        <v>84</v>
      </c>
      <c r="H568" t="s">
        <v>85</v>
      </c>
      <c r="I568" t="s">
        <v>18</v>
      </c>
      <c r="J568" t="s">
        <v>110</v>
      </c>
      <c r="K568" s="1">
        <v>43697</v>
      </c>
    </row>
    <row r="569" spans="1:11" ht="15" customHeight="1" x14ac:dyDescent="0.25">
      <c r="A569" t="s">
        <v>2320</v>
      </c>
      <c r="B569" t="s">
        <v>2321</v>
      </c>
      <c r="C569" t="s">
        <v>13</v>
      </c>
      <c r="D569" s="1">
        <v>32551</v>
      </c>
      <c r="E569" t="s">
        <v>2322</v>
      </c>
      <c r="F569" t="s">
        <v>2323</v>
      </c>
      <c r="G569" t="s">
        <v>121</v>
      </c>
      <c r="H569" t="s">
        <v>122</v>
      </c>
      <c r="I569" t="s">
        <v>18</v>
      </c>
      <c r="J569" t="s">
        <v>110</v>
      </c>
      <c r="K569" s="1">
        <v>43356</v>
      </c>
    </row>
    <row r="570" spans="1:11" ht="15" customHeight="1" x14ac:dyDescent="0.25">
      <c r="A570" t="s">
        <v>2324</v>
      </c>
      <c r="B570" t="s">
        <v>2325</v>
      </c>
      <c r="C570" t="s">
        <v>33</v>
      </c>
      <c r="D570" s="1">
        <v>27083</v>
      </c>
      <c r="E570" t="s">
        <v>2326</v>
      </c>
      <c r="F570" t="s">
        <v>2327</v>
      </c>
      <c r="G570" t="s">
        <v>131</v>
      </c>
      <c r="H570" t="s">
        <v>91</v>
      </c>
      <c r="I570" t="s">
        <v>18</v>
      </c>
      <c r="J570" t="s">
        <v>19</v>
      </c>
      <c r="K570" s="1">
        <v>43322</v>
      </c>
    </row>
    <row r="571" spans="1:11" ht="15" customHeight="1" x14ac:dyDescent="0.25">
      <c r="A571" t="s">
        <v>2328</v>
      </c>
      <c r="B571" t="s">
        <v>2329</v>
      </c>
      <c r="C571" t="s">
        <v>13</v>
      </c>
      <c r="D571" s="1">
        <v>25860</v>
      </c>
      <c r="E571" t="s">
        <v>2330</v>
      </c>
      <c r="F571" t="s">
        <v>2331</v>
      </c>
      <c r="G571" t="s">
        <v>40</v>
      </c>
      <c r="H571" t="s">
        <v>41</v>
      </c>
      <c r="I571" t="s">
        <v>42</v>
      </c>
      <c r="J571" t="s">
        <v>25</v>
      </c>
      <c r="K571" s="1">
        <v>43443</v>
      </c>
    </row>
    <row r="572" spans="1:11" ht="15" customHeight="1" x14ac:dyDescent="0.25">
      <c r="A572" t="s">
        <v>2332</v>
      </c>
      <c r="B572" t="s">
        <v>2333</v>
      </c>
      <c r="C572" t="s">
        <v>13</v>
      </c>
      <c r="D572" s="1">
        <v>34882</v>
      </c>
      <c r="E572" t="s">
        <v>2334</v>
      </c>
      <c r="F572" t="s">
        <v>2335</v>
      </c>
      <c r="G572" t="s">
        <v>131</v>
      </c>
      <c r="H572" t="s">
        <v>91</v>
      </c>
      <c r="I572" t="s">
        <v>18</v>
      </c>
      <c r="J572" t="s">
        <v>110</v>
      </c>
      <c r="K572" s="1">
        <v>44820</v>
      </c>
    </row>
    <row r="573" spans="1:11" ht="15" customHeight="1" x14ac:dyDescent="0.25">
      <c r="A573" t="s">
        <v>2336</v>
      </c>
      <c r="B573" t="s">
        <v>2337</v>
      </c>
      <c r="C573" t="s">
        <v>33</v>
      </c>
      <c r="D573" s="1">
        <v>21851</v>
      </c>
      <c r="E573" t="s">
        <v>2338</v>
      </c>
      <c r="F573" t="s">
        <v>2339</v>
      </c>
      <c r="G573" t="s">
        <v>30</v>
      </c>
      <c r="H573" t="s">
        <v>17</v>
      </c>
      <c r="I573" t="s">
        <v>18</v>
      </c>
      <c r="J573" t="s">
        <v>110</v>
      </c>
      <c r="K573" s="1">
        <v>43479</v>
      </c>
    </row>
    <row r="574" spans="1:11" ht="15" customHeight="1" x14ac:dyDescent="0.25">
      <c r="A574" t="s">
        <v>2340</v>
      </c>
      <c r="B574" t="s">
        <v>2341</v>
      </c>
      <c r="C574" t="s">
        <v>13</v>
      </c>
      <c r="D574" s="1">
        <v>31535</v>
      </c>
      <c r="E574" t="s">
        <v>2342</v>
      </c>
      <c r="F574" t="s">
        <v>2343</v>
      </c>
      <c r="G574" t="s">
        <v>30</v>
      </c>
      <c r="H574" t="s">
        <v>17</v>
      </c>
      <c r="I574" t="s">
        <v>18</v>
      </c>
      <c r="J574" t="s">
        <v>19</v>
      </c>
      <c r="K574" s="1">
        <v>44817</v>
      </c>
    </row>
    <row r="575" spans="1:11" ht="15" customHeight="1" x14ac:dyDescent="0.25">
      <c r="A575" t="s">
        <v>2344</v>
      </c>
      <c r="B575" t="s">
        <v>2345</v>
      </c>
      <c r="C575" t="s">
        <v>33</v>
      </c>
      <c r="D575" s="1">
        <v>34402</v>
      </c>
      <c r="E575" t="s">
        <v>2346</v>
      </c>
      <c r="F575" t="s">
        <v>2347</v>
      </c>
      <c r="G575" t="s">
        <v>224</v>
      </c>
      <c r="H575" t="s">
        <v>17</v>
      </c>
      <c r="I575" t="s">
        <v>18</v>
      </c>
      <c r="J575" t="s">
        <v>19</v>
      </c>
      <c r="K575" s="1">
        <v>44553</v>
      </c>
    </row>
    <row r="576" spans="1:11" ht="15" customHeight="1" x14ac:dyDescent="0.25">
      <c r="A576" t="s">
        <v>2348</v>
      </c>
      <c r="B576" t="s">
        <v>2349</v>
      </c>
      <c r="C576" t="s">
        <v>13</v>
      </c>
      <c r="D576" s="1">
        <v>26596</v>
      </c>
      <c r="E576" t="s">
        <v>2350</v>
      </c>
      <c r="F576" t="s">
        <v>2351</v>
      </c>
      <c r="G576" t="s">
        <v>16</v>
      </c>
      <c r="H576" t="s">
        <v>17</v>
      </c>
      <c r="I576" t="s">
        <v>18</v>
      </c>
      <c r="J576" t="s">
        <v>19</v>
      </c>
      <c r="K576" s="1">
        <v>43419</v>
      </c>
    </row>
    <row r="577" spans="1:11" ht="15" customHeight="1" x14ac:dyDescent="0.25">
      <c r="A577" t="s">
        <v>2352</v>
      </c>
      <c r="B577" t="s">
        <v>2353</v>
      </c>
      <c r="C577" t="s">
        <v>13</v>
      </c>
      <c r="D577" s="1">
        <v>30461</v>
      </c>
      <c r="E577" t="s">
        <v>2354</v>
      </c>
      <c r="F577" t="s">
        <v>2355</v>
      </c>
      <c r="G577" t="s">
        <v>121</v>
      </c>
      <c r="H577" t="s">
        <v>122</v>
      </c>
      <c r="I577" t="s">
        <v>18</v>
      </c>
      <c r="J577" t="s">
        <v>110</v>
      </c>
      <c r="K577" s="1">
        <v>43159</v>
      </c>
    </row>
    <row r="578" spans="1:11" ht="15" customHeight="1" x14ac:dyDescent="0.25">
      <c r="A578" t="s">
        <v>2356</v>
      </c>
      <c r="B578" t="s">
        <v>2357</v>
      </c>
      <c r="C578" t="s">
        <v>13</v>
      </c>
      <c r="D578" s="1">
        <v>23812</v>
      </c>
      <c r="E578" t="s">
        <v>2358</v>
      </c>
      <c r="F578" t="s">
        <v>2359</v>
      </c>
      <c r="G578" t="s">
        <v>379</v>
      </c>
      <c r="H578" t="s">
        <v>145</v>
      </c>
      <c r="I578" t="s">
        <v>146</v>
      </c>
      <c r="J578" t="s">
        <v>19</v>
      </c>
      <c r="K578" s="1">
        <v>45861</v>
      </c>
    </row>
    <row r="579" spans="1:11" ht="15" customHeight="1" x14ac:dyDescent="0.25">
      <c r="A579" t="s">
        <v>2360</v>
      </c>
      <c r="B579" t="s">
        <v>2361</v>
      </c>
      <c r="C579" t="s">
        <v>33</v>
      </c>
      <c r="D579" s="1">
        <v>24209</v>
      </c>
      <c r="E579" t="s">
        <v>2362</v>
      </c>
      <c r="F579" t="s">
        <v>2363</v>
      </c>
      <c r="G579" t="s">
        <v>16</v>
      </c>
      <c r="H579" t="s">
        <v>17</v>
      </c>
      <c r="I579" t="s">
        <v>18</v>
      </c>
      <c r="J579" t="s">
        <v>19</v>
      </c>
      <c r="K579" s="1">
        <v>45699</v>
      </c>
    </row>
    <row r="580" spans="1:11" ht="15" customHeight="1" x14ac:dyDescent="0.25">
      <c r="A580" t="s">
        <v>2364</v>
      </c>
      <c r="B580" t="s">
        <v>2365</v>
      </c>
      <c r="C580" t="s">
        <v>33</v>
      </c>
      <c r="D580" s="1">
        <v>27253</v>
      </c>
      <c r="E580" t="s">
        <v>2366</v>
      </c>
      <c r="F580" t="s">
        <v>2367</v>
      </c>
      <c r="G580" t="s">
        <v>121</v>
      </c>
      <c r="H580" t="s">
        <v>122</v>
      </c>
      <c r="I580" t="s">
        <v>18</v>
      </c>
      <c r="J580" t="s">
        <v>110</v>
      </c>
      <c r="K580" s="1">
        <v>43869</v>
      </c>
    </row>
    <row r="581" spans="1:11" ht="15" customHeight="1" x14ac:dyDescent="0.25">
      <c r="A581" t="s">
        <v>2368</v>
      </c>
      <c r="B581" t="s">
        <v>2369</v>
      </c>
      <c r="C581" t="s">
        <v>13</v>
      </c>
      <c r="D581" s="1">
        <v>27172</v>
      </c>
      <c r="E581" t="s">
        <v>2370</v>
      </c>
      <c r="F581" t="s">
        <v>2371</v>
      </c>
      <c r="G581" t="s">
        <v>224</v>
      </c>
      <c r="H581" t="s">
        <v>17</v>
      </c>
      <c r="I581" t="s">
        <v>18</v>
      </c>
      <c r="J581" t="s">
        <v>19</v>
      </c>
      <c r="K581" s="1">
        <v>44526</v>
      </c>
    </row>
    <row r="582" spans="1:11" ht="15" customHeight="1" x14ac:dyDescent="0.25">
      <c r="A582" t="s">
        <v>2372</v>
      </c>
      <c r="B582" t="s">
        <v>2373</v>
      </c>
      <c r="C582" t="s">
        <v>13</v>
      </c>
      <c r="D582" s="1">
        <v>32010</v>
      </c>
      <c r="E582" t="s">
        <v>2374</v>
      </c>
      <c r="F582" t="s">
        <v>2375</v>
      </c>
      <c r="G582" t="s">
        <v>104</v>
      </c>
      <c r="H582" t="s">
        <v>105</v>
      </c>
      <c r="I582" t="s">
        <v>42</v>
      </c>
      <c r="J582" t="s">
        <v>25</v>
      </c>
      <c r="K582" s="1">
        <v>43167</v>
      </c>
    </row>
    <row r="583" spans="1:11" ht="15" customHeight="1" x14ac:dyDescent="0.25">
      <c r="A583" t="s">
        <v>2376</v>
      </c>
      <c r="B583" t="s">
        <v>2377</v>
      </c>
      <c r="C583" t="s">
        <v>33</v>
      </c>
      <c r="D583" s="1">
        <v>35032</v>
      </c>
      <c r="E583" t="s">
        <v>2378</v>
      </c>
      <c r="F583" t="s">
        <v>2379</v>
      </c>
      <c r="G583" t="s">
        <v>104</v>
      </c>
      <c r="H583" t="s">
        <v>105</v>
      </c>
      <c r="I583" t="s">
        <v>42</v>
      </c>
      <c r="J583" t="s">
        <v>19</v>
      </c>
      <c r="K583" s="1">
        <v>44796</v>
      </c>
    </row>
    <row r="584" spans="1:11" ht="15" customHeight="1" x14ac:dyDescent="0.25">
      <c r="A584" t="s">
        <v>2380</v>
      </c>
      <c r="B584" t="s">
        <v>2381</v>
      </c>
      <c r="C584" t="s">
        <v>13</v>
      </c>
      <c r="D584" s="1">
        <v>31094</v>
      </c>
      <c r="E584" t="s">
        <v>2382</v>
      </c>
      <c r="F584" t="s">
        <v>2383</v>
      </c>
      <c r="G584" t="s">
        <v>84</v>
      </c>
      <c r="H584" t="s">
        <v>85</v>
      </c>
      <c r="I584" t="s">
        <v>18</v>
      </c>
      <c r="J584" t="s">
        <v>25</v>
      </c>
      <c r="K584" s="1">
        <v>43565</v>
      </c>
    </row>
    <row r="585" spans="1:11" ht="15" customHeight="1" x14ac:dyDescent="0.25">
      <c r="A585" t="s">
        <v>2384</v>
      </c>
      <c r="B585" t="s">
        <v>2385</v>
      </c>
      <c r="C585" t="s">
        <v>13</v>
      </c>
      <c r="D585" s="1">
        <v>25419</v>
      </c>
      <c r="E585" t="s">
        <v>2386</v>
      </c>
      <c r="F585" t="s">
        <v>2387</v>
      </c>
      <c r="G585" t="s">
        <v>24</v>
      </c>
      <c r="H585" t="s">
        <v>17</v>
      </c>
      <c r="I585" t="s">
        <v>18</v>
      </c>
      <c r="J585" t="s">
        <v>110</v>
      </c>
      <c r="K585" s="1">
        <v>45324</v>
      </c>
    </row>
    <row r="586" spans="1:11" ht="15" customHeight="1" x14ac:dyDescent="0.25">
      <c r="A586" t="s">
        <v>2388</v>
      </c>
      <c r="B586" t="s">
        <v>2389</v>
      </c>
      <c r="C586" t="s">
        <v>33</v>
      </c>
      <c r="D586" s="1">
        <v>23341</v>
      </c>
      <c r="E586" t="s">
        <v>2390</v>
      </c>
      <c r="F586" t="s">
        <v>2391</v>
      </c>
      <c r="G586" t="s">
        <v>131</v>
      </c>
      <c r="H586" t="s">
        <v>91</v>
      </c>
      <c r="I586" t="s">
        <v>18</v>
      </c>
      <c r="J586" t="s">
        <v>19</v>
      </c>
      <c r="K586" s="1">
        <v>43459</v>
      </c>
    </row>
    <row r="587" spans="1:11" ht="15" customHeight="1" x14ac:dyDescent="0.25">
      <c r="A587" t="s">
        <v>2392</v>
      </c>
      <c r="B587" t="s">
        <v>2393</v>
      </c>
      <c r="C587" t="s">
        <v>13</v>
      </c>
      <c r="D587" s="1">
        <v>33566</v>
      </c>
      <c r="E587" t="s">
        <v>2394</v>
      </c>
      <c r="F587" t="s">
        <v>2395</v>
      </c>
      <c r="G587" t="s">
        <v>63</v>
      </c>
      <c r="H587" t="s">
        <v>17</v>
      </c>
      <c r="I587" t="s">
        <v>18</v>
      </c>
      <c r="J587" t="s">
        <v>19</v>
      </c>
      <c r="K587" s="1">
        <v>43525</v>
      </c>
    </row>
    <row r="588" spans="1:11" ht="15" customHeight="1" x14ac:dyDescent="0.25">
      <c r="A588" t="s">
        <v>2396</v>
      </c>
      <c r="B588" t="s">
        <v>2397</v>
      </c>
      <c r="C588" t="s">
        <v>13</v>
      </c>
      <c r="D588" s="1">
        <v>23357</v>
      </c>
      <c r="E588" t="s">
        <v>2398</v>
      </c>
      <c r="F588" t="s">
        <v>2399</v>
      </c>
      <c r="G588" t="s">
        <v>121</v>
      </c>
      <c r="H588" t="s">
        <v>122</v>
      </c>
      <c r="I588" t="s">
        <v>18</v>
      </c>
      <c r="J588" t="s">
        <v>19</v>
      </c>
      <c r="K588" s="1">
        <v>45695</v>
      </c>
    </row>
    <row r="589" spans="1:11" ht="15" customHeight="1" x14ac:dyDescent="0.25">
      <c r="A589" t="s">
        <v>2400</v>
      </c>
      <c r="B589" t="s">
        <v>2401</v>
      </c>
      <c r="C589" t="s">
        <v>33</v>
      </c>
      <c r="D589" s="1">
        <v>33873</v>
      </c>
      <c r="E589" t="s">
        <v>2402</v>
      </c>
      <c r="F589" t="s">
        <v>2403</v>
      </c>
      <c r="G589" t="s">
        <v>16</v>
      </c>
      <c r="H589" t="s">
        <v>17</v>
      </c>
      <c r="I589" t="s">
        <v>18</v>
      </c>
      <c r="J589" t="s">
        <v>19</v>
      </c>
      <c r="K589" s="1">
        <v>43968</v>
      </c>
    </row>
    <row r="590" spans="1:11" ht="15" customHeight="1" x14ac:dyDescent="0.25">
      <c r="A590" t="s">
        <v>2404</v>
      </c>
      <c r="B590" t="s">
        <v>2405</v>
      </c>
      <c r="C590" t="s">
        <v>33</v>
      </c>
      <c r="D590" s="1">
        <v>26498</v>
      </c>
      <c r="E590" t="s">
        <v>2406</v>
      </c>
      <c r="F590" t="s">
        <v>2407</v>
      </c>
      <c r="G590" t="s">
        <v>84</v>
      </c>
      <c r="H590" t="s">
        <v>85</v>
      </c>
      <c r="I590" t="s">
        <v>18</v>
      </c>
      <c r="J590" t="s">
        <v>25</v>
      </c>
      <c r="K590" s="1">
        <v>45024</v>
      </c>
    </row>
    <row r="591" spans="1:11" ht="15" customHeight="1" x14ac:dyDescent="0.25">
      <c r="A591" t="s">
        <v>2408</v>
      </c>
      <c r="B591" t="s">
        <v>2409</v>
      </c>
      <c r="C591" t="s">
        <v>13</v>
      </c>
      <c r="D591" s="1">
        <v>33059</v>
      </c>
      <c r="E591" t="s">
        <v>2410</v>
      </c>
      <c r="F591" t="s">
        <v>2411</v>
      </c>
      <c r="G591" t="s">
        <v>90</v>
      </c>
      <c r="H591" t="s">
        <v>91</v>
      </c>
      <c r="I591" t="s">
        <v>18</v>
      </c>
      <c r="J591" t="s">
        <v>25</v>
      </c>
      <c r="K591" s="1">
        <v>43132</v>
      </c>
    </row>
    <row r="592" spans="1:11" ht="15" customHeight="1" x14ac:dyDescent="0.25">
      <c r="A592" t="s">
        <v>2412</v>
      </c>
      <c r="B592" t="s">
        <v>2413</v>
      </c>
      <c r="C592" t="s">
        <v>13</v>
      </c>
      <c r="D592" s="1">
        <v>28757</v>
      </c>
      <c r="E592" t="s">
        <v>2414</v>
      </c>
      <c r="F592" t="s">
        <v>2415</v>
      </c>
      <c r="G592" t="s">
        <v>84</v>
      </c>
      <c r="H592" t="s">
        <v>85</v>
      </c>
      <c r="I592" t="s">
        <v>18</v>
      </c>
      <c r="J592" t="s">
        <v>25</v>
      </c>
      <c r="K592" s="1">
        <v>44360</v>
      </c>
    </row>
    <row r="593" spans="1:11" ht="15" customHeight="1" x14ac:dyDescent="0.25">
      <c r="A593" t="s">
        <v>2416</v>
      </c>
      <c r="B593" t="s">
        <v>2417</v>
      </c>
      <c r="C593" t="s">
        <v>13</v>
      </c>
      <c r="D593" s="1">
        <v>33674</v>
      </c>
      <c r="E593" t="s">
        <v>2418</v>
      </c>
      <c r="F593" t="s">
        <v>2419</v>
      </c>
      <c r="G593" t="s">
        <v>115</v>
      </c>
      <c r="H593" t="s">
        <v>116</v>
      </c>
      <c r="I593" t="s">
        <v>42</v>
      </c>
      <c r="J593" t="s">
        <v>110</v>
      </c>
      <c r="K593" s="1">
        <v>43234</v>
      </c>
    </row>
    <row r="594" spans="1:11" ht="15" customHeight="1" x14ac:dyDescent="0.25">
      <c r="A594" t="s">
        <v>2420</v>
      </c>
      <c r="B594" t="s">
        <v>2421</v>
      </c>
      <c r="C594" t="s">
        <v>33</v>
      </c>
      <c r="D594" s="1">
        <v>37095</v>
      </c>
      <c r="E594" t="s">
        <v>2422</v>
      </c>
      <c r="F594" t="s">
        <v>2423</v>
      </c>
      <c r="G594" t="s">
        <v>24</v>
      </c>
      <c r="H594" t="s">
        <v>17</v>
      </c>
      <c r="I594" t="s">
        <v>18</v>
      </c>
      <c r="J594" t="s">
        <v>19</v>
      </c>
      <c r="K594" s="1">
        <v>45558</v>
      </c>
    </row>
    <row r="595" spans="1:11" ht="15" customHeight="1" x14ac:dyDescent="0.25">
      <c r="A595" t="s">
        <v>2424</v>
      </c>
      <c r="B595" t="s">
        <v>2425</v>
      </c>
      <c r="C595" t="s">
        <v>33</v>
      </c>
      <c r="D595" s="1">
        <v>28014</v>
      </c>
      <c r="E595" t="s">
        <v>2426</v>
      </c>
      <c r="F595" t="s">
        <v>2427</v>
      </c>
      <c r="G595" t="s">
        <v>121</v>
      </c>
      <c r="H595" t="s">
        <v>122</v>
      </c>
      <c r="I595" t="s">
        <v>18</v>
      </c>
      <c r="J595" t="s">
        <v>19</v>
      </c>
      <c r="K595" s="1">
        <v>45377</v>
      </c>
    </row>
    <row r="596" spans="1:11" ht="15" customHeight="1" x14ac:dyDescent="0.25">
      <c r="A596" t="s">
        <v>2428</v>
      </c>
      <c r="B596" t="s">
        <v>2429</v>
      </c>
      <c r="C596" t="s">
        <v>13</v>
      </c>
      <c r="D596" s="1">
        <v>39025</v>
      </c>
      <c r="E596" t="s">
        <v>2430</v>
      </c>
      <c r="F596" t="s">
        <v>2431</v>
      </c>
      <c r="G596" t="s">
        <v>131</v>
      </c>
      <c r="H596" t="s">
        <v>91</v>
      </c>
      <c r="I596" t="s">
        <v>18</v>
      </c>
      <c r="J596" t="s">
        <v>19</v>
      </c>
      <c r="K596" s="1">
        <v>44858</v>
      </c>
    </row>
    <row r="597" spans="1:11" ht="15" customHeight="1" x14ac:dyDescent="0.25">
      <c r="A597" t="s">
        <v>2432</v>
      </c>
      <c r="B597" t="s">
        <v>2433</v>
      </c>
      <c r="C597" t="s">
        <v>13</v>
      </c>
      <c r="D597" s="1">
        <v>30514</v>
      </c>
      <c r="E597" t="s">
        <v>2434</v>
      </c>
      <c r="F597" t="s">
        <v>2435</v>
      </c>
      <c r="G597" t="s">
        <v>269</v>
      </c>
      <c r="H597" t="s">
        <v>270</v>
      </c>
      <c r="I597" t="s">
        <v>49</v>
      </c>
      <c r="J597" t="s">
        <v>25</v>
      </c>
      <c r="K597" s="1">
        <v>45219</v>
      </c>
    </row>
    <row r="598" spans="1:11" ht="15" customHeight="1" x14ac:dyDescent="0.25">
      <c r="A598" t="s">
        <v>2436</v>
      </c>
      <c r="B598" t="s">
        <v>2437</v>
      </c>
      <c r="C598" t="s">
        <v>33</v>
      </c>
      <c r="D598" s="1">
        <v>24229</v>
      </c>
      <c r="E598" t="s">
        <v>2438</v>
      </c>
      <c r="F598" t="s">
        <v>2439</v>
      </c>
      <c r="G598" t="s">
        <v>63</v>
      </c>
      <c r="H598" t="s">
        <v>17</v>
      </c>
      <c r="I598" t="s">
        <v>18</v>
      </c>
      <c r="J598" t="s">
        <v>19</v>
      </c>
      <c r="K598" s="1">
        <v>45166</v>
      </c>
    </row>
    <row r="599" spans="1:11" ht="15" customHeight="1" x14ac:dyDescent="0.25">
      <c r="A599" t="s">
        <v>2440</v>
      </c>
      <c r="B599" t="s">
        <v>2441</v>
      </c>
      <c r="C599" t="s">
        <v>33</v>
      </c>
      <c r="D599" s="1">
        <v>28617</v>
      </c>
      <c r="E599" t="s">
        <v>2442</v>
      </c>
      <c r="F599" t="s">
        <v>2443</v>
      </c>
      <c r="G599" t="s">
        <v>131</v>
      </c>
      <c r="H599" t="s">
        <v>91</v>
      </c>
      <c r="I599" t="s">
        <v>18</v>
      </c>
      <c r="J599" t="s">
        <v>19</v>
      </c>
      <c r="K599" s="1">
        <v>45365</v>
      </c>
    </row>
    <row r="600" spans="1:11" ht="15" customHeight="1" x14ac:dyDescent="0.25">
      <c r="A600" t="s">
        <v>2444</v>
      </c>
      <c r="B600" t="s">
        <v>2445</v>
      </c>
      <c r="C600" t="s">
        <v>13</v>
      </c>
      <c r="D600" s="1">
        <v>34423</v>
      </c>
      <c r="E600" t="s">
        <v>2446</v>
      </c>
      <c r="F600" t="s">
        <v>2447</v>
      </c>
      <c r="G600" t="s">
        <v>384</v>
      </c>
      <c r="H600" t="s">
        <v>385</v>
      </c>
      <c r="I600" t="s">
        <v>146</v>
      </c>
      <c r="J600" t="s">
        <v>110</v>
      </c>
      <c r="K600" s="1">
        <v>43148</v>
      </c>
    </row>
    <row r="601" spans="1:11" ht="15" customHeight="1" x14ac:dyDescent="0.25">
      <c r="A601" t="s">
        <v>2448</v>
      </c>
      <c r="B601" t="s">
        <v>2449</v>
      </c>
      <c r="C601" t="s">
        <v>13</v>
      </c>
      <c r="D601" s="1">
        <v>37905</v>
      </c>
      <c r="E601" t="s">
        <v>2450</v>
      </c>
      <c r="F601" t="s">
        <v>2451</v>
      </c>
      <c r="G601" t="s">
        <v>224</v>
      </c>
      <c r="H601" t="s">
        <v>17</v>
      </c>
      <c r="I601" t="s">
        <v>18</v>
      </c>
      <c r="J601" t="s">
        <v>110</v>
      </c>
      <c r="K601" s="1">
        <v>43423</v>
      </c>
    </row>
    <row r="602" spans="1:11" ht="15" customHeight="1" x14ac:dyDescent="0.25">
      <c r="A602" t="s">
        <v>2452</v>
      </c>
      <c r="B602" t="s">
        <v>2453</v>
      </c>
      <c r="C602" t="s">
        <v>33</v>
      </c>
      <c r="D602" s="1">
        <v>31824</v>
      </c>
      <c r="E602" t="s">
        <v>2454</v>
      </c>
      <c r="F602" t="s">
        <v>2455</v>
      </c>
      <c r="G602" t="s">
        <v>224</v>
      </c>
      <c r="H602" t="s">
        <v>17</v>
      </c>
      <c r="I602" t="s">
        <v>18</v>
      </c>
      <c r="J602" t="s">
        <v>19</v>
      </c>
      <c r="K602" s="1">
        <v>43865</v>
      </c>
    </row>
    <row r="603" spans="1:11" ht="15" customHeight="1" x14ac:dyDescent="0.25">
      <c r="A603" t="s">
        <v>2456</v>
      </c>
      <c r="B603" t="s">
        <v>2457</v>
      </c>
      <c r="C603" t="s">
        <v>13</v>
      </c>
      <c r="D603" s="1">
        <v>37634</v>
      </c>
      <c r="E603" t="s">
        <v>2458</v>
      </c>
      <c r="F603" t="s">
        <v>2459</v>
      </c>
      <c r="G603" t="s">
        <v>54</v>
      </c>
      <c r="H603" t="s">
        <v>17</v>
      </c>
      <c r="I603" t="s">
        <v>18</v>
      </c>
      <c r="J603" t="s">
        <v>25</v>
      </c>
      <c r="K603" s="1">
        <v>44105</v>
      </c>
    </row>
    <row r="604" spans="1:11" ht="15" customHeight="1" x14ac:dyDescent="0.25">
      <c r="A604" t="s">
        <v>2460</v>
      </c>
      <c r="B604" t="s">
        <v>2461</v>
      </c>
      <c r="C604" t="s">
        <v>13</v>
      </c>
      <c r="D604" s="1">
        <v>21785</v>
      </c>
      <c r="E604" t="s">
        <v>2462</v>
      </c>
      <c r="F604" t="s">
        <v>2463</v>
      </c>
      <c r="G604" t="s">
        <v>131</v>
      </c>
      <c r="H604" t="s">
        <v>91</v>
      </c>
      <c r="I604" t="s">
        <v>18</v>
      </c>
      <c r="J604" t="s">
        <v>19</v>
      </c>
      <c r="K604" s="1">
        <v>44227</v>
      </c>
    </row>
    <row r="605" spans="1:11" ht="15" customHeight="1" x14ac:dyDescent="0.25">
      <c r="A605" t="s">
        <v>2464</v>
      </c>
      <c r="B605" t="s">
        <v>2465</v>
      </c>
      <c r="C605" t="s">
        <v>33</v>
      </c>
      <c r="D605" s="1">
        <v>39074</v>
      </c>
      <c r="E605" t="s">
        <v>2466</v>
      </c>
      <c r="F605" t="s">
        <v>2467</v>
      </c>
      <c r="G605" t="s">
        <v>104</v>
      </c>
      <c r="H605" t="s">
        <v>105</v>
      </c>
      <c r="I605" t="s">
        <v>42</v>
      </c>
      <c r="J605" t="s">
        <v>19</v>
      </c>
      <c r="K605" s="1">
        <v>43524</v>
      </c>
    </row>
    <row r="606" spans="1:11" ht="15" customHeight="1" x14ac:dyDescent="0.25">
      <c r="A606" t="s">
        <v>2468</v>
      </c>
      <c r="B606" t="s">
        <v>2469</v>
      </c>
      <c r="C606" t="s">
        <v>33</v>
      </c>
      <c r="D606" s="1">
        <v>24737</v>
      </c>
      <c r="E606" t="s">
        <v>2470</v>
      </c>
      <c r="F606" t="s">
        <v>2471</v>
      </c>
      <c r="G606" t="s">
        <v>121</v>
      </c>
      <c r="H606" t="s">
        <v>122</v>
      </c>
      <c r="I606" t="s">
        <v>18</v>
      </c>
      <c r="J606" t="s">
        <v>110</v>
      </c>
      <c r="K606" s="1">
        <v>44257</v>
      </c>
    </row>
    <row r="607" spans="1:11" ht="15" customHeight="1" x14ac:dyDescent="0.25">
      <c r="A607" t="s">
        <v>2472</v>
      </c>
      <c r="B607" t="s">
        <v>2473</v>
      </c>
      <c r="C607" t="s">
        <v>33</v>
      </c>
      <c r="D607" s="1">
        <v>31932</v>
      </c>
      <c r="E607" t="s">
        <v>2474</v>
      </c>
      <c r="F607" t="s">
        <v>2475</v>
      </c>
      <c r="G607" t="s">
        <v>384</v>
      </c>
      <c r="H607" t="s">
        <v>385</v>
      </c>
      <c r="I607" t="s">
        <v>146</v>
      </c>
      <c r="J607" t="s">
        <v>25</v>
      </c>
      <c r="K607" s="1">
        <v>43952</v>
      </c>
    </row>
    <row r="608" spans="1:11" ht="15" customHeight="1" x14ac:dyDescent="0.25">
      <c r="A608" t="s">
        <v>2476</v>
      </c>
      <c r="B608" t="s">
        <v>2477</v>
      </c>
      <c r="C608" t="s">
        <v>13</v>
      </c>
      <c r="D608" s="1">
        <v>36032</v>
      </c>
      <c r="E608" t="s">
        <v>2478</v>
      </c>
      <c r="F608" t="s">
        <v>2479</v>
      </c>
      <c r="G608" t="s">
        <v>16</v>
      </c>
      <c r="H608" t="s">
        <v>17</v>
      </c>
      <c r="I608" t="s">
        <v>18</v>
      </c>
      <c r="J608" t="s">
        <v>25</v>
      </c>
      <c r="K608" s="1">
        <v>45663</v>
      </c>
    </row>
    <row r="609" spans="1:11" ht="15" customHeight="1" x14ac:dyDescent="0.25">
      <c r="A609" t="s">
        <v>2480</v>
      </c>
      <c r="B609" t="s">
        <v>2481</v>
      </c>
      <c r="C609" t="s">
        <v>33</v>
      </c>
      <c r="D609" s="1">
        <v>30365</v>
      </c>
      <c r="E609" t="s">
        <v>2482</v>
      </c>
      <c r="F609" t="s">
        <v>2483</v>
      </c>
      <c r="G609" t="s">
        <v>131</v>
      </c>
      <c r="H609" t="s">
        <v>91</v>
      </c>
      <c r="I609" t="s">
        <v>18</v>
      </c>
      <c r="J609" t="s">
        <v>25</v>
      </c>
      <c r="K609" s="1">
        <v>45696</v>
      </c>
    </row>
    <row r="610" spans="1:11" ht="15" customHeight="1" x14ac:dyDescent="0.25">
      <c r="A610" t="s">
        <v>2484</v>
      </c>
      <c r="B610" t="s">
        <v>2485</v>
      </c>
      <c r="C610" t="s">
        <v>33</v>
      </c>
      <c r="D610" s="1">
        <v>25944</v>
      </c>
      <c r="E610" t="s">
        <v>2486</v>
      </c>
      <c r="F610" t="s">
        <v>2487</v>
      </c>
      <c r="G610" t="s">
        <v>224</v>
      </c>
      <c r="H610" t="s">
        <v>17</v>
      </c>
      <c r="I610" t="s">
        <v>18</v>
      </c>
      <c r="J610" t="s">
        <v>25</v>
      </c>
      <c r="K610" s="1">
        <v>45802</v>
      </c>
    </row>
    <row r="611" spans="1:11" ht="15" customHeight="1" x14ac:dyDescent="0.25">
      <c r="A611" t="s">
        <v>2488</v>
      </c>
      <c r="B611" t="s">
        <v>2489</v>
      </c>
      <c r="C611" t="s">
        <v>33</v>
      </c>
      <c r="D611" s="1">
        <v>31323</v>
      </c>
      <c r="E611" t="s">
        <v>2490</v>
      </c>
      <c r="F611" t="s">
        <v>2491</v>
      </c>
      <c r="G611" t="s">
        <v>16</v>
      </c>
      <c r="H611" t="s">
        <v>17</v>
      </c>
      <c r="I611" t="s">
        <v>18</v>
      </c>
      <c r="J611" t="s">
        <v>110</v>
      </c>
      <c r="K611" s="1">
        <v>44521</v>
      </c>
    </row>
    <row r="612" spans="1:11" ht="15" customHeight="1" x14ac:dyDescent="0.25">
      <c r="A612" t="s">
        <v>2492</v>
      </c>
      <c r="B612" t="s">
        <v>2493</v>
      </c>
      <c r="C612" t="s">
        <v>33</v>
      </c>
      <c r="D612" s="1">
        <v>28429</v>
      </c>
      <c r="E612" t="s">
        <v>2494</v>
      </c>
      <c r="F612" t="s">
        <v>2495</v>
      </c>
      <c r="G612" t="s">
        <v>104</v>
      </c>
      <c r="H612" t="s">
        <v>105</v>
      </c>
      <c r="I612" t="s">
        <v>42</v>
      </c>
      <c r="J612" t="s">
        <v>110</v>
      </c>
      <c r="K612" s="1">
        <v>43599</v>
      </c>
    </row>
    <row r="613" spans="1:11" ht="15" customHeight="1" x14ac:dyDescent="0.25">
      <c r="A613" t="s">
        <v>2496</v>
      </c>
      <c r="B613" t="s">
        <v>2497</v>
      </c>
      <c r="C613" t="s">
        <v>33</v>
      </c>
      <c r="D613" s="1">
        <v>36858</v>
      </c>
      <c r="E613" t="s">
        <v>2498</v>
      </c>
      <c r="F613" t="s">
        <v>2499</v>
      </c>
      <c r="G613" t="s">
        <v>84</v>
      </c>
      <c r="H613" t="s">
        <v>85</v>
      </c>
      <c r="I613" t="s">
        <v>18</v>
      </c>
      <c r="J613" t="s">
        <v>110</v>
      </c>
      <c r="K613" s="1">
        <v>43725</v>
      </c>
    </row>
    <row r="614" spans="1:11" ht="15" customHeight="1" x14ac:dyDescent="0.25">
      <c r="A614" t="s">
        <v>2500</v>
      </c>
      <c r="B614" t="s">
        <v>2501</v>
      </c>
      <c r="C614" t="s">
        <v>13</v>
      </c>
      <c r="D614" s="1">
        <v>24630</v>
      </c>
      <c r="E614" t="s">
        <v>2502</v>
      </c>
      <c r="F614" t="s">
        <v>2503</v>
      </c>
      <c r="G614" t="s">
        <v>574</v>
      </c>
      <c r="H614" t="s">
        <v>385</v>
      </c>
      <c r="I614" t="s">
        <v>146</v>
      </c>
      <c r="J614" t="s">
        <v>110</v>
      </c>
      <c r="K614" s="1">
        <v>44001</v>
      </c>
    </row>
    <row r="615" spans="1:11" ht="15" customHeight="1" x14ac:dyDescent="0.25">
      <c r="A615" t="s">
        <v>2504</v>
      </c>
      <c r="B615" t="s">
        <v>2505</v>
      </c>
      <c r="C615" t="s">
        <v>33</v>
      </c>
      <c r="D615" s="1">
        <v>35870</v>
      </c>
      <c r="E615" t="s">
        <v>2506</v>
      </c>
      <c r="F615" t="s">
        <v>2507</v>
      </c>
      <c r="G615" t="s">
        <v>224</v>
      </c>
      <c r="H615" t="s">
        <v>17</v>
      </c>
      <c r="I615" t="s">
        <v>18</v>
      </c>
      <c r="J615" t="s">
        <v>25</v>
      </c>
      <c r="K615" s="1">
        <v>43917</v>
      </c>
    </row>
    <row r="616" spans="1:11" ht="15" customHeight="1" x14ac:dyDescent="0.25">
      <c r="A616" t="s">
        <v>2508</v>
      </c>
      <c r="B616" t="s">
        <v>2509</v>
      </c>
      <c r="C616" t="s">
        <v>13</v>
      </c>
      <c r="D616" s="1">
        <v>35394</v>
      </c>
      <c r="E616" t="s">
        <v>2510</v>
      </c>
      <c r="F616" t="s">
        <v>2511</v>
      </c>
      <c r="G616" t="s">
        <v>84</v>
      </c>
      <c r="H616" t="s">
        <v>85</v>
      </c>
      <c r="I616" t="s">
        <v>18</v>
      </c>
      <c r="J616" t="s">
        <v>19</v>
      </c>
      <c r="K616" s="1">
        <v>45131</v>
      </c>
    </row>
    <row r="617" spans="1:11" ht="15" customHeight="1" x14ac:dyDescent="0.25">
      <c r="A617" t="s">
        <v>2512</v>
      </c>
      <c r="B617" t="s">
        <v>2513</v>
      </c>
      <c r="C617" t="s">
        <v>13</v>
      </c>
      <c r="D617" s="1">
        <v>28285</v>
      </c>
      <c r="E617" t="s">
        <v>2514</v>
      </c>
      <c r="F617" t="s">
        <v>2515</v>
      </c>
      <c r="G617" t="s">
        <v>131</v>
      </c>
      <c r="H617" t="s">
        <v>91</v>
      </c>
      <c r="I617" t="s">
        <v>18</v>
      </c>
      <c r="J617" t="s">
        <v>19</v>
      </c>
      <c r="K617" s="1">
        <v>43809</v>
      </c>
    </row>
    <row r="618" spans="1:11" ht="15" customHeight="1" x14ac:dyDescent="0.25">
      <c r="A618" t="s">
        <v>2516</v>
      </c>
      <c r="B618" t="s">
        <v>2517</v>
      </c>
      <c r="C618" t="s">
        <v>33</v>
      </c>
      <c r="D618" s="1">
        <v>23461</v>
      </c>
      <c r="E618" t="s">
        <v>2518</v>
      </c>
      <c r="F618" t="s">
        <v>2519</v>
      </c>
      <c r="G618" t="s">
        <v>30</v>
      </c>
      <c r="H618" t="s">
        <v>17</v>
      </c>
      <c r="I618" t="s">
        <v>18</v>
      </c>
      <c r="J618" t="s">
        <v>25</v>
      </c>
      <c r="K618" s="1">
        <v>45491</v>
      </c>
    </row>
    <row r="619" spans="1:11" ht="15" customHeight="1" x14ac:dyDescent="0.25">
      <c r="A619" t="s">
        <v>2520</v>
      </c>
      <c r="B619" t="s">
        <v>2521</v>
      </c>
      <c r="C619" t="s">
        <v>13</v>
      </c>
      <c r="D619" s="1">
        <v>26834</v>
      </c>
      <c r="E619" t="s">
        <v>2522</v>
      </c>
      <c r="F619" t="s">
        <v>2523</v>
      </c>
      <c r="G619" t="s">
        <v>30</v>
      </c>
      <c r="H619" t="s">
        <v>17</v>
      </c>
      <c r="I619" t="s">
        <v>18</v>
      </c>
      <c r="J619" t="s">
        <v>110</v>
      </c>
      <c r="K619" s="1">
        <v>46058</v>
      </c>
    </row>
    <row r="620" spans="1:11" ht="15" customHeight="1" x14ac:dyDescent="0.25">
      <c r="A620" t="s">
        <v>2524</v>
      </c>
      <c r="B620" t="s">
        <v>2525</v>
      </c>
      <c r="C620" t="s">
        <v>13</v>
      </c>
      <c r="D620" s="1">
        <v>28992</v>
      </c>
      <c r="E620" t="s">
        <v>2526</v>
      </c>
      <c r="F620" t="s">
        <v>2527</v>
      </c>
      <c r="G620" t="s">
        <v>90</v>
      </c>
      <c r="H620" t="s">
        <v>91</v>
      </c>
      <c r="I620" t="s">
        <v>18</v>
      </c>
      <c r="J620" t="s">
        <v>25</v>
      </c>
      <c r="K620" s="1">
        <v>44406</v>
      </c>
    </row>
    <row r="621" spans="1:11" ht="15" customHeight="1" x14ac:dyDescent="0.25">
      <c r="A621" t="s">
        <v>2528</v>
      </c>
      <c r="B621" t="s">
        <v>2529</v>
      </c>
      <c r="C621" t="s">
        <v>33</v>
      </c>
      <c r="D621" s="1">
        <v>38674</v>
      </c>
      <c r="E621" t="s">
        <v>2530</v>
      </c>
      <c r="F621" t="s">
        <v>2531</v>
      </c>
      <c r="G621" t="s">
        <v>131</v>
      </c>
      <c r="H621" t="s">
        <v>91</v>
      </c>
      <c r="I621" t="s">
        <v>18</v>
      </c>
      <c r="J621" t="s">
        <v>25</v>
      </c>
      <c r="K621" s="1">
        <v>44546</v>
      </c>
    </row>
    <row r="622" spans="1:11" ht="15" customHeight="1" x14ac:dyDescent="0.25">
      <c r="A622" t="s">
        <v>2532</v>
      </c>
      <c r="B622" t="s">
        <v>2533</v>
      </c>
      <c r="C622" t="s">
        <v>13</v>
      </c>
      <c r="D622" s="1">
        <v>21196</v>
      </c>
      <c r="E622" t="s">
        <v>2534</v>
      </c>
      <c r="F622" t="s">
        <v>2535</v>
      </c>
      <c r="G622" t="s">
        <v>379</v>
      </c>
      <c r="H622" t="s">
        <v>145</v>
      </c>
      <c r="I622" t="s">
        <v>146</v>
      </c>
      <c r="J622" t="s">
        <v>110</v>
      </c>
      <c r="K622" s="1">
        <v>45195</v>
      </c>
    </row>
    <row r="623" spans="1:11" ht="15" customHeight="1" x14ac:dyDescent="0.25">
      <c r="A623" t="s">
        <v>2536</v>
      </c>
      <c r="B623" t="s">
        <v>2537</v>
      </c>
      <c r="C623" t="s">
        <v>13</v>
      </c>
      <c r="D623" s="1">
        <v>37473</v>
      </c>
      <c r="E623" t="s">
        <v>2538</v>
      </c>
      <c r="F623" t="s">
        <v>2539</v>
      </c>
      <c r="G623" t="s">
        <v>30</v>
      </c>
      <c r="H623" t="s">
        <v>17</v>
      </c>
      <c r="I623" t="s">
        <v>18</v>
      </c>
      <c r="J623" t="s">
        <v>19</v>
      </c>
      <c r="K623" s="1">
        <v>44543</v>
      </c>
    </row>
    <row r="624" spans="1:11" ht="15" customHeight="1" x14ac:dyDescent="0.25">
      <c r="A624" t="s">
        <v>2540</v>
      </c>
      <c r="B624" t="s">
        <v>2541</v>
      </c>
      <c r="C624" t="s">
        <v>33</v>
      </c>
      <c r="D624" s="1">
        <v>34160</v>
      </c>
      <c r="E624" t="s">
        <v>2542</v>
      </c>
      <c r="F624" t="s">
        <v>2543</v>
      </c>
      <c r="G624" t="s">
        <v>224</v>
      </c>
      <c r="H624" t="s">
        <v>17</v>
      </c>
      <c r="I624" t="s">
        <v>18</v>
      </c>
      <c r="J624" t="s">
        <v>19</v>
      </c>
      <c r="K624" s="1">
        <v>43862</v>
      </c>
    </row>
    <row r="625" spans="1:11" ht="15" customHeight="1" x14ac:dyDescent="0.25">
      <c r="A625" t="s">
        <v>2544</v>
      </c>
      <c r="B625" t="s">
        <v>2545</v>
      </c>
      <c r="C625" t="s">
        <v>13</v>
      </c>
      <c r="D625" s="1">
        <v>32278</v>
      </c>
      <c r="E625" t="s">
        <v>2546</v>
      </c>
      <c r="F625" t="s">
        <v>2547</v>
      </c>
      <c r="G625" t="s">
        <v>54</v>
      </c>
      <c r="H625" t="s">
        <v>17</v>
      </c>
      <c r="I625" t="s">
        <v>18</v>
      </c>
      <c r="J625" t="s">
        <v>19</v>
      </c>
      <c r="K625" s="1">
        <v>43695</v>
      </c>
    </row>
    <row r="626" spans="1:11" ht="15" customHeight="1" x14ac:dyDescent="0.25">
      <c r="A626" t="s">
        <v>2548</v>
      </c>
      <c r="B626" t="s">
        <v>2549</v>
      </c>
      <c r="C626" t="s">
        <v>33</v>
      </c>
      <c r="D626" s="1">
        <v>20447</v>
      </c>
      <c r="E626" t="s">
        <v>2550</v>
      </c>
      <c r="F626" t="s">
        <v>2551</v>
      </c>
      <c r="G626" t="s">
        <v>16</v>
      </c>
      <c r="H626" t="s">
        <v>17</v>
      </c>
      <c r="I626" t="s">
        <v>18</v>
      </c>
      <c r="J626" t="s">
        <v>25</v>
      </c>
      <c r="K626" s="1">
        <v>46037</v>
      </c>
    </row>
    <row r="627" spans="1:11" ht="15" customHeight="1" x14ac:dyDescent="0.25">
      <c r="A627" t="s">
        <v>2552</v>
      </c>
      <c r="B627" t="s">
        <v>2553</v>
      </c>
      <c r="C627" t="s">
        <v>13</v>
      </c>
      <c r="D627" s="1">
        <v>27713</v>
      </c>
      <c r="E627" t="s">
        <v>2554</v>
      </c>
      <c r="F627" t="s">
        <v>2555</v>
      </c>
      <c r="G627" t="s">
        <v>121</v>
      </c>
      <c r="H627" t="s">
        <v>122</v>
      </c>
      <c r="I627" t="s">
        <v>18</v>
      </c>
      <c r="J627" t="s">
        <v>19</v>
      </c>
      <c r="K627" s="1">
        <v>45401</v>
      </c>
    </row>
    <row r="628" spans="1:11" ht="15" customHeight="1" x14ac:dyDescent="0.25">
      <c r="A628" t="s">
        <v>2556</v>
      </c>
      <c r="B628" t="s">
        <v>2557</v>
      </c>
      <c r="C628" t="s">
        <v>13</v>
      </c>
      <c r="D628" s="1">
        <v>27215</v>
      </c>
      <c r="E628" t="s">
        <v>2558</v>
      </c>
      <c r="F628" t="s">
        <v>2559</v>
      </c>
      <c r="G628" t="s">
        <v>121</v>
      </c>
      <c r="H628" t="s">
        <v>122</v>
      </c>
      <c r="I628" t="s">
        <v>18</v>
      </c>
      <c r="J628" t="s">
        <v>25</v>
      </c>
      <c r="K628" s="1">
        <v>43522</v>
      </c>
    </row>
    <row r="629" spans="1:11" ht="15" customHeight="1" x14ac:dyDescent="0.25">
      <c r="A629" t="s">
        <v>2560</v>
      </c>
      <c r="B629" t="s">
        <v>2561</v>
      </c>
      <c r="C629" t="s">
        <v>13</v>
      </c>
      <c r="D629" s="1">
        <v>22541</v>
      </c>
      <c r="E629" t="s">
        <v>2562</v>
      </c>
      <c r="F629" t="s">
        <v>2563</v>
      </c>
      <c r="G629" t="s">
        <v>121</v>
      </c>
      <c r="H629" t="s">
        <v>122</v>
      </c>
      <c r="I629" t="s">
        <v>18</v>
      </c>
      <c r="J629" t="s">
        <v>19</v>
      </c>
      <c r="K629" s="1">
        <v>45451</v>
      </c>
    </row>
    <row r="630" spans="1:11" ht="15" customHeight="1" x14ac:dyDescent="0.25">
      <c r="A630" t="s">
        <v>2564</v>
      </c>
      <c r="B630" t="s">
        <v>2565</v>
      </c>
      <c r="C630" t="s">
        <v>33</v>
      </c>
      <c r="D630" s="1">
        <v>30579</v>
      </c>
      <c r="E630" t="s">
        <v>2566</v>
      </c>
      <c r="F630" t="s">
        <v>2567</v>
      </c>
      <c r="G630" t="s">
        <v>131</v>
      </c>
      <c r="H630" t="s">
        <v>91</v>
      </c>
      <c r="I630" t="s">
        <v>18</v>
      </c>
      <c r="J630" t="s">
        <v>25</v>
      </c>
      <c r="K630" s="1">
        <v>43912</v>
      </c>
    </row>
    <row r="631" spans="1:11" ht="15" customHeight="1" x14ac:dyDescent="0.25">
      <c r="A631" t="s">
        <v>2568</v>
      </c>
      <c r="B631" t="s">
        <v>2569</v>
      </c>
      <c r="C631" t="s">
        <v>13</v>
      </c>
      <c r="D631" s="1">
        <v>29082</v>
      </c>
      <c r="E631" t="s">
        <v>2570</v>
      </c>
      <c r="F631" t="s">
        <v>2571</v>
      </c>
      <c r="G631" t="s">
        <v>90</v>
      </c>
      <c r="H631" t="s">
        <v>91</v>
      </c>
      <c r="I631" t="s">
        <v>18</v>
      </c>
      <c r="J631" t="s">
        <v>25</v>
      </c>
      <c r="K631" s="1">
        <v>44826</v>
      </c>
    </row>
    <row r="632" spans="1:11" ht="15" customHeight="1" x14ac:dyDescent="0.25">
      <c r="A632" t="s">
        <v>2572</v>
      </c>
      <c r="B632" t="s">
        <v>2573</v>
      </c>
      <c r="C632" t="s">
        <v>33</v>
      </c>
      <c r="D632" s="1">
        <v>32635</v>
      </c>
      <c r="E632" t="s">
        <v>2574</v>
      </c>
      <c r="F632" t="s">
        <v>2575</v>
      </c>
      <c r="G632" t="s">
        <v>224</v>
      </c>
      <c r="H632" t="s">
        <v>17</v>
      </c>
      <c r="I632" t="s">
        <v>18</v>
      </c>
      <c r="J632" t="s">
        <v>19</v>
      </c>
      <c r="K632" s="1">
        <v>44069</v>
      </c>
    </row>
    <row r="633" spans="1:11" ht="15" customHeight="1" x14ac:dyDescent="0.25">
      <c r="A633" t="s">
        <v>2576</v>
      </c>
      <c r="B633" t="s">
        <v>2577</v>
      </c>
      <c r="C633" t="s">
        <v>33</v>
      </c>
      <c r="D633" s="1">
        <v>38956</v>
      </c>
      <c r="E633" t="s">
        <v>2578</v>
      </c>
      <c r="F633" t="s">
        <v>2579</v>
      </c>
      <c r="G633" t="s">
        <v>16</v>
      </c>
      <c r="H633" t="s">
        <v>17</v>
      </c>
      <c r="I633" t="s">
        <v>18</v>
      </c>
      <c r="J633" t="s">
        <v>19</v>
      </c>
      <c r="K633" s="1">
        <v>43120</v>
      </c>
    </row>
    <row r="634" spans="1:11" ht="15" customHeight="1" x14ac:dyDescent="0.25">
      <c r="A634" t="s">
        <v>2580</v>
      </c>
      <c r="B634" t="s">
        <v>2581</v>
      </c>
      <c r="C634" t="s">
        <v>13</v>
      </c>
      <c r="D634" s="1">
        <v>37570</v>
      </c>
      <c r="E634" t="s">
        <v>2582</v>
      </c>
      <c r="F634" t="s">
        <v>2583</v>
      </c>
      <c r="G634" t="s">
        <v>131</v>
      </c>
      <c r="H634" t="s">
        <v>91</v>
      </c>
      <c r="I634" t="s">
        <v>18</v>
      </c>
      <c r="J634" t="s">
        <v>110</v>
      </c>
      <c r="K634" s="1">
        <v>45261</v>
      </c>
    </row>
    <row r="635" spans="1:11" ht="15" customHeight="1" x14ac:dyDescent="0.25">
      <c r="A635" t="s">
        <v>2584</v>
      </c>
      <c r="B635" t="s">
        <v>2585</v>
      </c>
      <c r="C635" t="s">
        <v>33</v>
      </c>
      <c r="D635" s="1">
        <v>23206</v>
      </c>
      <c r="E635" t="s">
        <v>2586</v>
      </c>
      <c r="F635" t="s">
        <v>2587</v>
      </c>
      <c r="G635" t="s">
        <v>16</v>
      </c>
      <c r="H635" t="s">
        <v>17</v>
      </c>
      <c r="I635" t="s">
        <v>18</v>
      </c>
      <c r="J635" t="s">
        <v>110</v>
      </c>
      <c r="K635" s="1">
        <v>44801</v>
      </c>
    </row>
    <row r="636" spans="1:11" ht="15" customHeight="1" x14ac:dyDescent="0.25">
      <c r="A636" t="s">
        <v>2588</v>
      </c>
      <c r="B636" t="s">
        <v>2589</v>
      </c>
      <c r="C636" t="s">
        <v>13</v>
      </c>
      <c r="D636" s="1">
        <v>33208</v>
      </c>
      <c r="E636" t="s">
        <v>2590</v>
      </c>
      <c r="F636" t="s">
        <v>2591</v>
      </c>
      <c r="G636" t="s">
        <v>24</v>
      </c>
      <c r="H636" t="s">
        <v>17</v>
      </c>
      <c r="I636" t="s">
        <v>18</v>
      </c>
      <c r="J636" t="s">
        <v>110</v>
      </c>
      <c r="K636" s="1">
        <v>43427</v>
      </c>
    </row>
    <row r="637" spans="1:11" ht="15" customHeight="1" x14ac:dyDescent="0.25">
      <c r="A637" t="s">
        <v>2592</v>
      </c>
      <c r="B637" t="s">
        <v>2593</v>
      </c>
      <c r="C637" t="s">
        <v>33</v>
      </c>
      <c r="D637" s="1">
        <v>32978</v>
      </c>
      <c r="E637" t="s">
        <v>2594</v>
      </c>
      <c r="F637" t="s">
        <v>2595</v>
      </c>
      <c r="G637" t="s">
        <v>90</v>
      </c>
      <c r="H637" t="s">
        <v>91</v>
      </c>
      <c r="I637" t="s">
        <v>18</v>
      </c>
      <c r="J637" t="s">
        <v>19</v>
      </c>
      <c r="K637" s="1">
        <v>44323</v>
      </c>
    </row>
    <row r="638" spans="1:11" ht="15" customHeight="1" x14ac:dyDescent="0.25">
      <c r="A638" t="s">
        <v>2596</v>
      </c>
      <c r="B638" t="s">
        <v>2597</v>
      </c>
      <c r="C638" t="s">
        <v>13</v>
      </c>
      <c r="D638" s="1">
        <v>23456</v>
      </c>
      <c r="E638" t="s">
        <v>2598</v>
      </c>
      <c r="F638" t="s">
        <v>2599</v>
      </c>
      <c r="G638" t="s">
        <v>191</v>
      </c>
      <c r="H638" t="s">
        <v>191</v>
      </c>
      <c r="I638" t="s">
        <v>49</v>
      </c>
      <c r="J638" t="s">
        <v>19</v>
      </c>
      <c r="K638" s="1">
        <v>43220</v>
      </c>
    </row>
    <row r="639" spans="1:11" ht="15" customHeight="1" x14ac:dyDescent="0.25">
      <c r="A639" t="s">
        <v>2600</v>
      </c>
      <c r="B639" t="s">
        <v>2601</v>
      </c>
      <c r="C639" t="s">
        <v>33</v>
      </c>
      <c r="D639" s="1">
        <v>30669</v>
      </c>
      <c r="E639" t="s">
        <v>2602</v>
      </c>
      <c r="F639" t="s">
        <v>2603</v>
      </c>
      <c r="G639" t="s">
        <v>16</v>
      </c>
      <c r="H639" t="s">
        <v>17</v>
      </c>
      <c r="I639" t="s">
        <v>18</v>
      </c>
      <c r="J639" t="s">
        <v>110</v>
      </c>
      <c r="K639" s="1">
        <v>45917</v>
      </c>
    </row>
    <row r="640" spans="1:11" ht="15" customHeight="1" x14ac:dyDescent="0.25">
      <c r="A640" t="s">
        <v>2604</v>
      </c>
      <c r="B640" t="s">
        <v>2605</v>
      </c>
      <c r="C640" t="s">
        <v>33</v>
      </c>
      <c r="D640" s="1">
        <v>32177</v>
      </c>
      <c r="E640" t="s">
        <v>2606</v>
      </c>
      <c r="F640" t="s">
        <v>2607</v>
      </c>
      <c r="G640" t="s">
        <v>224</v>
      </c>
      <c r="H640" t="s">
        <v>17</v>
      </c>
      <c r="I640" t="s">
        <v>18</v>
      </c>
      <c r="J640" t="s">
        <v>110</v>
      </c>
      <c r="K640" s="1">
        <v>45302</v>
      </c>
    </row>
    <row r="641" spans="1:11" ht="15" customHeight="1" x14ac:dyDescent="0.25">
      <c r="A641" t="s">
        <v>2608</v>
      </c>
      <c r="B641" t="s">
        <v>2609</v>
      </c>
      <c r="C641" t="s">
        <v>33</v>
      </c>
      <c r="D641" s="1">
        <v>21501</v>
      </c>
      <c r="E641" t="s">
        <v>2610</v>
      </c>
      <c r="F641" t="s">
        <v>2611</v>
      </c>
      <c r="G641" t="s">
        <v>144</v>
      </c>
      <c r="H641" t="s">
        <v>145</v>
      </c>
      <c r="I641" t="s">
        <v>146</v>
      </c>
      <c r="J641" t="s">
        <v>19</v>
      </c>
      <c r="K641" s="1">
        <v>43554</v>
      </c>
    </row>
    <row r="642" spans="1:11" ht="15" customHeight="1" x14ac:dyDescent="0.25">
      <c r="A642" t="s">
        <v>2612</v>
      </c>
      <c r="B642" t="s">
        <v>2613</v>
      </c>
      <c r="C642" t="s">
        <v>13</v>
      </c>
      <c r="D642" s="1">
        <v>32527</v>
      </c>
      <c r="E642" t="s">
        <v>2614</v>
      </c>
      <c r="F642" t="s">
        <v>2615</v>
      </c>
      <c r="G642" t="s">
        <v>144</v>
      </c>
      <c r="H642" t="s">
        <v>145</v>
      </c>
      <c r="I642" t="s">
        <v>146</v>
      </c>
      <c r="J642" t="s">
        <v>25</v>
      </c>
      <c r="K642" s="1">
        <v>44206</v>
      </c>
    </row>
    <row r="643" spans="1:11" ht="15" customHeight="1" x14ac:dyDescent="0.25">
      <c r="A643" t="s">
        <v>2616</v>
      </c>
      <c r="B643" t="s">
        <v>2617</v>
      </c>
      <c r="C643" t="s">
        <v>13</v>
      </c>
      <c r="D643" s="1">
        <v>24018</v>
      </c>
      <c r="E643" t="s">
        <v>2618</v>
      </c>
      <c r="F643" t="s">
        <v>2619</v>
      </c>
      <c r="G643" t="s">
        <v>224</v>
      </c>
      <c r="H643" t="s">
        <v>17</v>
      </c>
      <c r="I643" t="s">
        <v>18</v>
      </c>
      <c r="J643" t="s">
        <v>19</v>
      </c>
      <c r="K643" s="1">
        <v>43618</v>
      </c>
    </row>
    <row r="644" spans="1:11" ht="15" customHeight="1" x14ac:dyDescent="0.25">
      <c r="A644" t="s">
        <v>2620</v>
      </c>
      <c r="B644" t="s">
        <v>2621</v>
      </c>
      <c r="C644" t="s">
        <v>33</v>
      </c>
      <c r="D644" s="1">
        <v>24099</v>
      </c>
      <c r="E644" t="s">
        <v>2622</v>
      </c>
      <c r="F644" t="s">
        <v>2623</v>
      </c>
      <c r="G644" t="s">
        <v>40</v>
      </c>
      <c r="H644" t="s">
        <v>41</v>
      </c>
      <c r="I644" t="s">
        <v>42</v>
      </c>
      <c r="J644" t="s">
        <v>19</v>
      </c>
      <c r="K644" s="1">
        <v>45238</v>
      </c>
    </row>
    <row r="645" spans="1:11" ht="15" customHeight="1" x14ac:dyDescent="0.25">
      <c r="A645" t="s">
        <v>2624</v>
      </c>
      <c r="B645" t="s">
        <v>2625</v>
      </c>
      <c r="C645" t="s">
        <v>33</v>
      </c>
      <c r="D645" s="1">
        <v>29282</v>
      </c>
      <c r="E645" t="s">
        <v>2626</v>
      </c>
      <c r="F645" t="s">
        <v>2627</v>
      </c>
      <c r="G645" t="s">
        <v>90</v>
      </c>
      <c r="H645" t="s">
        <v>91</v>
      </c>
      <c r="I645" t="s">
        <v>18</v>
      </c>
      <c r="J645" t="s">
        <v>19</v>
      </c>
      <c r="K645" s="1">
        <v>44419</v>
      </c>
    </row>
    <row r="646" spans="1:11" ht="15" customHeight="1" x14ac:dyDescent="0.25">
      <c r="A646" t="s">
        <v>2628</v>
      </c>
      <c r="B646" t="s">
        <v>2629</v>
      </c>
      <c r="C646" t="s">
        <v>13</v>
      </c>
      <c r="D646" s="1">
        <v>29797</v>
      </c>
      <c r="E646" t="s">
        <v>2630</v>
      </c>
      <c r="F646" t="s">
        <v>2631</v>
      </c>
      <c r="G646" t="s">
        <v>54</v>
      </c>
      <c r="H646" t="s">
        <v>17</v>
      </c>
      <c r="I646" t="s">
        <v>18</v>
      </c>
      <c r="J646" t="s">
        <v>110</v>
      </c>
      <c r="K646" s="1">
        <v>46014</v>
      </c>
    </row>
    <row r="647" spans="1:11" ht="15" customHeight="1" x14ac:dyDescent="0.25">
      <c r="A647" t="s">
        <v>2632</v>
      </c>
      <c r="B647" t="s">
        <v>2633</v>
      </c>
      <c r="C647" t="s">
        <v>33</v>
      </c>
      <c r="D647" s="1">
        <v>26836</v>
      </c>
      <c r="E647" t="s">
        <v>2634</v>
      </c>
      <c r="F647" t="s">
        <v>2635</v>
      </c>
      <c r="G647" t="s">
        <v>54</v>
      </c>
      <c r="H647" t="s">
        <v>17</v>
      </c>
      <c r="I647" t="s">
        <v>18</v>
      </c>
      <c r="J647" t="s">
        <v>19</v>
      </c>
      <c r="K647" s="1">
        <v>45947</v>
      </c>
    </row>
    <row r="648" spans="1:11" ht="15" customHeight="1" x14ac:dyDescent="0.25">
      <c r="A648" t="s">
        <v>2636</v>
      </c>
      <c r="B648" t="s">
        <v>2637</v>
      </c>
      <c r="C648" t="s">
        <v>13</v>
      </c>
      <c r="D648" s="1">
        <v>20520</v>
      </c>
      <c r="E648" t="s">
        <v>2638</v>
      </c>
      <c r="F648" t="s">
        <v>2639</v>
      </c>
      <c r="G648" t="s">
        <v>90</v>
      </c>
      <c r="H648" t="s">
        <v>91</v>
      </c>
      <c r="I648" t="s">
        <v>18</v>
      </c>
      <c r="J648" t="s">
        <v>110</v>
      </c>
      <c r="K648" s="1">
        <v>45847</v>
      </c>
    </row>
    <row r="649" spans="1:11" ht="15" customHeight="1" x14ac:dyDescent="0.25">
      <c r="A649" t="s">
        <v>2640</v>
      </c>
      <c r="B649" t="s">
        <v>2641</v>
      </c>
      <c r="C649" t="s">
        <v>33</v>
      </c>
      <c r="D649" s="1">
        <v>23515</v>
      </c>
      <c r="E649" t="s">
        <v>2642</v>
      </c>
      <c r="F649" t="s">
        <v>2643</v>
      </c>
      <c r="G649" t="s">
        <v>131</v>
      </c>
      <c r="H649" t="s">
        <v>91</v>
      </c>
      <c r="I649" t="s">
        <v>18</v>
      </c>
      <c r="J649" t="s">
        <v>110</v>
      </c>
      <c r="K649" s="1">
        <v>44495</v>
      </c>
    </row>
    <row r="650" spans="1:11" ht="15" customHeight="1" x14ac:dyDescent="0.25">
      <c r="A650" t="s">
        <v>2644</v>
      </c>
      <c r="B650" t="s">
        <v>2645</v>
      </c>
      <c r="C650" t="s">
        <v>13</v>
      </c>
      <c r="D650" s="1">
        <v>30358</v>
      </c>
      <c r="E650" t="s">
        <v>2646</v>
      </c>
      <c r="F650" t="s">
        <v>2647</v>
      </c>
      <c r="G650" t="s">
        <v>84</v>
      </c>
      <c r="H650" t="s">
        <v>85</v>
      </c>
      <c r="I650" t="s">
        <v>18</v>
      </c>
      <c r="J650" t="s">
        <v>25</v>
      </c>
      <c r="K650" s="1">
        <v>44378</v>
      </c>
    </row>
    <row r="651" spans="1:11" ht="15" customHeight="1" x14ac:dyDescent="0.25">
      <c r="A651" t="s">
        <v>2648</v>
      </c>
      <c r="B651" t="s">
        <v>2649</v>
      </c>
      <c r="C651" t="s">
        <v>33</v>
      </c>
      <c r="D651" s="1">
        <v>23552</v>
      </c>
      <c r="E651" t="s">
        <v>2650</v>
      </c>
      <c r="F651" t="s">
        <v>2651</v>
      </c>
      <c r="G651" t="s">
        <v>224</v>
      </c>
      <c r="H651" t="s">
        <v>17</v>
      </c>
      <c r="I651" t="s">
        <v>18</v>
      </c>
      <c r="J651" t="s">
        <v>19</v>
      </c>
      <c r="K651" s="1">
        <v>43633</v>
      </c>
    </row>
    <row r="652" spans="1:11" ht="15" customHeight="1" x14ac:dyDescent="0.25">
      <c r="A652" t="s">
        <v>2652</v>
      </c>
      <c r="B652" t="s">
        <v>2653</v>
      </c>
      <c r="C652" t="s">
        <v>33</v>
      </c>
      <c r="D652" s="1">
        <v>36915</v>
      </c>
      <c r="E652" t="s">
        <v>2654</v>
      </c>
      <c r="F652" t="s">
        <v>2655</v>
      </c>
      <c r="G652" t="s">
        <v>506</v>
      </c>
      <c r="H652" t="s">
        <v>507</v>
      </c>
      <c r="I652" t="s">
        <v>49</v>
      </c>
      <c r="J652" t="s">
        <v>19</v>
      </c>
      <c r="K652" s="1">
        <v>43932</v>
      </c>
    </row>
    <row r="653" spans="1:11" ht="15" customHeight="1" x14ac:dyDescent="0.25">
      <c r="A653" t="s">
        <v>2656</v>
      </c>
      <c r="B653" t="s">
        <v>2657</v>
      </c>
      <c r="C653" t="s">
        <v>13</v>
      </c>
      <c r="D653" s="1">
        <v>25470</v>
      </c>
      <c r="E653" t="s">
        <v>2658</v>
      </c>
      <c r="F653" t="s">
        <v>2659</v>
      </c>
      <c r="G653" t="s">
        <v>63</v>
      </c>
      <c r="H653" t="s">
        <v>17</v>
      </c>
      <c r="I653" t="s">
        <v>18</v>
      </c>
      <c r="J653" t="s">
        <v>25</v>
      </c>
      <c r="K653" s="1">
        <v>45911</v>
      </c>
    </row>
    <row r="654" spans="1:11" ht="15" customHeight="1" x14ac:dyDescent="0.25">
      <c r="A654" t="s">
        <v>2660</v>
      </c>
      <c r="B654" t="s">
        <v>2661</v>
      </c>
      <c r="C654" t="s">
        <v>13</v>
      </c>
      <c r="D654" s="1">
        <v>23601</v>
      </c>
      <c r="E654" t="s">
        <v>2662</v>
      </c>
      <c r="F654" t="s">
        <v>2663</v>
      </c>
      <c r="G654" t="s">
        <v>104</v>
      </c>
      <c r="H654" t="s">
        <v>105</v>
      </c>
      <c r="I654" t="s">
        <v>42</v>
      </c>
      <c r="J654" t="s">
        <v>110</v>
      </c>
      <c r="K654" s="1">
        <v>43552</v>
      </c>
    </row>
    <row r="655" spans="1:11" ht="15" customHeight="1" x14ac:dyDescent="0.25">
      <c r="A655" t="s">
        <v>2664</v>
      </c>
      <c r="B655" t="s">
        <v>2665</v>
      </c>
      <c r="C655" t="s">
        <v>33</v>
      </c>
      <c r="D655" s="1">
        <v>21026</v>
      </c>
      <c r="E655" t="s">
        <v>2666</v>
      </c>
      <c r="F655" t="s">
        <v>2667</v>
      </c>
      <c r="G655" t="s">
        <v>90</v>
      </c>
      <c r="H655" t="s">
        <v>91</v>
      </c>
      <c r="I655" t="s">
        <v>18</v>
      </c>
      <c r="J655" t="s">
        <v>110</v>
      </c>
      <c r="K655" s="1">
        <v>45051</v>
      </c>
    </row>
    <row r="656" spans="1:11" ht="15" customHeight="1" x14ac:dyDescent="0.25">
      <c r="A656" t="s">
        <v>2668</v>
      </c>
      <c r="B656" t="s">
        <v>2669</v>
      </c>
      <c r="C656" t="s">
        <v>13</v>
      </c>
      <c r="D656" s="1">
        <v>38122</v>
      </c>
      <c r="E656" t="s">
        <v>2670</v>
      </c>
      <c r="F656" t="s">
        <v>2671</v>
      </c>
      <c r="G656" t="s">
        <v>24</v>
      </c>
      <c r="H656" t="s">
        <v>17</v>
      </c>
      <c r="I656" t="s">
        <v>18</v>
      </c>
      <c r="J656" t="s">
        <v>25</v>
      </c>
      <c r="K656" s="1">
        <v>43445</v>
      </c>
    </row>
    <row r="657" spans="1:11" ht="15" customHeight="1" x14ac:dyDescent="0.25">
      <c r="A657" t="s">
        <v>2672</v>
      </c>
      <c r="B657" t="s">
        <v>2673</v>
      </c>
      <c r="C657" t="s">
        <v>13</v>
      </c>
      <c r="D657" s="1">
        <v>34208</v>
      </c>
      <c r="E657" t="s">
        <v>2674</v>
      </c>
      <c r="F657" t="s">
        <v>2675</v>
      </c>
      <c r="G657" t="s">
        <v>224</v>
      </c>
      <c r="H657" t="s">
        <v>17</v>
      </c>
      <c r="I657" t="s">
        <v>18</v>
      </c>
      <c r="J657" t="s">
        <v>25</v>
      </c>
      <c r="K657" s="1">
        <v>45181</v>
      </c>
    </row>
    <row r="658" spans="1:11" ht="15" customHeight="1" x14ac:dyDescent="0.25">
      <c r="A658" t="s">
        <v>2676</v>
      </c>
      <c r="B658" t="s">
        <v>2677</v>
      </c>
      <c r="C658" t="s">
        <v>13</v>
      </c>
      <c r="D658" s="1">
        <v>21700</v>
      </c>
      <c r="E658" t="s">
        <v>2678</v>
      </c>
      <c r="F658" t="s">
        <v>2679</v>
      </c>
      <c r="G658" t="s">
        <v>30</v>
      </c>
      <c r="H658" t="s">
        <v>17</v>
      </c>
      <c r="I658" t="s">
        <v>18</v>
      </c>
      <c r="J658" t="s">
        <v>25</v>
      </c>
      <c r="K658" s="1">
        <v>45757</v>
      </c>
    </row>
    <row r="659" spans="1:11" ht="15" customHeight="1" x14ac:dyDescent="0.25">
      <c r="A659" t="s">
        <v>2680</v>
      </c>
      <c r="B659" t="s">
        <v>2681</v>
      </c>
      <c r="C659" t="s">
        <v>13</v>
      </c>
      <c r="D659" s="1">
        <v>26297</v>
      </c>
      <c r="E659" t="s">
        <v>2682</v>
      </c>
      <c r="F659" t="s">
        <v>2683</v>
      </c>
      <c r="G659" t="s">
        <v>131</v>
      </c>
      <c r="H659" t="s">
        <v>91</v>
      </c>
      <c r="I659" t="s">
        <v>18</v>
      </c>
      <c r="J659" t="s">
        <v>110</v>
      </c>
      <c r="K659" s="1">
        <v>44750</v>
      </c>
    </row>
    <row r="660" spans="1:11" ht="15" customHeight="1" x14ac:dyDescent="0.25">
      <c r="A660" t="s">
        <v>2684</v>
      </c>
      <c r="B660" t="s">
        <v>312</v>
      </c>
      <c r="C660" t="s">
        <v>33</v>
      </c>
      <c r="D660" s="1">
        <v>37084</v>
      </c>
      <c r="E660" t="s">
        <v>2685</v>
      </c>
      <c r="F660" t="s">
        <v>2686</v>
      </c>
      <c r="G660" t="s">
        <v>84</v>
      </c>
      <c r="H660" t="s">
        <v>85</v>
      </c>
      <c r="I660" t="s">
        <v>18</v>
      </c>
      <c r="J660" t="s">
        <v>19</v>
      </c>
      <c r="K660" s="1">
        <v>44876</v>
      </c>
    </row>
    <row r="661" spans="1:11" ht="15" customHeight="1" x14ac:dyDescent="0.25">
      <c r="A661" t="s">
        <v>2687</v>
      </c>
      <c r="B661" t="s">
        <v>2688</v>
      </c>
      <c r="C661" t="s">
        <v>33</v>
      </c>
      <c r="D661" s="1">
        <v>27285</v>
      </c>
      <c r="E661" t="s">
        <v>2689</v>
      </c>
      <c r="F661" t="s">
        <v>2690</v>
      </c>
      <c r="G661" t="s">
        <v>54</v>
      </c>
      <c r="H661" t="s">
        <v>17</v>
      </c>
      <c r="I661" t="s">
        <v>18</v>
      </c>
      <c r="J661" t="s">
        <v>19</v>
      </c>
      <c r="K661" s="1">
        <v>43572</v>
      </c>
    </row>
    <row r="662" spans="1:11" ht="15" customHeight="1" x14ac:dyDescent="0.25">
      <c r="A662" t="s">
        <v>2691</v>
      </c>
      <c r="B662" t="s">
        <v>2692</v>
      </c>
      <c r="C662" t="s">
        <v>33</v>
      </c>
      <c r="D662" s="1">
        <v>37526</v>
      </c>
      <c r="E662" t="s">
        <v>2693</v>
      </c>
      <c r="F662" t="s">
        <v>2694</v>
      </c>
      <c r="G662" t="s">
        <v>1954</v>
      </c>
      <c r="H662" t="s">
        <v>1955</v>
      </c>
      <c r="I662" t="s">
        <v>42</v>
      </c>
      <c r="J662" t="s">
        <v>25</v>
      </c>
      <c r="K662" s="1">
        <v>43514</v>
      </c>
    </row>
    <row r="663" spans="1:11" ht="15" customHeight="1" x14ac:dyDescent="0.25">
      <c r="A663" t="s">
        <v>2695</v>
      </c>
      <c r="B663" t="s">
        <v>2696</v>
      </c>
      <c r="C663" t="s">
        <v>33</v>
      </c>
      <c r="D663" s="1">
        <v>33346</v>
      </c>
      <c r="E663" t="s">
        <v>2697</v>
      </c>
      <c r="F663" t="s">
        <v>2698</v>
      </c>
      <c r="G663" t="s">
        <v>121</v>
      </c>
      <c r="H663" t="s">
        <v>122</v>
      </c>
      <c r="I663" t="s">
        <v>18</v>
      </c>
      <c r="J663" t="s">
        <v>19</v>
      </c>
      <c r="K663" s="1">
        <v>44706</v>
      </c>
    </row>
    <row r="664" spans="1:11" ht="15" customHeight="1" x14ac:dyDescent="0.25">
      <c r="A664" t="s">
        <v>2699</v>
      </c>
      <c r="B664" t="s">
        <v>2700</v>
      </c>
      <c r="C664" t="s">
        <v>33</v>
      </c>
      <c r="D664" s="1">
        <v>25694</v>
      </c>
      <c r="E664" t="s">
        <v>2701</v>
      </c>
      <c r="F664" t="s">
        <v>2702</v>
      </c>
      <c r="G664" t="s">
        <v>30</v>
      </c>
      <c r="H664" t="s">
        <v>17</v>
      </c>
      <c r="I664" t="s">
        <v>18</v>
      </c>
      <c r="J664" t="s">
        <v>25</v>
      </c>
      <c r="K664" s="1">
        <v>43934</v>
      </c>
    </row>
    <row r="665" spans="1:11" ht="15" customHeight="1" x14ac:dyDescent="0.25">
      <c r="A665" t="s">
        <v>2703</v>
      </c>
      <c r="B665" t="s">
        <v>2704</v>
      </c>
      <c r="C665" t="s">
        <v>33</v>
      </c>
      <c r="D665" s="1">
        <v>20191</v>
      </c>
      <c r="E665" t="s">
        <v>2705</v>
      </c>
      <c r="F665" t="s">
        <v>2706</v>
      </c>
      <c r="G665" t="s">
        <v>121</v>
      </c>
      <c r="H665" t="s">
        <v>122</v>
      </c>
      <c r="I665" t="s">
        <v>18</v>
      </c>
      <c r="J665" t="s">
        <v>25</v>
      </c>
      <c r="K665" s="1">
        <v>43487</v>
      </c>
    </row>
    <row r="666" spans="1:11" ht="15" customHeight="1" x14ac:dyDescent="0.25">
      <c r="A666" t="s">
        <v>2707</v>
      </c>
      <c r="B666" t="s">
        <v>2708</v>
      </c>
      <c r="C666" t="s">
        <v>33</v>
      </c>
      <c r="D666" s="1">
        <v>30094</v>
      </c>
      <c r="E666" t="s">
        <v>2709</v>
      </c>
      <c r="F666" t="s">
        <v>2710</v>
      </c>
      <c r="G666" t="s">
        <v>121</v>
      </c>
      <c r="H666" t="s">
        <v>122</v>
      </c>
      <c r="I666" t="s">
        <v>18</v>
      </c>
      <c r="J666" t="s">
        <v>25</v>
      </c>
      <c r="K666" s="1">
        <v>45918</v>
      </c>
    </row>
    <row r="667" spans="1:11" ht="15" customHeight="1" x14ac:dyDescent="0.25">
      <c r="A667" t="s">
        <v>2711</v>
      </c>
      <c r="B667" t="s">
        <v>2712</v>
      </c>
      <c r="C667" t="s">
        <v>33</v>
      </c>
      <c r="D667" s="1">
        <v>30974</v>
      </c>
      <c r="E667" t="s">
        <v>2713</v>
      </c>
      <c r="F667" t="s">
        <v>2714</v>
      </c>
      <c r="G667" t="s">
        <v>63</v>
      </c>
      <c r="H667" t="s">
        <v>17</v>
      </c>
      <c r="I667" t="s">
        <v>18</v>
      </c>
      <c r="J667" t="s">
        <v>110</v>
      </c>
      <c r="K667" s="1">
        <v>44965</v>
      </c>
    </row>
    <row r="668" spans="1:11" ht="15" customHeight="1" x14ac:dyDescent="0.25">
      <c r="A668" t="s">
        <v>2715</v>
      </c>
      <c r="B668" t="s">
        <v>2716</v>
      </c>
      <c r="C668" t="s">
        <v>13</v>
      </c>
      <c r="D668" s="1">
        <v>20772</v>
      </c>
      <c r="E668" t="s">
        <v>2717</v>
      </c>
      <c r="F668" t="s">
        <v>2718</v>
      </c>
      <c r="G668" t="s">
        <v>40</v>
      </c>
      <c r="H668" t="s">
        <v>41</v>
      </c>
      <c r="I668" t="s">
        <v>42</v>
      </c>
      <c r="J668" t="s">
        <v>25</v>
      </c>
      <c r="K668" s="1">
        <v>43828</v>
      </c>
    </row>
    <row r="669" spans="1:11" ht="15" customHeight="1" x14ac:dyDescent="0.25">
      <c r="A669" t="s">
        <v>2719</v>
      </c>
      <c r="B669" t="s">
        <v>2720</v>
      </c>
      <c r="C669" t="s">
        <v>33</v>
      </c>
      <c r="D669" s="1">
        <v>35616</v>
      </c>
      <c r="E669" t="s">
        <v>2721</v>
      </c>
      <c r="F669" t="s">
        <v>2722</v>
      </c>
      <c r="G669" t="s">
        <v>384</v>
      </c>
      <c r="H669" t="s">
        <v>385</v>
      </c>
      <c r="I669" t="s">
        <v>146</v>
      </c>
      <c r="J669" t="s">
        <v>19</v>
      </c>
      <c r="K669" s="1">
        <v>45489</v>
      </c>
    </row>
    <row r="670" spans="1:11" ht="15" customHeight="1" x14ac:dyDescent="0.25">
      <c r="A670" t="s">
        <v>2723</v>
      </c>
      <c r="B670" t="s">
        <v>2724</v>
      </c>
      <c r="C670" t="s">
        <v>33</v>
      </c>
      <c r="D670" s="1">
        <v>21570</v>
      </c>
      <c r="E670" t="s">
        <v>2725</v>
      </c>
      <c r="F670" t="s">
        <v>2726</v>
      </c>
      <c r="G670" t="s">
        <v>54</v>
      </c>
      <c r="H670" t="s">
        <v>17</v>
      </c>
      <c r="I670" t="s">
        <v>18</v>
      </c>
      <c r="J670" t="s">
        <v>25</v>
      </c>
      <c r="K670" s="1">
        <v>43172</v>
      </c>
    </row>
    <row r="671" spans="1:11" ht="15" customHeight="1" x14ac:dyDescent="0.25">
      <c r="A671" t="s">
        <v>2727</v>
      </c>
      <c r="B671" t="s">
        <v>2728</v>
      </c>
      <c r="C671" t="s">
        <v>33</v>
      </c>
      <c r="D671" s="1">
        <v>37302</v>
      </c>
      <c r="E671" t="s">
        <v>2729</v>
      </c>
      <c r="F671" t="s">
        <v>2730</v>
      </c>
      <c r="G671" t="s">
        <v>30</v>
      </c>
      <c r="H671" t="s">
        <v>17</v>
      </c>
      <c r="I671" t="s">
        <v>18</v>
      </c>
      <c r="J671" t="s">
        <v>19</v>
      </c>
      <c r="K671" s="1">
        <v>45161</v>
      </c>
    </row>
    <row r="672" spans="1:11" ht="15" customHeight="1" x14ac:dyDescent="0.25">
      <c r="A672" t="s">
        <v>2731</v>
      </c>
      <c r="B672" t="s">
        <v>2732</v>
      </c>
      <c r="C672" t="s">
        <v>33</v>
      </c>
      <c r="D672" s="1">
        <v>31089</v>
      </c>
      <c r="E672" t="s">
        <v>2733</v>
      </c>
      <c r="F672" t="s">
        <v>2734</v>
      </c>
      <c r="G672" t="s">
        <v>63</v>
      </c>
      <c r="H672" t="s">
        <v>17</v>
      </c>
      <c r="I672" t="s">
        <v>18</v>
      </c>
      <c r="J672" t="s">
        <v>110</v>
      </c>
      <c r="K672" s="1">
        <v>44954</v>
      </c>
    </row>
    <row r="673" spans="1:11" ht="15" customHeight="1" x14ac:dyDescent="0.25">
      <c r="A673" t="s">
        <v>2735</v>
      </c>
      <c r="B673" t="s">
        <v>2736</v>
      </c>
      <c r="C673" t="s">
        <v>13</v>
      </c>
      <c r="D673" s="1">
        <v>36031</v>
      </c>
      <c r="E673" t="s">
        <v>2737</v>
      </c>
      <c r="F673" t="s">
        <v>2738</v>
      </c>
      <c r="G673" t="s">
        <v>84</v>
      </c>
      <c r="H673" t="s">
        <v>85</v>
      </c>
      <c r="I673" t="s">
        <v>18</v>
      </c>
      <c r="J673" t="s">
        <v>25</v>
      </c>
      <c r="K673" s="1">
        <v>44139</v>
      </c>
    </row>
    <row r="674" spans="1:11" ht="15" customHeight="1" x14ac:dyDescent="0.25">
      <c r="A674" t="s">
        <v>2739</v>
      </c>
      <c r="B674" t="s">
        <v>2740</v>
      </c>
      <c r="C674" t="s">
        <v>33</v>
      </c>
      <c r="D674" s="1">
        <v>31025</v>
      </c>
      <c r="E674" t="s">
        <v>2741</v>
      </c>
      <c r="F674" t="s">
        <v>2742</v>
      </c>
      <c r="G674" t="s">
        <v>24</v>
      </c>
      <c r="H674" t="s">
        <v>17</v>
      </c>
      <c r="I674" t="s">
        <v>18</v>
      </c>
      <c r="J674" t="s">
        <v>25</v>
      </c>
      <c r="K674" s="1">
        <v>45222</v>
      </c>
    </row>
    <row r="675" spans="1:11" ht="15" customHeight="1" x14ac:dyDescent="0.25">
      <c r="A675" t="s">
        <v>2743</v>
      </c>
      <c r="B675" t="s">
        <v>2744</v>
      </c>
      <c r="C675" t="s">
        <v>33</v>
      </c>
      <c r="D675" s="1">
        <v>28935</v>
      </c>
      <c r="E675" t="s">
        <v>2745</v>
      </c>
      <c r="F675" t="s">
        <v>2746</v>
      </c>
      <c r="G675" t="s">
        <v>121</v>
      </c>
      <c r="H675" t="s">
        <v>122</v>
      </c>
      <c r="I675" t="s">
        <v>18</v>
      </c>
      <c r="J675" t="s">
        <v>25</v>
      </c>
      <c r="K675" s="1">
        <v>45909</v>
      </c>
    </row>
    <row r="676" spans="1:11" ht="15" customHeight="1" x14ac:dyDescent="0.25">
      <c r="A676" t="s">
        <v>2747</v>
      </c>
      <c r="B676" t="s">
        <v>2748</v>
      </c>
      <c r="C676" t="s">
        <v>33</v>
      </c>
      <c r="D676" s="1">
        <v>33535</v>
      </c>
      <c r="E676" t="s">
        <v>2749</v>
      </c>
      <c r="F676" t="s">
        <v>2750</v>
      </c>
      <c r="G676" t="s">
        <v>16</v>
      </c>
      <c r="H676" t="s">
        <v>17</v>
      </c>
      <c r="I676" t="s">
        <v>18</v>
      </c>
      <c r="J676" t="s">
        <v>110</v>
      </c>
      <c r="K676" s="1">
        <v>44003</v>
      </c>
    </row>
    <row r="677" spans="1:11" ht="15" customHeight="1" x14ac:dyDescent="0.25">
      <c r="A677" t="s">
        <v>2751</v>
      </c>
      <c r="B677" t="s">
        <v>2752</v>
      </c>
      <c r="C677" t="s">
        <v>33</v>
      </c>
      <c r="D677" s="1">
        <v>39016</v>
      </c>
      <c r="E677" t="s">
        <v>2753</v>
      </c>
      <c r="F677" t="s">
        <v>2754</v>
      </c>
      <c r="G677" t="s">
        <v>506</v>
      </c>
      <c r="H677" t="s">
        <v>507</v>
      </c>
      <c r="I677" t="s">
        <v>49</v>
      </c>
      <c r="J677" t="s">
        <v>110</v>
      </c>
      <c r="K677" s="1">
        <v>45951</v>
      </c>
    </row>
    <row r="678" spans="1:11" ht="15" customHeight="1" x14ac:dyDescent="0.25">
      <c r="A678" t="s">
        <v>2755</v>
      </c>
      <c r="B678" t="s">
        <v>2756</v>
      </c>
      <c r="C678" t="s">
        <v>13</v>
      </c>
      <c r="D678" s="1">
        <v>32469</v>
      </c>
      <c r="E678" t="s">
        <v>2757</v>
      </c>
      <c r="F678" t="s">
        <v>2758</v>
      </c>
      <c r="G678" t="s">
        <v>63</v>
      </c>
      <c r="H678" t="s">
        <v>17</v>
      </c>
      <c r="I678" t="s">
        <v>18</v>
      </c>
      <c r="J678" t="s">
        <v>110</v>
      </c>
      <c r="K678" s="1">
        <v>45717</v>
      </c>
    </row>
    <row r="679" spans="1:11" ht="15" customHeight="1" x14ac:dyDescent="0.25">
      <c r="A679" t="s">
        <v>2759</v>
      </c>
      <c r="B679" t="s">
        <v>2760</v>
      </c>
      <c r="C679" t="s">
        <v>13</v>
      </c>
      <c r="D679" s="1">
        <v>37355</v>
      </c>
      <c r="E679" t="s">
        <v>2761</v>
      </c>
      <c r="F679" t="s">
        <v>2762</v>
      </c>
      <c r="G679" t="s">
        <v>40</v>
      </c>
      <c r="H679" t="s">
        <v>41</v>
      </c>
      <c r="I679" t="s">
        <v>42</v>
      </c>
      <c r="J679" t="s">
        <v>19</v>
      </c>
      <c r="K679" s="1">
        <v>43817</v>
      </c>
    </row>
    <row r="680" spans="1:11" ht="15" customHeight="1" x14ac:dyDescent="0.25">
      <c r="A680" t="s">
        <v>2763</v>
      </c>
      <c r="B680" t="s">
        <v>2764</v>
      </c>
      <c r="C680" t="s">
        <v>33</v>
      </c>
      <c r="D680" s="1">
        <v>33763</v>
      </c>
      <c r="E680" t="s">
        <v>2765</v>
      </c>
      <c r="F680" t="s">
        <v>2766</v>
      </c>
      <c r="G680" t="s">
        <v>537</v>
      </c>
      <c r="H680" t="s">
        <v>48</v>
      </c>
      <c r="I680" t="s">
        <v>49</v>
      </c>
      <c r="J680" t="s">
        <v>25</v>
      </c>
      <c r="K680" s="1">
        <v>44232</v>
      </c>
    </row>
    <row r="681" spans="1:11" ht="15" customHeight="1" x14ac:dyDescent="0.25">
      <c r="A681" t="s">
        <v>2767</v>
      </c>
      <c r="B681" t="s">
        <v>2768</v>
      </c>
      <c r="C681" t="s">
        <v>33</v>
      </c>
      <c r="D681" s="1">
        <v>31338</v>
      </c>
      <c r="E681" t="s">
        <v>2769</v>
      </c>
      <c r="F681" t="s">
        <v>2770</v>
      </c>
      <c r="G681" t="s">
        <v>121</v>
      </c>
      <c r="H681" t="s">
        <v>122</v>
      </c>
      <c r="I681" t="s">
        <v>18</v>
      </c>
      <c r="J681" t="s">
        <v>25</v>
      </c>
      <c r="K681" s="1">
        <v>45609</v>
      </c>
    </row>
    <row r="682" spans="1:11" ht="15" customHeight="1" x14ac:dyDescent="0.25">
      <c r="A682" t="s">
        <v>2771</v>
      </c>
      <c r="B682" t="s">
        <v>2772</v>
      </c>
      <c r="C682" t="s">
        <v>33</v>
      </c>
      <c r="D682" s="1">
        <v>31460</v>
      </c>
      <c r="E682" t="s">
        <v>2773</v>
      </c>
      <c r="F682" t="s">
        <v>2774</v>
      </c>
      <c r="G682" t="s">
        <v>90</v>
      </c>
      <c r="H682" t="s">
        <v>91</v>
      </c>
      <c r="I682" t="s">
        <v>18</v>
      </c>
      <c r="J682" t="s">
        <v>19</v>
      </c>
      <c r="K682" s="1">
        <v>44282</v>
      </c>
    </row>
    <row r="683" spans="1:11" ht="15" customHeight="1" x14ac:dyDescent="0.25">
      <c r="A683" t="s">
        <v>2775</v>
      </c>
      <c r="B683" t="s">
        <v>2776</v>
      </c>
      <c r="C683" t="s">
        <v>33</v>
      </c>
      <c r="D683" s="1">
        <v>25012</v>
      </c>
      <c r="E683" t="s">
        <v>2777</v>
      </c>
      <c r="F683" t="s">
        <v>2778</v>
      </c>
      <c r="G683" t="s">
        <v>269</v>
      </c>
      <c r="H683" t="s">
        <v>270</v>
      </c>
      <c r="I683" t="s">
        <v>49</v>
      </c>
      <c r="J683" t="s">
        <v>25</v>
      </c>
      <c r="K683" s="1">
        <v>45243</v>
      </c>
    </row>
    <row r="684" spans="1:11" ht="15" customHeight="1" x14ac:dyDescent="0.25">
      <c r="A684" t="s">
        <v>2779</v>
      </c>
      <c r="B684" t="s">
        <v>2780</v>
      </c>
      <c r="C684" t="s">
        <v>33</v>
      </c>
      <c r="D684" s="1">
        <v>29535</v>
      </c>
      <c r="E684" t="s">
        <v>2781</v>
      </c>
      <c r="F684" t="s">
        <v>2782</v>
      </c>
      <c r="G684" t="s">
        <v>224</v>
      </c>
      <c r="H684" t="s">
        <v>17</v>
      </c>
      <c r="I684" t="s">
        <v>18</v>
      </c>
      <c r="J684" t="s">
        <v>25</v>
      </c>
      <c r="K684" s="1">
        <v>43365</v>
      </c>
    </row>
    <row r="685" spans="1:11" ht="15" customHeight="1" x14ac:dyDescent="0.25">
      <c r="A685" t="s">
        <v>2783</v>
      </c>
      <c r="B685" t="s">
        <v>312</v>
      </c>
      <c r="C685" t="s">
        <v>13</v>
      </c>
      <c r="D685" s="1">
        <v>29363</v>
      </c>
      <c r="E685" t="s">
        <v>2784</v>
      </c>
      <c r="F685" t="s">
        <v>2785</v>
      </c>
      <c r="G685" t="s">
        <v>90</v>
      </c>
      <c r="H685" t="s">
        <v>91</v>
      </c>
      <c r="I685" t="s">
        <v>18</v>
      </c>
      <c r="J685" t="s">
        <v>110</v>
      </c>
      <c r="K685" s="1">
        <v>45530</v>
      </c>
    </row>
    <row r="686" spans="1:11" ht="15" customHeight="1" x14ac:dyDescent="0.25">
      <c r="A686" t="s">
        <v>2786</v>
      </c>
      <c r="B686" t="s">
        <v>2787</v>
      </c>
      <c r="C686" t="s">
        <v>33</v>
      </c>
      <c r="D686" s="1">
        <v>31632</v>
      </c>
      <c r="E686" t="s">
        <v>2788</v>
      </c>
      <c r="F686" t="s">
        <v>2789</v>
      </c>
      <c r="G686" t="s">
        <v>30</v>
      </c>
      <c r="H686" t="s">
        <v>17</v>
      </c>
      <c r="I686" t="s">
        <v>18</v>
      </c>
      <c r="J686" t="s">
        <v>110</v>
      </c>
      <c r="K686" s="1">
        <v>45805</v>
      </c>
    </row>
    <row r="687" spans="1:11" ht="15" customHeight="1" x14ac:dyDescent="0.25">
      <c r="A687" t="s">
        <v>2790</v>
      </c>
      <c r="B687" t="s">
        <v>2791</v>
      </c>
      <c r="C687" t="s">
        <v>13</v>
      </c>
      <c r="D687" s="1">
        <v>29372</v>
      </c>
      <c r="E687" t="s">
        <v>2792</v>
      </c>
      <c r="F687" t="s">
        <v>2793</v>
      </c>
      <c r="G687" t="s">
        <v>30</v>
      </c>
      <c r="H687" t="s">
        <v>17</v>
      </c>
      <c r="I687" t="s">
        <v>18</v>
      </c>
      <c r="J687" t="s">
        <v>110</v>
      </c>
      <c r="K687" s="1">
        <v>45157</v>
      </c>
    </row>
    <row r="688" spans="1:11" ht="15" customHeight="1" x14ac:dyDescent="0.25">
      <c r="A688" t="s">
        <v>2794</v>
      </c>
      <c r="B688" t="s">
        <v>2795</v>
      </c>
      <c r="C688" t="s">
        <v>33</v>
      </c>
      <c r="D688" s="1">
        <v>28959</v>
      </c>
      <c r="E688" t="s">
        <v>2796</v>
      </c>
      <c r="F688" t="s">
        <v>2797</v>
      </c>
      <c r="G688" t="s">
        <v>115</v>
      </c>
      <c r="H688" t="s">
        <v>116</v>
      </c>
      <c r="I688" t="s">
        <v>42</v>
      </c>
      <c r="J688" t="s">
        <v>19</v>
      </c>
      <c r="K688" s="1">
        <v>43685</v>
      </c>
    </row>
    <row r="689" spans="1:11" ht="15" customHeight="1" x14ac:dyDescent="0.25">
      <c r="A689" t="s">
        <v>2798</v>
      </c>
      <c r="B689" t="s">
        <v>2799</v>
      </c>
      <c r="C689" t="s">
        <v>33</v>
      </c>
      <c r="D689" s="1">
        <v>29619</v>
      </c>
      <c r="E689" t="s">
        <v>2800</v>
      </c>
      <c r="F689" t="s">
        <v>2801</v>
      </c>
      <c r="G689" t="s">
        <v>121</v>
      </c>
      <c r="H689" t="s">
        <v>122</v>
      </c>
      <c r="I689" t="s">
        <v>18</v>
      </c>
      <c r="J689" t="s">
        <v>19</v>
      </c>
      <c r="K689" s="1">
        <v>43997</v>
      </c>
    </row>
    <row r="690" spans="1:11" ht="15" customHeight="1" x14ac:dyDescent="0.25">
      <c r="A690" t="s">
        <v>2802</v>
      </c>
      <c r="B690" t="s">
        <v>2803</v>
      </c>
      <c r="C690" t="s">
        <v>33</v>
      </c>
      <c r="D690" s="1">
        <v>32746</v>
      </c>
      <c r="E690" t="s">
        <v>2804</v>
      </c>
      <c r="F690" t="s">
        <v>2805</v>
      </c>
      <c r="G690" t="s">
        <v>24</v>
      </c>
      <c r="H690" t="s">
        <v>17</v>
      </c>
      <c r="I690" t="s">
        <v>18</v>
      </c>
      <c r="J690" t="s">
        <v>25</v>
      </c>
      <c r="K690" s="1">
        <v>44831</v>
      </c>
    </row>
    <row r="691" spans="1:11" ht="15" customHeight="1" x14ac:dyDescent="0.25">
      <c r="A691" t="s">
        <v>2806</v>
      </c>
      <c r="B691" t="s">
        <v>2807</v>
      </c>
      <c r="C691" t="s">
        <v>13</v>
      </c>
      <c r="D691" s="1">
        <v>30272</v>
      </c>
      <c r="E691" t="s">
        <v>2808</v>
      </c>
      <c r="F691" t="s">
        <v>2809</v>
      </c>
      <c r="G691" t="s">
        <v>144</v>
      </c>
      <c r="H691" t="s">
        <v>145</v>
      </c>
      <c r="I691" t="s">
        <v>146</v>
      </c>
      <c r="J691" t="s">
        <v>19</v>
      </c>
      <c r="K691" s="1">
        <v>43810</v>
      </c>
    </row>
    <row r="692" spans="1:11" ht="15" customHeight="1" x14ac:dyDescent="0.25">
      <c r="A692" t="s">
        <v>2810</v>
      </c>
      <c r="B692" t="s">
        <v>2811</v>
      </c>
      <c r="C692" t="s">
        <v>13</v>
      </c>
      <c r="D692" s="1">
        <v>24650</v>
      </c>
      <c r="E692" t="s">
        <v>2812</v>
      </c>
      <c r="F692" t="s">
        <v>2813</v>
      </c>
      <c r="G692" t="s">
        <v>24</v>
      </c>
      <c r="H692" t="s">
        <v>17</v>
      </c>
      <c r="I692" t="s">
        <v>18</v>
      </c>
      <c r="J692" t="s">
        <v>19</v>
      </c>
      <c r="K692" s="1">
        <v>45899</v>
      </c>
    </row>
    <row r="693" spans="1:11" ht="15" customHeight="1" x14ac:dyDescent="0.25">
      <c r="A693" t="s">
        <v>2814</v>
      </c>
      <c r="B693" t="s">
        <v>2815</v>
      </c>
      <c r="C693" t="s">
        <v>33</v>
      </c>
      <c r="D693" s="1">
        <v>26627</v>
      </c>
      <c r="E693" t="s">
        <v>2816</v>
      </c>
      <c r="F693" t="s">
        <v>2817</v>
      </c>
      <c r="G693" t="s">
        <v>224</v>
      </c>
      <c r="H693" t="s">
        <v>17</v>
      </c>
      <c r="I693" t="s">
        <v>18</v>
      </c>
      <c r="J693" t="s">
        <v>25</v>
      </c>
      <c r="K693" s="1">
        <v>44334</v>
      </c>
    </row>
    <row r="694" spans="1:11" ht="15" customHeight="1" x14ac:dyDescent="0.25">
      <c r="A694" t="s">
        <v>2818</v>
      </c>
      <c r="B694" t="s">
        <v>2819</v>
      </c>
      <c r="C694" t="s">
        <v>33</v>
      </c>
      <c r="D694" s="1">
        <v>35201</v>
      </c>
      <c r="E694" t="s">
        <v>2820</v>
      </c>
      <c r="F694" t="s">
        <v>2821</v>
      </c>
      <c r="G694" t="s">
        <v>121</v>
      </c>
      <c r="H694" t="s">
        <v>122</v>
      </c>
      <c r="I694" t="s">
        <v>18</v>
      </c>
      <c r="J694" t="s">
        <v>19</v>
      </c>
      <c r="K694" s="1">
        <v>45336</v>
      </c>
    </row>
    <row r="695" spans="1:11" ht="15" customHeight="1" x14ac:dyDescent="0.25">
      <c r="A695" t="s">
        <v>2822</v>
      </c>
      <c r="B695" t="s">
        <v>2823</v>
      </c>
      <c r="C695" t="s">
        <v>13</v>
      </c>
      <c r="D695" s="1">
        <v>37344</v>
      </c>
      <c r="E695" t="s">
        <v>2824</v>
      </c>
      <c r="F695" t="s">
        <v>2825</v>
      </c>
      <c r="G695" t="s">
        <v>131</v>
      </c>
      <c r="H695" t="s">
        <v>91</v>
      </c>
      <c r="I695" t="s">
        <v>18</v>
      </c>
      <c r="J695" t="s">
        <v>110</v>
      </c>
      <c r="K695" s="1">
        <v>44911</v>
      </c>
    </row>
    <row r="696" spans="1:11" ht="15" customHeight="1" x14ac:dyDescent="0.25">
      <c r="A696" t="s">
        <v>2826</v>
      </c>
      <c r="B696" t="s">
        <v>2827</v>
      </c>
      <c r="C696" t="s">
        <v>33</v>
      </c>
      <c r="D696" s="1">
        <v>34103</v>
      </c>
      <c r="E696" t="s">
        <v>2828</v>
      </c>
      <c r="F696" t="s">
        <v>2829</v>
      </c>
      <c r="G696" t="s">
        <v>24</v>
      </c>
      <c r="H696" t="s">
        <v>17</v>
      </c>
      <c r="I696" t="s">
        <v>18</v>
      </c>
      <c r="J696" t="s">
        <v>25</v>
      </c>
      <c r="K696" s="1">
        <v>45011</v>
      </c>
    </row>
    <row r="697" spans="1:11" ht="15" customHeight="1" x14ac:dyDescent="0.25">
      <c r="A697" t="s">
        <v>2830</v>
      </c>
      <c r="B697" t="s">
        <v>2831</v>
      </c>
      <c r="C697" t="s">
        <v>13</v>
      </c>
      <c r="D697" s="1">
        <v>20955</v>
      </c>
      <c r="E697" t="s">
        <v>2832</v>
      </c>
      <c r="F697" t="s">
        <v>2833</v>
      </c>
      <c r="G697" t="s">
        <v>191</v>
      </c>
      <c r="H697" t="s">
        <v>191</v>
      </c>
      <c r="I697" t="s">
        <v>49</v>
      </c>
      <c r="J697" t="s">
        <v>19</v>
      </c>
      <c r="K697" s="1">
        <v>44825</v>
      </c>
    </row>
    <row r="698" spans="1:11" ht="15" customHeight="1" x14ac:dyDescent="0.25">
      <c r="A698" t="s">
        <v>2834</v>
      </c>
      <c r="B698" t="s">
        <v>2835</v>
      </c>
      <c r="C698" t="s">
        <v>13</v>
      </c>
      <c r="D698" s="1">
        <v>28041</v>
      </c>
      <c r="E698" t="s">
        <v>2836</v>
      </c>
      <c r="F698" t="s">
        <v>2837</v>
      </c>
      <c r="G698" t="s">
        <v>121</v>
      </c>
      <c r="H698" t="s">
        <v>122</v>
      </c>
      <c r="I698" t="s">
        <v>18</v>
      </c>
      <c r="J698" t="s">
        <v>19</v>
      </c>
      <c r="K698" s="1">
        <v>45478</v>
      </c>
    </row>
    <row r="699" spans="1:11" ht="15" customHeight="1" x14ac:dyDescent="0.25">
      <c r="A699" t="s">
        <v>2838</v>
      </c>
      <c r="B699" t="s">
        <v>2839</v>
      </c>
      <c r="C699" t="s">
        <v>13</v>
      </c>
      <c r="D699" s="1">
        <v>38622</v>
      </c>
      <c r="E699" t="s">
        <v>2840</v>
      </c>
      <c r="F699" t="s">
        <v>2841</v>
      </c>
      <c r="G699" t="s">
        <v>121</v>
      </c>
      <c r="H699" t="s">
        <v>122</v>
      </c>
      <c r="I699" t="s">
        <v>18</v>
      </c>
      <c r="J699" t="s">
        <v>25</v>
      </c>
      <c r="K699" s="1">
        <v>44302</v>
      </c>
    </row>
    <row r="700" spans="1:11" ht="15" customHeight="1" x14ac:dyDescent="0.25">
      <c r="A700" t="s">
        <v>2842</v>
      </c>
      <c r="B700" t="s">
        <v>2843</v>
      </c>
      <c r="C700" t="s">
        <v>33</v>
      </c>
      <c r="D700" s="1">
        <v>20285</v>
      </c>
      <c r="E700" t="s">
        <v>2844</v>
      </c>
      <c r="F700" t="s">
        <v>2845</v>
      </c>
      <c r="G700" t="s">
        <v>131</v>
      </c>
      <c r="H700" t="s">
        <v>91</v>
      </c>
      <c r="I700" t="s">
        <v>18</v>
      </c>
      <c r="J700" t="s">
        <v>110</v>
      </c>
      <c r="K700" s="1">
        <v>44996</v>
      </c>
    </row>
    <row r="701" spans="1:11" ht="15" customHeight="1" x14ac:dyDescent="0.25">
      <c r="A701" t="s">
        <v>2846</v>
      </c>
      <c r="B701" t="s">
        <v>2847</v>
      </c>
      <c r="C701" t="s">
        <v>13</v>
      </c>
      <c r="D701" s="1">
        <v>21870</v>
      </c>
      <c r="E701" t="s">
        <v>2848</v>
      </c>
      <c r="F701" t="s">
        <v>2849</v>
      </c>
      <c r="G701" t="s">
        <v>84</v>
      </c>
      <c r="H701" t="s">
        <v>85</v>
      </c>
      <c r="I701" t="s">
        <v>18</v>
      </c>
      <c r="J701" t="s">
        <v>25</v>
      </c>
      <c r="K701" s="1">
        <v>43447</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51"/>
  <sheetViews>
    <sheetView zoomScaleNormal="100" workbookViewId="0">
      <selection activeCell="F2" sqref="F2:F351"/>
    </sheetView>
  </sheetViews>
  <sheetFormatPr defaultColWidth="8.7109375" defaultRowHeight="15" x14ac:dyDescent="0.25"/>
  <cols>
    <col min="1" max="1" width="15" bestFit="1" customWidth="1"/>
    <col min="2" max="2" width="25.7109375" bestFit="1" customWidth="1"/>
    <col min="3" max="3" width="10" bestFit="1" customWidth="1"/>
    <col min="4" max="4" width="14" bestFit="1" customWidth="1"/>
    <col min="5" max="5" width="8.5703125" bestFit="1" customWidth="1"/>
    <col min="6" max="6" width="18.28515625" bestFit="1" customWidth="1"/>
    <col min="7" max="7" width="12.5703125" bestFit="1" customWidth="1"/>
    <col min="8" max="8" width="21.28515625" bestFit="1" customWidth="1"/>
  </cols>
  <sheetData>
    <row r="1" spans="1:8" ht="15" customHeight="1" x14ac:dyDescent="0.25">
      <c r="A1" t="s">
        <v>2850</v>
      </c>
      <c r="B1" t="s">
        <v>2851</v>
      </c>
      <c r="C1" t="s">
        <v>2</v>
      </c>
      <c r="D1" t="s">
        <v>2852</v>
      </c>
      <c r="E1" t="s">
        <v>2853</v>
      </c>
      <c r="F1" t="s">
        <v>2854</v>
      </c>
      <c r="G1" t="s">
        <v>2855</v>
      </c>
      <c r="H1" t="s">
        <v>2856</v>
      </c>
    </row>
    <row r="2" spans="1:8" ht="15" customHeight="1" x14ac:dyDescent="0.25">
      <c r="A2" t="s">
        <v>2857</v>
      </c>
      <c r="B2" t="s">
        <v>2858</v>
      </c>
      <c r="C2" t="s">
        <v>33</v>
      </c>
      <c r="D2" t="s">
        <v>2859</v>
      </c>
      <c r="E2">
        <v>25521</v>
      </c>
      <c r="F2" s="1">
        <v>44189</v>
      </c>
      <c r="G2" t="s">
        <v>2860</v>
      </c>
      <c r="H2" t="s">
        <v>2861</v>
      </c>
    </row>
    <row r="3" spans="1:8" ht="15" customHeight="1" x14ac:dyDescent="0.25">
      <c r="A3" t="s">
        <v>2862</v>
      </c>
      <c r="B3" t="s">
        <v>2863</v>
      </c>
      <c r="C3" t="s">
        <v>33</v>
      </c>
      <c r="D3" t="s">
        <v>2864</v>
      </c>
      <c r="E3">
        <v>24166</v>
      </c>
      <c r="F3" s="1">
        <v>44201</v>
      </c>
      <c r="G3" t="s">
        <v>2865</v>
      </c>
      <c r="H3" t="s">
        <v>2861</v>
      </c>
    </row>
    <row r="4" spans="1:8" ht="15" customHeight="1" x14ac:dyDescent="0.25">
      <c r="A4" t="s">
        <v>2866</v>
      </c>
      <c r="B4" t="s">
        <v>2867</v>
      </c>
      <c r="C4" t="s">
        <v>33</v>
      </c>
      <c r="D4" t="s">
        <v>2859</v>
      </c>
      <c r="E4">
        <v>26148</v>
      </c>
      <c r="F4" s="1">
        <v>45422</v>
      </c>
      <c r="G4" t="s">
        <v>2868</v>
      </c>
      <c r="H4" t="s">
        <v>2861</v>
      </c>
    </row>
    <row r="5" spans="1:8" ht="15" customHeight="1" x14ac:dyDescent="0.25">
      <c r="A5" t="s">
        <v>2869</v>
      </c>
      <c r="B5" t="s">
        <v>2870</v>
      </c>
      <c r="C5" t="s">
        <v>13</v>
      </c>
      <c r="D5" t="s">
        <v>2859</v>
      </c>
      <c r="E5">
        <v>24609</v>
      </c>
      <c r="F5" s="1">
        <v>44058</v>
      </c>
      <c r="G5" t="s">
        <v>2871</v>
      </c>
      <c r="H5" t="s">
        <v>2861</v>
      </c>
    </row>
    <row r="6" spans="1:8" ht="15" customHeight="1" x14ac:dyDescent="0.25">
      <c r="A6" t="s">
        <v>2872</v>
      </c>
      <c r="B6" t="s">
        <v>2873</v>
      </c>
      <c r="C6" t="s">
        <v>13</v>
      </c>
      <c r="D6" t="s">
        <v>2874</v>
      </c>
      <c r="E6">
        <v>17002</v>
      </c>
      <c r="F6" s="1">
        <v>45752</v>
      </c>
      <c r="G6" t="s">
        <v>2875</v>
      </c>
      <c r="H6" t="s">
        <v>2861</v>
      </c>
    </row>
    <row r="7" spans="1:8" ht="15" customHeight="1" x14ac:dyDescent="0.25">
      <c r="A7" t="s">
        <v>2876</v>
      </c>
      <c r="B7" t="s">
        <v>2877</v>
      </c>
      <c r="C7" t="s">
        <v>13</v>
      </c>
      <c r="D7" t="s">
        <v>2878</v>
      </c>
      <c r="E7">
        <v>21890</v>
      </c>
      <c r="F7" s="1">
        <v>44905</v>
      </c>
      <c r="G7" t="s">
        <v>2879</v>
      </c>
      <c r="H7" t="s">
        <v>2861</v>
      </c>
    </row>
    <row r="8" spans="1:8" ht="15" customHeight="1" x14ac:dyDescent="0.25">
      <c r="A8" t="s">
        <v>2880</v>
      </c>
      <c r="B8" t="s">
        <v>2881</v>
      </c>
      <c r="C8" t="s">
        <v>33</v>
      </c>
      <c r="D8" t="s">
        <v>2864</v>
      </c>
      <c r="E8">
        <v>24328</v>
      </c>
      <c r="F8" s="1">
        <v>44673</v>
      </c>
      <c r="G8" t="s">
        <v>2882</v>
      </c>
      <c r="H8" t="s">
        <v>2861</v>
      </c>
    </row>
    <row r="9" spans="1:8" ht="15" customHeight="1" x14ac:dyDescent="0.25">
      <c r="A9" t="s">
        <v>2883</v>
      </c>
      <c r="B9" t="s">
        <v>2884</v>
      </c>
      <c r="C9" t="s">
        <v>33</v>
      </c>
      <c r="D9" t="s">
        <v>2885</v>
      </c>
      <c r="E9">
        <v>59949</v>
      </c>
      <c r="F9" s="1">
        <v>43766</v>
      </c>
      <c r="G9" t="s">
        <v>2886</v>
      </c>
      <c r="H9" t="s">
        <v>2861</v>
      </c>
    </row>
    <row r="10" spans="1:8" ht="15" customHeight="1" x14ac:dyDescent="0.25">
      <c r="A10" t="s">
        <v>2887</v>
      </c>
      <c r="B10" t="s">
        <v>2888</v>
      </c>
      <c r="C10" t="s">
        <v>13</v>
      </c>
      <c r="D10" t="s">
        <v>2878</v>
      </c>
      <c r="E10">
        <v>20689</v>
      </c>
      <c r="F10" s="1">
        <v>43283</v>
      </c>
      <c r="G10" t="s">
        <v>2889</v>
      </c>
      <c r="H10" t="s">
        <v>2861</v>
      </c>
    </row>
    <row r="11" spans="1:8" ht="15" customHeight="1" x14ac:dyDescent="0.25">
      <c r="A11" t="s">
        <v>2890</v>
      </c>
      <c r="B11" t="s">
        <v>2177</v>
      </c>
      <c r="C11" t="s">
        <v>13</v>
      </c>
      <c r="D11" t="s">
        <v>2864</v>
      </c>
      <c r="E11">
        <v>25829</v>
      </c>
      <c r="F11" s="1">
        <v>44307</v>
      </c>
      <c r="G11" t="s">
        <v>2891</v>
      </c>
      <c r="H11" t="s">
        <v>2861</v>
      </c>
    </row>
    <row r="12" spans="1:8" ht="15" customHeight="1" x14ac:dyDescent="0.25">
      <c r="A12" t="s">
        <v>2892</v>
      </c>
      <c r="B12" t="s">
        <v>180</v>
      </c>
      <c r="C12" t="s">
        <v>33</v>
      </c>
      <c r="D12" t="s">
        <v>2864</v>
      </c>
      <c r="E12">
        <v>23414</v>
      </c>
      <c r="F12" s="1">
        <v>42837</v>
      </c>
      <c r="G12" t="s">
        <v>2893</v>
      </c>
      <c r="H12" t="s">
        <v>2861</v>
      </c>
    </row>
    <row r="13" spans="1:8" ht="15" customHeight="1" x14ac:dyDescent="0.25">
      <c r="A13" t="s">
        <v>2894</v>
      </c>
      <c r="B13" t="s">
        <v>2895</v>
      </c>
      <c r="C13" t="s">
        <v>33</v>
      </c>
      <c r="D13" t="s">
        <v>2878</v>
      </c>
      <c r="E13">
        <v>15816</v>
      </c>
      <c r="F13" s="1">
        <v>42378</v>
      </c>
      <c r="G13" t="s">
        <v>2896</v>
      </c>
      <c r="H13" t="s">
        <v>2861</v>
      </c>
    </row>
    <row r="14" spans="1:8" ht="15" customHeight="1" x14ac:dyDescent="0.25">
      <c r="A14" t="s">
        <v>2897</v>
      </c>
      <c r="B14" t="s">
        <v>2898</v>
      </c>
      <c r="C14" t="s">
        <v>33</v>
      </c>
      <c r="D14" t="s">
        <v>2864</v>
      </c>
      <c r="E14">
        <v>20783</v>
      </c>
      <c r="F14" s="1">
        <v>44613</v>
      </c>
      <c r="G14" t="s">
        <v>2899</v>
      </c>
      <c r="H14" t="s">
        <v>2861</v>
      </c>
    </row>
    <row r="15" spans="1:8" ht="15" customHeight="1" x14ac:dyDescent="0.25">
      <c r="A15" t="s">
        <v>2900</v>
      </c>
      <c r="B15" t="s">
        <v>2901</v>
      </c>
      <c r="C15" t="s">
        <v>13</v>
      </c>
      <c r="D15" t="s">
        <v>2864</v>
      </c>
      <c r="E15">
        <v>17741</v>
      </c>
      <c r="F15" s="1">
        <v>42557</v>
      </c>
      <c r="G15" t="s">
        <v>2902</v>
      </c>
      <c r="H15" t="s">
        <v>2861</v>
      </c>
    </row>
    <row r="16" spans="1:8" ht="15" customHeight="1" x14ac:dyDescent="0.25">
      <c r="A16" t="s">
        <v>2903</v>
      </c>
      <c r="B16" t="s">
        <v>1835</v>
      </c>
      <c r="C16" t="s">
        <v>13</v>
      </c>
      <c r="D16" t="s">
        <v>2874</v>
      </c>
      <c r="E16">
        <v>23704</v>
      </c>
      <c r="F16" s="1">
        <v>42808</v>
      </c>
      <c r="G16" t="s">
        <v>2904</v>
      </c>
      <c r="H16" t="s">
        <v>2861</v>
      </c>
    </row>
    <row r="17" spans="1:8" ht="15" customHeight="1" x14ac:dyDescent="0.25">
      <c r="A17" t="s">
        <v>2905</v>
      </c>
      <c r="B17" t="s">
        <v>2906</v>
      </c>
      <c r="C17" t="s">
        <v>33</v>
      </c>
      <c r="D17" t="s">
        <v>2885</v>
      </c>
      <c r="E17">
        <v>51145</v>
      </c>
      <c r="F17" s="1">
        <v>42864</v>
      </c>
      <c r="G17" t="s">
        <v>2907</v>
      </c>
      <c r="H17" t="s">
        <v>2861</v>
      </c>
    </row>
    <row r="18" spans="1:8" ht="15" customHeight="1" x14ac:dyDescent="0.25">
      <c r="A18" t="s">
        <v>2908</v>
      </c>
      <c r="B18" t="s">
        <v>2909</v>
      </c>
      <c r="C18" t="s">
        <v>33</v>
      </c>
      <c r="D18" t="s">
        <v>2859</v>
      </c>
      <c r="E18">
        <v>31509</v>
      </c>
      <c r="F18" s="1">
        <v>45570</v>
      </c>
      <c r="G18" t="s">
        <v>2910</v>
      </c>
      <c r="H18" t="s">
        <v>2861</v>
      </c>
    </row>
    <row r="19" spans="1:8" ht="15" customHeight="1" x14ac:dyDescent="0.25">
      <c r="A19" t="s">
        <v>2911</v>
      </c>
      <c r="B19" t="s">
        <v>2912</v>
      </c>
      <c r="C19" t="s">
        <v>33</v>
      </c>
      <c r="D19" t="s">
        <v>2878</v>
      </c>
      <c r="E19">
        <v>14882</v>
      </c>
      <c r="F19" s="1">
        <v>45471</v>
      </c>
      <c r="G19" t="s">
        <v>2913</v>
      </c>
      <c r="H19" t="s">
        <v>2861</v>
      </c>
    </row>
    <row r="20" spans="1:8" ht="15" customHeight="1" x14ac:dyDescent="0.25">
      <c r="A20" t="s">
        <v>2914</v>
      </c>
      <c r="B20" t="s">
        <v>312</v>
      </c>
      <c r="C20" t="s">
        <v>33</v>
      </c>
      <c r="D20" t="s">
        <v>2859</v>
      </c>
      <c r="E20">
        <v>28375</v>
      </c>
      <c r="F20" s="1">
        <v>45800</v>
      </c>
      <c r="G20" t="s">
        <v>2915</v>
      </c>
      <c r="H20" t="s">
        <v>2861</v>
      </c>
    </row>
    <row r="21" spans="1:8" ht="15" customHeight="1" x14ac:dyDescent="0.25">
      <c r="A21" t="s">
        <v>2916</v>
      </c>
      <c r="B21" t="s">
        <v>1495</v>
      </c>
      <c r="C21" t="s">
        <v>13</v>
      </c>
      <c r="D21" t="s">
        <v>2874</v>
      </c>
      <c r="E21">
        <v>24381</v>
      </c>
      <c r="F21" s="1">
        <v>44243</v>
      </c>
      <c r="G21" t="s">
        <v>2891</v>
      </c>
      <c r="H21" t="s">
        <v>2861</v>
      </c>
    </row>
    <row r="22" spans="1:8" ht="15" customHeight="1" x14ac:dyDescent="0.25">
      <c r="A22" t="s">
        <v>2917</v>
      </c>
      <c r="B22" t="s">
        <v>2918</v>
      </c>
      <c r="C22" t="s">
        <v>33</v>
      </c>
      <c r="D22" t="s">
        <v>2874</v>
      </c>
      <c r="E22">
        <v>25260</v>
      </c>
      <c r="F22" s="1">
        <v>42921</v>
      </c>
      <c r="G22" t="s">
        <v>2919</v>
      </c>
      <c r="H22" t="s">
        <v>2861</v>
      </c>
    </row>
    <row r="23" spans="1:8" ht="15" customHeight="1" x14ac:dyDescent="0.25">
      <c r="A23" t="s">
        <v>2920</v>
      </c>
      <c r="B23" t="s">
        <v>2921</v>
      </c>
      <c r="C23" t="s">
        <v>13</v>
      </c>
      <c r="D23" t="s">
        <v>2859</v>
      </c>
      <c r="E23">
        <v>30062</v>
      </c>
      <c r="F23" s="1">
        <v>42568</v>
      </c>
      <c r="G23" t="s">
        <v>2922</v>
      </c>
      <c r="H23" t="s">
        <v>2861</v>
      </c>
    </row>
    <row r="24" spans="1:8" ht="15" customHeight="1" x14ac:dyDescent="0.25">
      <c r="A24" t="s">
        <v>2923</v>
      </c>
      <c r="B24" t="s">
        <v>1719</v>
      </c>
      <c r="C24" t="s">
        <v>33</v>
      </c>
      <c r="D24" t="s">
        <v>2924</v>
      </c>
      <c r="E24">
        <v>35824</v>
      </c>
      <c r="F24" s="1">
        <v>44452</v>
      </c>
      <c r="G24" t="s">
        <v>2925</v>
      </c>
      <c r="H24" t="s">
        <v>2861</v>
      </c>
    </row>
    <row r="25" spans="1:8" ht="15" customHeight="1" x14ac:dyDescent="0.25">
      <c r="A25" t="s">
        <v>2926</v>
      </c>
      <c r="B25" t="s">
        <v>2927</v>
      </c>
      <c r="C25" t="s">
        <v>13</v>
      </c>
      <c r="D25" t="s">
        <v>2878</v>
      </c>
      <c r="E25">
        <v>15422</v>
      </c>
      <c r="F25" s="1">
        <v>45362</v>
      </c>
      <c r="G25" t="s">
        <v>2928</v>
      </c>
      <c r="H25" t="s">
        <v>2861</v>
      </c>
    </row>
    <row r="26" spans="1:8" ht="15" customHeight="1" x14ac:dyDescent="0.25">
      <c r="A26" t="s">
        <v>2929</v>
      </c>
      <c r="B26" t="s">
        <v>1356</v>
      </c>
      <c r="C26" t="s">
        <v>13</v>
      </c>
      <c r="D26" t="s">
        <v>2859</v>
      </c>
      <c r="E26">
        <v>28772</v>
      </c>
      <c r="F26" s="1">
        <v>44829</v>
      </c>
      <c r="G26" t="s">
        <v>2930</v>
      </c>
      <c r="H26" t="s">
        <v>2861</v>
      </c>
    </row>
    <row r="27" spans="1:8" ht="15" customHeight="1" x14ac:dyDescent="0.25">
      <c r="A27" t="s">
        <v>2931</v>
      </c>
      <c r="B27" t="s">
        <v>2932</v>
      </c>
      <c r="C27" t="s">
        <v>13</v>
      </c>
      <c r="D27" t="s">
        <v>2924</v>
      </c>
      <c r="E27">
        <v>36518</v>
      </c>
      <c r="F27" s="1">
        <v>45980</v>
      </c>
      <c r="G27" t="s">
        <v>2933</v>
      </c>
      <c r="H27" t="s">
        <v>2861</v>
      </c>
    </row>
    <row r="28" spans="1:8" ht="15" customHeight="1" x14ac:dyDescent="0.25">
      <c r="A28" t="s">
        <v>2934</v>
      </c>
      <c r="B28" t="s">
        <v>2935</v>
      </c>
      <c r="C28" t="s">
        <v>13</v>
      </c>
      <c r="D28" t="s">
        <v>2864</v>
      </c>
      <c r="E28">
        <v>25977</v>
      </c>
      <c r="F28" s="1">
        <v>45206</v>
      </c>
      <c r="G28" t="s">
        <v>2936</v>
      </c>
      <c r="H28" t="s">
        <v>2861</v>
      </c>
    </row>
    <row r="29" spans="1:8" ht="15" customHeight="1" x14ac:dyDescent="0.25">
      <c r="A29" t="s">
        <v>2937</v>
      </c>
      <c r="B29" t="s">
        <v>2938</v>
      </c>
      <c r="C29" t="s">
        <v>33</v>
      </c>
      <c r="D29" t="s">
        <v>2859</v>
      </c>
      <c r="E29">
        <v>23617</v>
      </c>
      <c r="F29" s="1">
        <v>43574</v>
      </c>
      <c r="G29" t="s">
        <v>2939</v>
      </c>
      <c r="H29" t="s">
        <v>2861</v>
      </c>
    </row>
    <row r="30" spans="1:8" ht="15" customHeight="1" x14ac:dyDescent="0.25">
      <c r="A30" t="s">
        <v>2940</v>
      </c>
      <c r="B30" t="s">
        <v>2941</v>
      </c>
      <c r="C30" t="s">
        <v>13</v>
      </c>
      <c r="D30" t="s">
        <v>2878</v>
      </c>
      <c r="E30">
        <v>15131</v>
      </c>
      <c r="F30" s="1">
        <v>44060</v>
      </c>
      <c r="G30" t="s">
        <v>2942</v>
      </c>
      <c r="H30" t="s">
        <v>2861</v>
      </c>
    </row>
    <row r="31" spans="1:8" ht="15" customHeight="1" x14ac:dyDescent="0.25">
      <c r="A31" t="s">
        <v>2943</v>
      </c>
      <c r="B31" t="s">
        <v>2944</v>
      </c>
      <c r="C31" t="s">
        <v>33</v>
      </c>
      <c r="D31" t="s">
        <v>2878</v>
      </c>
      <c r="E31">
        <v>20131</v>
      </c>
      <c r="F31" s="1">
        <v>44468</v>
      </c>
      <c r="G31" t="s">
        <v>2945</v>
      </c>
      <c r="H31" t="s">
        <v>2861</v>
      </c>
    </row>
    <row r="32" spans="1:8" ht="15" customHeight="1" x14ac:dyDescent="0.25">
      <c r="A32" t="s">
        <v>2946</v>
      </c>
      <c r="B32" t="s">
        <v>2947</v>
      </c>
      <c r="C32" t="s">
        <v>33</v>
      </c>
      <c r="D32" t="s">
        <v>2878</v>
      </c>
      <c r="E32">
        <v>18487</v>
      </c>
      <c r="F32" s="1">
        <v>45895</v>
      </c>
      <c r="G32" t="s">
        <v>2865</v>
      </c>
      <c r="H32" t="s">
        <v>2861</v>
      </c>
    </row>
    <row r="33" spans="1:8" ht="15" customHeight="1" x14ac:dyDescent="0.25">
      <c r="A33" t="s">
        <v>2948</v>
      </c>
      <c r="B33" t="s">
        <v>2949</v>
      </c>
      <c r="C33" t="s">
        <v>13</v>
      </c>
      <c r="D33" t="s">
        <v>2878</v>
      </c>
      <c r="E33">
        <v>21663</v>
      </c>
      <c r="F33" s="1">
        <v>44637</v>
      </c>
      <c r="G33" t="s">
        <v>2950</v>
      </c>
      <c r="H33" t="s">
        <v>2861</v>
      </c>
    </row>
    <row r="34" spans="1:8" ht="15" customHeight="1" x14ac:dyDescent="0.25">
      <c r="A34" t="s">
        <v>2951</v>
      </c>
      <c r="B34" t="s">
        <v>2952</v>
      </c>
      <c r="C34" t="s">
        <v>13</v>
      </c>
      <c r="D34" t="s">
        <v>2859</v>
      </c>
      <c r="E34">
        <v>21435</v>
      </c>
      <c r="F34" s="1">
        <v>44926</v>
      </c>
      <c r="G34" t="s">
        <v>2953</v>
      </c>
      <c r="H34" t="s">
        <v>2861</v>
      </c>
    </row>
    <row r="35" spans="1:8" ht="15" customHeight="1" x14ac:dyDescent="0.25">
      <c r="A35" t="s">
        <v>2954</v>
      </c>
      <c r="B35" t="s">
        <v>2955</v>
      </c>
      <c r="C35" t="s">
        <v>13</v>
      </c>
      <c r="D35" t="s">
        <v>2878</v>
      </c>
      <c r="E35">
        <v>21546</v>
      </c>
      <c r="F35" s="1">
        <v>45124</v>
      </c>
      <c r="G35" t="s">
        <v>2956</v>
      </c>
      <c r="H35" t="s">
        <v>2861</v>
      </c>
    </row>
    <row r="36" spans="1:8" ht="15" customHeight="1" x14ac:dyDescent="0.25">
      <c r="A36" t="s">
        <v>2957</v>
      </c>
      <c r="B36" t="s">
        <v>2958</v>
      </c>
      <c r="C36" t="s">
        <v>13</v>
      </c>
      <c r="D36" t="s">
        <v>2959</v>
      </c>
      <c r="E36">
        <v>30826</v>
      </c>
      <c r="F36" s="1">
        <v>44433</v>
      </c>
      <c r="G36" t="s">
        <v>2960</v>
      </c>
      <c r="H36" t="s">
        <v>2861</v>
      </c>
    </row>
    <row r="37" spans="1:8" ht="15" customHeight="1" x14ac:dyDescent="0.25">
      <c r="A37" t="s">
        <v>2961</v>
      </c>
      <c r="B37" t="s">
        <v>2962</v>
      </c>
      <c r="C37" t="s">
        <v>33</v>
      </c>
      <c r="D37" t="s">
        <v>2878</v>
      </c>
      <c r="E37">
        <v>16640</v>
      </c>
      <c r="F37" s="1">
        <v>45279</v>
      </c>
      <c r="G37" t="s">
        <v>2963</v>
      </c>
      <c r="H37" t="s">
        <v>2861</v>
      </c>
    </row>
    <row r="38" spans="1:8" ht="15" customHeight="1" x14ac:dyDescent="0.25">
      <c r="A38" t="s">
        <v>2964</v>
      </c>
      <c r="B38" t="s">
        <v>2965</v>
      </c>
      <c r="C38" t="s">
        <v>13</v>
      </c>
      <c r="D38" t="s">
        <v>2878</v>
      </c>
      <c r="E38">
        <v>18606</v>
      </c>
      <c r="F38" s="1">
        <v>44337</v>
      </c>
      <c r="G38" t="s">
        <v>2966</v>
      </c>
      <c r="H38" t="s">
        <v>2861</v>
      </c>
    </row>
    <row r="39" spans="1:8" ht="15" customHeight="1" x14ac:dyDescent="0.25">
      <c r="A39" t="s">
        <v>2967</v>
      </c>
      <c r="B39" t="s">
        <v>2968</v>
      </c>
      <c r="C39" t="s">
        <v>13</v>
      </c>
      <c r="D39" t="s">
        <v>2874</v>
      </c>
      <c r="E39">
        <v>27930</v>
      </c>
      <c r="F39" s="1">
        <v>45278</v>
      </c>
      <c r="G39" t="s">
        <v>2913</v>
      </c>
      <c r="H39" t="s">
        <v>2861</v>
      </c>
    </row>
    <row r="40" spans="1:8" ht="15" customHeight="1" x14ac:dyDescent="0.25">
      <c r="A40" t="s">
        <v>2969</v>
      </c>
      <c r="B40" t="s">
        <v>2970</v>
      </c>
      <c r="C40" t="s">
        <v>13</v>
      </c>
      <c r="D40" t="s">
        <v>2885</v>
      </c>
      <c r="E40">
        <v>74290</v>
      </c>
      <c r="F40" s="1">
        <v>45816</v>
      </c>
      <c r="G40" t="s">
        <v>2971</v>
      </c>
      <c r="H40" t="s">
        <v>2861</v>
      </c>
    </row>
    <row r="41" spans="1:8" ht="15" customHeight="1" x14ac:dyDescent="0.25">
      <c r="A41" t="s">
        <v>2972</v>
      </c>
      <c r="B41" t="s">
        <v>2973</v>
      </c>
      <c r="C41" t="s">
        <v>33</v>
      </c>
      <c r="D41" t="s">
        <v>2859</v>
      </c>
      <c r="E41">
        <v>31882</v>
      </c>
      <c r="F41" s="1">
        <v>44100</v>
      </c>
      <c r="G41" t="s">
        <v>2974</v>
      </c>
      <c r="H41" t="s">
        <v>2861</v>
      </c>
    </row>
    <row r="42" spans="1:8" ht="15" customHeight="1" x14ac:dyDescent="0.25">
      <c r="A42" t="s">
        <v>2975</v>
      </c>
      <c r="B42" t="s">
        <v>221</v>
      </c>
      <c r="C42" t="s">
        <v>13</v>
      </c>
      <c r="D42" t="s">
        <v>2874</v>
      </c>
      <c r="E42">
        <v>17414</v>
      </c>
      <c r="F42" s="1">
        <v>43930</v>
      </c>
      <c r="G42" t="s">
        <v>2976</v>
      </c>
      <c r="H42" t="s">
        <v>2861</v>
      </c>
    </row>
    <row r="43" spans="1:8" ht="15" customHeight="1" x14ac:dyDescent="0.25">
      <c r="A43" t="s">
        <v>2977</v>
      </c>
      <c r="B43" t="s">
        <v>1217</v>
      </c>
      <c r="C43" t="s">
        <v>13</v>
      </c>
      <c r="D43" t="s">
        <v>2859</v>
      </c>
      <c r="E43">
        <v>18927</v>
      </c>
      <c r="F43" s="1">
        <v>43188</v>
      </c>
      <c r="G43" t="s">
        <v>2978</v>
      </c>
      <c r="H43" t="s">
        <v>2861</v>
      </c>
    </row>
    <row r="44" spans="1:8" ht="15" customHeight="1" x14ac:dyDescent="0.25">
      <c r="A44" t="s">
        <v>2979</v>
      </c>
      <c r="B44" t="s">
        <v>2980</v>
      </c>
      <c r="C44" t="s">
        <v>33</v>
      </c>
      <c r="D44" t="s">
        <v>2878</v>
      </c>
      <c r="E44">
        <v>15318</v>
      </c>
      <c r="F44" s="1">
        <v>43543</v>
      </c>
      <c r="G44" t="s">
        <v>2981</v>
      </c>
      <c r="H44" t="s">
        <v>2861</v>
      </c>
    </row>
    <row r="45" spans="1:8" ht="15" customHeight="1" x14ac:dyDescent="0.25">
      <c r="A45" t="s">
        <v>2982</v>
      </c>
      <c r="B45" t="s">
        <v>2983</v>
      </c>
      <c r="C45" t="s">
        <v>13</v>
      </c>
      <c r="D45" t="s">
        <v>2859</v>
      </c>
      <c r="E45">
        <v>31752</v>
      </c>
      <c r="F45" s="1">
        <v>42624</v>
      </c>
      <c r="G45" t="s">
        <v>2984</v>
      </c>
      <c r="H45" t="s">
        <v>2861</v>
      </c>
    </row>
    <row r="46" spans="1:8" ht="15" customHeight="1" x14ac:dyDescent="0.25">
      <c r="A46" t="s">
        <v>2985</v>
      </c>
      <c r="B46" t="s">
        <v>2986</v>
      </c>
      <c r="C46" t="s">
        <v>33</v>
      </c>
      <c r="D46" t="s">
        <v>2878</v>
      </c>
      <c r="E46">
        <v>15671</v>
      </c>
      <c r="F46" s="1">
        <v>45456</v>
      </c>
      <c r="G46" t="s">
        <v>2960</v>
      </c>
      <c r="H46" t="s">
        <v>2861</v>
      </c>
    </row>
    <row r="47" spans="1:8" ht="15" customHeight="1" x14ac:dyDescent="0.25">
      <c r="A47" t="s">
        <v>2987</v>
      </c>
      <c r="B47" t="s">
        <v>2073</v>
      </c>
      <c r="C47" t="s">
        <v>33</v>
      </c>
      <c r="D47" t="s">
        <v>2859</v>
      </c>
      <c r="E47">
        <v>31337</v>
      </c>
      <c r="F47" s="1">
        <v>44223</v>
      </c>
      <c r="G47" t="s">
        <v>2988</v>
      </c>
      <c r="H47" t="s">
        <v>2861</v>
      </c>
    </row>
    <row r="48" spans="1:8" ht="15" customHeight="1" x14ac:dyDescent="0.25">
      <c r="A48" t="s">
        <v>2989</v>
      </c>
      <c r="B48" t="s">
        <v>2990</v>
      </c>
      <c r="C48" t="s">
        <v>33</v>
      </c>
      <c r="D48" t="s">
        <v>2885</v>
      </c>
      <c r="E48">
        <v>67135</v>
      </c>
      <c r="F48" s="1">
        <v>45398</v>
      </c>
      <c r="G48" t="s">
        <v>2991</v>
      </c>
      <c r="H48" t="s">
        <v>2861</v>
      </c>
    </row>
    <row r="49" spans="1:8" ht="15" customHeight="1" x14ac:dyDescent="0.25">
      <c r="A49" t="s">
        <v>2992</v>
      </c>
      <c r="B49" t="s">
        <v>2405</v>
      </c>
      <c r="C49" t="s">
        <v>33</v>
      </c>
      <c r="D49" t="s">
        <v>2878</v>
      </c>
      <c r="E49">
        <v>20081</v>
      </c>
      <c r="F49" s="1">
        <v>45020</v>
      </c>
      <c r="G49" t="s">
        <v>2991</v>
      </c>
      <c r="H49" t="s">
        <v>2861</v>
      </c>
    </row>
    <row r="50" spans="1:8" ht="15" customHeight="1" x14ac:dyDescent="0.25">
      <c r="A50" t="s">
        <v>2993</v>
      </c>
      <c r="B50" t="s">
        <v>312</v>
      </c>
      <c r="C50" t="s">
        <v>33</v>
      </c>
      <c r="D50" t="s">
        <v>2864</v>
      </c>
      <c r="E50">
        <v>24370</v>
      </c>
      <c r="F50" s="1">
        <v>45582</v>
      </c>
      <c r="G50" t="s">
        <v>2994</v>
      </c>
      <c r="H50" t="s">
        <v>2861</v>
      </c>
    </row>
    <row r="51" spans="1:8" ht="15" customHeight="1" x14ac:dyDescent="0.25">
      <c r="A51" t="s">
        <v>2995</v>
      </c>
      <c r="B51" t="s">
        <v>2996</v>
      </c>
      <c r="C51" t="s">
        <v>33</v>
      </c>
      <c r="D51" t="s">
        <v>2859</v>
      </c>
      <c r="E51">
        <v>28887</v>
      </c>
      <c r="F51" s="1">
        <v>42562</v>
      </c>
      <c r="G51" t="s">
        <v>2997</v>
      </c>
      <c r="H51" t="s">
        <v>2861</v>
      </c>
    </row>
    <row r="52" spans="1:8" ht="15" customHeight="1" x14ac:dyDescent="0.25">
      <c r="A52" t="s">
        <v>2998</v>
      </c>
      <c r="B52" t="s">
        <v>2999</v>
      </c>
      <c r="C52" t="s">
        <v>13</v>
      </c>
      <c r="D52" t="s">
        <v>2864</v>
      </c>
      <c r="E52">
        <v>21122</v>
      </c>
      <c r="F52" s="1">
        <v>44631</v>
      </c>
      <c r="G52" t="s">
        <v>3000</v>
      </c>
      <c r="H52" t="s">
        <v>2861</v>
      </c>
    </row>
    <row r="53" spans="1:8" ht="15" customHeight="1" x14ac:dyDescent="0.25">
      <c r="A53" t="s">
        <v>3001</v>
      </c>
      <c r="B53" t="s">
        <v>3002</v>
      </c>
      <c r="C53" t="s">
        <v>33</v>
      </c>
      <c r="D53" t="s">
        <v>2859</v>
      </c>
      <c r="E53">
        <v>22117</v>
      </c>
      <c r="F53" s="1">
        <v>43201</v>
      </c>
      <c r="G53" t="s">
        <v>3003</v>
      </c>
      <c r="H53" t="s">
        <v>2861</v>
      </c>
    </row>
    <row r="54" spans="1:8" ht="15" customHeight="1" x14ac:dyDescent="0.25">
      <c r="A54" t="s">
        <v>3004</v>
      </c>
      <c r="B54" t="s">
        <v>1057</v>
      </c>
      <c r="C54" t="s">
        <v>33</v>
      </c>
      <c r="D54" t="s">
        <v>2878</v>
      </c>
      <c r="E54">
        <v>21048</v>
      </c>
      <c r="F54" s="1">
        <v>45934</v>
      </c>
      <c r="G54" t="s">
        <v>3005</v>
      </c>
      <c r="H54" t="s">
        <v>2861</v>
      </c>
    </row>
    <row r="55" spans="1:8" ht="15" customHeight="1" x14ac:dyDescent="0.25">
      <c r="A55" t="s">
        <v>3006</v>
      </c>
      <c r="B55" t="s">
        <v>1491</v>
      </c>
      <c r="C55" t="s">
        <v>33</v>
      </c>
      <c r="D55" t="s">
        <v>2878</v>
      </c>
      <c r="E55">
        <v>21466</v>
      </c>
      <c r="F55" s="1">
        <v>44965</v>
      </c>
      <c r="G55" t="s">
        <v>3007</v>
      </c>
      <c r="H55" t="s">
        <v>2861</v>
      </c>
    </row>
    <row r="56" spans="1:8" ht="15" customHeight="1" x14ac:dyDescent="0.25">
      <c r="A56" t="s">
        <v>3008</v>
      </c>
      <c r="B56" t="s">
        <v>3009</v>
      </c>
      <c r="C56" t="s">
        <v>33</v>
      </c>
      <c r="D56" t="s">
        <v>2864</v>
      </c>
      <c r="E56">
        <v>25640</v>
      </c>
      <c r="F56" s="1">
        <v>44608</v>
      </c>
      <c r="G56" t="s">
        <v>2942</v>
      </c>
      <c r="H56" t="s">
        <v>2861</v>
      </c>
    </row>
    <row r="57" spans="1:8" ht="15" customHeight="1" x14ac:dyDescent="0.25">
      <c r="A57" t="s">
        <v>3010</v>
      </c>
      <c r="B57" t="s">
        <v>555</v>
      </c>
      <c r="C57" t="s">
        <v>13</v>
      </c>
      <c r="D57" t="s">
        <v>2859</v>
      </c>
      <c r="E57">
        <v>29876</v>
      </c>
      <c r="F57" s="1">
        <v>43162</v>
      </c>
      <c r="G57" t="s">
        <v>3011</v>
      </c>
      <c r="H57" t="s">
        <v>2861</v>
      </c>
    </row>
    <row r="58" spans="1:8" ht="15" customHeight="1" x14ac:dyDescent="0.25">
      <c r="A58" t="s">
        <v>3012</v>
      </c>
      <c r="B58" t="s">
        <v>3013</v>
      </c>
      <c r="C58" t="s">
        <v>13</v>
      </c>
      <c r="D58" t="s">
        <v>2864</v>
      </c>
      <c r="E58">
        <v>17220</v>
      </c>
      <c r="F58" s="1">
        <v>43135</v>
      </c>
      <c r="G58" t="s">
        <v>3014</v>
      </c>
      <c r="H58" t="s">
        <v>2861</v>
      </c>
    </row>
    <row r="59" spans="1:8" ht="15" customHeight="1" x14ac:dyDescent="0.25">
      <c r="A59" t="s">
        <v>3015</v>
      </c>
      <c r="B59" t="s">
        <v>2041</v>
      </c>
      <c r="C59" t="s">
        <v>33</v>
      </c>
      <c r="D59" t="s">
        <v>2878</v>
      </c>
      <c r="E59">
        <v>14977</v>
      </c>
      <c r="F59" s="1">
        <v>43915</v>
      </c>
      <c r="G59" t="s">
        <v>3016</v>
      </c>
      <c r="H59" t="s">
        <v>2861</v>
      </c>
    </row>
    <row r="60" spans="1:8" ht="15" customHeight="1" x14ac:dyDescent="0.25">
      <c r="A60" t="s">
        <v>3017</v>
      </c>
      <c r="B60" t="s">
        <v>3018</v>
      </c>
      <c r="C60" t="s">
        <v>33</v>
      </c>
      <c r="D60" t="s">
        <v>2864</v>
      </c>
      <c r="E60">
        <v>25119</v>
      </c>
      <c r="F60" s="1">
        <v>43452</v>
      </c>
      <c r="G60" t="s">
        <v>2956</v>
      </c>
      <c r="H60" t="s">
        <v>2861</v>
      </c>
    </row>
    <row r="61" spans="1:8" ht="15" customHeight="1" x14ac:dyDescent="0.25">
      <c r="A61" t="s">
        <v>3019</v>
      </c>
      <c r="B61" t="s">
        <v>3020</v>
      </c>
      <c r="C61" t="s">
        <v>33</v>
      </c>
      <c r="D61" t="s">
        <v>2859</v>
      </c>
      <c r="E61">
        <v>31861</v>
      </c>
      <c r="F61" s="1">
        <v>43414</v>
      </c>
      <c r="G61" t="s">
        <v>3021</v>
      </c>
      <c r="H61" t="s">
        <v>2861</v>
      </c>
    </row>
    <row r="62" spans="1:8" ht="15" customHeight="1" x14ac:dyDescent="0.25">
      <c r="A62" t="s">
        <v>3022</v>
      </c>
      <c r="B62" t="s">
        <v>1783</v>
      </c>
      <c r="C62" t="s">
        <v>13</v>
      </c>
      <c r="D62" t="s">
        <v>2864</v>
      </c>
      <c r="E62">
        <v>18536</v>
      </c>
      <c r="F62" s="1">
        <v>42533</v>
      </c>
      <c r="G62" t="s">
        <v>3023</v>
      </c>
      <c r="H62" t="s">
        <v>2861</v>
      </c>
    </row>
    <row r="63" spans="1:8" ht="15" customHeight="1" x14ac:dyDescent="0.25">
      <c r="A63" t="s">
        <v>3024</v>
      </c>
      <c r="B63" t="s">
        <v>3025</v>
      </c>
      <c r="C63" t="s">
        <v>13</v>
      </c>
      <c r="D63" t="s">
        <v>2924</v>
      </c>
      <c r="E63">
        <v>21666</v>
      </c>
      <c r="F63" s="1">
        <v>45538</v>
      </c>
      <c r="G63" t="s">
        <v>3026</v>
      </c>
      <c r="H63" t="s">
        <v>2861</v>
      </c>
    </row>
    <row r="64" spans="1:8" ht="15" customHeight="1" x14ac:dyDescent="0.25">
      <c r="A64" t="s">
        <v>3027</v>
      </c>
      <c r="B64" t="s">
        <v>3028</v>
      </c>
      <c r="C64" t="s">
        <v>13</v>
      </c>
      <c r="D64" t="s">
        <v>2885</v>
      </c>
      <c r="E64">
        <v>66688</v>
      </c>
      <c r="F64" s="1">
        <v>43603</v>
      </c>
      <c r="G64" t="s">
        <v>3029</v>
      </c>
      <c r="H64" t="s">
        <v>2861</v>
      </c>
    </row>
    <row r="65" spans="1:8" ht="15" customHeight="1" x14ac:dyDescent="0.25">
      <c r="A65" t="s">
        <v>3030</v>
      </c>
      <c r="B65" t="s">
        <v>3031</v>
      </c>
      <c r="C65" t="s">
        <v>33</v>
      </c>
      <c r="D65" t="s">
        <v>2878</v>
      </c>
      <c r="E65">
        <v>18506</v>
      </c>
      <c r="F65" s="1">
        <v>43836</v>
      </c>
      <c r="G65" t="s">
        <v>3032</v>
      </c>
      <c r="H65" t="s">
        <v>2861</v>
      </c>
    </row>
    <row r="66" spans="1:8" ht="15" customHeight="1" x14ac:dyDescent="0.25">
      <c r="A66" t="s">
        <v>3033</v>
      </c>
      <c r="B66" t="s">
        <v>3034</v>
      </c>
      <c r="C66" t="s">
        <v>13</v>
      </c>
      <c r="D66" t="s">
        <v>2878</v>
      </c>
      <c r="E66">
        <v>16603</v>
      </c>
      <c r="F66" s="1">
        <v>44522</v>
      </c>
      <c r="G66" t="s">
        <v>3035</v>
      </c>
      <c r="H66" t="s">
        <v>2861</v>
      </c>
    </row>
    <row r="67" spans="1:8" ht="15" customHeight="1" x14ac:dyDescent="0.25">
      <c r="A67" t="s">
        <v>3036</v>
      </c>
      <c r="B67" t="s">
        <v>3037</v>
      </c>
      <c r="C67" t="s">
        <v>13</v>
      </c>
      <c r="D67" t="s">
        <v>2924</v>
      </c>
      <c r="E67">
        <v>37059</v>
      </c>
      <c r="F67" s="1">
        <v>42649</v>
      </c>
      <c r="G67" t="s">
        <v>3038</v>
      </c>
      <c r="H67" t="s">
        <v>2861</v>
      </c>
    </row>
    <row r="68" spans="1:8" ht="15" customHeight="1" x14ac:dyDescent="0.25">
      <c r="A68" t="s">
        <v>3039</v>
      </c>
      <c r="B68" t="s">
        <v>3040</v>
      </c>
      <c r="C68" t="s">
        <v>33</v>
      </c>
      <c r="D68" t="s">
        <v>2859</v>
      </c>
      <c r="E68">
        <v>26897</v>
      </c>
      <c r="F68" s="1">
        <v>44569</v>
      </c>
      <c r="G68" t="s">
        <v>3041</v>
      </c>
      <c r="H68" t="s">
        <v>2861</v>
      </c>
    </row>
    <row r="69" spans="1:8" ht="15" customHeight="1" x14ac:dyDescent="0.25">
      <c r="A69" t="s">
        <v>3042</v>
      </c>
      <c r="B69" t="s">
        <v>3043</v>
      </c>
      <c r="C69" t="s">
        <v>33</v>
      </c>
      <c r="D69" t="s">
        <v>2859</v>
      </c>
      <c r="E69">
        <v>21624</v>
      </c>
      <c r="F69" s="1">
        <v>45988</v>
      </c>
      <c r="G69" t="s">
        <v>3044</v>
      </c>
      <c r="H69" t="s">
        <v>2861</v>
      </c>
    </row>
    <row r="70" spans="1:8" ht="15" customHeight="1" x14ac:dyDescent="0.25">
      <c r="A70" t="s">
        <v>3045</v>
      </c>
      <c r="B70" t="s">
        <v>3046</v>
      </c>
      <c r="C70" t="s">
        <v>13</v>
      </c>
      <c r="D70" t="s">
        <v>2885</v>
      </c>
      <c r="E70">
        <v>55848</v>
      </c>
      <c r="F70" s="1">
        <v>43847</v>
      </c>
      <c r="G70" t="s">
        <v>3011</v>
      </c>
      <c r="H70" t="s">
        <v>2861</v>
      </c>
    </row>
    <row r="71" spans="1:8" ht="15" customHeight="1" x14ac:dyDescent="0.25">
      <c r="A71" t="s">
        <v>3047</v>
      </c>
      <c r="B71" t="s">
        <v>3048</v>
      </c>
      <c r="C71" t="s">
        <v>33</v>
      </c>
      <c r="D71" t="s">
        <v>2859</v>
      </c>
      <c r="E71">
        <v>30331</v>
      </c>
      <c r="F71" s="1">
        <v>44902</v>
      </c>
      <c r="G71" t="s">
        <v>3049</v>
      </c>
      <c r="H71" t="s">
        <v>2861</v>
      </c>
    </row>
    <row r="72" spans="1:8" ht="15" customHeight="1" x14ac:dyDescent="0.25">
      <c r="A72" t="s">
        <v>3050</v>
      </c>
      <c r="B72" t="s">
        <v>3051</v>
      </c>
      <c r="C72" t="s">
        <v>33</v>
      </c>
      <c r="D72" t="s">
        <v>2874</v>
      </c>
      <c r="E72">
        <v>26196</v>
      </c>
      <c r="F72" s="1">
        <v>45743</v>
      </c>
      <c r="G72" t="s">
        <v>3052</v>
      </c>
      <c r="H72" t="s">
        <v>2861</v>
      </c>
    </row>
    <row r="73" spans="1:8" ht="15" customHeight="1" x14ac:dyDescent="0.25">
      <c r="A73" t="s">
        <v>3053</v>
      </c>
      <c r="B73" t="s">
        <v>3054</v>
      </c>
      <c r="C73" t="s">
        <v>33</v>
      </c>
      <c r="D73" t="s">
        <v>2859</v>
      </c>
      <c r="E73">
        <v>28959</v>
      </c>
      <c r="F73" s="1">
        <v>43787</v>
      </c>
      <c r="G73" t="s">
        <v>3055</v>
      </c>
      <c r="H73" t="s">
        <v>2861</v>
      </c>
    </row>
    <row r="74" spans="1:8" ht="15" customHeight="1" x14ac:dyDescent="0.25">
      <c r="A74" t="s">
        <v>3056</v>
      </c>
      <c r="B74" t="s">
        <v>3057</v>
      </c>
      <c r="C74" t="s">
        <v>13</v>
      </c>
      <c r="D74" t="s">
        <v>2859</v>
      </c>
      <c r="E74">
        <v>28522</v>
      </c>
      <c r="F74" s="1">
        <v>44883</v>
      </c>
      <c r="G74" t="s">
        <v>3058</v>
      </c>
      <c r="H74" t="s">
        <v>2861</v>
      </c>
    </row>
    <row r="75" spans="1:8" ht="15" customHeight="1" x14ac:dyDescent="0.25">
      <c r="A75" t="s">
        <v>3059</v>
      </c>
      <c r="B75" t="s">
        <v>3060</v>
      </c>
      <c r="C75" t="s">
        <v>13</v>
      </c>
      <c r="D75" t="s">
        <v>2859</v>
      </c>
      <c r="E75">
        <v>18653</v>
      </c>
      <c r="F75" s="1">
        <v>45165</v>
      </c>
      <c r="G75" t="s">
        <v>3061</v>
      </c>
      <c r="H75" t="s">
        <v>2861</v>
      </c>
    </row>
    <row r="76" spans="1:8" ht="15" customHeight="1" x14ac:dyDescent="0.25">
      <c r="A76" t="s">
        <v>3062</v>
      </c>
      <c r="B76" t="s">
        <v>3063</v>
      </c>
      <c r="C76" t="s">
        <v>33</v>
      </c>
      <c r="D76" t="s">
        <v>2864</v>
      </c>
      <c r="E76">
        <v>17857</v>
      </c>
      <c r="F76" s="1">
        <v>43950</v>
      </c>
      <c r="G76" t="s">
        <v>2904</v>
      </c>
      <c r="H76" t="s">
        <v>2861</v>
      </c>
    </row>
    <row r="77" spans="1:8" ht="15" customHeight="1" x14ac:dyDescent="0.25">
      <c r="A77" t="s">
        <v>3064</v>
      </c>
      <c r="B77" t="s">
        <v>3065</v>
      </c>
      <c r="C77" t="s">
        <v>13</v>
      </c>
      <c r="D77" t="s">
        <v>2874</v>
      </c>
      <c r="E77">
        <v>21633</v>
      </c>
      <c r="F77" s="1">
        <v>42471</v>
      </c>
      <c r="G77" t="s">
        <v>3066</v>
      </c>
      <c r="H77" t="s">
        <v>2861</v>
      </c>
    </row>
    <row r="78" spans="1:8" ht="15" customHeight="1" x14ac:dyDescent="0.25">
      <c r="A78" t="s">
        <v>3067</v>
      </c>
      <c r="B78" t="s">
        <v>3068</v>
      </c>
      <c r="C78" t="s">
        <v>33</v>
      </c>
      <c r="D78" t="s">
        <v>2878</v>
      </c>
      <c r="E78">
        <v>17071</v>
      </c>
      <c r="F78" s="1">
        <v>44476</v>
      </c>
      <c r="G78" t="s">
        <v>3069</v>
      </c>
      <c r="H78" t="s">
        <v>2861</v>
      </c>
    </row>
    <row r="79" spans="1:8" ht="15" customHeight="1" x14ac:dyDescent="0.25">
      <c r="A79" t="s">
        <v>3070</v>
      </c>
      <c r="B79" t="s">
        <v>1456</v>
      </c>
      <c r="C79" t="s">
        <v>13</v>
      </c>
      <c r="D79" t="s">
        <v>2864</v>
      </c>
      <c r="E79">
        <v>16718</v>
      </c>
      <c r="F79" s="1">
        <v>43584</v>
      </c>
      <c r="G79" t="s">
        <v>3052</v>
      </c>
      <c r="H79" t="s">
        <v>2861</v>
      </c>
    </row>
    <row r="80" spans="1:8" ht="15" customHeight="1" x14ac:dyDescent="0.25">
      <c r="A80" t="s">
        <v>3071</v>
      </c>
      <c r="B80" t="s">
        <v>3072</v>
      </c>
      <c r="C80" t="s">
        <v>33</v>
      </c>
      <c r="D80" t="s">
        <v>2859</v>
      </c>
      <c r="E80">
        <v>26419</v>
      </c>
      <c r="F80" s="1">
        <v>42707</v>
      </c>
      <c r="G80" t="s">
        <v>2893</v>
      </c>
      <c r="H80" t="s">
        <v>2861</v>
      </c>
    </row>
    <row r="81" spans="1:8" ht="15" customHeight="1" x14ac:dyDescent="0.25">
      <c r="A81" t="s">
        <v>3073</v>
      </c>
      <c r="B81" t="s">
        <v>3074</v>
      </c>
      <c r="C81" t="s">
        <v>13</v>
      </c>
      <c r="D81" t="s">
        <v>2859</v>
      </c>
      <c r="E81">
        <v>30670</v>
      </c>
      <c r="F81" s="1">
        <v>44573</v>
      </c>
      <c r="G81" t="s">
        <v>3075</v>
      </c>
      <c r="H81" t="s">
        <v>2861</v>
      </c>
    </row>
    <row r="82" spans="1:8" ht="15" customHeight="1" x14ac:dyDescent="0.25">
      <c r="A82" t="s">
        <v>3076</v>
      </c>
      <c r="B82" t="s">
        <v>3077</v>
      </c>
      <c r="C82" t="s">
        <v>13</v>
      </c>
      <c r="D82" t="s">
        <v>2859</v>
      </c>
      <c r="E82">
        <v>19072</v>
      </c>
      <c r="F82" s="1">
        <v>43233</v>
      </c>
      <c r="G82" t="s">
        <v>3078</v>
      </c>
      <c r="H82" t="s">
        <v>2861</v>
      </c>
    </row>
    <row r="83" spans="1:8" ht="15" customHeight="1" x14ac:dyDescent="0.25">
      <c r="A83" t="s">
        <v>3079</v>
      </c>
      <c r="B83" t="s">
        <v>3080</v>
      </c>
      <c r="C83" t="s">
        <v>13</v>
      </c>
      <c r="D83" t="s">
        <v>2885</v>
      </c>
      <c r="E83">
        <v>51985</v>
      </c>
      <c r="F83" s="1">
        <v>45912</v>
      </c>
      <c r="G83" t="s">
        <v>3081</v>
      </c>
      <c r="H83" t="s">
        <v>2861</v>
      </c>
    </row>
    <row r="84" spans="1:8" ht="15" customHeight="1" x14ac:dyDescent="0.25">
      <c r="A84" t="s">
        <v>3082</v>
      </c>
      <c r="B84" t="s">
        <v>423</v>
      </c>
      <c r="C84" t="s">
        <v>33</v>
      </c>
      <c r="D84" t="s">
        <v>2864</v>
      </c>
      <c r="E84">
        <v>17702</v>
      </c>
      <c r="F84" s="1">
        <v>43212</v>
      </c>
      <c r="G84" t="s">
        <v>3083</v>
      </c>
      <c r="H84" t="s">
        <v>2861</v>
      </c>
    </row>
    <row r="85" spans="1:8" ht="15" customHeight="1" x14ac:dyDescent="0.25">
      <c r="A85" t="s">
        <v>3084</v>
      </c>
      <c r="B85" t="s">
        <v>1739</v>
      </c>
      <c r="C85" t="s">
        <v>13</v>
      </c>
      <c r="D85" t="s">
        <v>2878</v>
      </c>
      <c r="E85">
        <v>21197</v>
      </c>
      <c r="F85" s="1">
        <v>45406</v>
      </c>
      <c r="G85" t="s">
        <v>3085</v>
      </c>
      <c r="H85" t="s">
        <v>2861</v>
      </c>
    </row>
    <row r="86" spans="1:8" ht="15" customHeight="1" x14ac:dyDescent="0.25">
      <c r="A86" t="s">
        <v>3086</v>
      </c>
      <c r="B86" t="s">
        <v>2185</v>
      </c>
      <c r="C86" t="s">
        <v>13</v>
      </c>
      <c r="D86" t="s">
        <v>2885</v>
      </c>
      <c r="E86">
        <v>47363</v>
      </c>
      <c r="F86" s="1">
        <v>45429</v>
      </c>
      <c r="G86" t="s">
        <v>3081</v>
      </c>
      <c r="H86" t="s">
        <v>2861</v>
      </c>
    </row>
    <row r="87" spans="1:8" ht="15" customHeight="1" x14ac:dyDescent="0.25">
      <c r="A87" t="s">
        <v>3087</v>
      </c>
      <c r="B87" t="s">
        <v>3088</v>
      </c>
      <c r="C87" t="s">
        <v>13</v>
      </c>
      <c r="D87" t="s">
        <v>2859</v>
      </c>
      <c r="E87">
        <v>25523</v>
      </c>
      <c r="F87" s="1">
        <v>45306</v>
      </c>
      <c r="G87" t="s">
        <v>3089</v>
      </c>
      <c r="H87" t="s">
        <v>2861</v>
      </c>
    </row>
    <row r="88" spans="1:8" ht="15" customHeight="1" x14ac:dyDescent="0.25">
      <c r="A88" t="s">
        <v>3090</v>
      </c>
      <c r="B88" t="s">
        <v>3091</v>
      </c>
      <c r="C88" t="s">
        <v>33</v>
      </c>
      <c r="D88" t="s">
        <v>2859</v>
      </c>
      <c r="E88">
        <v>19200</v>
      </c>
      <c r="F88" s="1">
        <v>42592</v>
      </c>
      <c r="G88" t="s">
        <v>2925</v>
      </c>
      <c r="H88" t="s">
        <v>2861</v>
      </c>
    </row>
    <row r="89" spans="1:8" ht="15" customHeight="1" x14ac:dyDescent="0.25">
      <c r="A89" t="s">
        <v>3092</v>
      </c>
      <c r="B89" t="s">
        <v>3093</v>
      </c>
      <c r="C89" t="s">
        <v>13</v>
      </c>
      <c r="D89" t="s">
        <v>2878</v>
      </c>
      <c r="E89">
        <v>18571</v>
      </c>
      <c r="F89" s="1">
        <v>42658</v>
      </c>
      <c r="G89" t="s">
        <v>3094</v>
      </c>
      <c r="H89" t="s">
        <v>2861</v>
      </c>
    </row>
    <row r="90" spans="1:8" ht="15" customHeight="1" x14ac:dyDescent="0.25">
      <c r="A90" t="s">
        <v>3095</v>
      </c>
      <c r="B90" t="s">
        <v>3096</v>
      </c>
      <c r="C90" t="s">
        <v>13</v>
      </c>
      <c r="D90" t="s">
        <v>2878</v>
      </c>
      <c r="E90">
        <v>21462</v>
      </c>
      <c r="F90" s="1">
        <v>43429</v>
      </c>
      <c r="G90" t="s">
        <v>3097</v>
      </c>
      <c r="H90" t="s">
        <v>2861</v>
      </c>
    </row>
    <row r="91" spans="1:8" ht="15" customHeight="1" x14ac:dyDescent="0.25">
      <c r="A91" t="s">
        <v>3098</v>
      </c>
      <c r="B91" t="s">
        <v>3099</v>
      </c>
      <c r="C91" t="s">
        <v>13</v>
      </c>
      <c r="D91" t="s">
        <v>2864</v>
      </c>
      <c r="E91">
        <v>22626</v>
      </c>
      <c r="F91" s="1">
        <v>44143</v>
      </c>
      <c r="G91" t="s">
        <v>2865</v>
      </c>
      <c r="H91" t="s">
        <v>2861</v>
      </c>
    </row>
    <row r="92" spans="1:8" ht="15" customHeight="1" x14ac:dyDescent="0.25">
      <c r="A92" t="s">
        <v>3100</v>
      </c>
      <c r="B92" t="s">
        <v>3101</v>
      </c>
      <c r="C92" t="s">
        <v>13</v>
      </c>
      <c r="D92" t="s">
        <v>2859</v>
      </c>
      <c r="E92">
        <v>29031</v>
      </c>
      <c r="F92" s="1">
        <v>42854</v>
      </c>
      <c r="G92" t="s">
        <v>2971</v>
      </c>
      <c r="H92" t="s">
        <v>2861</v>
      </c>
    </row>
    <row r="93" spans="1:8" ht="15" customHeight="1" x14ac:dyDescent="0.25">
      <c r="A93" t="s">
        <v>3102</v>
      </c>
      <c r="B93" t="s">
        <v>3103</v>
      </c>
      <c r="C93" t="s">
        <v>13</v>
      </c>
      <c r="D93" t="s">
        <v>2859</v>
      </c>
      <c r="E93">
        <v>29801</v>
      </c>
      <c r="F93" s="1">
        <v>44902</v>
      </c>
      <c r="G93" t="s">
        <v>3104</v>
      </c>
      <c r="H93" t="s">
        <v>2861</v>
      </c>
    </row>
    <row r="94" spans="1:8" ht="15" customHeight="1" x14ac:dyDescent="0.25">
      <c r="A94" t="s">
        <v>3105</v>
      </c>
      <c r="B94" t="s">
        <v>1993</v>
      </c>
      <c r="C94" t="s">
        <v>13</v>
      </c>
      <c r="D94" t="s">
        <v>2878</v>
      </c>
      <c r="E94">
        <v>18797</v>
      </c>
      <c r="F94" s="1">
        <v>42556</v>
      </c>
      <c r="G94" t="s">
        <v>3106</v>
      </c>
      <c r="H94" t="s">
        <v>2861</v>
      </c>
    </row>
    <row r="95" spans="1:8" ht="15" customHeight="1" x14ac:dyDescent="0.25">
      <c r="A95" t="s">
        <v>3107</v>
      </c>
      <c r="B95" t="s">
        <v>3108</v>
      </c>
      <c r="C95" t="s">
        <v>33</v>
      </c>
      <c r="D95" t="s">
        <v>2878</v>
      </c>
      <c r="E95">
        <v>16930</v>
      </c>
      <c r="F95" s="1">
        <v>44429</v>
      </c>
      <c r="G95" t="s">
        <v>3109</v>
      </c>
      <c r="H95" t="s">
        <v>2861</v>
      </c>
    </row>
    <row r="96" spans="1:8" ht="15" customHeight="1" x14ac:dyDescent="0.25">
      <c r="A96" t="s">
        <v>3110</v>
      </c>
      <c r="B96" t="s">
        <v>3111</v>
      </c>
      <c r="C96" t="s">
        <v>13</v>
      </c>
      <c r="D96" t="s">
        <v>2859</v>
      </c>
      <c r="E96">
        <v>29237</v>
      </c>
      <c r="F96" s="1">
        <v>43604</v>
      </c>
      <c r="G96" t="s">
        <v>2930</v>
      </c>
      <c r="H96" t="s">
        <v>2861</v>
      </c>
    </row>
    <row r="97" spans="1:8" ht="15" customHeight="1" x14ac:dyDescent="0.25">
      <c r="A97" t="s">
        <v>3112</v>
      </c>
      <c r="B97" t="s">
        <v>3113</v>
      </c>
      <c r="C97" t="s">
        <v>33</v>
      </c>
      <c r="D97" t="s">
        <v>2859</v>
      </c>
      <c r="E97">
        <v>30538</v>
      </c>
      <c r="F97" s="1">
        <v>44162</v>
      </c>
      <c r="G97" t="s">
        <v>2997</v>
      </c>
      <c r="H97" t="s">
        <v>2861</v>
      </c>
    </row>
    <row r="98" spans="1:8" ht="15" customHeight="1" x14ac:dyDescent="0.25">
      <c r="A98" t="s">
        <v>3114</v>
      </c>
      <c r="B98" t="s">
        <v>3115</v>
      </c>
      <c r="C98" t="s">
        <v>33</v>
      </c>
      <c r="D98" t="s">
        <v>2864</v>
      </c>
      <c r="E98">
        <v>16504</v>
      </c>
      <c r="F98" s="1">
        <v>44311</v>
      </c>
      <c r="G98" t="s">
        <v>3116</v>
      </c>
      <c r="H98" t="s">
        <v>2861</v>
      </c>
    </row>
    <row r="99" spans="1:8" ht="15" customHeight="1" x14ac:dyDescent="0.25">
      <c r="A99" t="s">
        <v>3117</v>
      </c>
      <c r="B99" t="s">
        <v>3118</v>
      </c>
      <c r="C99" t="s">
        <v>13</v>
      </c>
      <c r="D99" t="s">
        <v>2874</v>
      </c>
      <c r="E99">
        <v>19234</v>
      </c>
      <c r="F99" s="1">
        <v>45428</v>
      </c>
      <c r="G99" t="s">
        <v>2907</v>
      </c>
      <c r="H99" t="s">
        <v>2861</v>
      </c>
    </row>
    <row r="100" spans="1:8" ht="15" customHeight="1" x14ac:dyDescent="0.25">
      <c r="A100" t="s">
        <v>3119</v>
      </c>
      <c r="B100" t="s">
        <v>2021</v>
      </c>
      <c r="C100" t="s">
        <v>33</v>
      </c>
      <c r="D100" t="s">
        <v>2878</v>
      </c>
      <c r="E100">
        <v>20958</v>
      </c>
      <c r="F100" s="1">
        <v>44605</v>
      </c>
      <c r="G100" t="s">
        <v>3011</v>
      </c>
      <c r="H100" t="s">
        <v>2861</v>
      </c>
    </row>
    <row r="101" spans="1:8" ht="15" customHeight="1" x14ac:dyDescent="0.25">
      <c r="A101" t="s">
        <v>3120</v>
      </c>
      <c r="B101" t="s">
        <v>3121</v>
      </c>
      <c r="C101" t="s">
        <v>33</v>
      </c>
      <c r="D101" t="s">
        <v>2959</v>
      </c>
      <c r="E101">
        <v>29721</v>
      </c>
      <c r="F101" s="1">
        <v>43590</v>
      </c>
      <c r="G101" t="s">
        <v>3122</v>
      </c>
      <c r="H101" t="s">
        <v>2861</v>
      </c>
    </row>
    <row r="102" spans="1:8" ht="15" customHeight="1" x14ac:dyDescent="0.25">
      <c r="A102" t="s">
        <v>3123</v>
      </c>
      <c r="B102" t="s">
        <v>3124</v>
      </c>
      <c r="C102" t="s">
        <v>33</v>
      </c>
      <c r="D102" t="s">
        <v>2924</v>
      </c>
      <c r="E102">
        <v>32226</v>
      </c>
      <c r="F102" s="1">
        <v>42415</v>
      </c>
      <c r="G102" t="s">
        <v>2922</v>
      </c>
      <c r="H102" t="s">
        <v>2861</v>
      </c>
    </row>
    <row r="103" spans="1:8" ht="15" customHeight="1" x14ac:dyDescent="0.25">
      <c r="A103" t="s">
        <v>3125</v>
      </c>
      <c r="B103" t="s">
        <v>3126</v>
      </c>
      <c r="C103" t="s">
        <v>33</v>
      </c>
      <c r="D103" t="s">
        <v>2878</v>
      </c>
      <c r="E103">
        <v>15158</v>
      </c>
      <c r="F103" s="1">
        <v>42874</v>
      </c>
      <c r="G103" t="s">
        <v>3016</v>
      </c>
      <c r="H103" t="s">
        <v>2861</v>
      </c>
    </row>
    <row r="104" spans="1:8" ht="15" customHeight="1" x14ac:dyDescent="0.25">
      <c r="A104" t="s">
        <v>3127</v>
      </c>
      <c r="B104" t="s">
        <v>3128</v>
      </c>
      <c r="C104" t="s">
        <v>13</v>
      </c>
      <c r="D104" t="s">
        <v>2859</v>
      </c>
      <c r="E104">
        <v>27775</v>
      </c>
      <c r="F104" s="1">
        <v>43984</v>
      </c>
      <c r="G104" t="s">
        <v>3083</v>
      </c>
      <c r="H104" t="s">
        <v>2861</v>
      </c>
    </row>
    <row r="105" spans="1:8" ht="15" customHeight="1" x14ac:dyDescent="0.25">
      <c r="A105" t="s">
        <v>3129</v>
      </c>
      <c r="B105" t="s">
        <v>2365</v>
      </c>
      <c r="C105" t="s">
        <v>33</v>
      </c>
      <c r="D105" t="s">
        <v>2874</v>
      </c>
      <c r="E105">
        <v>18394</v>
      </c>
      <c r="F105" s="1">
        <v>43618</v>
      </c>
      <c r="G105" t="s">
        <v>3130</v>
      </c>
      <c r="H105" t="s">
        <v>2861</v>
      </c>
    </row>
    <row r="106" spans="1:8" ht="15" customHeight="1" x14ac:dyDescent="0.25">
      <c r="A106" t="s">
        <v>3131</v>
      </c>
      <c r="B106" t="s">
        <v>3132</v>
      </c>
      <c r="C106" t="s">
        <v>33</v>
      </c>
      <c r="D106" t="s">
        <v>2878</v>
      </c>
      <c r="E106">
        <v>21401</v>
      </c>
      <c r="F106" s="1">
        <v>45343</v>
      </c>
      <c r="G106" t="s">
        <v>3133</v>
      </c>
      <c r="H106" t="s">
        <v>2861</v>
      </c>
    </row>
    <row r="107" spans="1:8" ht="15" customHeight="1" x14ac:dyDescent="0.25">
      <c r="A107" t="s">
        <v>3134</v>
      </c>
      <c r="B107" t="s">
        <v>3135</v>
      </c>
      <c r="C107" t="s">
        <v>13</v>
      </c>
      <c r="D107" t="s">
        <v>2859</v>
      </c>
      <c r="E107">
        <v>28582</v>
      </c>
      <c r="F107" s="1">
        <v>45857</v>
      </c>
      <c r="G107" t="s">
        <v>3136</v>
      </c>
      <c r="H107" t="s">
        <v>2861</v>
      </c>
    </row>
    <row r="108" spans="1:8" ht="15" customHeight="1" x14ac:dyDescent="0.25">
      <c r="A108" t="s">
        <v>3137</v>
      </c>
      <c r="B108" t="s">
        <v>3138</v>
      </c>
      <c r="C108" t="s">
        <v>13</v>
      </c>
      <c r="D108" t="s">
        <v>2859</v>
      </c>
      <c r="E108">
        <v>21014</v>
      </c>
      <c r="F108" s="1">
        <v>43274</v>
      </c>
      <c r="G108" t="s">
        <v>3139</v>
      </c>
      <c r="H108" t="s">
        <v>2861</v>
      </c>
    </row>
    <row r="109" spans="1:8" ht="15" customHeight="1" x14ac:dyDescent="0.25">
      <c r="A109" t="s">
        <v>3140</v>
      </c>
      <c r="B109" t="s">
        <v>3141</v>
      </c>
      <c r="C109" t="s">
        <v>13</v>
      </c>
      <c r="D109" t="s">
        <v>2878</v>
      </c>
      <c r="E109">
        <v>15591</v>
      </c>
      <c r="F109" s="1">
        <v>42839</v>
      </c>
      <c r="G109" t="s">
        <v>3142</v>
      </c>
      <c r="H109" t="s">
        <v>2861</v>
      </c>
    </row>
    <row r="110" spans="1:8" ht="15" customHeight="1" x14ac:dyDescent="0.25">
      <c r="A110" t="s">
        <v>3143</v>
      </c>
      <c r="B110" t="s">
        <v>3144</v>
      </c>
      <c r="C110" t="s">
        <v>33</v>
      </c>
      <c r="D110" t="s">
        <v>2885</v>
      </c>
      <c r="E110">
        <v>63589</v>
      </c>
      <c r="F110" s="1">
        <v>45860</v>
      </c>
      <c r="G110" t="s">
        <v>3000</v>
      </c>
      <c r="H110" t="s">
        <v>2861</v>
      </c>
    </row>
    <row r="111" spans="1:8" ht="15" customHeight="1" x14ac:dyDescent="0.25">
      <c r="A111" t="s">
        <v>3145</v>
      </c>
      <c r="B111" t="s">
        <v>3146</v>
      </c>
      <c r="C111" t="s">
        <v>13</v>
      </c>
      <c r="D111" t="s">
        <v>2878</v>
      </c>
      <c r="E111">
        <v>21637</v>
      </c>
      <c r="F111" s="1">
        <v>44618</v>
      </c>
      <c r="G111" t="s">
        <v>3147</v>
      </c>
      <c r="H111" t="s">
        <v>2861</v>
      </c>
    </row>
    <row r="112" spans="1:8" ht="15" customHeight="1" x14ac:dyDescent="0.25">
      <c r="A112" t="s">
        <v>3148</v>
      </c>
      <c r="B112" t="s">
        <v>2581</v>
      </c>
      <c r="C112" t="s">
        <v>13</v>
      </c>
      <c r="D112" t="s">
        <v>2885</v>
      </c>
      <c r="E112">
        <v>47396</v>
      </c>
      <c r="F112" s="1">
        <v>43560</v>
      </c>
      <c r="G112" t="s">
        <v>3078</v>
      </c>
      <c r="H112" t="s">
        <v>2861</v>
      </c>
    </row>
    <row r="113" spans="1:8" ht="15" customHeight="1" x14ac:dyDescent="0.25">
      <c r="A113" t="s">
        <v>3149</v>
      </c>
      <c r="B113" t="s">
        <v>3150</v>
      </c>
      <c r="C113" t="s">
        <v>13</v>
      </c>
      <c r="D113" t="s">
        <v>2859</v>
      </c>
      <c r="E113">
        <v>19608</v>
      </c>
      <c r="F113" s="1">
        <v>43178</v>
      </c>
      <c r="G113" t="s">
        <v>3151</v>
      </c>
      <c r="H113" t="s">
        <v>2861</v>
      </c>
    </row>
    <row r="114" spans="1:8" ht="15" customHeight="1" x14ac:dyDescent="0.25">
      <c r="A114" t="s">
        <v>3152</v>
      </c>
      <c r="B114" t="s">
        <v>3153</v>
      </c>
      <c r="C114" t="s">
        <v>13</v>
      </c>
      <c r="D114" t="s">
        <v>2874</v>
      </c>
      <c r="E114">
        <v>22420</v>
      </c>
      <c r="F114" s="1">
        <v>43832</v>
      </c>
      <c r="G114" t="s">
        <v>2928</v>
      </c>
      <c r="H114" t="s">
        <v>2861</v>
      </c>
    </row>
    <row r="115" spans="1:8" ht="15" customHeight="1" x14ac:dyDescent="0.25">
      <c r="A115" t="s">
        <v>3154</v>
      </c>
      <c r="B115" t="s">
        <v>3155</v>
      </c>
      <c r="C115" t="s">
        <v>13</v>
      </c>
      <c r="D115" t="s">
        <v>2885</v>
      </c>
      <c r="E115">
        <v>52685</v>
      </c>
      <c r="F115" s="1">
        <v>42779</v>
      </c>
      <c r="G115" t="s">
        <v>3156</v>
      </c>
      <c r="H115" t="s">
        <v>2861</v>
      </c>
    </row>
    <row r="116" spans="1:8" ht="15" customHeight="1" x14ac:dyDescent="0.25">
      <c r="A116" t="s">
        <v>3157</v>
      </c>
      <c r="B116" t="s">
        <v>3158</v>
      </c>
      <c r="C116" t="s">
        <v>33</v>
      </c>
      <c r="D116" t="s">
        <v>2885</v>
      </c>
      <c r="E116">
        <v>74495</v>
      </c>
      <c r="F116" s="1">
        <v>43162</v>
      </c>
      <c r="G116" t="s">
        <v>3159</v>
      </c>
      <c r="H116" t="s">
        <v>2861</v>
      </c>
    </row>
    <row r="117" spans="1:8" ht="15" customHeight="1" x14ac:dyDescent="0.25">
      <c r="A117" t="s">
        <v>3160</v>
      </c>
      <c r="B117" t="s">
        <v>3161</v>
      </c>
      <c r="C117" t="s">
        <v>33</v>
      </c>
      <c r="D117" t="s">
        <v>2874</v>
      </c>
      <c r="E117">
        <v>22379</v>
      </c>
      <c r="F117" s="1">
        <v>44894</v>
      </c>
      <c r="G117" t="s">
        <v>2891</v>
      </c>
      <c r="H117" t="s">
        <v>2861</v>
      </c>
    </row>
    <row r="118" spans="1:8" ht="15" customHeight="1" x14ac:dyDescent="0.25">
      <c r="A118" t="s">
        <v>3162</v>
      </c>
      <c r="B118" t="s">
        <v>3163</v>
      </c>
      <c r="C118" t="s">
        <v>13</v>
      </c>
      <c r="D118" t="s">
        <v>2864</v>
      </c>
      <c r="E118">
        <v>25571</v>
      </c>
      <c r="F118" s="1">
        <v>42994</v>
      </c>
      <c r="G118" t="s">
        <v>3164</v>
      </c>
      <c r="H118" t="s">
        <v>2861</v>
      </c>
    </row>
    <row r="119" spans="1:8" ht="15" customHeight="1" x14ac:dyDescent="0.25">
      <c r="A119" t="s">
        <v>3165</v>
      </c>
      <c r="B119" t="s">
        <v>3166</v>
      </c>
      <c r="C119" t="s">
        <v>13</v>
      </c>
      <c r="D119" t="s">
        <v>2874</v>
      </c>
      <c r="E119">
        <v>22182</v>
      </c>
      <c r="F119" s="1">
        <v>44124</v>
      </c>
      <c r="G119" t="s">
        <v>3167</v>
      </c>
      <c r="H119" t="s">
        <v>2861</v>
      </c>
    </row>
    <row r="120" spans="1:8" ht="15" customHeight="1" x14ac:dyDescent="0.25">
      <c r="A120" t="s">
        <v>3168</v>
      </c>
      <c r="B120" t="s">
        <v>3169</v>
      </c>
      <c r="C120" t="s">
        <v>33</v>
      </c>
      <c r="D120" t="s">
        <v>2859</v>
      </c>
      <c r="E120">
        <v>22033</v>
      </c>
      <c r="F120" s="1">
        <v>45588</v>
      </c>
      <c r="G120" t="s">
        <v>3035</v>
      </c>
      <c r="H120" t="s">
        <v>2861</v>
      </c>
    </row>
    <row r="121" spans="1:8" ht="15" customHeight="1" x14ac:dyDescent="0.25">
      <c r="A121" t="s">
        <v>3170</v>
      </c>
      <c r="B121" t="s">
        <v>3171</v>
      </c>
      <c r="C121" t="s">
        <v>13</v>
      </c>
      <c r="D121" t="s">
        <v>2878</v>
      </c>
      <c r="E121">
        <v>19249</v>
      </c>
      <c r="F121" s="1">
        <v>44156</v>
      </c>
      <c r="G121" t="s">
        <v>3172</v>
      </c>
      <c r="H121" t="s">
        <v>2861</v>
      </c>
    </row>
    <row r="122" spans="1:8" ht="15" customHeight="1" x14ac:dyDescent="0.25">
      <c r="A122" t="s">
        <v>3173</v>
      </c>
      <c r="B122" t="s">
        <v>1591</v>
      </c>
      <c r="C122" t="s">
        <v>13</v>
      </c>
      <c r="D122" t="s">
        <v>2878</v>
      </c>
      <c r="E122">
        <v>15100</v>
      </c>
      <c r="F122" s="1">
        <v>45153</v>
      </c>
      <c r="G122" t="s">
        <v>3089</v>
      </c>
      <c r="H122" t="s">
        <v>2861</v>
      </c>
    </row>
    <row r="123" spans="1:8" ht="15" customHeight="1" x14ac:dyDescent="0.25">
      <c r="A123" t="s">
        <v>3174</v>
      </c>
      <c r="B123" t="s">
        <v>3175</v>
      </c>
      <c r="C123" t="s">
        <v>33</v>
      </c>
      <c r="D123" t="s">
        <v>2878</v>
      </c>
      <c r="E123">
        <v>17791</v>
      </c>
      <c r="F123" s="1">
        <v>44194</v>
      </c>
      <c r="G123" t="s">
        <v>3176</v>
      </c>
      <c r="H123" t="s">
        <v>2861</v>
      </c>
    </row>
    <row r="124" spans="1:8" ht="15" customHeight="1" x14ac:dyDescent="0.25">
      <c r="A124" t="s">
        <v>3177</v>
      </c>
      <c r="B124" t="s">
        <v>3178</v>
      </c>
      <c r="C124" t="s">
        <v>33</v>
      </c>
      <c r="D124" t="s">
        <v>2878</v>
      </c>
      <c r="E124">
        <v>17989</v>
      </c>
      <c r="F124" s="1">
        <v>44629</v>
      </c>
      <c r="G124" t="s">
        <v>3109</v>
      </c>
      <c r="H124" t="s">
        <v>2861</v>
      </c>
    </row>
    <row r="125" spans="1:8" ht="15" customHeight="1" x14ac:dyDescent="0.25">
      <c r="A125" t="s">
        <v>3179</v>
      </c>
      <c r="B125" t="s">
        <v>3180</v>
      </c>
      <c r="C125" t="s">
        <v>33</v>
      </c>
      <c r="D125" t="s">
        <v>2859</v>
      </c>
      <c r="E125">
        <v>27938</v>
      </c>
      <c r="F125" s="1">
        <v>42705</v>
      </c>
      <c r="G125" t="s">
        <v>3181</v>
      </c>
      <c r="H125" t="s">
        <v>2861</v>
      </c>
    </row>
    <row r="126" spans="1:8" ht="15" customHeight="1" x14ac:dyDescent="0.25">
      <c r="A126" t="s">
        <v>3182</v>
      </c>
      <c r="B126" t="s">
        <v>3183</v>
      </c>
      <c r="C126" t="s">
        <v>13</v>
      </c>
      <c r="D126" t="s">
        <v>2878</v>
      </c>
      <c r="E126">
        <v>15146</v>
      </c>
      <c r="F126" s="1">
        <v>46020</v>
      </c>
      <c r="G126" t="s">
        <v>3083</v>
      </c>
      <c r="H126" t="s">
        <v>2861</v>
      </c>
    </row>
    <row r="127" spans="1:8" ht="15" customHeight="1" x14ac:dyDescent="0.25">
      <c r="A127" t="s">
        <v>3184</v>
      </c>
      <c r="B127" t="s">
        <v>1827</v>
      </c>
      <c r="C127" t="s">
        <v>13</v>
      </c>
      <c r="D127" t="s">
        <v>2859</v>
      </c>
      <c r="E127">
        <v>30018</v>
      </c>
      <c r="F127" s="1">
        <v>46000</v>
      </c>
      <c r="G127" t="s">
        <v>3026</v>
      </c>
      <c r="H127" t="s">
        <v>2861</v>
      </c>
    </row>
    <row r="128" spans="1:8" ht="15" customHeight="1" x14ac:dyDescent="0.25">
      <c r="A128" t="s">
        <v>3185</v>
      </c>
      <c r="B128" t="s">
        <v>3186</v>
      </c>
      <c r="C128" t="s">
        <v>33</v>
      </c>
      <c r="D128" t="s">
        <v>2859</v>
      </c>
      <c r="E128">
        <v>19235</v>
      </c>
      <c r="F128" s="1">
        <v>46024</v>
      </c>
      <c r="G128" t="s">
        <v>3187</v>
      </c>
      <c r="H128" t="s">
        <v>2861</v>
      </c>
    </row>
    <row r="129" spans="1:8" ht="15" customHeight="1" x14ac:dyDescent="0.25">
      <c r="A129" t="s">
        <v>3188</v>
      </c>
      <c r="B129" t="s">
        <v>3189</v>
      </c>
      <c r="C129" t="s">
        <v>33</v>
      </c>
      <c r="D129" t="s">
        <v>2878</v>
      </c>
      <c r="E129">
        <v>19174</v>
      </c>
      <c r="F129" s="1">
        <v>42497</v>
      </c>
      <c r="G129" t="s">
        <v>3151</v>
      </c>
      <c r="H129" t="s">
        <v>2861</v>
      </c>
    </row>
    <row r="130" spans="1:8" ht="15" customHeight="1" x14ac:dyDescent="0.25">
      <c r="A130" t="s">
        <v>3190</v>
      </c>
      <c r="B130" t="s">
        <v>3191</v>
      </c>
      <c r="C130" t="s">
        <v>33</v>
      </c>
      <c r="D130" t="s">
        <v>2874</v>
      </c>
      <c r="E130">
        <v>26667</v>
      </c>
      <c r="F130" s="1">
        <v>43241</v>
      </c>
      <c r="G130" t="s">
        <v>2871</v>
      </c>
      <c r="H130" t="s">
        <v>2861</v>
      </c>
    </row>
    <row r="131" spans="1:8" ht="15" customHeight="1" x14ac:dyDescent="0.25">
      <c r="A131" t="s">
        <v>3192</v>
      </c>
      <c r="B131" t="s">
        <v>3193</v>
      </c>
      <c r="C131" t="s">
        <v>33</v>
      </c>
      <c r="D131" t="s">
        <v>2874</v>
      </c>
      <c r="E131">
        <v>25904</v>
      </c>
      <c r="F131" s="1">
        <v>46031</v>
      </c>
      <c r="G131" t="s">
        <v>2960</v>
      </c>
      <c r="H131" t="s">
        <v>2861</v>
      </c>
    </row>
    <row r="132" spans="1:8" ht="15" customHeight="1" x14ac:dyDescent="0.25">
      <c r="A132" t="s">
        <v>3194</v>
      </c>
      <c r="B132" t="s">
        <v>3195</v>
      </c>
      <c r="C132" t="s">
        <v>13</v>
      </c>
      <c r="D132" t="s">
        <v>2874</v>
      </c>
      <c r="E132">
        <v>19435</v>
      </c>
      <c r="F132" s="1">
        <v>43868</v>
      </c>
      <c r="G132" t="s">
        <v>2907</v>
      </c>
      <c r="H132" t="s">
        <v>2861</v>
      </c>
    </row>
    <row r="133" spans="1:8" ht="15" customHeight="1" x14ac:dyDescent="0.25">
      <c r="A133" t="s">
        <v>3196</v>
      </c>
      <c r="B133" t="s">
        <v>3197</v>
      </c>
      <c r="C133" t="s">
        <v>13</v>
      </c>
      <c r="D133" t="s">
        <v>2859</v>
      </c>
      <c r="E133">
        <v>30650</v>
      </c>
      <c r="F133" s="1">
        <v>44785</v>
      </c>
      <c r="G133" t="s">
        <v>2953</v>
      </c>
      <c r="H133" t="s">
        <v>2861</v>
      </c>
    </row>
    <row r="134" spans="1:8" ht="15" customHeight="1" x14ac:dyDescent="0.25">
      <c r="A134" t="s">
        <v>3198</v>
      </c>
      <c r="B134" t="s">
        <v>3199</v>
      </c>
      <c r="C134" t="s">
        <v>33</v>
      </c>
      <c r="D134" t="s">
        <v>2859</v>
      </c>
      <c r="E134">
        <v>26210</v>
      </c>
      <c r="F134" s="1">
        <v>44460</v>
      </c>
      <c r="G134" t="s">
        <v>2875</v>
      </c>
      <c r="H134" t="s">
        <v>2861</v>
      </c>
    </row>
    <row r="135" spans="1:8" ht="15" customHeight="1" x14ac:dyDescent="0.25">
      <c r="A135" t="s">
        <v>3200</v>
      </c>
      <c r="B135" t="s">
        <v>3201</v>
      </c>
      <c r="C135" t="s">
        <v>13</v>
      </c>
      <c r="D135" t="s">
        <v>2864</v>
      </c>
      <c r="E135">
        <v>24227</v>
      </c>
      <c r="F135" s="1">
        <v>42413</v>
      </c>
      <c r="G135" t="s">
        <v>3202</v>
      </c>
      <c r="H135" t="s">
        <v>2861</v>
      </c>
    </row>
    <row r="136" spans="1:8" ht="15" customHeight="1" x14ac:dyDescent="0.25">
      <c r="A136" t="s">
        <v>3203</v>
      </c>
      <c r="B136" t="s">
        <v>3204</v>
      </c>
      <c r="C136" t="s">
        <v>13</v>
      </c>
      <c r="D136" t="s">
        <v>2859</v>
      </c>
      <c r="E136">
        <v>31214</v>
      </c>
      <c r="F136" s="1">
        <v>44885</v>
      </c>
      <c r="G136" t="s">
        <v>3081</v>
      </c>
      <c r="H136" t="s">
        <v>2861</v>
      </c>
    </row>
    <row r="137" spans="1:8" ht="15" customHeight="1" x14ac:dyDescent="0.25">
      <c r="A137" t="s">
        <v>3205</v>
      </c>
      <c r="B137" t="s">
        <v>201</v>
      </c>
      <c r="C137" t="s">
        <v>33</v>
      </c>
      <c r="D137" t="s">
        <v>2859</v>
      </c>
      <c r="E137">
        <v>26423</v>
      </c>
      <c r="F137" s="1">
        <v>42944</v>
      </c>
      <c r="G137" t="s">
        <v>3055</v>
      </c>
      <c r="H137" t="s">
        <v>2861</v>
      </c>
    </row>
    <row r="138" spans="1:8" ht="15" customHeight="1" x14ac:dyDescent="0.25">
      <c r="A138" t="s">
        <v>3206</v>
      </c>
      <c r="B138" t="s">
        <v>3207</v>
      </c>
      <c r="C138" t="s">
        <v>33</v>
      </c>
      <c r="D138" t="s">
        <v>2859</v>
      </c>
      <c r="E138">
        <v>27279</v>
      </c>
      <c r="F138" s="1">
        <v>44687</v>
      </c>
      <c r="G138" t="s">
        <v>2891</v>
      </c>
      <c r="H138" t="s">
        <v>2861</v>
      </c>
    </row>
    <row r="139" spans="1:8" ht="15" customHeight="1" x14ac:dyDescent="0.25">
      <c r="A139" t="s">
        <v>3208</v>
      </c>
      <c r="B139" t="s">
        <v>3209</v>
      </c>
      <c r="C139" t="s">
        <v>33</v>
      </c>
      <c r="D139" t="s">
        <v>2878</v>
      </c>
      <c r="E139">
        <v>15197</v>
      </c>
      <c r="F139" s="1">
        <v>45384</v>
      </c>
      <c r="G139" t="s">
        <v>3210</v>
      </c>
      <c r="H139" t="s">
        <v>2861</v>
      </c>
    </row>
    <row r="140" spans="1:8" ht="15" customHeight="1" x14ac:dyDescent="0.25">
      <c r="A140" t="s">
        <v>3211</v>
      </c>
      <c r="B140" t="s">
        <v>3212</v>
      </c>
      <c r="C140" t="s">
        <v>33</v>
      </c>
      <c r="D140" t="s">
        <v>2924</v>
      </c>
      <c r="E140">
        <v>21324</v>
      </c>
      <c r="F140" s="1">
        <v>43266</v>
      </c>
      <c r="G140" t="s">
        <v>3213</v>
      </c>
      <c r="H140" t="s">
        <v>2861</v>
      </c>
    </row>
    <row r="141" spans="1:8" ht="15" customHeight="1" x14ac:dyDescent="0.25">
      <c r="A141" t="s">
        <v>3214</v>
      </c>
      <c r="B141" t="s">
        <v>1105</v>
      </c>
      <c r="C141" t="s">
        <v>13</v>
      </c>
      <c r="D141" t="s">
        <v>2859</v>
      </c>
      <c r="E141">
        <v>22331</v>
      </c>
      <c r="F141" s="1">
        <v>43883</v>
      </c>
      <c r="G141" t="s">
        <v>3215</v>
      </c>
      <c r="H141" t="s">
        <v>2861</v>
      </c>
    </row>
    <row r="142" spans="1:8" ht="15" customHeight="1" x14ac:dyDescent="0.25">
      <c r="A142" t="s">
        <v>3216</v>
      </c>
      <c r="B142" t="s">
        <v>2141</v>
      </c>
      <c r="C142" t="s">
        <v>13</v>
      </c>
      <c r="D142" t="s">
        <v>2859</v>
      </c>
      <c r="E142">
        <v>21387</v>
      </c>
      <c r="F142" s="1">
        <v>44491</v>
      </c>
      <c r="G142" t="s">
        <v>3217</v>
      </c>
      <c r="H142" t="s">
        <v>2861</v>
      </c>
    </row>
    <row r="143" spans="1:8" ht="15" customHeight="1" x14ac:dyDescent="0.25">
      <c r="A143" t="s">
        <v>3218</v>
      </c>
      <c r="B143" t="s">
        <v>3219</v>
      </c>
      <c r="C143" t="s">
        <v>33</v>
      </c>
      <c r="D143" t="s">
        <v>2864</v>
      </c>
      <c r="E143">
        <v>23448</v>
      </c>
      <c r="F143" s="1">
        <v>45980</v>
      </c>
      <c r="G143" t="s">
        <v>3220</v>
      </c>
      <c r="H143" t="s">
        <v>2861</v>
      </c>
    </row>
    <row r="144" spans="1:8" ht="15" customHeight="1" x14ac:dyDescent="0.25">
      <c r="A144" t="s">
        <v>3221</v>
      </c>
      <c r="B144" t="s">
        <v>3222</v>
      </c>
      <c r="C144" t="s">
        <v>13</v>
      </c>
      <c r="D144" t="s">
        <v>2859</v>
      </c>
      <c r="E144">
        <v>28625</v>
      </c>
      <c r="F144" s="1">
        <v>43697</v>
      </c>
      <c r="G144" t="s">
        <v>2988</v>
      </c>
      <c r="H144" t="s">
        <v>2861</v>
      </c>
    </row>
    <row r="145" spans="1:8" ht="15" customHeight="1" x14ac:dyDescent="0.25">
      <c r="A145" t="s">
        <v>3223</v>
      </c>
      <c r="B145" t="s">
        <v>3224</v>
      </c>
      <c r="C145" t="s">
        <v>13</v>
      </c>
      <c r="D145" t="s">
        <v>2878</v>
      </c>
      <c r="E145">
        <v>18271</v>
      </c>
      <c r="F145" s="1">
        <v>44965</v>
      </c>
      <c r="G145" t="s">
        <v>3172</v>
      </c>
      <c r="H145" t="s">
        <v>2861</v>
      </c>
    </row>
    <row r="146" spans="1:8" ht="15" customHeight="1" x14ac:dyDescent="0.25">
      <c r="A146" t="s">
        <v>3225</v>
      </c>
      <c r="B146" t="s">
        <v>3226</v>
      </c>
      <c r="C146" t="s">
        <v>33</v>
      </c>
      <c r="D146" t="s">
        <v>2878</v>
      </c>
      <c r="E146">
        <v>16157</v>
      </c>
      <c r="F146" s="1">
        <v>44740</v>
      </c>
      <c r="G146" t="s">
        <v>3227</v>
      </c>
      <c r="H146" t="s">
        <v>2861</v>
      </c>
    </row>
    <row r="147" spans="1:8" ht="15" customHeight="1" x14ac:dyDescent="0.25">
      <c r="A147" t="s">
        <v>3228</v>
      </c>
      <c r="B147" t="s">
        <v>3229</v>
      </c>
      <c r="C147" t="s">
        <v>33</v>
      </c>
      <c r="D147" t="s">
        <v>2874</v>
      </c>
      <c r="E147">
        <v>23171</v>
      </c>
      <c r="F147" s="1">
        <v>45047</v>
      </c>
      <c r="G147" t="s">
        <v>3230</v>
      </c>
      <c r="H147" t="s">
        <v>2861</v>
      </c>
    </row>
    <row r="148" spans="1:8" ht="15" customHeight="1" x14ac:dyDescent="0.25">
      <c r="A148" t="s">
        <v>3231</v>
      </c>
      <c r="B148" t="s">
        <v>3232</v>
      </c>
      <c r="C148" t="s">
        <v>13</v>
      </c>
      <c r="D148" t="s">
        <v>2864</v>
      </c>
      <c r="E148">
        <v>17275</v>
      </c>
      <c r="F148" s="1">
        <v>44486</v>
      </c>
      <c r="G148" t="s">
        <v>3233</v>
      </c>
      <c r="H148" t="s">
        <v>2861</v>
      </c>
    </row>
    <row r="149" spans="1:8" ht="15" customHeight="1" x14ac:dyDescent="0.25">
      <c r="A149" t="s">
        <v>3234</v>
      </c>
      <c r="B149" t="s">
        <v>3235</v>
      </c>
      <c r="C149" t="s">
        <v>13</v>
      </c>
      <c r="D149" t="s">
        <v>2864</v>
      </c>
      <c r="E149">
        <v>19651</v>
      </c>
      <c r="F149" s="1">
        <v>44485</v>
      </c>
      <c r="G149" t="s">
        <v>3041</v>
      </c>
      <c r="H149" t="s">
        <v>2861</v>
      </c>
    </row>
    <row r="150" spans="1:8" ht="15" customHeight="1" x14ac:dyDescent="0.25">
      <c r="A150" t="s">
        <v>3236</v>
      </c>
      <c r="B150" t="s">
        <v>1751</v>
      </c>
      <c r="C150" t="s">
        <v>33</v>
      </c>
      <c r="D150" t="s">
        <v>2864</v>
      </c>
      <c r="E150">
        <v>21653</v>
      </c>
      <c r="F150" s="1">
        <v>44364</v>
      </c>
      <c r="G150" t="s">
        <v>3210</v>
      </c>
      <c r="H150" t="s">
        <v>2861</v>
      </c>
    </row>
    <row r="151" spans="1:8" ht="15" customHeight="1" x14ac:dyDescent="0.25">
      <c r="A151" t="s">
        <v>3237</v>
      </c>
      <c r="B151" t="s">
        <v>3238</v>
      </c>
      <c r="C151" t="s">
        <v>13</v>
      </c>
      <c r="D151" t="s">
        <v>2924</v>
      </c>
      <c r="E151">
        <v>20216</v>
      </c>
      <c r="F151" s="1">
        <v>44425</v>
      </c>
      <c r="G151" t="s">
        <v>3239</v>
      </c>
      <c r="H151" t="s">
        <v>2861</v>
      </c>
    </row>
    <row r="152" spans="1:8" ht="15" customHeight="1" x14ac:dyDescent="0.25">
      <c r="A152" t="s">
        <v>3240</v>
      </c>
      <c r="B152" t="s">
        <v>2441</v>
      </c>
      <c r="C152" t="s">
        <v>33</v>
      </c>
      <c r="D152" t="s">
        <v>2864</v>
      </c>
      <c r="E152">
        <v>19768</v>
      </c>
      <c r="F152" s="1">
        <v>42685</v>
      </c>
      <c r="G152" t="s">
        <v>3136</v>
      </c>
      <c r="H152" t="s">
        <v>2861</v>
      </c>
    </row>
    <row r="153" spans="1:8" ht="15" customHeight="1" x14ac:dyDescent="0.25">
      <c r="A153" t="s">
        <v>3241</v>
      </c>
      <c r="B153" t="s">
        <v>3242</v>
      </c>
      <c r="C153" t="s">
        <v>33</v>
      </c>
      <c r="D153" t="s">
        <v>2885</v>
      </c>
      <c r="E153">
        <v>51930</v>
      </c>
      <c r="F153" s="1">
        <v>42985</v>
      </c>
      <c r="G153" t="s">
        <v>3243</v>
      </c>
      <c r="H153" t="s">
        <v>2861</v>
      </c>
    </row>
    <row r="154" spans="1:8" ht="15" customHeight="1" x14ac:dyDescent="0.25">
      <c r="A154" t="s">
        <v>3244</v>
      </c>
      <c r="B154" t="s">
        <v>56</v>
      </c>
      <c r="C154" t="s">
        <v>13</v>
      </c>
      <c r="D154" t="s">
        <v>2859</v>
      </c>
      <c r="E154">
        <v>27863</v>
      </c>
      <c r="F154" s="1">
        <v>45308</v>
      </c>
      <c r="G154" t="s">
        <v>3245</v>
      </c>
      <c r="H154" t="s">
        <v>2861</v>
      </c>
    </row>
    <row r="155" spans="1:8" ht="15" customHeight="1" x14ac:dyDescent="0.25">
      <c r="A155" t="s">
        <v>3246</v>
      </c>
      <c r="B155" t="s">
        <v>3247</v>
      </c>
      <c r="C155" t="s">
        <v>33</v>
      </c>
      <c r="D155" t="s">
        <v>2885</v>
      </c>
      <c r="E155">
        <v>58586</v>
      </c>
      <c r="F155" s="1">
        <v>45692</v>
      </c>
      <c r="G155" t="s">
        <v>3089</v>
      </c>
      <c r="H155" t="s">
        <v>2861</v>
      </c>
    </row>
    <row r="156" spans="1:8" ht="15" customHeight="1" x14ac:dyDescent="0.25">
      <c r="A156" t="s">
        <v>3248</v>
      </c>
      <c r="B156" t="s">
        <v>332</v>
      </c>
      <c r="C156" t="s">
        <v>33</v>
      </c>
      <c r="D156" t="s">
        <v>2878</v>
      </c>
      <c r="E156">
        <v>17944</v>
      </c>
      <c r="F156" s="1">
        <v>45135</v>
      </c>
      <c r="G156" t="s">
        <v>3249</v>
      </c>
      <c r="H156" t="s">
        <v>2861</v>
      </c>
    </row>
    <row r="157" spans="1:8" ht="15" customHeight="1" x14ac:dyDescent="0.25">
      <c r="A157" t="s">
        <v>3250</v>
      </c>
      <c r="B157" t="s">
        <v>3251</v>
      </c>
      <c r="C157" t="s">
        <v>13</v>
      </c>
      <c r="D157" t="s">
        <v>2874</v>
      </c>
      <c r="E157">
        <v>26679</v>
      </c>
      <c r="F157" s="1">
        <v>43030</v>
      </c>
      <c r="G157" t="s">
        <v>3007</v>
      </c>
      <c r="H157" t="s">
        <v>2861</v>
      </c>
    </row>
    <row r="158" spans="1:8" ht="15" customHeight="1" x14ac:dyDescent="0.25">
      <c r="A158" t="s">
        <v>3252</v>
      </c>
      <c r="B158" t="s">
        <v>3253</v>
      </c>
      <c r="C158" t="s">
        <v>33</v>
      </c>
      <c r="D158" t="s">
        <v>2878</v>
      </c>
      <c r="E158">
        <v>14183</v>
      </c>
      <c r="F158" s="1">
        <v>43368</v>
      </c>
      <c r="G158" t="s">
        <v>3220</v>
      </c>
      <c r="H158" t="s">
        <v>2861</v>
      </c>
    </row>
    <row r="159" spans="1:8" ht="15" customHeight="1" x14ac:dyDescent="0.25">
      <c r="A159" t="s">
        <v>3254</v>
      </c>
      <c r="B159" t="s">
        <v>3255</v>
      </c>
      <c r="C159" t="s">
        <v>13</v>
      </c>
      <c r="D159" t="s">
        <v>2859</v>
      </c>
      <c r="E159">
        <v>27705</v>
      </c>
      <c r="F159" s="1">
        <v>43029</v>
      </c>
      <c r="G159" t="s">
        <v>3256</v>
      </c>
      <c r="H159" t="s">
        <v>2861</v>
      </c>
    </row>
    <row r="160" spans="1:8" ht="15" customHeight="1" x14ac:dyDescent="0.25">
      <c r="A160" t="s">
        <v>3257</v>
      </c>
      <c r="B160" t="s">
        <v>3258</v>
      </c>
      <c r="C160" t="s">
        <v>13</v>
      </c>
      <c r="D160" t="s">
        <v>2885</v>
      </c>
      <c r="E160">
        <v>46284</v>
      </c>
      <c r="F160" s="1">
        <v>46018</v>
      </c>
      <c r="G160" t="s">
        <v>2860</v>
      </c>
      <c r="H160" t="s">
        <v>2861</v>
      </c>
    </row>
    <row r="161" spans="1:8" ht="15" customHeight="1" x14ac:dyDescent="0.25">
      <c r="A161" t="s">
        <v>3259</v>
      </c>
      <c r="B161" t="s">
        <v>632</v>
      </c>
      <c r="C161" t="s">
        <v>13</v>
      </c>
      <c r="D161" t="s">
        <v>2859</v>
      </c>
      <c r="E161">
        <v>20725</v>
      </c>
      <c r="F161" s="1">
        <v>43427</v>
      </c>
      <c r="G161" t="s">
        <v>3142</v>
      </c>
      <c r="H161" t="s">
        <v>3260</v>
      </c>
    </row>
    <row r="162" spans="1:8" ht="15" customHeight="1" x14ac:dyDescent="0.25">
      <c r="A162" t="s">
        <v>3261</v>
      </c>
      <c r="B162" t="s">
        <v>3262</v>
      </c>
      <c r="C162" t="s">
        <v>33</v>
      </c>
      <c r="D162" t="s">
        <v>2874</v>
      </c>
      <c r="E162">
        <v>23642</v>
      </c>
      <c r="F162" s="1">
        <v>44824</v>
      </c>
      <c r="G162" t="s">
        <v>3164</v>
      </c>
      <c r="H162" t="s">
        <v>2861</v>
      </c>
    </row>
    <row r="163" spans="1:8" ht="15" customHeight="1" x14ac:dyDescent="0.25">
      <c r="A163" t="s">
        <v>3263</v>
      </c>
      <c r="B163" t="s">
        <v>2253</v>
      </c>
      <c r="C163" t="s">
        <v>33</v>
      </c>
      <c r="D163" t="s">
        <v>2885</v>
      </c>
      <c r="E163">
        <v>73786</v>
      </c>
      <c r="F163" s="1">
        <v>45317</v>
      </c>
      <c r="G163" t="s">
        <v>3202</v>
      </c>
      <c r="H163" t="s">
        <v>2861</v>
      </c>
    </row>
    <row r="164" spans="1:8" ht="15" customHeight="1" x14ac:dyDescent="0.25">
      <c r="A164" t="s">
        <v>3264</v>
      </c>
      <c r="B164" t="s">
        <v>3265</v>
      </c>
      <c r="C164" t="s">
        <v>13</v>
      </c>
      <c r="D164" t="s">
        <v>2878</v>
      </c>
      <c r="E164">
        <v>21759</v>
      </c>
      <c r="F164" s="1">
        <v>42721</v>
      </c>
      <c r="G164" t="s">
        <v>3266</v>
      </c>
      <c r="H164" t="s">
        <v>2861</v>
      </c>
    </row>
    <row r="165" spans="1:8" ht="15" customHeight="1" x14ac:dyDescent="0.25">
      <c r="A165" t="s">
        <v>3267</v>
      </c>
      <c r="B165" t="s">
        <v>1476</v>
      </c>
      <c r="C165" t="s">
        <v>33</v>
      </c>
      <c r="D165" t="s">
        <v>2864</v>
      </c>
      <c r="E165">
        <v>23723</v>
      </c>
      <c r="F165" s="1">
        <v>45922</v>
      </c>
      <c r="G165" t="s">
        <v>3210</v>
      </c>
      <c r="H165" t="s">
        <v>2861</v>
      </c>
    </row>
    <row r="166" spans="1:8" ht="15" customHeight="1" x14ac:dyDescent="0.25">
      <c r="A166" t="s">
        <v>3268</v>
      </c>
      <c r="B166" t="s">
        <v>3269</v>
      </c>
      <c r="C166" t="s">
        <v>13</v>
      </c>
      <c r="D166" t="s">
        <v>2859</v>
      </c>
      <c r="E166">
        <v>31604</v>
      </c>
      <c r="F166" s="1">
        <v>44052</v>
      </c>
      <c r="G166" t="s">
        <v>3270</v>
      </c>
      <c r="H166" t="s">
        <v>2861</v>
      </c>
    </row>
    <row r="167" spans="1:8" ht="15" customHeight="1" x14ac:dyDescent="0.25">
      <c r="A167" t="s">
        <v>3271</v>
      </c>
      <c r="B167" t="s">
        <v>3272</v>
      </c>
      <c r="C167" t="s">
        <v>33</v>
      </c>
      <c r="D167" t="s">
        <v>2859</v>
      </c>
      <c r="E167">
        <v>27546</v>
      </c>
      <c r="F167" s="1">
        <v>45730</v>
      </c>
      <c r="G167" t="s">
        <v>3142</v>
      </c>
      <c r="H167" t="s">
        <v>2861</v>
      </c>
    </row>
    <row r="168" spans="1:8" ht="15" customHeight="1" x14ac:dyDescent="0.25">
      <c r="A168" t="s">
        <v>3273</v>
      </c>
      <c r="B168" t="s">
        <v>903</v>
      </c>
      <c r="C168" t="s">
        <v>33</v>
      </c>
      <c r="D168" t="s">
        <v>2885</v>
      </c>
      <c r="E168">
        <v>61738</v>
      </c>
      <c r="F168" s="1">
        <v>43453</v>
      </c>
      <c r="G168" t="s">
        <v>2902</v>
      </c>
      <c r="H168" t="s">
        <v>2861</v>
      </c>
    </row>
    <row r="169" spans="1:8" ht="15" customHeight="1" x14ac:dyDescent="0.25">
      <c r="A169" t="s">
        <v>3274</v>
      </c>
      <c r="B169" t="s">
        <v>1843</v>
      </c>
      <c r="C169" t="s">
        <v>13</v>
      </c>
      <c r="D169" t="s">
        <v>2878</v>
      </c>
      <c r="E169">
        <v>16807</v>
      </c>
      <c r="F169" s="1">
        <v>44227</v>
      </c>
      <c r="G169" t="s">
        <v>3275</v>
      </c>
      <c r="H169" t="s">
        <v>2861</v>
      </c>
    </row>
    <row r="170" spans="1:8" ht="15" customHeight="1" x14ac:dyDescent="0.25">
      <c r="A170" t="s">
        <v>3276</v>
      </c>
      <c r="B170" t="s">
        <v>3277</v>
      </c>
      <c r="C170" t="s">
        <v>13</v>
      </c>
      <c r="D170" t="s">
        <v>2874</v>
      </c>
      <c r="E170">
        <v>20765</v>
      </c>
      <c r="F170" s="1">
        <v>43919</v>
      </c>
      <c r="G170" t="s">
        <v>2933</v>
      </c>
      <c r="H170" t="s">
        <v>2861</v>
      </c>
    </row>
    <row r="171" spans="1:8" ht="15" customHeight="1" x14ac:dyDescent="0.25">
      <c r="A171" t="s">
        <v>3278</v>
      </c>
      <c r="B171" t="s">
        <v>246</v>
      </c>
      <c r="C171" t="s">
        <v>33</v>
      </c>
      <c r="D171" t="s">
        <v>2859</v>
      </c>
      <c r="E171">
        <v>18271</v>
      </c>
      <c r="F171" s="1">
        <v>43198</v>
      </c>
      <c r="G171" t="s">
        <v>2899</v>
      </c>
      <c r="H171" t="s">
        <v>2861</v>
      </c>
    </row>
    <row r="172" spans="1:8" ht="15" customHeight="1" x14ac:dyDescent="0.25">
      <c r="A172" t="s">
        <v>3279</v>
      </c>
      <c r="B172" t="s">
        <v>97</v>
      </c>
      <c r="C172" t="s">
        <v>33</v>
      </c>
      <c r="D172" t="s">
        <v>2878</v>
      </c>
      <c r="E172">
        <v>18131</v>
      </c>
      <c r="F172" s="1">
        <v>45173</v>
      </c>
      <c r="G172" t="s">
        <v>3280</v>
      </c>
      <c r="H172" t="s">
        <v>2861</v>
      </c>
    </row>
    <row r="173" spans="1:8" ht="15" customHeight="1" x14ac:dyDescent="0.25">
      <c r="A173" t="s">
        <v>3281</v>
      </c>
      <c r="B173" t="s">
        <v>3282</v>
      </c>
      <c r="C173" t="s">
        <v>13</v>
      </c>
      <c r="D173" t="s">
        <v>2878</v>
      </c>
      <c r="E173">
        <v>18960</v>
      </c>
      <c r="F173" s="1">
        <v>42764</v>
      </c>
      <c r="G173" t="s">
        <v>2925</v>
      </c>
      <c r="H173" t="s">
        <v>2861</v>
      </c>
    </row>
    <row r="174" spans="1:8" ht="15" customHeight="1" x14ac:dyDescent="0.25">
      <c r="A174" t="s">
        <v>3283</v>
      </c>
      <c r="B174" t="s">
        <v>3284</v>
      </c>
      <c r="C174" t="s">
        <v>13</v>
      </c>
      <c r="D174" t="s">
        <v>2874</v>
      </c>
      <c r="E174">
        <v>27072</v>
      </c>
      <c r="F174" s="1">
        <v>44826</v>
      </c>
      <c r="G174" t="s">
        <v>2871</v>
      </c>
      <c r="H174" t="s">
        <v>2861</v>
      </c>
    </row>
    <row r="175" spans="1:8" ht="15" customHeight="1" x14ac:dyDescent="0.25">
      <c r="A175" t="s">
        <v>3285</v>
      </c>
      <c r="B175" t="s">
        <v>1989</v>
      </c>
      <c r="C175" t="s">
        <v>33</v>
      </c>
      <c r="D175" t="s">
        <v>2878</v>
      </c>
      <c r="E175">
        <v>18353</v>
      </c>
      <c r="F175" s="1">
        <v>44431</v>
      </c>
      <c r="G175" t="s">
        <v>3245</v>
      </c>
      <c r="H175" t="s">
        <v>2861</v>
      </c>
    </row>
    <row r="176" spans="1:8" ht="15" customHeight="1" x14ac:dyDescent="0.25">
      <c r="A176" t="s">
        <v>3286</v>
      </c>
      <c r="B176" t="s">
        <v>3287</v>
      </c>
      <c r="C176" t="s">
        <v>33</v>
      </c>
      <c r="D176" t="s">
        <v>2859</v>
      </c>
      <c r="E176">
        <v>28803</v>
      </c>
      <c r="F176" s="1">
        <v>42903</v>
      </c>
      <c r="G176" t="s">
        <v>2942</v>
      </c>
      <c r="H176" t="s">
        <v>2861</v>
      </c>
    </row>
    <row r="177" spans="1:8" ht="15" customHeight="1" x14ac:dyDescent="0.25">
      <c r="A177" t="s">
        <v>3288</v>
      </c>
      <c r="B177" t="s">
        <v>3289</v>
      </c>
      <c r="C177" t="s">
        <v>13</v>
      </c>
      <c r="D177" t="s">
        <v>2874</v>
      </c>
      <c r="E177">
        <v>17019</v>
      </c>
      <c r="F177" s="1">
        <v>46043</v>
      </c>
      <c r="G177" t="s">
        <v>3122</v>
      </c>
      <c r="H177" t="s">
        <v>2861</v>
      </c>
    </row>
    <row r="178" spans="1:8" ht="15" customHeight="1" x14ac:dyDescent="0.25">
      <c r="A178" t="s">
        <v>3290</v>
      </c>
      <c r="B178" t="s">
        <v>2772</v>
      </c>
      <c r="C178" t="s">
        <v>33</v>
      </c>
      <c r="D178" t="s">
        <v>2885</v>
      </c>
      <c r="E178">
        <v>62106</v>
      </c>
      <c r="F178" s="1">
        <v>44093</v>
      </c>
      <c r="G178" t="s">
        <v>3291</v>
      </c>
      <c r="H178" t="s">
        <v>2861</v>
      </c>
    </row>
    <row r="179" spans="1:8" ht="15" customHeight="1" x14ac:dyDescent="0.25">
      <c r="A179" t="s">
        <v>3292</v>
      </c>
      <c r="B179" t="s">
        <v>3293</v>
      </c>
      <c r="C179" t="s">
        <v>13</v>
      </c>
      <c r="D179" t="s">
        <v>2878</v>
      </c>
      <c r="E179">
        <v>19715</v>
      </c>
      <c r="F179" s="1">
        <v>44540</v>
      </c>
      <c r="G179" t="s">
        <v>3294</v>
      </c>
      <c r="H179" t="s">
        <v>2861</v>
      </c>
    </row>
    <row r="180" spans="1:8" ht="15" customHeight="1" x14ac:dyDescent="0.25">
      <c r="A180" t="s">
        <v>3295</v>
      </c>
      <c r="B180" t="s">
        <v>3296</v>
      </c>
      <c r="C180" t="s">
        <v>13</v>
      </c>
      <c r="D180" t="s">
        <v>2859</v>
      </c>
      <c r="E180">
        <v>31144</v>
      </c>
      <c r="F180" s="1">
        <v>44344</v>
      </c>
      <c r="G180" t="s">
        <v>2997</v>
      </c>
      <c r="H180" t="s">
        <v>2861</v>
      </c>
    </row>
    <row r="181" spans="1:8" ht="15" customHeight="1" x14ac:dyDescent="0.25">
      <c r="A181" t="s">
        <v>3297</v>
      </c>
      <c r="B181" t="s">
        <v>3298</v>
      </c>
      <c r="C181" t="s">
        <v>33</v>
      </c>
      <c r="D181" t="s">
        <v>2864</v>
      </c>
      <c r="E181">
        <v>25439</v>
      </c>
      <c r="F181" s="1">
        <v>42770</v>
      </c>
      <c r="G181" t="s">
        <v>3299</v>
      </c>
      <c r="H181" t="s">
        <v>2861</v>
      </c>
    </row>
    <row r="182" spans="1:8" ht="15" customHeight="1" x14ac:dyDescent="0.25">
      <c r="A182" t="s">
        <v>3300</v>
      </c>
      <c r="B182" t="s">
        <v>2181</v>
      </c>
      <c r="C182" t="s">
        <v>33</v>
      </c>
      <c r="D182" t="s">
        <v>2859</v>
      </c>
      <c r="E182">
        <v>25817</v>
      </c>
      <c r="F182" s="1">
        <v>45506</v>
      </c>
      <c r="G182" t="s">
        <v>3215</v>
      </c>
      <c r="H182" t="s">
        <v>2861</v>
      </c>
    </row>
    <row r="183" spans="1:8" ht="15" customHeight="1" x14ac:dyDescent="0.25">
      <c r="A183" t="s">
        <v>3301</v>
      </c>
      <c r="B183" t="s">
        <v>3302</v>
      </c>
      <c r="C183" t="s">
        <v>33</v>
      </c>
      <c r="D183" t="s">
        <v>2924</v>
      </c>
      <c r="E183">
        <v>22746</v>
      </c>
      <c r="F183" s="1">
        <v>43530</v>
      </c>
      <c r="G183" t="s">
        <v>3270</v>
      </c>
      <c r="H183" t="s">
        <v>2861</v>
      </c>
    </row>
    <row r="184" spans="1:8" ht="15" customHeight="1" x14ac:dyDescent="0.25">
      <c r="A184" t="s">
        <v>3303</v>
      </c>
      <c r="B184" t="s">
        <v>3304</v>
      </c>
      <c r="C184" t="s">
        <v>13</v>
      </c>
      <c r="D184" t="s">
        <v>2878</v>
      </c>
      <c r="E184">
        <v>17347</v>
      </c>
      <c r="F184" s="1">
        <v>43425</v>
      </c>
      <c r="G184" t="s">
        <v>2910</v>
      </c>
      <c r="H184" t="s">
        <v>2861</v>
      </c>
    </row>
    <row r="185" spans="1:8" ht="15" customHeight="1" x14ac:dyDescent="0.25">
      <c r="A185" t="s">
        <v>3305</v>
      </c>
      <c r="B185" t="s">
        <v>2561</v>
      </c>
      <c r="C185" t="s">
        <v>13</v>
      </c>
      <c r="D185" t="s">
        <v>2859</v>
      </c>
      <c r="E185">
        <v>30183</v>
      </c>
      <c r="F185" s="1">
        <v>45603</v>
      </c>
      <c r="G185" t="s">
        <v>3021</v>
      </c>
      <c r="H185" t="s">
        <v>2861</v>
      </c>
    </row>
    <row r="186" spans="1:8" ht="15" customHeight="1" x14ac:dyDescent="0.25">
      <c r="A186" t="s">
        <v>3306</v>
      </c>
      <c r="B186" t="s">
        <v>3307</v>
      </c>
      <c r="C186" t="s">
        <v>33</v>
      </c>
      <c r="D186" t="s">
        <v>2874</v>
      </c>
      <c r="E186">
        <v>18930</v>
      </c>
      <c r="F186" s="1">
        <v>44498</v>
      </c>
      <c r="G186" t="s">
        <v>3021</v>
      </c>
      <c r="H186" t="s">
        <v>2861</v>
      </c>
    </row>
    <row r="187" spans="1:8" ht="15" customHeight="1" x14ac:dyDescent="0.25">
      <c r="A187" t="s">
        <v>3308</v>
      </c>
      <c r="B187" t="s">
        <v>2201</v>
      </c>
      <c r="C187" t="s">
        <v>13</v>
      </c>
      <c r="D187" t="s">
        <v>2864</v>
      </c>
      <c r="E187">
        <v>19365</v>
      </c>
      <c r="F187" s="1">
        <v>45187</v>
      </c>
      <c r="G187" t="s">
        <v>2865</v>
      </c>
      <c r="H187" t="s">
        <v>2861</v>
      </c>
    </row>
    <row r="188" spans="1:8" ht="15" customHeight="1" x14ac:dyDescent="0.25">
      <c r="A188" t="s">
        <v>3309</v>
      </c>
      <c r="B188" t="s">
        <v>3310</v>
      </c>
      <c r="C188" t="s">
        <v>33</v>
      </c>
      <c r="D188" t="s">
        <v>2864</v>
      </c>
      <c r="E188">
        <v>17746</v>
      </c>
      <c r="F188" s="1">
        <v>43003</v>
      </c>
      <c r="G188" t="s">
        <v>3294</v>
      </c>
      <c r="H188" t="s">
        <v>2861</v>
      </c>
    </row>
    <row r="189" spans="1:8" ht="15" customHeight="1" x14ac:dyDescent="0.25">
      <c r="A189" t="s">
        <v>3311</v>
      </c>
      <c r="B189" t="s">
        <v>3312</v>
      </c>
      <c r="C189" t="s">
        <v>33</v>
      </c>
      <c r="D189" t="s">
        <v>2885</v>
      </c>
      <c r="E189">
        <v>53311</v>
      </c>
      <c r="F189" s="1">
        <v>43440</v>
      </c>
      <c r="G189" t="s">
        <v>3083</v>
      </c>
      <c r="H189" t="s">
        <v>2861</v>
      </c>
    </row>
    <row r="190" spans="1:8" ht="15" customHeight="1" x14ac:dyDescent="0.25">
      <c r="A190" t="s">
        <v>3313</v>
      </c>
      <c r="B190" t="s">
        <v>3314</v>
      </c>
      <c r="C190" t="s">
        <v>13</v>
      </c>
      <c r="D190" t="s">
        <v>2864</v>
      </c>
      <c r="E190">
        <v>21990</v>
      </c>
      <c r="F190" s="1">
        <v>44876</v>
      </c>
      <c r="G190" t="s">
        <v>3172</v>
      </c>
      <c r="H190" t="s">
        <v>2861</v>
      </c>
    </row>
    <row r="191" spans="1:8" ht="15" customHeight="1" x14ac:dyDescent="0.25">
      <c r="A191" t="s">
        <v>3315</v>
      </c>
      <c r="B191" t="s">
        <v>3316</v>
      </c>
      <c r="C191" t="s">
        <v>33</v>
      </c>
      <c r="D191" t="s">
        <v>2959</v>
      </c>
      <c r="E191">
        <v>38023</v>
      </c>
      <c r="F191" s="1">
        <v>45462</v>
      </c>
      <c r="G191" t="s">
        <v>2882</v>
      </c>
      <c r="H191" t="s">
        <v>2861</v>
      </c>
    </row>
    <row r="192" spans="1:8" ht="15" customHeight="1" x14ac:dyDescent="0.25">
      <c r="A192" t="s">
        <v>3317</v>
      </c>
      <c r="B192" t="s">
        <v>3318</v>
      </c>
      <c r="C192" t="s">
        <v>13</v>
      </c>
      <c r="D192" t="s">
        <v>2864</v>
      </c>
      <c r="E192">
        <v>25135</v>
      </c>
      <c r="F192" s="1">
        <v>44346</v>
      </c>
      <c r="G192" t="s">
        <v>2925</v>
      </c>
      <c r="H192" t="s">
        <v>2861</v>
      </c>
    </row>
    <row r="193" spans="1:8" ht="15" customHeight="1" x14ac:dyDescent="0.25">
      <c r="A193" t="s">
        <v>3319</v>
      </c>
      <c r="B193" t="s">
        <v>3320</v>
      </c>
      <c r="C193" t="s">
        <v>33</v>
      </c>
      <c r="D193" t="s">
        <v>2864</v>
      </c>
      <c r="E193">
        <v>25091</v>
      </c>
      <c r="F193" s="1">
        <v>44351</v>
      </c>
      <c r="G193" t="s">
        <v>3233</v>
      </c>
      <c r="H193" t="s">
        <v>2861</v>
      </c>
    </row>
    <row r="194" spans="1:8" ht="15" customHeight="1" x14ac:dyDescent="0.25">
      <c r="A194" t="s">
        <v>3321</v>
      </c>
      <c r="B194" t="s">
        <v>3322</v>
      </c>
      <c r="C194" t="s">
        <v>33</v>
      </c>
      <c r="D194" t="s">
        <v>2959</v>
      </c>
      <c r="E194">
        <v>43928</v>
      </c>
      <c r="F194" s="1">
        <v>43780</v>
      </c>
      <c r="G194" t="s">
        <v>3323</v>
      </c>
      <c r="H194" t="s">
        <v>2861</v>
      </c>
    </row>
    <row r="195" spans="1:8" ht="15" customHeight="1" x14ac:dyDescent="0.25">
      <c r="A195" t="s">
        <v>3324</v>
      </c>
      <c r="B195" t="s">
        <v>3325</v>
      </c>
      <c r="C195" t="s">
        <v>13</v>
      </c>
      <c r="D195" t="s">
        <v>2878</v>
      </c>
      <c r="E195">
        <v>21004</v>
      </c>
      <c r="F195" s="1">
        <v>45908</v>
      </c>
      <c r="G195" t="s">
        <v>2891</v>
      </c>
      <c r="H195" t="s">
        <v>2861</v>
      </c>
    </row>
    <row r="196" spans="1:8" ht="15" customHeight="1" x14ac:dyDescent="0.25">
      <c r="A196" t="s">
        <v>3326</v>
      </c>
      <c r="B196" t="s">
        <v>3327</v>
      </c>
      <c r="C196" t="s">
        <v>33</v>
      </c>
      <c r="D196" t="s">
        <v>2859</v>
      </c>
      <c r="E196">
        <v>21764</v>
      </c>
      <c r="F196" s="1">
        <v>44199</v>
      </c>
      <c r="G196" t="s">
        <v>3106</v>
      </c>
      <c r="H196" t="s">
        <v>2861</v>
      </c>
    </row>
    <row r="197" spans="1:8" ht="15" customHeight="1" x14ac:dyDescent="0.25">
      <c r="A197" t="s">
        <v>3328</v>
      </c>
      <c r="B197" t="s">
        <v>1412</v>
      </c>
      <c r="C197" t="s">
        <v>33</v>
      </c>
      <c r="D197" t="s">
        <v>2924</v>
      </c>
      <c r="E197">
        <v>23285</v>
      </c>
      <c r="F197" s="1">
        <v>43248</v>
      </c>
      <c r="G197" t="s">
        <v>3069</v>
      </c>
      <c r="H197" t="s">
        <v>2861</v>
      </c>
    </row>
    <row r="198" spans="1:8" ht="15" customHeight="1" x14ac:dyDescent="0.25">
      <c r="A198" t="s">
        <v>3329</v>
      </c>
      <c r="B198" t="s">
        <v>3330</v>
      </c>
      <c r="C198" t="s">
        <v>13</v>
      </c>
      <c r="D198" t="s">
        <v>2864</v>
      </c>
      <c r="E198">
        <v>21544</v>
      </c>
      <c r="F198" s="1">
        <v>45650</v>
      </c>
      <c r="G198" t="s">
        <v>3331</v>
      </c>
      <c r="H198" t="s">
        <v>2861</v>
      </c>
    </row>
    <row r="199" spans="1:8" ht="15" customHeight="1" x14ac:dyDescent="0.25">
      <c r="A199" t="s">
        <v>3332</v>
      </c>
      <c r="B199" t="s">
        <v>3333</v>
      </c>
      <c r="C199" t="s">
        <v>33</v>
      </c>
      <c r="D199" t="s">
        <v>2885</v>
      </c>
      <c r="E199">
        <v>67431</v>
      </c>
      <c r="F199" s="1">
        <v>45265</v>
      </c>
      <c r="G199" t="s">
        <v>3000</v>
      </c>
      <c r="H199" t="s">
        <v>2861</v>
      </c>
    </row>
    <row r="200" spans="1:8" ht="15" customHeight="1" x14ac:dyDescent="0.25">
      <c r="A200" t="s">
        <v>3334</v>
      </c>
      <c r="B200" t="s">
        <v>927</v>
      </c>
      <c r="C200" t="s">
        <v>33</v>
      </c>
      <c r="D200" t="s">
        <v>2859</v>
      </c>
      <c r="E200">
        <v>28418</v>
      </c>
      <c r="F200" s="1">
        <v>42391</v>
      </c>
      <c r="G200" t="s">
        <v>2875</v>
      </c>
      <c r="H200" t="s">
        <v>2861</v>
      </c>
    </row>
    <row r="201" spans="1:8" ht="15" customHeight="1" x14ac:dyDescent="0.25">
      <c r="A201" t="s">
        <v>3335</v>
      </c>
      <c r="B201" t="s">
        <v>3336</v>
      </c>
      <c r="C201" t="s">
        <v>13</v>
      </c>
      <c r="D201" t="s">
        <v>2878</v>
      </c>
      <c r="E201">
        <v>17863</v>
      </c>
      <c r="F201" s="1">
        <v>44828</v>
      </c>
      <c r="G201" t="s">
        <v>3085</v>
      </c>
      <c r="H201" t="s">
        <v>2861</v>
      </c>
    </row>
    <row r="202" spans="1:8" ht="15" customHeight="1" x14ac:dyDescent="0.25">
      <c r="A202" t="s">
        <v>3337</v>
      </c>
      <c r="B202" t="s">
        <v>3338</v>
      </c>
      <c r="C202" t="s">
        <v>33</v>
      </c>
      <c r="D202" t="s">
        <v>2859</v>
      </c>
      <c r="E202">
        <v>22310</v>
      </c>
      <c r="F202" s="1">
        <v>43278</v>
      </c>
      <c r="G202" t="s">
        <v>3291</v>
      </c>
      <c r="H202" t="s">
        <v>2861</v>
      </c>
    </row>
    <row r="203" spans="1:8" ht="15" customHeight="1" x14ac:dyDescent="0.25">
      <c r="A203" t="s">
        <v>3339</v>
      </c>
      <c r="B203" t="s">
        <v>137</v>
      </c>
      <c r="C203" t="s">
        <v>13</v>
      </c>
      <c r="D203" t="s">
        <v>2859</v>
      </c>
      <c r="E203">
        <v>18618</v>
      </c>
      <c r="F203" s="1">
        <v>45337</v>
      </c>
      <c r="G203" t="s">
        <v>2933</v>
      </c>
      <c r="H203" t="s">
        <v>2861</v>
      </c>
    </row>
    <row r="204" spans="1:8" ht="15" customHeight="1" x14ac:dyDescent="0.25">
      <c r="A204" t="s">
        <v>3340</v>
      </c>
      <c r="B204" t="s">
        <v>3341</v>
      </c>
      <c r="C204" t="s">
        <v>33</v>
      </c>
      <c r="D204" t="s">
        <v>2924</v>
      </c>
      <c r="E204">
        <v>33128</v>
      </c>
      <c r="F204" s="1">
        <v>44884</v>
      </c>
      <c r="G204" t="s">
        <v>2868</v>
      </c>
      <c r="H204" t="s">
        <v>2861</v>
      </c>
    </row>
    <row r="205" spans="1:8" ht="15" customHeight="1" x14ac:dyDescent="0.25">
      <c r="A205" t="s">
        <v>3342</v>
      </c>
      <c r="B205" t="s">
        <v>2145</v>
      </c>
      <c r="C205" t="s">
        <v>33</v>
      </c>
      <c r="D205" t="s">
        <v>2874</v>
      </c>
      <c r="E205">
        <v>26788</v>
      </c>
      <c r="F205" s="1">
        <v>42605</v>
      </c>
      <c r="G205" t="s">
        <v>3014</v>
      </c>
      <c r="H205" t="s">
        <v>2861</v>
      </c>
    </row>
    <row r="206" spans="1:8" ht="15" customHeight="1" x14ac:dyDescent="0.25">
      <c r="A206" t="s">
        <v>3343</v>
      </c>
      <c r="B206" t="s">
        <v>3344</v>
      </c>
      <c r="C206" t="s">
        <v>13</v>
      </c>
      <c r="D206" t="s">
        <v>2885</v>
      </c>
      <c r="E206">
        <v>59384</v>
      </c>
      <c r="F206" s="1">
        <v>42413</v>
      </c>
      <c r="G206" t="s">
        <v>3345</v>
      </c>
      <c r="H206" t="s">
        <v>2861</v>
      </c>
    </row>
    <row r="207" spans="1:8" ht="15" customHeight="1" x14ac:dyDescent="0.25">
      <c r="A207" t="s">
        <v>3346</v>
      </c>
      <c r="B207" t="s">
        <v>3347</v>
      </c>
      <c r="C207" t="s">
        <v>13</v>
      </c>
      <c r="D207" t="s">
        <v>2878</v>
      </c>
      <c r="E207">
        <v>21624</v>
      </c>
      <c r="F207" s="1">
        <v>45662</v>
      </c>
      <c r="G207" t="s">
        <v>3066</v>
      </c>
      <c r="H207" t="s">
        <v>2861</v>
      </c>
    </row>
    <row r="208" spans="1:8" ht="15" customHeight="1" x14ac:dyDescent="0.25">
      <c r="A208" t="s">
        <v>3348</v>
      </c>
      <c r="B208" t="s">
        <v>3349</v>
      </c>
      <c r="C208" t="s">
        <v>13</v>
      </c>
      <c r="D208" t="s">
        <v>2859</v>
      </c>
      <c r="E208">
        <v>18550</v>
      </c>
      <c r="F208" s="1">
        <v>45581</v>
      </c>
      <c r="G208" t="s">
        <v>3270</v>
      </c>
      <c r="H208" t="s">
        <v>2861</v>
      </c>
    </row>
    <row r="209" spans="1:8" ht="15" customHeight="1" x14ac:dyDescent="0.25">
      <c r="A209" t="s">
        <v>3350</v>
      </c>
      <c r="B209" t="s">
        <v>3351</v>
      </c>
      <c r="C209" t="s">
        <v>13</v>
      </c>
      <c r="D209" t="s">
        <v>2874</v>
      </c>
      <c r="E209">
        <v>20795</v>
      </c>
      <c r="F209" s="1">
        <v>44889</v>
      </c>
      <c r="G209" t="s">
        <v>3167</v>
      </c>
      <c r="H209" t="s">
        <v>2861</v>
      </c>
    </row>
    <row r="210" spans="1:8" ht="15" customHeight="1" x14ac:dyDescent="0.25">
      <c r="A210" t="s">
        <v>3352</v>
      </c>
      <c r="B210" t="s">
        <v>3353</v>
      </c>
      <c r="C210" t="s">
        <v>13</v>
      </c>
      <c r="D210" t="s">
        <v>2885</v>
      </c>
      <c r="E210">
        <v>56787</v>
      </c>
      <c r="F210" s="1">
        <v>43349</v>
      </c>
      <c r="G210" t="s">
        <v>2868</v>
      </c>
      <c r="H210" t="s">
        <v>2861</v>
      </c>
    </row>
    <row r="211" spans="1:8" ht="15" customHeight="1" x14ac:dyDescent="0.25">
      <c r="A211" t="s">
        <v>3354</v>
      </c>
      <c r="B211" t="s">
        <v>3355</v>
      </c>
      <c r="C211" t="s">
        <v>33</v>
      </c>
      <c r="D211" t="s">
        <v>2859</v>
      </c>
      <c r="E211">
        <v>20579</v>
      </c>
      <c r="F211" s="1">
        <v>42725</v>
      </c>
      <c r="G211" t="s">
        <v>3172</v>
      </c>
      <c r="H211" t="s">
        <v>2861</v>
      </c>
    </row>
    <row r="212" spans="1:8" ht="15" customHeight="1" x14ac:dyDescent="0.25">
      <c r="A212" t="s">
        <v>3356</v>
      </c>
      <c r="B212" t="s">
        <v>2692</v>
      </c>
      <c r="C212" t="s">
        <v>33</v>
      </c>
      <c r="D212" t="s">
        <v>2878</v>
      </c>
      <c r="E212">
        <v>16892</v>
      </c>
      <c r="F212" s="1">
        <v>45112</v>
      </c>
      <c r="G212" t="s">
        <v>3323</v>
      </c>
      <c r="H212" t="s">
        <v>2861</v>
      </c>
    </row>
    <row r="213" spans="1:8" ht="15" customHeight="1" x14ac:dyDescent="0.25">
      <c r="A213" t="s">
        <v>3357</v>
      </c>
      <c r="B213" t="s">
        <v>3358</v>
      </c>
      <c r="C213" t="s">
        <v>33</v>
      </c>
      <c r="D213" t="s">
        <v>2864</v>
      </c>
      <c r="E213">
        <v>19281</v>
      </c>
      <c r="F213" s="1">
        <v>44490</v>
      </c>
      <c r="G213" t="s">
        <v>2974</v>
      </c>
      <c r="H213" t="s">
        <v>2861</v>
      </c>
    </row>
    <row r="214" spans="1:8" ht="15" customHeight="1" x14ac:dyDescent="0.25">
      <c r="A214" t="s">
        <v>3359</v>
      </c>
      <c r="B214" t="s">
        <v>3360</v>
      </c>
      <c r="C214" t="s">
        <v>33</v>
      </c>
      <c r="D214" t="s">
        <v>2878</v>
      </c>
      <c r="E214">
        <v>14562</v>
      </c>
      <c r="F214" s="1">
        <v>42739</v>
      </c>
      <c r="G214" t="s">
        <v>3331</v>
      </c>
      <c r="H214" t="s">
        <v>2861</v>
      </c>
    </row>
    <row r="215" spans="1:8" ht="15" customHeight="1" x14ac:dyDescent="0.25">
      <c r="A215" t="s">
        <v>3361</v>
      </c>
      <c r="B215" t="s">
        <v>3362</v>
      </c>
      <c r="C215" t="s">
        <v>13</v>
      </c>
      <c r="D215" t="s">
        <v>2859</v>
      </c>
      <c r="E215">
        <v>31594</v>
      </c>
      <c r="F215" s="1">
        <v>44660</v>
      </c>
      <c r="G215" t="s">
        <v>2966</v>
      </c>
      <c r="H215" t="s">
        <v>2861</v>
      </c>
    </row>
    <row r="216" spans="1:8" ht="15" customHeight="1" x14ac:dyDescent="0.25">
      <c r="A216" t="s">
        <v>3363</v>
      </c>
      <c r="B216" t="s">
        <v>3364</v>
      </c>
      <c r="C216" t="s">
        <v>33</v>
      </c>
      <c r="D216" t="s">
        <v>2864</v>
      </c>
      <c r="E216">
        <v>20530</v>
      </c>
      <c r="F216" s="1">
        <v>43296</v>
      </c>
      <c r="G216" t="s">
        <v>2930</v>
      </c>
      <c r="H216" t="s">
        <v>2861</v>
      </c>
    </row>
    <row r="217" spans="1:8" ht="15" customHeight="1" x14ac:dyDescent="0.25">
      <c r="A217" t="s">
        <v>3365</v>
      </c>
      <c r="B217" t="s">
        <v>1487</v>
      </c>
      <c r="C217" t="s">
        <v>33</v>
      </c>
      <c r="D217" t="s">
        <v>2959</v>
      </c>
      <c r="E217">
        <v>39901</v>
      </c>
      <c r="F217" s="1">
        <v>44024</v>
      </c>
      <c r="G217" t="s">
        <v>3094</v>
      </c>
      <c r="H217" t="s">
        <v>2861</v>
      </c>
    </row>
    <row r="218" spans="1:8" ht="15" customHeight="1" x14ac:dyDescent="0.25">
      <c r="A218" t="s">
        <v>3366</v>
      </c>
      <c r="B218" t="s">
        <v>3367</v>
      </c>
      <c r="C218" t="s">
        <v>13</v>
      </c>
      <c r="D218" t="s">
        <v>2859</v>
      </c>
      <c r="E218">
        <v>20867</v>
      </c>
      <c r="F218" s="1">
        <v>44037</v>
      </c>
      <c r="G218" t="s">
        <v>3038</v>
      </c>
      <c r="H218" t="s">
        <v>2861</v>
      </c>
    </row>
    <row r="219" spans="1:8" ht="15" customHeight="1" x14ac:dyDescent="0.25">
      <c r="A219" t="s">
        <v>3368</v>
      </c>
      <c r="B219" t="s">
        <v>312</v>
      </c>
      <c r="C219" t="s">
        <v>13</v>
      </c>
      <c r="D219" t="s">
        <v>2859</v>
      </c>
      <c r="E219">
        <v>19185</v>
      </c>
      <c r="F219" s="1">
        <v>44430</v>
      </c>
      <c r="G219" t="s">
        <v>3011</v>
      </c>
      <c r="H219" t="s">
        <v>2861</v>
      </c>
    </row>
    <row r="220" spans="1:8" ht="15" customHeight="1" x14ac:dyDescent="0.25">
      <c r="A220" t="s">
        <v>3369</v>
      </c>
      <c r="B220" t="s">
        <v>3370</v>
      </c>
      <c r="C220" t="s">
        <v>13</v>
      </c>
      <c r="D220" t="s">
        <v>2864</v>
      </c>
      <c r="E220">
        <v>17917</v>
      </c>
      <c r="F220" s="1">
        <v>45658</v>
      </c>
      <c r="G220" t="s">
        <v>3136</v>
      </c>
      <c r="H220" t="s">
        <v>2861</v>
      </c>
    </row>
    <row r="221" spans="1:8" ht="15" customHeight="1" x14ac:dyDescent="0.25">
      <c r="A221" t="s">
        <v>3371</v>
      </c>
      <c r="B221" t="s">
        <v>3372</v>
      </c>
      <c r="C221" t="s">
        <v>33</v>
      </c>
      <c r="D221" t="s">
        <v>2924</v>
      </c>
      <c r="E221">
        <v>37626</v>
      </c>
      <c r="F221" s="1">
        <v>45700</v>
      </c>
      <c r="G221" t="s">
        <v>3094</v>
      </c>
      <c r="H221" t="s">
        <v>2861</v>
      </c>
    </row>
    <row r="222" spans="1:8" ht="15" customHeight="1" x14ac:dyDescent="0.25">
      <c r="A222" t="s">
        <v>3373</v>
      </c>
      <c r="B222" t="s">
        <v>1619</v>
      </c>
      <c r="C222" t="s">
        <v>13</v>
      </c>
      <c r="D222" t="s">
        <v>2859</v>
      </c>
      <c r="E222">
        <v>25254</v>
      </c>
      <c r="F222" s="1">
        <v>43914</v>
      </c>
      <c r="G222" t="s">
        <v>3164</v>
      </c>
      <c r="H222" t="s">
        <v>2861</v>
      </c>
    </row>
    <row r="223" spans="1:8" ht="15" customHeight="1" x14ac:dyDescent="0.25">
      <c r="A223" t="s">
        <v>3374</v>
      </c>
      <c r="B223" t="s">
        <v>3375</v>
      </c>
      <c r="C223" t="s">
        <v>13</v>
      </c>
      <c r="D223" t="s">
        <v>2874</v>
      </c>
      <c r="E223">
        <v>20985</v>
      </c>
      <c r="F223" s="1">
        <v>45472</v>
      </c>
      <c r="G223" t="s">
        <v>3376</v>
      </c>
      <c r="H223" t="s">
        <v>2861</v>
      </c>
    </row>
    <row r="224" spans="1:8" ht="15" customHeight="1" x14ac:dyDescent="0.25">
      <c r="A224" t="s">
        <v>3377</v>
      </c>
      <c r="B224" t="s">
        <v>3378</v>
      </c>
      <c r="C224" t="s">
        <v>13</v>
      </c>
      <c r="D224" t="s">
        <v>2959</v>
      </c>
      <c r="E224">
        <v>40035</v>
      </c>
      <c r="F224" s="1">
        <v>45161</v>
      </c>
      <c r="G224" t="s">
        <v>3379</v>
      </c>
      <c r="H224" t="s">
        <v>2861</v>
      </c>
    </row>
    <row r="225" spans="1:8" ht="15" customHeight="1" x14ac:dyDescent="0.25">
      <c r="A225" t="s">
        <v>3380</v>
      </c>
      <c r="B225" t="s">
        <v>3381</v>
      </c>
      <c r="C225" t="s">
        <v>33</v>
      </c>
      <c r="D225" t="s">
        <v>2924</v>
      </c>
      <c r="E225">
        <v>20896</v>
      </c>
      <c r="F225" s="1">
        <v>44344</v>
      </c>
      <c r="G225" t="s">
        <v>2963</v>
      </c>
      <c r="H225" t="s">
        <v>2861</v>
      </c>
    </row>
    <row r="226" spans="1:8" ht="15" customHeight="1" x14ac:dyDescent="0.25">
      <c r="A226" t="s">
        <v>3382</v>
      </c>
      <c r="B226" t="s">
        <v>3383</v>
      </c>
      <c r="C226" t="s">
        <v>13</v>
      </c>
      <c r="D226" t="s">
        <v>2859</v>
      </c>
      <c r="E226">
        <v>24269</v>
      </c>
      <c r="F226" s="1">
        <v>44965</v>
      </c>
      <c r="G226" t="s">
        <v>3035</v>
      </c>
      <c r="H226" t="s">
        <v>2861</v>
      </c>
    </row>
    <row r="227" spans="1:8" ht="15" customHeight="1" x14ac:dyDescent="0.25">
      <c r="A227" t="s">
        <v>3384</v>
      </c>
      <c r="B227" t="s">
        <v>3385</v>
      </c>
      <c r="C227" t="s">
        <v>33</v>
      </c>
      <c r="D227" t="s">
        <v>2885</v>
      </c>
      <c r="E227">
        <v>52534</v>
      </c>
      <c r="F227" s="1">
        <v>45647</v>
      </c>
      <c r="G227" t="s">
        <v>2865</v>
      </c>
      <c r="H227" t="s">
        <v>2861</v>
      </c>
    </row>
    <row r="228" spans="1:8" ht="15" customHeight="1" x14ac:dyDescent="0.25">
      <c r="A228" t="s">
        <v>3386</v>
      </c>
      <c r="B228" t="s">
        <v>2815</v>
      </c>
      <c r="C228" t="s">
        <v>33</v>
      </c>
      <c r="D228" t="s">
        <v>2864</v>
      </c>
      <c r="E228">
        <v>21785</v>
      </c>
      <c r="F228" s="1">
        <v>44485</v>
      </c>
      <c r="G228" t="s">
        <v>3083</v>
      </c>
      <c r="H228" t="s">
        <v>2861</v>
      </c>
    </row>
    <row r="229" spans="1:8" ht="15" customHeight="1" x14ac:dyDescent="0.25">
      <c r="A229" t="s">
        <v>3387</v>
      </c>
      <c r="B229" t="s">
        <v>3388</v>
      </c>
      <c r="C229" t="s">
        <v>13</v>
      </c>
      <c r="D229" t="s">
        <v>2859</v>
      </c>
      <c r="E229">
        <v>31634</v>
      </c>
      <c r="F229" s="1">
        <v>43448</v>
      </c>
      <c r="G229" t="s">
        <v>2936</v>
      </c>
      <c r="H229" t="s">
        <v>2861</v>
      </c>
    </row>
    <row r="230" spans="1:8" ht="15" customHeight="1" x14ac:dyDescent="0.25">
      <c r="A230" t="s">
        <v>3389</v>
      </c>
      <c r="B230" t="s">
        <v>3390</v>
      </c>
      <c r="C230" t="s">
        <v>33</v>
      </c>
      <c r="D230" t="s">
        <v>2859</v>
      </c>
      <c r="E230">
        <v>24536</v>
      </c>
      <c r="F230" s="1">
        <v>45129</v>
      </c>
      <c r="G230" t="s">
        <v>2896</v>
      </c>
      <c r="H230" t="s">
        <v>2861</v>
      </c>
    </row>
    <row r="231" spans="1:8" ht="15" customHeight="1" x14ac:dyDescent="0.25">
      <c r="A231" t="s">
        <v>3391</v>
      </c>
      <c r="B231" t="s">
        <v>3392</v>
      </c>
      <c r="C231" t="s">
        <v>33</v>
      </c>
      <c r="D231" t="s">
        <v>2859</v>
      </c>
      <c r="E231">
        <v>20924</v>
      </c>
      <c r="F231" s="1">
        <v>44321</v>
      </c>
      <c r="G231" t="s">
        <v>2865</v>
      </c>
      <c r="H231" t="s">
        <v>2861</v>
      </c>
    </row>
    <row r="232" spans="1:8" ht="15" customHeight="1" x14ac:dyDescent="0.25">
      <c r="A232" t="s">
        <v>3393</v>
      </c>
      <c r="B232" t="s">
        <v>3394</v>
      </c>
      <c r="C232" t="s">
        <v>33</v>
      </c>
      <c r="D232" t="s">
        <v>2864</v>
      </c>
      <c r="E232">
        <v>25399</v>
      </c>
      <c r="F232" s="1">
        <v>43472</v>
      </c>
      <c r="G232" t="s">
        <v>3142</v>
      </c>
      <c r="H232" t="s">
        <v>2861</v>
      </c>
    </row>
    <row r="233" spans="1:8" ht="15" customHeight="1" x14ac:dyDescent="0.25">
      <c r="A233" t="s">
        <v>3395</v>
      </c>
      <c r="B233" t="s">
        <v>3396</v>
      </c>
      <c r="C233" t="s">
        <v>13</v>
      </c>
      <c r="D233" t="s">
        <v>2924</v>
      </c>
      <c r="E233">
        <v>26231</v>
      </c>
      <c r="F233" s="1">
        <v>44413</v>
      </c>
      <c r="G233" t="s">
        <v>3345</v>
      </c>
      <c r="H233" t="s">
        <v>2861</v>
      </c>
    </row>
    <row r="234" spans="1:8" ht="15" customHeight="1" x14ac:dyDescent="0.25">
      <c r="A234" t="s">
        <v>3397</v>
      </c>
      <c r="B234" t="s">
        <v>3398</v>
      </c>
      <c r="C234" t="s">
        <v>13</v>
      </c>
      <c r="D234" t="s">
        <v>2859</v>
      </c>
      <c r="E234">
        <v>21965</v>
      </c>
      <c r="F234" s="1">
        <v>45944</v>
      </c>
      <c r="G234" t="s">
        <v>3399</v>
      </c>
      <c r="H234" t="s">
        <v>2861</v>
      </c>
    </row>
    <row r="235" spans="1:8" ht="15" customHeight="1" x14ac:dyDescent="0.25">
      <c r="A235" t="s">
        <v>3400</v>
      </c>
      <c r="B235" t="s">
        <v>855</v>
      </c>
      <c r="C235" t="s">
        <v>13</v>
      </c>
      <c r="D235" t="s">
        <v>2859</v>
      </c>
      <c r="E235">
        <v>21322</v>
      </c>
      <c r="F235" s="1">
        <v>45789</v>
      </c>
      <c r="G235" t="s">
        <v>2936</v>
      </c>
      <c r="H235" t="s">
        <v>2861</v>
      </c>
    </row>
    <row r="236" spans="1:8" ht="15" customHeight="1" x14ac:dyDescent="0.25">
      <c r="A236" t="s">
        <v>3401</v>
      </c>
      <c r="B236" t="s">
        <v>3402</v>
      </c>
      <c r="C236" t="s">
        <v>33</v>
      </c>
      <c r="D236" t="s">
        <v>2878</v>
      </c>
      <c r="E236">
        <v>16916</v>
      </c>
      <c r="F236" s="1">
        <v>43008</v>
      </c>
      <c r="G236" t="s">
        <v>3109</v>
      </c>
      <c r="H236" t="s">
        <v>2861</v>
      </c>
    </row>
    <row r="237" spans="1:8" ht="15" customHeight="1" x14ac:dyDescent="0.25">
      <c r="A237" t="s">
        <v>3403</v>
      </c>
      <c r="B237" t="s">
        <v>3404</v>
      </c>
      <c r="C237" t="s">
        <v>33</v>
      </c>
      <c r="D237" t="s">
        <v>2859</v>
      </c>
      <c r="E237">
        <v>19285</v>
      </c>
      <c r="F237" s="1">
        <v>45138</v>
      </c>
      <c r="G237" t="s">
        <v>3202</v>
      </c>
      <c r="H237" t="s">
        <v>2861</v>
      </c>
    </row>
    <row r="238" spans="1:8" ht="15" customHeight="1" x14ac:dyDescent="0.25">
      <c r="A238" t="s">
        <v>3405</v>
      </c>
      <c r="B238" t="s">
        <v>1603</v>
      </c>
      <c r="C238" t="s">
        <v>33</v>
      </c>
      <c r="D238" t="s">
        <v>2874</v>
      </c>
      <c r="E238">
        <v>17108</v>
      </c>
      <c r="F238" s="1">
        <v>45500</v>
      </c>
      <c r="G238" t="s">
        <v>2960</v>
      </c>
      <c r="H238" t="s">
        <v>2861</v>
      </c>
    </row>
    <row r="239" spans="1:8" ht="15" customHeight="1" x14ac:dyDescent="0.25">
      <c r="A239" t="s">
        <v>3406</v>
      </c>
      <c r="B239" t="s">
        <v>3407</v>
      </c>
      <c r="C239" t="s">
        <v>13</v>
      </c>
      <c r="D239" t="s">
        <v>2924</v>
      </c>
      <c r="E239">
        <v>35803</v>
      </c>
      <c r="F239" s="1">
        <v>43890</v>
      </c>
      <c r="G239" t="s">
        <v>3003</v>
      </c>
      <c r="H239" t="s">
        <v>2861</v>
      </c>
    </row>
    <row r="240" spans="1:8" ht="15" customHeight="1" x14ac:dyDescent="0.25">
      <c r="A240" t="s">
        <v>3408</v>
      </c>
      <c r="B240" t="s">
        <v>431</v>
      </c>
      <c r="C240" t="s">
        <v>33</v>
      </c>
      <c r="D240" t="s">
        <v>2864</v>
      </c>
      <c r="E240">
        <v>25412</v>
      </c>
      <c r="F240" s="1">
        <v>45928</v>
      </c>
      <c r="G240" t="s">
        <v>3172</v>
      </c>
      <c r="H240" t="s">
        <v>2861</v>
      </c>
    </row>
    <row r="241" spans="1:8" ht="15" customHeight="1" x14ac:dyDescent="0.25">
      <c r="A241" t="s">
        <v>3409</v>
      </c>
      <c r="B241" t="s">
        <v>3410</v>
      </c>
      <c r="C241" t="s">
        <v>33</v>
      </c>
      <c r="D241" t="s">
        <v>2874</v>
      </c>
      <c r="E241">
        <v>25374</v>
      </c>
      <c r="F241" s="1">
        <v>43517</v>
      </c>
      <c r="G241" t="s">
        <v>3323</v>
      </c>
      <c r="H241" t="s">
        <v>2861</v>
      </c>
    </row>
    <row r="242" spans="1:8" ht="15" customHeight="1" x14ac:dyDescent="0.25">
      <c r="A242" t="s">
        <v>3411</v>
      </c>
      <c r="B242" t="s">
        <v>3412</v>
      </c>
      <c r="C242" t="s">
        <v>13</v>
      </c>
      <c r="D242" t="s">
        <v>2859</v>
      </c>
      <c r="E242">
        <v>27448</v>
      </c>
      <c r="F242" s="1">
        <v>42895</v>
      </c>
      <c r="G242" t="s">
        <v>3000</v>
      </c>
      <c r="H242" t="s">
        <v>2861</v>
      </c>
    </row>
    <row r="243" spans="1:8" ht="15" customHeight="1" x14ac:dyDescent="0.25">
      <c r="A243" t="s">
        <v>3413</v>
      </c>
      <c r="B243" t="s">
        <v>3414</v>
      </c>
      <c r="C243" t="s">
        <v>13</v>
      </c>
      <c r="D243" t="s">
        <v>2874</v>
      </c>
      <c r="E243">
        <v>23933</v>
      </c>
      <c r="F243" s="1">
        <v>44329</v>
      </c>
      <c r="G243" t="s">
        <v>2960</v>
      </c>
      <c r="H243" t="s">
        <v>2861</v>
      </c>
    </row>
    <row r="244" spans="1:8" ht="15" customHeight="1" x14ac:dyDescent="0.25">
      <c r="A244" t="s">
        <v>3415</v>
      </c>
      <c r="B244" t="s">
        <v>3416</v>
      </c>
      <c r="C244" t="s">
        <v>13</v>
      </c>
      <c r="D244" t="s">
        <v>2859</v>
      </c>
      <c r="E244">
        <v>23689</v>
      </c>
      <c r="F244" s="1">
        <v>43982</v>
      </c>
      <c r="G244" t="s">
        <v>3081</v>
      </c>
      <c r="H244" t="s">
        <v>2861</v>
      </c>
    </row>
    <row r="245" spans="1:8" ht="15" customHeight="1" x14ac:dyDescent="0.25">
      <c r="A245" t="s">
        <v>3417</v>
      </c>
      <c r="B245" t="s">
        <v>3418</v>
      </c>
      <c r="C245" t="s">
        <v>33</v>
      </c>
      <c r="D245" t="s">
        <v>2878</v>
      </c>
      <c r="E245">
        <v>17745</v>
      </c>
      <c r="F245" s="1">
        <v>42863</v>
      </c>
      <c r="G245" t="s">
        <v>2994</v>
      </c>
      <c r="H245" t="s">
        <v>2861</v>
      </c>
    </row>
    <row r="246" spans="1:8" ht="15" customHeight="1" x14ac:dyDescent="0.25">
      <c r="A246" t="s">
        <v>3419</v>
      </c>
      <c r="B246" t="s">
        <v>1276</v>
      </c>
      <c r="C246" t="s">
        <v>33</v>
      </c>
      <c r="D246" t="s">
        <v>2874</v>
      </c>
      <c r="E246">
        <v>22171</v>
      </c>
      <c r="F246" s="1">
        <v>45193</v>
      </c>
      <c r="G246" t="s">
        <v>3420</v>
      </c>
      <c r="H246" t="s">
        <v>2861</v>
      </c>
    </row>
    <row r="247" spans="1:8" ht="15" customHeight="1" x14ac:dyDescent="0.25">
      <c r="A247" t="s">
        <v>3421</v>
      </c>
      <c r="B247" t="s">
        <v>3422</v>
      </c>
      <c r="C247" t="s">
        <v>13</v>
      </c>
      <c r="D247" t="s">
        <v>2859</v>
      </c>
      <c r="E247">
        <v>21452</v>
      </c>
      <c r="F247" s="1">
        <v>43924</v>
      </c>
      <c r="G247" t="s">
        <v>3151</v>
      </c>
      <c r="H247" t="s">
        <v>2861</v>
      </c>
    </row>
    <row r="248" spans="1:8" ht="15" customHeight="1" x14ac:dyDescent="0.25">
      <c r="A248" t="s">
        <v>3423</v>
      </c>
      <c r="B248" t="s">
        <v>3424</v>
      </c>
      <c r="C248" t="s">
        <v>13</v>
      </c>
      <c r="D248" t="s">
        <v>2859</v>
      </c>
      <c r="E248">
        <v>23924</v>
      </c>
      <c r="F248" s="1">
        <v>44879</v>
      </c>
      <c r="G248" t="s">
        <v>3425</v>
      </c>
      <c r="H248" t="s">
        <v>2861</v>
      </c>
    </row>
    <row r="249" spans="1:8" ht="15" customHeight="1" x14ac:dyDescent="0.25">
      <c r="A249" t="s">
        <v>3426</v>
      </c>
      <c r="B249" t="s">
        <v>3427</v>
      </c>
      <c r="C249" t="s">
        <v>13</v>
      </c>
      <c r="D249" t="s">
        <v>2859</v>
      </c>
      <c r="E249">
        <v>22306</v>
      </c>
      <c r="F249" s="1">
        <v>43341</v>
      </c>
      <c r="G249" t="s">
        <v>2978</v>
      </c>
      <c r="H249" t="s">
        <v>2861</v>
      </c>
    </row>
    <row r="250" spans="1:8" ht="15" customHeight="1" x14ac:dyDescent="0.25">
      <c r="A250" t="s">
        <v>3428</v>
      </c>
      <c r="B250" t="s">
        <v>3429</v>
      </c>
      <c r="C250" t="s">
        <v>13</v>
      </c>
      <c r="D250" t="s">
        <v>2874</v>
      </c>
      <c r="E250">
        <v>27044</v>
      </c>
      <c r="F250" s="1">
        <v>43775</v>
      </c>
      <c r="G250" t="s">
        <v>2886</v>
      </c>
      <c r="H250" t="s">
        <v>2861</v>
      </c>
    </row>
    <row r="251" spans="1:8" ht="15" customHeight="1" x14ac:dyDescent="0.25">
      <c r="A251" t="s">
        <v>3430</v>
      </c>
      <c r="B251" t="s">
        <v>3431</v>
      </c>
      <c r="C251" t="s">
        <v>33</v>
      </c>
      <c r="D251" t="s">
        <v>2859</v>
      </c>
      <c r="E251">
        <v>24945</v>
      </c>
      <c r="F251" s="1">
        <v>43232</v>
      </c>
      <c r="G251" t="s">
        <v>3280</v>
      </c>
      <c r="H251" t="s">
        <v>2861</v>
      </c>
    </row>
    <row r="252" spans="1:8" ht="15" customHeight="1" x14ac:dyDescent="0.25">
      <c r="A252" t="s">
        <v>3432</v>
      </c>
      <c r="B252" t="s">
        <v>3433</v>
      </c>
      <c r="C252" t="s">
        <v>13</v>
      </c>
      <c r="D252" t="s">
        <v>2878</v>
      </c>
      <c r="E252">
        <v>17049</v>
      </c>
      <c r="F252" s="1">
        <v>43865</v>
      </c>
      <c r="G252" t="s">
        <v>3434</v>
      </c>
      <c r="H252" t="s">
        <v>2861</v>
      </c>
    </row>
    <row r="253" spans="1:8" ht="15" customHeight="1" x14ac:dyDescent="0.25">
      <c r="A253" t="s">
        <v>3435</v>
      </c>
      <c r="B253" t="s">
        <v>3436</v>
      </c>
      <c r="C253" t="s">
        <v>33</v>
      </c>
      <c r="D253" t="s">
        <v>2859</v>
      </c>
      <c r="E253">
        <v>20947</v>
      </c>
      <c r="F253" s="1">
        <v>44710</v>
      </c>
      <c r="G253" t="s">
        <v>2956</v>
      </c>
      <c r="H253" t="s">
        <v>2861</v>
      </c>
    </row>
    <row r="254" spans="1:8" ht="15" customHeight="1" x14ac:dyDescent="0.25">
      <c r="A254" t="s">
        <v>3437</v>
      </c>
      <c r="B254" t="s">
        <v>3438</v>
      </c>
      <c r="C254" t="s">
        <v>13</v>
      </c>
      <c r="D254" t="s">
        <v>2959</v>
      </c>
      <c r="E254">
        <v>32489</v>
      </c>
      <c r="F254" s="1">
        <v>45704</v>
      </c>
      <c r="G254" t="s">
        <v>3439</v>
      </c>
      <c r="H254" t="s">
        <v>2861</v>
      </c>
    </row>
    <row r="255" spans="1:8" ht="15" customHeight="1" x14ac:dyDescent="0.25">
      <c r="A255" t="s">
        <v>3440</v>
      </c>
      <c r="B255" t="s">
        <v>3441</v>
      </c>
      <c r="C255" t="s">
        <v>13</v>
      </c>
      <c r="D255" t="s">
        <v>2878</v>
      </c>
      <c r="E255">
        <v>20587</v>
      </c>
      <c r="F255" s="1">
        <v>43335</v>
      </c>
      <c r="G255" t="s">
        <v>3442</v>
      </c>
      <c r="H255" t="s">
        <v>2861</v>
      </c>
    </row>
    <row r="256" spans="1:8" ht="15" customHeight="1" x14ac:dyDescent="0.25">
      <c r="A256" t="s">
        <v>3443</v>
      </c>
      <c r="B256" t="s">
        <v>3444</v>
      </c>
      <c r="C256" t="s">
        <v>33</v>
      </c>
      <c r="D256" t="s">
        <v>2864</v>
      </c>
      <c r="E256">
        <v>22240</v>
      </c>
      <c r="F256" s="1">
        <v>43173</v>
      </c>
      <c r="G256" t="s">
        <v>2976</v>
      </c>
      <c r="H256" t="s">
        <v>2861</v>
      </c>
    </row>
    <row r="257" spans="1:8" ht="15" customHeight="1" x14ac:dyDescent="0.25">
      <c r="A257" t="s">
        <v>3445</v>
      </c>
      <c r="B257" t="s">
        <v>3446</v>
      </c>
      <c r="C257" t="s">
        <v>13</v>
      </c>
      <c r="D257" t="s">
        <v>2878</v>
      </c>
      <c r="E257">
        <v>20050</v>
      </c>
      <c r="F257" s="1">
        <v>42982</v>
      </c>
      <c r="G257" t="s">
        <v>3447</v>
      </c>
      <c r="H257" t="s">
        <v>2861</v>
      </c>
    </row>
    <row r="258" spans="1:8" ht="15" customHeight="1" x14ac:dyDescent="0.25">
      <c r="A258" t="s">
        <v>3448</v>
      </c>
      <c r="B258" t="s">
        <v>3449</v>
      </c>
      <c r="C258" t="s">
        <v>13</v>
      </c>
      <c r="D258" t="s">
        <v>2878</v>
      </c>
      <c r="E258">
        <v>15446</v>
      </c>
      <c r="F258" s="1">
        <v>44096</v>
      </c>
      <c r="G258" t="s">
        <v>2919</v>
      </c>
      <c r="H258" t="s">
        <v>2861</v>
      </c>
    </row>
    <row r="259" spans="1:8" ht="15" customHeight="1" x14ac:dyDescent="0.25">
      <c r="A259" t="s">
        <v>3450</v>
      </c>
      <c r="B259" t="s">
        <v>3451</v>
      </c>
      <c r="C259" t="s">
        <v>13</v>
      </c>
      <c r="D259" t="s">
        <v>2859</v>
      </c>
      <c r="E259">
        <v>31916</v>
      </c>
      <c r="F259" s="1">
        <v>44953</v>
      </c>
      <c r="G259" t="s">
        <v>3066</v>
      </c>
      <c r="H259" t="s">
        <v>2861</v>
      </c>
    </row>
    <row r="260" spans="1:8" ht="15" customHeight="1" x14ac:dyDescent="0.25">
      <c r="A260" t="s">
        <v>3452</v>
      </c>
      <c r="B260" t="s">
        <v>3453</v>
      </c>
      <c r="C260" t="s">
        <v>33</v>
      </c>
      <c r="D260" t="s">
        <v>2874</v>
      </c>
      <c r="E260">
        <v>22172</v>
      </c>
      <c r="F260" s="1">
        <v>45586</v>
      </c>
      <c r="G260" t="s">
        <v>3213</v>
      </c>
      <c r="H260" t="s">
        <v>2861</v>
      </c>
    </row>
    <row r="261" spans="1:8" ht="15" customHeight="1" x14ac:dyDescent="0.25">
      <c r="A261" t="s">
        <v>3454</v>
      </c>
      <c r="B261" t="s">
        <v>3455</v>
      </c>
      <c r="C261" t="s">
        <v>13</v>
      </c>
      <c r="D261" t="s">
        <v>2864</v>
      </c>
      <c r="E261">
        <v>25210</v>
      </c>
      <c r="F261" s="1">
        <v>45886</v>
      </c>
      <c r="G261" t="s">
        <v>3456</v>
      </c>
      <c r="H261" t="s">
        <v>2861</v>
      </c>
    </row>
    <row r="262" spans="1:8" ht="15" customHeight="1" x14ac:dyDescent="0.25">
      <c r="A262" t="s">
        <v>3457</v>
      </c>
      <c r="B262" t="s">
        <v>3458</v>
      </c>
      <c r="C262" t="s">
        <v>33</v>
      </c>
      <c r="D262" t="s">
        <v>2859</v>
      </c>
      <c r="E262">
        <v>19621</v>
      </c>
      <c r="F262" s="1">
        <v>45198</v>
      </c>
      <c r="G262" t="s">
        <v>3459</v>
      </c>
      <c r="H262" t="s">
        <v>2861</v>
      </c>
    </row>
    <row r="263" spans="1:8" ht="15" customHeight="1" x14ac:dyDescent="0.25">
      <c r="A263" t="s">
        <v>3460</v>
      </c>
      <c r="B263" t="s">
        <v>3461</v>
      </c>
      <c r="C263" t="s">
        <v>33</v>
      </c>
      <c r="D263" t="s">
        <v>2859</v>
      </c>
      <c r="E263">
        <v>31333</v>
      </c>
      <c r="F263" s="1">
        <v>43411</v>
      </c>
      <c r="G263" t="s">
        <v>3447</v>
      </c>
      <c r="H263" t="s">
        <v>2861</v>
      </c>
    </row>
    <row r="264" spans="1:8" ht="15" customHeight="1" x14ac:dyDescent="0.25">
      <c r="A264" t="s">
        <v>3462</v>
      </c>
      <c r="B264" t="s">
        <v>3463</v>
      </c>
      <c r="C264" t="s">
        <v>13</v>
      </c>
      <c r="D264" t="s">
        <v>2878</v>
      </c>
      <c r="E264">
        <v>14788</v>
      </c>
      <c r="F264" s="1">
        <v>44212</v>
      </c>
      <c r="G264" t="s">
        <v>3464</v>
      </c>
      <c r="H264" t="s">
        <v>2861</v>
      </c>
    </row>
    <row r="265" spans="1:8" ht="15" customHeight="1" x14ac:dyDescent="0.25">
      <c r="A265" t="s">
        <v>3465</v>
      </c>
      <c r="B265" t="s">
        <v>3466</v>
      </c>
      <c r="C265" t="s">
        <v>13</v>
      </c>
      <c r="D265" t="s">
        <v>2859</v>
      </c>
      <c r="E265">
        <v>23903</v>
      </c>
      <c r="F265" s="1">
        <v>44665</v>
      </c>
      <c r="G265" t="s">
        <v>3442</v>
      </c>
      <c r="H265" t="s">
        <v>2861</v>
      </c>
    </row>
    <row r="266" spans="1:8" ht="15" customHeight="1" x14ac:dyDescent="0.25">
      <c r="A266" t="s">
        <v>3467</v>
      </c>
      <c r="B266" t="s">
        <v>3468</v>
      </c>
      <c r="C266" t="s">
        <v>13</v>
      </c>
      <c r="D266" t="s">
        <v>2924</v>
      </c>
      <c r="E266">
        <v>28444</v>
      </c>
      <c r="F266" s="1">
        <v>43779</v>
      </c>
      <c r="G266" t="s">
        <v>3469</v>
      </c>
      <c r="H266" t="s">
        <v>2861</v>
      </c>
    </row>
    <row r="267" spans="1:8" ht="15" customHeight="1" x14ac:dyDescent="0.25">
      <c r="A267" t="s">
        <v>3470</v>
      </c>
      <c r="B267" t="s">
        <v>3471</v>
      </c>
      <c r="C267" t="s">
        <v>13</v>
      </c>
      <c r="D267" t="s">
        <v>2864</v>
      </c>
      <c r="E267">
        <v>21752</v>
      </c>
      <c r="F267" s="1">
        <v>45922</v>
      </c>
      <c r="G267" t="s">
        <v>3122</v>
      </c>
      <c r="H267" t="s">
        <v>2861</v>
      </c>
    </row>
    <row r="268" spans="1:8" ht="15" customHeight="1" x14ac:dyDescent="0.25">
      <c r="A268" t="s">
        <v>3472</v>
      </c>
      <c r="B268" t="s">
        <v>3473</v>
      </c>
      <c r="C268" t="s">
        <v>33</v>
      </c>
      <c r="D268" t="s">
        <v>2959</v>
      </c>
      <c r="E268">
        <v>31519</v>
      </c>
      <c r="F268" s="1">
        <v>44732</v>
      </c>
      <c r="G268" t="s">
        <v>3094</v>
      </c>
      <c r="H268" t="s">
        <v>2861</v>
      </c>
    </row>
    <row r="269" spans="1:8" ht="15" customHeight="1" x14ac:dyDescent="0.25">
      <c r="A269" t="s">
        <v>3474</v>
      </c>
      <c r="B269" t="s">
        <v>3475</v>
      </c>
      <c r="C269" t="s">
        <v>13</v>
      </c>
      <c r="D269" t="s">
        <v>2885</v>
      </c>
      <c r="E269">
        <v>62643</v>
      </c>
      <c r="F269" s="1">
        <v>43084</v>
      </c>
      <c r="G269" t="s">
        <v>3156</v>
      </c>
      <c r="H269" t="s">
        <v>2861</v>
      </c>
    </row>
    <row r="270" spans="1:8" ht="15" customHeight="1" x14ac:dyDescent="0.25">
      <c r="A270" t="s">
        <v>3476</v>
      </c>
      <c r="B270" t="s">
        <v>3477</v>
      </c>
      <c r="C270" t="s">
        <v>13</v>
      </c>
      <c r="D270" t="s">
        <v>2864</v>
      </c>
      <c r="E270">
        <v>24363</v>
      </c>
      <c r="F270" s="1">
        <v>44366</v>
      </c>
      <c r="G270" t="s">
        <v>3055</v>
      </c>
      <c r="H270" t="s">
        <v>2861</v>
      </c>
    </row>
    <row r="271" spans="1:8" ht="15" customHeight="1" x14ac:dyDescent="0.25">
      <c r="A271" t="s">
        <v>3478</v>
      </c>
      <c r="B271" t="s">
        <v>3479</v>
      </c>
      <c r="C271" t="s">
        <v>13</v>
      </c>
      <c r="D271" t="s">
        <v>2924</v>
      </c>
      <c r="E271">
        <v>32486</v>
      </c>
      <c r="F271" s="1">
        <v>44883</v>
      </c>
      <c r="G271" t="s">
        <v>3480</v>
      </c>
      <c r="H271" t="s">
        <v>2861</v>
      </c>
    </row>
    <row r="272" spans="1:8" ht="15" customHeight="1" x14ac:dyDescent="0.25">
      <c r="A272" t="s">
        <v>3481</v>
      </c>
      <c r="B272" t="s">
        <v>3482</v>
      </c>
      <c r="C272" t="s">
        <v>33</v>
      </c>
      <c r="D272" t="s">
        <v>2874</v>
      </c>
      <c r="E272">
        <v>19373</v>
      </c>
      <c r="F272" s="1">
        <v>45926</v>
      </c>
      <c r="G272" t="s">
        <v>2902</v>
      </c>
      <c r="H272" t="s">
        <v>2861</v>
      </c>
    </row>
    <row r="273" spans="1:8" ht="15" customHeight="1" x14ac:dyDescent="0.25">
      <c r="A273" t="s">
        <v>3483</v>
      </c>
      <c r="B273" t="s">
        <v>3484</v>
      </c>
      <c r="C273" t="s">
        <v>33</v>
      </c>
      <c r="D273" t="s">
        <v>2885</v>
      </c>
      <c r="E273">
        <v>56055</v>
      </c>
      <c r="F273" s="1">
        <v>44097</v>
      </c>
      <c r="G273" t="s">
        <v>2950</v>
      </c>
      <c r="H273" t="s">
        <v>2861</v>
      </c>
    </row>
    <row r="274" spans="1:8" ht="15" customHeight="1" x14ac:dyDescent="0.25">
      <c r="A274" t="s">
        <v>3485</v>
      </c>
      <c r="B274" t="s">
        <v>3486</v>
      </c>
      <c r="C274" t="s">
        <v>33</v>
      </c>
      <c r="D274" t="s">
        <v>2885</v>
      </c>
      <c r="E274">
        <v>58263</v>
      </c>
      <c r="F274" s="1">
        <v>45847</v>
      </c>
      <c r="G274" t="s">
        <v>3032</v>
      </c>
      <c r="H274" t="s">
        <v>2861</v>
      </c>
    </row>
    <row r="275" spans="1:8" ht="15" customHeight="1" x14ac:dyDescent="0.25">
      <c r="A275" t="s">
        <v>3487</v>
      </c>
      <c r="B275" t="s">
        <v>3488</v>
      </c>
      <c r="C275" t="s">
        <v>13</v>
      </c>
      <c r="D275" t="s">
        <v>2859</v>
      </c>
      <c r="E275">
        <v>23629</v>
      </c>
      <c r="F275" s="1">
        <v>43304</v>
      </c>
      <c r="G275" t="s">
        <v>2865</v>
      </c>
      <c r="H275" t="s">
        <v>2861</v>
      </c>
    </row>
    <row r="276" spans="1:8" ht="15" customHeight="1" x14ac:dyDescent="0.25">
      <c r="A276" t="s">
        <v>3489</v>
      </c>
      <c r="B276" t="s">
        <v>3490</v>
      </c>
      <c r="C276" t="s">
        <v>13</v>
      </c>
      <c r="D276" t="s">
        <v>2864</v>
      </c>
      <c r="E276">
        <v>20773</v>
      </c>
      <c r="F276" s="1">
        <v>45279</v>
      </c>
      <c r="G276" t="s">
        <v>3075</v>
      </c>
      <c r="H276" t="s">
        <v>2861</v>
      </c>
    </row>
    <row r="277" spans="1:8" ht="15" customHeight="1" x14ac:dyDescent="0.25">
      <c r="A277" t="s">
        <v>3491</v>
      </c>
      <c r="B277" t="s">
        <v>3492</v>
      </c>
      <c r="C277" t="s">
        <v>33</v>
      </c>
      <c r="D277" t="s">
        <v>2885</v>
      </c>
      <c r="E277">
        <v>57958</v>
      </c>
      <c r="F277" s="1">
        <v>43481</v>
      </c>
      <c r="G277" t="s">
        <v>3005</v>
      </c>
      <c r="H277" t="s">
        <v>2861</v>
      </c>
    </row>
    <row r="278" spans="1:8" ht="15" customHeight="1" x14ac:dyDescent="0.25">
      <c r="A278" t="s">
        <v>3493</v>
      </c>
      <c r="B278" t="s">
        <v>3494</v>
      </c>
      <c r="C278" t="s">
        <v>33</v>
      </c>
      <c r="D278" t="s">
        <v>2878</v>
      </c>
      <c r="E278">
        <v>21690</v>
      </c>
      <c r="F278" s="1">
        <v>43857</v>
      </c>
      <c r="G278" t="s">
        <v>3495</v>
      </c>
      <c r="H278" t="s">
        <v>2861</v>
      </c>
    </row>
    <row r="279" spans="1:8" ht="15" customHeight="1" x14ac:dyDescent="0.25">
      <c r="A279" t="s">
        <v>3496</v>
      </c>
      <c r="B279" t="s">
        <v>3497</v>
      </c>
      <c r="C279" t="s">
        <v>33</v>
      </c>
      <c r="D279" t="s">
        <v>2874</v>
      </c>
      <c r="E279">
        <v>24377</v>
      </c>
      <c r="F279" s="1">
        <v>44065</v>
      </c>
      <c r="G279" t="s">
        <v>2902</v>
      </c>
      <c r="H279" t="s">
        <v>2861</v>
      </c>
    </row>
    <row r="280" spans="1:8" ht="15" customHeight="1" x14ac:dyDescent="0.25">
      <c r="A280" t="s">
        <v>3498</v>
      </c>
      <c r="B280" t="s">
        <v>3499</v>
      </c>
      <c r="C280" t="s">
        <v>33</v>
      </c>
      <c r="D280" t="s">
        <v>2859</v>
      </c>
      <c r="E280">
        <v>18378</v>
      </c>
      <c r="F280" s="1">
        <v>42882</v>
      </c>
      <c r="G280" t="s">
        <v>3500</v>
      </c>
      <c r="H280" t="s">
        <v>2861</v>
      </c>
    </row>
    <row r="281" spans="1:8" ht="15" customHeight="1" x14ac:dyDescent="0.25">
      <c r="A281" t="s">
        <v>3501</v>
      </c>
      <c r="B281" t="s">
        <v>3502</v>
      </c>
      <c r="C281" t="s">
        <v>13</v>
      </c>
      <c r="D281" t="s">
        <v>2885</v>
      </c>
      <c r="E281">
        <v>69375</v>
      </c>
      <c r="F281" s="1">
        <v>45240</v>
      </c>
      <c r="G281" t="s">
        <v>3503</v>
      </c>
      <c r="H281" t="s">
        <v>2861</v>
      </c>
    </row>
    <row r="282" spans="1:8" ht="15" customHeight="1" x14ac:dyDescent="0.25">
      <c r="A282" t="s">
        <v>3504</v>
      </c>
      <c r="B282" t="s">
        <v>3505</v>
      </c>
      <c r="C282" t="s">
        <v>13</v>
      </c>
      <c r="D282" t="s">
        <v>2859</v>
      </c>
      <c r="E282">
        <v>24505</v>
      </c>
      <c r="F282" s="1">
        <v>42791</v>
      </c>
      <c r="G282" t="s">
        <v>2893</v>
      </c>
      <c r="H282" t="s">
        <v>2861</v>
      </c>
    </row>
    <row r="283" spans="1:8" ht="15" customHeight="1" x14ac:dyDescent="0.25">
      <c r="A283" t="s">
        <v>3506</v>
      </c>
      <c r="B283" t="s">
        <v>3507</v>
      </c>
      <c r="C283" t="s">
        <v>33</v>
      </c>
      <c r="D283" t="s">
        <v>2859</v>
      </c>
      <c r="E283">
        <v>25752</v>
      </c>
      <c r="F283" s="1">
        <v>44616</v>
      </c>
      <c r="G283" t="s">
        <v>3000</v>
      </c>
      <c r="H283" t="s">
        <v>2861</v>
      </c>
    </row>
    <row r="284" spans="1:8" ht="15" customHeight="1" x14ac:dyDescent="0.25">
      <c r="A284" t="s">
        <v>3508</v>
      </c>
      <c r="B284" t="s">
        <v>107</v>
      </c>
      <c r="C284" t="s">
        <v>33</v>
      </c>
      <c r="D284" t="s">
        <v>2859</v>
      </c>
      <c r="E284">
        <v>24504</v>
      </c>
      <c r="F284" s="1">
        <v>44516</v>
      </c>
      <c r="G284" t="s">
        <v>3509</v>
      </c>
      <c r="H284" t="s">
        <v>2861</v>
      </c>
    </row>
    <row r="285" spans="1:8" ht="15" customHeight="1" x14ac:dyDescent="0.25">
      <c r="A285" t="s">
        <v>3510</v>
      </c>
      <c r="B285" t="s">
        <v>720</v>
      </c>
      <c r="C285" t="s">
        <v>33</v>
      </c>
      <c r="D285" t="s">
        <v>2859</v>
      </c>
      <c r="E285">
        <v>28126</v>
      </c>
      <c r="F285" s="1">
        <v>43006</v>
      </c>
      <c r="G285" t="s">
        <v>3509</v>
      </c>
      <c r="H285" t="s">
        <v>2861</v>
      </c>
    </row>
    <row r="286" spans="1:8" ht="15" customHeight="1" x14ac:dyDescent="0.25">
      <c r="A286" t="s">
        <v>3511</v>
      </c>
      <c r="B286" t="s">
        <v>3512</v>
      </c>
      <c r="C286" t="s">
        <v>13</v>
      </c>
      <c r="D286" t="s">
        <v>2885</v>
      </c>
      <c r="E286">
        <v>74015</v>
      </c>
      <c r="F286" s="1">
        <v>43966</v>
      </c>
      <c r="G286" t="s">
        <v>3513</v>
      </c>
      <c r="H286" t="s">
        <v>2861</v>
      </c>
    </row>
    <row r="287" spans="1:8" ht="15" customHeight="1" x14ac:dyDescent="0.25">
      <c r="A287" t="s">
        <v>3514</v>
      </c>
      <c r="B287" t="s">
        <v>3515</v>
      </c>
      <c r="C287" t="s">
        <v>33</v>
      </c>
      <c r="D287" t="s">
        <v>2859</v>
      </c>
      <c r="E287">
        <v>30084</v>
      </c>
      <c r="F287" s="1">
        <v>43533</v>
      </c>
      <c r="G287" t="s">
        <v>3005</v>
      </c>
      <c r="H287" t="s">
        <v>2861</v>
      </c>
    </row>
    <row r="288" spans="1:8" ht="15" customHeight="1" x14ac:dyDescent="0.25">
      <c r="A288" t="s">
        <v>3516</v>
      </c>
      <c r="B288" t="s">
        <v>3517</v>
      </c>
      <c r="C288" t="s">
        <v>33</v>
      </c>
      <c r="D288" t="s">
        <v>2885</v>
      </c>
      <c r="E288">
        <v>49301</v>
      </c>
      <c r="F288" s="1">
        <v>44527</v>
      </c>
      <c r="G288" t="s">
        <v>3167</v>
      </c>
      <c r="H288" t="s">
        <v>2861</v>
      </c>
    </row>
    <row r="289" spans="1:8" ht="15" customHeight="1" x14ac:dyDescent="0.25">
      <c r="A289" t="s">
        <v>3518</v>
      </c>
      <c r="B289" t="s">
        <v>3519</v>
      </c>
      <c r="C289" t="s">
        <v>13</v>
      </c>
      <c r="D289" t="s">
        <v>2859</v>
      </c>
      <c r="E289">
        <v>28871</v>
      </c>
      <c r="F289" s="1">
        <v>43831</v>
      </c>
      <c r="G289" t="s">
        <v>3520</v>
      </c>
      <c r="H289" t="s">
        <v>2861</v>
      </c>
    </row>
    <row r="290" spans="1:8" ht="15" customHeight="1" x14ac:dyDescent="0.25">
      <c r="A290" t="s">
        <v>3521</v>
      </c>
      <c r="B290" t="s">
        <v>3522</v>
      </c>
      <c r="C290" t="s">
        <v>13</v>
      </c>
      <c r="D290" t="s">
        <v>2878</v>
      </c>
      <c r="E290">
        <v>17827</v>
      </c>
      <c r="F290" s="1">
        <v>45937</v>
      </c>
      <c r="G290" t="s">
        <v>2960</v>
      </c>
      <c r="H290" t="s">
        <v>2861</v>
      </c>
    </row>
    <row r="291" spans="1:8" ht="15" customHeight="1" x14ac:dyDescent="0.25">
      <c r="A291" t="s">
        <v>3523</v>
      </c>
      <c r="B291" t="s">
        <v>3524</v>
      </c>
      <c r="C291" t="s">
        <v>33</v>
      </c>
      <c r="D291" t="s">
        <v>2924</v>
      </c>
      <c r="E291">
        <v>37974</v>
      </c>
      <c r="F291" s="1">
        <v>44192</v>
      </c>
      <c r="G291" t="s">
        <v>3256</v>
      </c>
      <c r="H291" t="s">
        <v>2861</v>
      </c>
    </row>
    <row r="292" spans="1:8" ht="15" customHeight="1" x14ac:dyDescent="0.25">
      <c r="A292" t="s">
        <v>3525</v>
      </c>
      <c r="B292" t="s">
        <v>3526</v>
      </c>
      <c r="C292" t="s">
        <v>33</v>
      </c>
      <c r="D292" t="s">
        <v>2959</v>
      </c>
      <c r="E292">
        <v>42671</v>
      </c>
      <c r="F292" s="1">
        <v>43095</v>
      </c>
      <c r="G292" t="s">
        <v>3527</v>
      </c>
      <c r="H292" t="s">
        <v>2861</v>
      </c>
    </row>
    <row r="293" spans="1:8" ht="15" customHeight="1" x14ac:dyDescent="0.25">
      <c r="A293" t="s">
        <v>3528</v>
      </c>
      <c r="B293" t="s">
        <v>3529</v>
      </c>
      <c r="C293" t="s">
        <v>13</v>
      </c>
      <c r="D293" t="s">
        <v>2874</v>
      </c>
      <c r="E293">
        <v>27339</v>
      </c>
      <c r="F293" s="1">
        <v>45437</v>
      </c>
      <c r="G293" t="s">
        <v>3530</v>
      </c>
      <c r="H293" t="s">
        <v>2861</v>
      </c>
    </row>
    <row r="294" spans="1:8" ht="15" customHeight="1" x14ac:dyDescent="0.25">
      <c r="A294" t="s">
        <v>3531</v>
      </c>
      <c r="B294" t="s">
        <v>3532</v>
      </c>
      <c r="C294" t="s">
        <v>13</v>
      </c>
      <c r="D294" t="s">
        <v>2878</v>
      </c>
      <c r="E294">
        <v>17563</v>
      </c>
      <c r="F294" s="1">
        <v>44514</v>
      </c>
      <c r="G294" t="s">
        <v>2879</v>
      </c>
      <c r="H294" t="s">
        <v>2861</v>
      </c>
    </row>
    <row r="295" spans="1:8" ht="15" customHeight="1" x14ac:dyDescent="0.25">
      <c r="A295" t="s">
        <v>3533</v>
      </c>
      <c r="B295" t="s">
        <v>1647</v>
      </c>
      <c r="C295" t="s">
        <v>13</v>
      </c>
      <c r="D295" t="s">
        <v>2885</v>
      </c>
      <c r="E295">
        <v>55146</v>
      </c>
      <c r="F295" s="1">
        <v>43792</v>
      </c>
      <c r="G295" t="s">
        <v>3210</v>
      </c>
      <c r="H295" t="s">
        <v>2861</v>
      </c>
    </row>
    <row r="296" spans="1:8" ht="15" customHeight="1" x14ac:dyDescent="0.25">
      <c r="A296" t="s">
        <v>3534</v>
      </c>
      <c r="B296" t="s">
        <v>3535</v>
      </c>
      <c r="C296" t="s">
        <v>13</v>
      </c>
      <c r="D296" t="s">
        <v>2874</v>
      </c>
      <c r="E296">
        <v>18467</v>
      </c>
      <c r="F296" s="1">
        <v>44179</v>
      </c>
      <c r="G296" t="s">
        <v>3536</v>
      </c>
      <c r="H296" t="s">
        <v>2861</v>
      </c>
    </row>
    <row r="297" spans="1:8" ht="15" customHeight="1" x14ac:dyDescent="0.25">
      <c r="A297" t="s">
        <v>3537</v>
      </c>
      <c r="B297" t="s">
        <v>3538</v>
      </c>
      <c r="C297" t="s">
        <v>13</v>
      </c>
      <c r="D297" t="s">
        <v>2864</v>
      </c>
      <c r="E297">
        <v>20256</v>
      </c>
      <c r="F297" s="1">
        <v>43007</v>
      </c>
      <c r="G297" t="s">
        <v>3539</v>
      </c>
      <c r="H297" t="s">
        <v>2861</v>
      </c>
    </row>
    <row r="298" spans="1:8" ht="15" customHeight="1" x14ac:dyDescent="0.25">
      <c r="A298" t="s">
        <v>3540</v>
      </c>
      <c r="B298" t="s">
        <v>835</v>
      </c>
      <c r="C298" t="s">
        <v>33</v>
      </c>
      <c r="D298" t="s">
        <v>2859</v>
      </c>
      <c r="E298">
        <v>26574</v>
      </c>
      <c r="F298" s="1">
        <v>45709</v>
      </c>
      <c r="G298" t="s">
        <v>3256</v>
      </c>
      <c r="H298" t="s">
        <v>2861</v>
      </c>
    </row>
    <row r="299" spans="1:8" ht="15" customHeight="1" x14ac:dyDescent="0.25">
      <c r="A299" t="s">
        <v>3541</v>
      </c>
      <c r="B299" t="s">
        <v>3542</v>
      </c>
      <c r="C299" t="s">
        <v>33</v>
      </c>
      <c r="D299" t="s">
        <v>2864</v>
      </c>
      <c r="E299">
        <v>23687</v>
      </c>
      <c r="F299" s="1">
        <v>44561</v>
      </c>
      <c r="G299" t="s">
        <v>3420</v>
      </c>
      <c r="H299" t="s">
        <v>2861</v>
      </c>
    </row>
    <row r="300" spans="1:8" ht="15" customHeight="1" x14ac:dyDescent="0.25">
      <c r="A300" t="s">
        <v>3543</v>
      </c>
      <c r="B300" t="s">
        <v>3544</v>
      </c>
      <c r="C300" t="s">
        <v>13</v>
      </c>
      <c r="D300" t="s">
        <v>2878</v>
      </c>
      <c r="E300">
        <v>18029</v>
      </c>
      <c r="F300" s="1">
        <v>45464</v>
      </c>
      <c r="G300" t="s">
        <v>3249</v>
      </c>
      <c r="H300" t="s">
        <v>2861</v>
      </c>
    </row>
    <row r="301" spans="1:8" ht="15" customHeight="1" x14ac:dyDescent="0.25">
      <c r="A301" t="s">
        <v>3545</v>
      </c>
      <c r="B301" t="s">
        <v>3546</v>
      </c>
      <c r="C301" t="s">
        <v>33</v>
      </c>
      <c r="D301" t="s">
        <v>2859</v>
      </c>
      <c r="E301">
        <v>30548</v>
      </c>
      <c r="F301" s="1">
        <v>44133</v>
      </c>
      <c r="G301" t="s">
        <v>2953</v>
      </c>
      <c r="H301" t="s">
        <v>2861</v>
      </c>
    </row>
    <row r="302" spans="1:8" ht="15" customHeight="1" x14ac:dyDescent="0.25">
      <c r="A302" t="s">
        <v>3547</v>
      </c>
      <c r="B302" t="s">
        <v>3548</v>
      </c>
      <c r="C302" t="s">
        <v>13</v>
      </c>
      <c r="D302" t="s">
        <v>2874</v>
      </c>
      <c r="E302">
        <v>17118</v>
      </c>
      <c r="F302" s="1">
        <v>44615</v>
      </c>
      <c r="G302" t="s">
        <v>3549</v>
      </c>
      <c r="H302" t="s">
        <v>2861</v>
      </c>
    </row>
    <row r="303" spans="1:8" ht="15" customHeight="1" x14ac:dyDescent="0.25">
      <c r="A303" t="s">
        <v>3550</v>
      </c>
      <c r="B303" t="s">
        <v>3551</v>
      </c>
      <c r="C303" t="s">
        <v>13</v>
      </c>
      <c r="D303" t="s">
        <v>2859</v>
      </c>
      <c r="E303">
        <v>27184</v>
      </c>
      <c r="F303" s="1">
        <v>44160</v>
      </c>
      <c r="G303" t="s">
        <v>3323</v>
      </c>
      <c r="H303" t="s">
        <v>2861</v>
      </c>
    </row>
    <row r="304" spans="1:8" ht="15" customHeight="1" x14ac:dyDescent="0.25">
      <c r="A304" t="s">
        <v>3552</v>
      </c>
      <c r="B304" t="s">
        <v>3553</v>
      </c>
      <c r="C304" t="s">
        <v>13</v>
      </c>
      <c r="D304" t="s">
        <v>2859</v>
      </c>
      <c r="E304">
        <v>29713</v>
      </c>
      <c r="F304" s="1">
        <v>45389</v>
      </c>
      <c r="G304" t="s">
        <v>3007</v>
      </c>
      <c r="H304" t="s">
        <v>2861</v>
      </c>
    </row>
    <row r="305" spans="1:8" ht="15" customHeight="1" x14ac:dyDescent="0.25">
      <c r="A305" t="s">
        <v>3554</v>
      </c>
      <c r="B305" t="s">
        <v>3555</v>
      </c>
      <c r="C305" t="s">
        <v>13</v>
      </c>
      <c r="D305" t="s">
        <v>2864</v>
      </c>
      <c r="E305">
        <v>22199</v>
      </c>
      <c r="F305" s="1">
        <v>43273</v>
      </c>
      <c r="G305" t="s">
        <v>3399</v>
      </c>
      <c r="H305" t="s">
        <v>2861</v>
      </c>
    </row>
    <row r="306" spans="1:8" ht="15" customHeight="1" x14ac:dyDescent="0.25">
      <c r="A306" t="s">
        <v>3556</v>
      </c>
      <c r="B306" t="s">
        <v>3557</v>
      </c>
      <c r="C306" t="s">
        <v>33</v>
      </c>
      <c r="D306" t="s">
        <v>2859</v>
      </c>
      <c r="E306">
        <v>28245</v>
      </c>
      <c r="F306" s="1">
        <v>43351</v>
      </c>
      <c r="G306" t="s">
        <v>3066</v>
      </c>
      <c r="H306" t="s">
        <v>2861</v>
      </c>
    </row>
    <row r="307" spans="1:8" ht="15" customHeight="1" x14ac:dyDescent="0.25">
      <c r="A307" t="s">
        <v>3558</v>
      </c>
      <c r="B307" t="s">
        <v>3559</v>
      </c>
      <c r="C307" t="s">
        <v>33</v>
      </c>
      <c r="D307" t="s">
        <v>2878</v>
      </c>
      <c r="E307">
        <v>21454</v>
      </c>
      <c r="F307" s="1">
        <v>44881</v>
      </c>
      <c r="G307" t="s">
        <v>3560</v>
      </c>
      <c r="H307" t="s">
        <v>2861</v>
      </c>
    </row>
    <row r="308" spans="1:8" ht="15" customHeight="1" x14ac:dyDescent="0.25">
      <c r="A308" t="s">
        <v>3561</v>
      </c>
      <c r="B308" t="s">
        <v>3562</v>
      </c>
      <c r="C308" t="s">
        <v>33</v>
      </c>
      <c r="D308" t="s">
        <v>2878</v>
      </c>
      <c r="E308">
        <v>16332</v>
      </c>
      <c r="F308" s="1">
        <v>45026</v>
      </c>
      <c r="G308" t="s">
        <v>2971</v>
      </c>
      <c r="H308" t="s">
        <v>2861</v>
      </c>
    </row>
    <row r="309" spans="1:8" ht="15" customHeight="1" x14ac:dyDescent="0.25">
      <c r="A309" t="s">
        <v>3563</v>
      </c>
      <c r="B309" t="s">
        <v>3564</v>
      </c>
      <c r="C309" t="s">
        <v>13</v>
      </c>
      <c r="D309" t="s">
        <v>2878</v>
      </c>
      <c r="E309">
        <v>17382</v>
      </c>
      <c r="F309" s="1">
        <v>43140</v>
      </c>
      <c r="G309" t="s">
        <v>3565</v>
      </c>
      <c r="H309" t="s">
        <v>2861</v>
      </c>
    </row>
    <row r="310" spans="1:8" ht="15" customHeight="1" x14ac:dyDescent="0.25">
      <c r="A310" t="s">
        <v>3566</v>
      </c>
      <c r="B310" t="s">
        <v>3567</v>
      </c>
      <c r="C310" t="s">
        <v>33</v>
      </c>
      <c r="D310" t="s">
        <v>2859</v>
      </c>
      <c r="E310">
        <v>22744</v>
      </c>
      <c r="F310" s="1">
        <v>42822</v>
      </c>
      <c r="G310" t="s">
        <v>2879</v>
      </c>
      <c r="H310" t="s">
        <v>2861</v>
      </c>
    </row>
    <row r="311" spans="1:8" ht="15" customHeight="1" x14ac:dyDescent="0.25">
      <c r="A311" t="s">
        <v>3568</v>
      </c>
      <c r="B311" t="s">
        <v>3569</v>
      </c>
      <c r="C311" t="s">
        <v>33</v>
      </c>
      <c r="D311" t="s">
        <v>2874</v>
      </c>
      <c r="E311">
        <v>24418</v>
      </c>
      <c r="F311" s="1">
        <v>43484</v>
      </c>
      <c r="G311" t="s">
        <v>3106</v>
      </c>
      <c r="H311" t="s">
        <v>2861</v>
      </c>
    </row>
    <row r="312" spans="1:8" ht="15" customHeight="1" x14ac:dyDescent="0.25">
      <c r="A312" t="s">
        <v>3570</v>
      </c>
      <c r="B312" t="s">
        <v>3571</v>
      </c>
      <c r="C312" t="s">
        <v>33</v>
      </c>
      <c r="D312" t="s">
        <v>2885</v>
      </c>
      <c r="E312">
        <v>51153</v>
      </c>
      <c r="F312" s="1">
        <v>43683</v>
      </c>
      <c r="G312" t="s">
        <v>3187</v>
      </c>
      <c r="H312" t="s">
        <v>2861</v>
      </c>
    </row>
    <row r="313" spans="1:8" ht="15" customHeight="1" x14ac:dyDescent="0.25">
      <c r="A313" t="s">
        <v>3572</v>
      </c>
      <c r="B313" t="s">
        <v>3573</v>
      </c>
      <c r="C313" t="s">
        <v>13</v>
      </c>
      <c r="D313" t="s">
        <v>2859</v>
      </c>
      <c r="E313">
        <v>26764</v>
      </c>
      <c r="F313" s="1">
        <v>42460</v>
      </c>
      <c r="G313" t="s">
        <v>3243</v>
      </c>
      <c r="H313" t="s">
        <v>2861</v>
      </c>
    </row>
    <row r="314" spans="1:8" ht="15" customHeight="1" x14ac:dyDescent="0.25">
      <c r="A314" t="s">
        <v>3574</v>
      </c>
      <c r="B314" t="s">
        <v>3575</v>
      </c>
      <c r="C314" t="s">
        <v>33</v>
      </c>
      <c r="D314" t="s">
        <v>2959</v>
      </c>
      <c r="E314">
        <v>34244</v>
      </c>
      <c r="F314" s="1">
        <v>43472</v>
      </c>
      <c r="G314" t="s">
        <v>2928</v>
      </c>
      <c r="H314" t="s">
        <v>2861</v>
      </c>
    </row>
    <row r="315" spans="1:8" ht="15" customHeight="1" x14ac:dyDescent="0.25">
      <c r="A315" t="s">
        <v>3576</v>
      </c>
      <c r="B315" t="s">
        <v>1125</v>
      </c>
      <c r="C315" t="s">
        <v>33</v>
      </c>
      <c r="D315" t="s">
        <v>2878</v>
      </c>
      <c r="E315">
        <v>19956</v>
      </c>
      <c r="F315" s="1">
        <v>42403</v>
      </c>
      <c r="G315" t="s">
        <v>3215</v>
      </c>
      <c r="H315" t="s">
        <v>2861</v>
      </c>
    </row>
    <row r="316" spans="1:8" ht="15" customHeight="1" x14ac:dyDescent="0.25">
      <c r="A316" t="s">
        <v>3577</v>
      </c>
      <c r="B316" t="s">
        <v>1085</v>
      </c>
      <c r="C316" t="s">
        <v>33</v>
      </c>
      <c r="D316" t="s">
        <v>2859</v>
      </c>
      <c r="E316">
        <v>18241</v>
      </c>
      <c r="F316" s="1">
        <v>44391</v>
      </c>
      <c r="G316" t="s">
        <v>3266</v>
      </c>
      <c r="H316" t="s">
        <v>2861</v>
      </c>
    </row>
    <row r="317" spans="1:8" ht="15" customHeight="1" x14ac:dyDescent="0.25">
      <c r="A317" t="s">
        <v>3578</v>
      </c>
      <c r="B317" t="s">
        <v>3579</v>
      </c>
      <c r="C317" t="s">
        <v>33</v>
      </c>
      <c r="D317" t="s">
        <v>2864</v>
      </c>
      <c r="E317">
        <v>21104</v>
      </c>
      <c r="F317" s="1">
        <v>45588</v>
      </c>
      <c r="G317" t="s">
        <v>2919</v>
      </c>
      <c r="H317" t="s">
        <v>2861</v>
      </c>
    </row>
    <row r="318" spans="1:8" ht="15" customHeight="1" x14ac:dyDescent="0.25">
      <c r="A318" t="s">
        <v>3580</v>
      </c>
      <c r="B318" t="s">
        <v>3581</v>
      </c>
      <c r="C318" t="s">
        <v>33</v>
      </c>
      <c r="D318" t="s">
        <v>2959</v>
      </c>
      <c r="E318">
        <v>40194</v>
      </c>
      <c r="F318" s="1">
        <v>45224</v>
      </c>
      <c r="G318" t="s">
        <v>3582</v>
      </c>
      <c r="H318" t="s">
        <v>2861</v>
      </c>
    </row>
    <row r="319" spans="1:8" ht="15" customHeight="1" x14ac:dyDescent="0.25">
      <c r="A319" t="s">
        <v>3583</v>
      </c>
      <c r="B319" t="s">
        <v>3584</v>
      </c>
      <c r="C319" t="s">
        <v>33</v>
      </c>
      <c r="D319" t="s">
        <v>2864</v>
      </c>
      <c r="E319">
        <v>18393</v>
      </c>
      <c r="F319" s="1">
        <v>42599</v>
      </c>
      <c r="G319" t="s">
        <v>2978</v>
      </c>
      <c r="H319" t="s">
        <v>2861</v>
      </c>
    </row>
    <row r="320" spans="1:8" ht="15" customHeight="1" x14ac:dyDescent="0.25">
      <c r="A320" t="s">
        <v>3585</v>
      </c>
      <c r="B320" t="s">
        <v>3586</v>
      </c>
      <c r="C320" t="s">
        <v>13</v>
      </c>
      <c r="D320" t="s">
        <v>2878</v>
      </c>
      <c r="E320">
        <v>14584</v>
      </c>
      <c r="F320" s="1">
        <v>44594</v>
      </c>
      <c r="G320" t="s">
        <v>3587</v>
      </c>
      <c r="H320" t="s">
        <v>2861</v>
      </c>
    </row>
    <row r="321" spans="1:8" ht="15" customHeight="1" x14ac:dyDescent="0.25">
      <c r="A321" t="s">
        <v>3588</v>
      </c>
      <c r="B321" t="s">
        <v>3589</v>
      </c>
      <c r="C321" t="s">
        <v>13</v>
      </c>
      <c r="D321" t="s">
        <v>2859</v>
      </c>
      <c r="E321">
        <v>31787</v>
      </c>
      <c r="F321" s="1">
        <v>43394</v>
      </c>
      <c r="G321" t="s">
        <v>2997</v>
      </c>
      <c r="H321" t="s">
        <v>2861</v>
      </c>
    </row>
    <row r="322" spans="1:8" ht="15" customHeight="1" x14ac:dyDescent="0.25">
      <c r="A322" t="s">
        <v>3590</v>
      </c>
      <c r="B322" t="s">
        <v>3591</v>
      </c>
      <c r="C322" t="s">
        <v>33</v>
      </c>
      <c r="D322" t="s">
        <v>2878</v>
      </c>
      <c r="E322">
        <v>14999</v>
      </c>
      <c r="F322" s="1">
        <v>45516</v>
      </c>
      <c r="G322" t="s">
        <v>2936</v>
      </c>
      <c r="H322" t="s">
        <v>2861</v>
      </c>
    </row>
    <row r="323" spans="1:8" ht="15" customHeight="1" x14ac:dyDescent="0.25">
      <c r="A323" t="s">
        <v>3592</v>
      </c>
      <c r="B323" t="s">
        <v>3593</v>
      </c>
      <c r="C323" t="s">
        <v>33</v>
      </c>
      <c r="D323" t="s">
        <v>2864</v>
      </c>
      <c r="E323">
        <v>23257</v>
      </c>
      <c r="F323" s="1">
        <v>43382</v>
      </c>
      <c r="G323" t="s">
        <v>3582</v>
      </c>
      <c r="H323" t="s">
        <v>2861</v>
      </c>
    </row>
    <row r="324" spans="1:8" ht="15" customHeight="1" x14ac:dyDescent="0.25">
      <c r="A324" t="s">
        <v>3594</v>
      </c>
      <c r="B324" t="s">
        <v>3595</v>
      </c>
      <c r="C324" t="s">
        <v>13</v>
      </c>
      <c r="D324" t="s">
        <v>2859</v>
      </c>
      <c r="E324">
        <v>30047</v>
      </c>
      <c r="F324" s="1">
        <v>45527</v>
      </c>
      <c r="G324" t="s">
        <v>2893</v>
      </c>
      <c r="H324" t="s">
        <v>2861</v>
      </c>
    </row>
    <row r="325" spans="1:8" ht="15" customHeight="1" x14ac:dyDescent="0.25">
      <c r="A325" t="s">
        <v>3596</v>
      </c>
      <c r="B325" t="s">
        <v>1065</v>
      </c>
      <c r="C325" t="s">
        <v>13</v>
      </c>
      <c r="D325" t="s">
        <v>2874</v>
      </c>
      <c r="E325">
        <v>20415</v>
      </c>
      <c r="F325" s="1">
        <v>44306</v>
      </c>
      <c r="G325" t="s">
        <v>3597</v>
      </c>
      <c r="H325" t="s">
        <v>2861</v>
      </c>
    </row>
    <row r="326" spans="1:8" ht="15" customHeight="1" x14ac:dyDescent="0.25">
      <c r="A326" t="s">
        <v>3598</v>
      </c>
      <c r="B326" t="s">
        <v>3599</v>
      </c>
      <c r="C326" t="s">
        <v>33</v>
      </c>
      <c r="D326" t="s">
        <v>2878</v>
      </c>
      <c r="E326">
        <v>16556</v>
      </c>
      <c r="F326" s="1">
        <v>43693</v>
      </c>
      <c r="G326" t="s">
        <v>3116</v>
      </c>
      <c r="H326" t="s">
        <v>2861</v>
      </c>
    </row>
    <row r="327" spans="1:8" ht="15" customHeight="1" x14ac:dyDescent="0.25">
      <c r="A327" t="s">
        <v>3600</v>
      </c>
      <c r="B327" t="s">
        <v>3601</v>
      </c>
      <c r="C327" t="s">
        <v>13</v>
      </c>
      <c r="D327" t="s">
        <v>2885</v>
      </c>
      <c r="E327">
        <v>46382</v>
      </c>
      <c r="F327" s="1">
        <v>45420</v>
      </c>
      <c r="G327" t="s">
        <v>3331</v>
      </c>
      <c r="H327" t="s">
        <v>2861</v>
      </c>
    </row>
    <row r="328" spans="1:8" ht="15" customHeight="1" x14ac:dyDescent="0.25">
      <c r="A328" t="s">
        <v>3602</v>
      </c>
      <c r="B328" t="s">
        <v>3603</v>
      </c>
      <c r="C328" t="s">
        <v>33</v>
      </c>
      <c r="D328" t="s">
        <v>2874</v>
      </c>
      <c r="E328">
        <v>21150</v>
      </c>
      <c r="F328" s="1">
        <v>44341</v>
      </c>
      <c r="G328" t="s">
        <v>2879</v>
      </c>
      <c r="H328" t="s">
        <v>2861</v>
      </c>
    </row>
    <row r="329" spans="1:8" ht="15" customHeight="1" x14ac:dyDescent="0.25">
      <c r="A329" t="s">
        <v>3604</v>
      </c>
      <c r="B329" t="s">
        <v>3605</v>
      </c>
      <c r="C329" t="s">
        <v>13</v>
      </c>
      <c r="D329" t="s">
        <v>2859</v>
      </c>
      <c r="E329">
        <v>23905</v>
      </c>
      <c r="F329" s="1">
        <v>46005</v>
      </c>
      <c r="G329" t="s">
        <v>3000</v>
      </c>
      <c r="H329" t="s">
        <v>2861</v>
      </c>
    </row>
    <row r="330" spans="1:8" ht="15" customHeight="1" x14ac:dyDescent="0.25">
      <c r="A330" t="s">
        <v>3606</v>
      </c>
      <c r="B330" t="s">
        <v>2696</v>
      </c>
      <c r="C330" t="s">
        <v>33</v>
      </c>
      <c r="D330" t="s">
        <v>2878</v>
      </c>
      <c r="E330">
        <v>15784</v>
      </c>
      <c r="F330" s="1">
        <v>42832</v>
      </c>
      <c r="G330" t="s">
        <v>3500</v>
      </c>
      <c r="H330" t="s">
        <v>2861</v>
      </c>
    </row>
    <row r="331" spans="1:8" ht="15" customHeight="1" x14ac:dyDescent="0.25">
      <c r="A331" t="s">
        <v>3607</v>
      </c>
      <c r="B331" t="s">
        <v>3608</v>
      </c>
      <c r="C331" t="s">
        <v>33</v>
      </c>
      <c r="D331" t="s">
        <v>2885</v>
      </c>
      <c r="E331">
        <v>55633</v>
      </c>
      <c r="F331" s="1">
        <v>42431</v>
      </c>
      <c r="G331" t="s">
        <v>2902</v>
      </c>
      <c r="H331" t="s">
        <v>2861</v>
      </c>
    </row>
    <row r="332" spans="1:8" ht="15" customHeight="1" x14ac:dyDescent="0.25">
      <c r="A332" t="s">
        <v>3609</v>
      </c>
      <c r="B332" t="s">
        <v>1635</v>
      </c>
      <c r="C332" t="s">
        <v>13</v>
      </c>
      <c r="D332" t="s">
        <v>2878</v>
      </c>
      <c r="E332">
        <v>18789</v>
      </c>
      <c r="F332" s="1">
        <v>42860</v>
      </c>
      <c r="G332" t="s">
        <v>3323</v>
      </c>
      <c r="H332" t="s">
        <v>2861</v>
      </c>
    </row>
    <row r="333" spans="1:8" ht="15" customHeight="1" x14ac:dyDescent="0.25">
      <c r="A333" t="s">
        <v>3610</v>
      </c>
      <c r="B333" t="s">
        <v>3611</v>
      </c>
      <c r="C333" t="s">
        <v>33</v>
      </c>
      <c r="D333" t="s">
        <v>2878</v>
      </c>
      <c r="E333">
        <v>14073</v>
      </c>
      <c r="F333" s="1">
        <v>42542</v>
      </c>
      <c r="G333" t="s">
        <v>3151</v>
      </c>
      <c r="H333" t="s">
        <v>2861</v>
      </c>
    </row>
    <row r="334" spans="1:8" ht="15" customHeight="1" x14ac:dyDescent="0.25">
      <c r="A334" t="s">
        <v>3612</v>
      </c>
      <c r="B334" t="s">
        <v>3613</v>
      </c>
      <c r="C334" t="s">
        <v>13</v>
      </c>
      <c r="D334" t="s">
        <v>2878</v>
      </c>
      <c r="E334">
        <v>17893</v>
      </c>
      <c r="F334" s="1">
        <v>45189</v>
      </c>
      <c r="G334" t="s">
        <v>3275</v>
      </c>
      <c r="H334" t="s">
        <v>2861</v>
      </c>
    </row>
    <row r="335" spans="1:8" ht="15" customHeight="1" x14ac:dyDescent="0.25">
      <c r="A335" t="s">
        <v>3614</v>
      </c>
      <c r="B335" t="s">
        <v>2700</v>
      </c>
      <c r="C335" t="s">
        <v>33</v>
      </c>
      <c r="D335" t="s">
        <v>2859</v>
      </c>
      <c r="E335">
        <v>30628</v>
      </c>
      <c r="F335" s="1">
        <v>42736</v>
      </c>
      <c r="G335" t="s">
        <v>2936</v>
      </c>
      <c r="H335" t="s">
        <v>2861</v>
      </c>
    </row>
    <row r="336" spans="1:8" ht="15" customHeight="1" x14ac:dyDescent="0.25">
      <c r="A336" t="s">
        <v>3615</v>
      </c>
      <c r="B336" t="s">
        <v>3616</v>
      </c>
      <c r="C336" t="s">
        <v>13</v>
      </c>
      <c r="D336" t="s">
        <v>2859</v>
      </c>
      <c r="E336">
        <v>19497</v>
      </c>
      <c r="F336" s="1">
        <v>45179</v>
      </c>
      <c r="G336" t="s">
        <v>3003</v>
      </c>
      <c r="H336" t="s">
        <v>2861</v>
      </c>
    </row>
    <row r="337" spans="1:8" ht="15" customHeight="1" x14ac:dyDescent="0.25">
      <c r="A337" t="s">
        <v>3617</v>
      </c>
      <c r="B337" t="s">
        <v>3618</v>
      </c>
      <c r="C337" t="s">
        <v>33</v>
      </c>
      <c r="D337" t="s">
        <v>2864</v>
      </c>
      <c r="E337">
        <v>16983</v>
      </c>
      <c r="F337" s="1">
        <v>42614</v>
      </c>
      <c r="G337" t="s">
        <v>3176</v>
      </c>
      <c r="H337" t="s">
        <v>2861</v>
      </c>
    </row>
    <row r="338" spans="1:8" ht="15" customHeight="1" x14ac:dyDescent="0.25">
      <c r="A338" t="s">
        <v>3619</v>
      </c>
      <c r="B338" t="s">
        <v>1472</v>
      </c>
      <c r="C338" t="s">
        <v>13</v>
      </c>
      <c r="D338" t="s">
        <v>2885</v>
      </c>
      <c r="E338">
        <v>67981</v>
      </c>
      <c r="F338" s="1">
        <v>44566</v>
      </c>
      <c r="G338" t="s">
        <v>3109</v>
      </c>
      <c r="H338" t="s">
        <v>2861</v>
      </c>
    </row>
    <row r="339" spans="1:8" ht="15" customHeight="1" x14ac:dyDescent="0.25">
      <c r="A339" t="s">
        <v>3620</v>
      </c>
      <c r="B339" t="s">
        <v>467</v>
      </c>
      <c r="C339" t="s">
        <v>13</v>
      </c>
      <c r="D339" t="s">
        <v>2859</v>
      </c>
      <c r="E339">
        <v>21812</v>
      </c>
      <c r="F339" s="1">
        <v>43667</v>
      </c>
      <c r="G339" t="s">
        <v>3442</v>
      </c>
      <c r="H339" t="s">
        <v>2861</v>
      </c>
    </row>
    <row r="340" spans="1:8" ht="15" customHeight="1" x14ac:dyDescent="0.25">
      <c r="A340" t="s">
        <v>3621</v>
      </c>
      <c r="B340" t="s">
        <v>3622</v>
      </c>
      <c r="C340" t="s">
        <v>33</v>
      </c>
      <c r="D340" t="s">
        <v>2878</v>
      </c>
      <c r="E340">
        <v>20198</v>
      </c>
      <c r="F340" s="1">
        <v>43792</v>
      </c>
      <c r="G340" t="s">
        <v>3623</v>
      </c>
      <c r="H340" t="s">
        <v>2861</v>
      </c>
    </row>
    <row r="341" spans="1:8" ht="15" customHeight="1" x14ac:dyDescent="0.25">
      <c r="A341" t="s">
        <v>3624</v>
      </c>
      <c r="B341" t="s">
        <v>3625</v>
      </c>
      <c r="C341" t="s">
        <v>13</v>
      </c>
      <c r="D341" t="s">
        <v>2878</v>
      </c>
      <c r="E341">
        <v>14174</v>
      </c>
      <c r="F341" s="1">
        <v>45193</v>
      </c>
      <c r="G341" t="s">
        <v>3230</v>
      </c>
      <c r="H341" t="s">
        <v>2861</v>
      </c>
    </row>
    <row r="342" spans="1:8" ht="15" customHeight="1" x14ac:dyDescent="0.25">
      <c r="A342" t="s">
        <v>3626</v>
      </c>
      <c r="B342" t="s">
        <v>3627</v>
      </c>
      <c r="C342" t="s">
        <v>13</v>
      </c>
      <c r="D342" t="s">
        <v>2864</v>
      </c>
      <c r="E342">
        <v>18207</v>
      </c>
      <c r="F342" s="1">
        <v>43396</v>
      </c>
      <c r="G342" t="s">
        <v>3016</v>
      </c>
      <c r="H342" t="s">
        <v>2861</v>
      </c>
    </row>
    <row r="343" spans="1:8" ht="15" customHeight="1" x14ac:dyDescent="0.25">
      <c r="A343" t="s">
        <v>3628</v>
      </c>
      <c r="B343" t="s">
        <v>3629</v>
      </c>
      <c r="C343" t="s">
        <v>33</v>
      </c>
      <c r="D343" t="s">
        <v>2874</v>
      </c>
      <c r="E343">
        <v>24168</v>
      </c>
      <c r="F343" s="1">
        <v>44659</v>
      </c>
      <c r="G343" t="s">
        <v>3011</v>
      </c>
      <c r="H343" t="s">
        <v>2861</v>
      </c>
    </row>
    <row r="344" spans="1:8" ht="15" customHeight="1" x14ac:dyDescent="0.25">
      <c r="A344" t="s">
        <v>3630</v>
      </c>
      <c r="B344" t="s">
        <v>3631</v>
      </c>
      <c r="C344" t="s">
        <v>33</v>
      </c>
      <c r="D344" t="s">
        <v>2874</v>
      </c>
      <c r="E344">
        <v>25029</v>
      </c>
      <c r="F344" s="1">
        <v>43147</v>
      </c>
      <c r="G344" t="s">
        <v>3075</v>
      </c>
      <c r="H344" t="s">
        <v>2861</v>
      </c>
    </row>
    <row r="345" spans="1:8" ht="15" customHeight="1" x14ac:dyDescent="0.25">
      <c r="A345" t="s">
        <v>3632</v>
      </c>
      <c r="B345" t="s">
        <v>1348</v>
      </c>
      <c r="C345" t="s">
        <v>13</v>
      </c>
      <c r="D345" t="s">
        <v>2859</v>
      </c>
      <c r="E345">
        <v>23696</v>
      </c>
      <c r="F345" s="1">
        <v>43695</v>
      </c>
      <c r="G345" t="s">
        <v>3633</v>
      </c>
      <c r="H345" t="s">
        <v>2861</v>
      </c>
    </row>
    <row r="346" spans="1:8" ht="15" customHeight="1" x14ac:dyDescent="0.25">
      <c r="A346" t="s">
        <v>3634</v>
      </c>
      <c r="B346" t="s">
        <v>3635</v>
      </c>
      <c r="C346" t="s">
        <v>13</v>
      </c>
      <c r="D346" t="s">
        <v>2859</v>
      </c>
      <c r="E346">
        <v>31620</v>
      </c>
      <c r="F346" s="1">
        <v>44822</v>
      </c>
      <c r="G346" t="s">
        <v>2922</v>
      </c>
      <c r="H346" t="s">
        <v>2861</v>
      </c>
    </row>
    <row r="347" spans="1:8" ht="15" customHeight="1" x14ac:dyDescent="0.25">
      <c r="A347" t="s">
        <v>3636</v>
      </c>
      <c r="B347" t="s">
        <v>2057</v>
      </c>
      <c r="C347" t="s">
        <v>13</v>
      </c>
      <c r="D347" t="s">
        <v>2859</v>
      </c>
      <c r="E347">
        <v>26702</v>
      </c>
      <c r="F347" s="1">
        <v>43004</v>
      </c>
      <c r="G347" t="s">
        <v>2939</v>
      </c>
      <c r="H347" t="s">
        <v>2861</v>
      </c>
    </row>
    <row r="348" spans="1:8" ht="15" customHeight="1" x14ac:dyDescent="0.25">
      <c r="A348" t="s">
        <v>3637</v>
      </c>
      <c r="B348" t="s">
        <v>3638</v>
      </c>
      <c r="C348" t="s">
        <v>33</v>
      </c>
      <c r="D348" t="s">
        <v>2859</v>
      </c>
      <c r="E348">
        <v>22314</v>
      </c>
      <c r="F348" s="1">
        <v>44588</v>
      </c>
      <c r="G348" t="s">
        <v>2886</v>
      </c>
      <c r="H348" t="s">
        <v>2861</v>
      </c>
    </row>
    <row r="349" spans="1:8" ht="15" customHeight="1" x14ac:dyDescent="0.25">
      <c r="A349" t="s">
        <v>3639</v>
      </c>
      <c r="B349" t="s">
        <v>3640</v>
      </c>
      <c r="C349" t="s">
        <v>33</v>
      </c>
      <c r="D349" t="s">
        <v>2874</v>
      </c>
      <c r="E349">
        <v>27453</v>
      </c>
      <c r="F349" s="1">
        <v>44442</v>
      </c>
      <c r="G349" t="s">
        <v>2997</v>
      </c>
      <c r="H349" t="s">
        <v>2861</v>
      </c>
    </row>
    <row r="350" spans="1:8" ht="15" customHeight="1" x14ac:dyDescent="0.25">
      <c r="A350" t="s">
        <v>3641</v>
      </c>
      <c r="B350" t="s">
        <v>3642</v>
      </c>
      <c r="C350" t="s">
        <v>33</v>
      </c>
      <c r="D350" t="s">
        <v>2878</v>
      </c>
      <c r="E350">
        <v>21232</v>
      </c>
      <c r="F350" s="1">
        <v>42446</v>
      </c>
      <c r="G350" t="s">
        <v>3003</v>
      </c>
      <c r="H350" t="s">
        <v>2861</v>
      </c>
    </row>
    <row r="351" spans="1:8" ht="15" customHeight="1" x14ac:dyDescent="0.25">
      <c r="A351" t="s">
        <v>3643</v>
      </c>
      <c r="B351" t="s">
        <v>1233</v>
      </c>
      <c r="C351" t="s">
        <v>13</v>
      </c>
      <c r="D351" t="s">
        <v>2878</v>
      </c>
      <c r="E351">
        <v>20357</v>
      </c>
      <c r="F351" s="1">
        <v>44910</v>
      </c>
      <c r="G351" t="s">
        <v>3644</v>
      </c>
      <c r="H351" t="s">
        <v>2861</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51"/>
  <sheetViews>
    <sheetView zoomScaleNormal="100" workbookViewId="0">
      <selection sqref="A1:XFD1048576"/>
    </sheetView>
  </sheetViews>
  <sheetFormatPr defaultColWidth="8.7109375" defaultRowHeight="15" x14ac:dyDescent="0.25"/>
  <cols>
    <col min="1" max="1" width="13" bestFit="1" customWidth="1"/>
    <col min="2" max="2" width="36.7109375" bestFit="1" customWidth="1"/>
    <col min="3" max="3" width="13.28515625" bestFit="1" customWidth="1"/>
    <col min="4" max="4" width="17.7109375" bestFit="1" customWidth="1"/>
    <col min="5" max="5" width="13.140625" bestFit="1" customWidth="1"/>
    <col min="6" max="6" width="12.5703125" bestFit="1" customWidth="1"/>
    <col min="7" max="7" width="14.7109375" bestFit="1" customWidth="1"/>
    <col min="8" max="8" width="13.5703125" bestFit="1" customWidth="1"/>
    <col min="9" max="9" width="13.140625" bestFit="1" customWidth="1"/>
  </cols>
  <sheetData>
    <row r="1" spans="1:10" ht="15" customHeight="1" x14ac:dyDescent="0.25">
      <c r="A1" t="s">
        <v>3645</v>
      </c>
      <c r="B1" t="s">
        <v>3646</v>
      </c>
      <c r="C1" t="s">
        <v>3647</v>
      </c>
      <c r="D1" t="s">
        <v>3648</v>
      </c>
      <c r="E1" t="s">
        <v>3649</v>
      </c>
      <c r="F1" t="s">
        <v>3650</v>
      </c>
      <c r="G1" t="s">
        <v>3651</v>
      </c>
      <c r="H1" t="s">
        <v>3652</v>
      </c>
      <c r="I1" t="s">
        <v>3653</v>
      </c>
      <c r="J1" t="s">
        <v>3654</v>
      </c>
    </row>
    <row r="2" spans="1:10" ht="15" customHeight="1" x14ac:dyDescent="0.25">
      <c r="A2" t="s">
        <v>3655</v>
      </c>
      <c r="B2" t="s">
        <v>3656</v>
      </c>
      <c r="C2" t="s">
        <v>3657</v>
      </c>
      <c r="D2" t="s">
        <v>3658</v>
      </c>
      <c r="E2" t="s">
        <v>3659</v>
      </c>
      <c r="F2">
        <v>184.74</v>
      </c>
      <c r="G2">
        <v>299.73</v>
      </c>
      <c r="H2" t="s">
        <v>3660</v>
      </c>
      <c r="I2" t="s">
        <v>3661</v>
      </c>
      <c r="J2" t="s">
        <v>2861</v>
      </c>
    </row>
    <row r="3" spans="1:10" ht="15" customHeight="1" x14ac:dyDescent="0.25">
      <c r="A3" t="s">
        <v>3662</v>
      </c>
      <c r="B3" t="s">
        <v>3663</v>
      </c>
      <c r="C3" t="s">
        <v>3657</v>
      </c>
      <c r="D3" t="s">
        <v>3658</v>
      </c>
      <c r="E3" t="s">
        <v>3664</v>
      </c>
      <c r="F3">
        <v>254.05</v>
      </c>
      <c r="G3">
        <v>440.5</v>
      </c>
      <c r="H3" t="s">
        <v>3665</v>
      </c>
      <c r="I3" t="s">
        <v>3666</v>
      </c>
      <c r="J3" t="s">
        <v>2861</v>
      </c>
    </row>
    <row r="4" spans="1:10" ht="15" customHeight="1" x14ac:dyDescent="0.25">
      <c r="A4" t="s">
        <v>3667</v>
      </c>
      <c r="B4" t="s">
        <v>3668</v>
      </c>
      <c r="C4" t="s">
        <v>3657</v>
      </c>
      <c r="D4" t="s">
        <v>3658</v>
      </c>
      <c r="E4" t="s">
        <v>3669</v>
      </c>
      <c r="F4">
        <v>343.65</v>
      </c>
      <c r="G4">
        <v>589.75</v>
      </c>
      <c r="H4" t="s">
        <v>3670</v>
      </c>
      <c r="I4" t="s">
        <v>3671</v>
      </c>
      <c r="J4" t="s">
        <v>2861</v>
      </c>
    </row>
    <row r="5" spans="1:10" ht="15" customHeight="1" x14ac:dyDescent="0.25">
      <c r="A5" t="s">
        <v>3672</v>
      </c>
      <c r="B5" t="s">
        <v>3673</v>
      </c>
      <c r="C5" t="s">
        <v>3657</v>
      </c>
      <c r="D5" t="s">
        <v>3658</v>
      </c>
      <c r="E5" t="s">
        <v>3664</v>
      </c>
      <c r="F5">
        <v>236.54</v>
      </c>
      <c r="G5">
        <v>398.25</v>
      </c>
      <c r="H5" t="s">
        <v>3674</v>
      </c>
      <c r="I5" t="s">
        <v>3675</v>
      </c>
      <c r="J5" t="s">
        <v>2861</v>
      </c>
    </row>
    <row r="6" spans="1:10" ht="15" customHeight="1" x14ac:dyDescent="0.25">
      <c r="A6" t="s">
        <v>3676</v>
      </c>
      <c r="B6" t="s">
        <v>3677</v>
      </c>
      <c r="C6" t="s">
        <v>3657</v>
      </c>
      <c r="D6" t="s">
        <v>3658</v>
      </c>
      <c r="E6" t="s">
        <v>3669</v>
      </c>
      <c r="F6">
        <v>205.27</v>
      </c>
      <c r="G6">
        <v>332.74</v>
      </c>
      <c r="H6" t="s">
        <v>3678</v>
      </c>
      <c r="I6" t="s">
        <v>3671</v>
      </c>
      <c r="J6" t="s">
        <v>2861</v>
      </c>
    </row>
    <row r="7" spans="1:10" ht="15" customHeight="1" x14ac:dyDescent="0.25">
      <c r="A7" t="s">
        <v>3679</v>
      </c>
      <c r="B7" t="s">
        <v>3680</v>
      </c>
      <c r="C7" t="s">
        <v>3657</v>
      </c>
      <c r="D7" t="s">
        <v>3681</v>
      </c>
      <c r="E7" t="s">
        <v>3669</v>
      </c>
      <c r="F7">
        <v>216.32</v>
      </c>
      <c r="G7">
        <v>343.56</v>
      </c>
      <c r="H7" t="s">
        <v>3682</v>
      </c>
      <c r="I7" t="s">
        <v>3666</v>
      </c>
      <c r="J7" t="s">
        <v>2861</v>
      </c>
    </row>
    <row r="8" spans="1:10" ht="15" customHeight="1" x14ac:dyDescent="0.25">
      <c r="A8" t="s">
        <v>3683</v>
      </c>
      <c r="B8" t="s">
        <v>3684</v>
      </c>
      <c r="C8" t="s">
        <v>3657</v>
      </c>
      <c r="D8" t="s">
        <v>3658</v>
      </c>
      <c r="E8" t="s">
        <v>3664</v>
      </c>
      <c r="F8">
        <v>265.44</v>
      </c>
      <c r="G8">
        <v>437.49</v>
      </c>
      <c r="H8" t="s">
        <v>3685</v>
      </c>
      <c r="I8" t="s">
        <v>3675</v>
      </c>
      <c r="J8" t="s">
        <v>2861</v>
      </c>
    </row>
    <row r="9" spans="1:10" ht="15" customHeight="1" x14ac:dyDescent="0.25">
      <c r="A9" t="s">
        <v>3686</v>
      </c>
      <c r="B9" t="s">
        <v>3687</v>
      </c>
      <c r="C9" t="s">
        <v>3657</v>
      </c>
      <c r="D9" t="s">
        <v>3681</v>
      </c>
      <c r="E9" t="s">
        <v>3664</v>
      </c>
      <c r="F9">
        <v>282.88</v>
      </c>
      <c r="G9">
        <v>455.79</v>
      </c>
      <c r="H9" t="s">
        <v>3688</v>
      </c>
      <c r="I9" t="s">
        <v>3671</v>
      </c>
      <c r="J9" t="s">
        <v>2861</v>
      </c>
    </row>
    <row r="10" spans="1:10" ht="15" customHeight="1" x14ac:dyDescent="0.25">
      <c r="A10" t="s">
        <v>3689</v>
      </c>
      <c r="B10" t="s">
        <v>3690</v>
      </c>
      <c r="C10" t="s">
        <v>3657</v>
      </c>
      <c r="D10" t="s">
        <v>3658</v>
      </c>
      <c r="E10" t="s">
        <v>3669</v>
      </c>
      <c r="F10">
        <v>398.72</v>
      </c>
      <c r="G10">
        <v>661.91</v>
      </c>
      <c r="H10" t="s">
        <v>3691</v>
      </c>
      <c r="I10" t="s">
        <v>3666</v>
      </c>
      <c r="J10" t="s">
        <v>2861</v>
      </c>
    </row>
    <row r="11" spans="1:10" ht="15" customHeight="1" x14ac:dyDescent="0.25">
      <c r="A11" t="s">
        <v>3692</v>
      </c>
      <c r="B11" t="s">
        <v>3693</v>
      </c>
      <c r="C11" t="s">
        <v>3657</v>
      </c>
      <c r="D11" t="s">
        <v>3681</v>
      </c>
      <c r="E11" t="s">
        <v>3669</v>
      </c>
      <c r="F11">
        <v>107.6</v>
      </c>
      <c r="G11">
        <v>182.3</v>
      </c>
      <c r="H11" t="s">
        <v>3694</v>
      </c>
      <c r="I11" t="s">
        <v>3675</v>
      </c>
      <c r="J11" t="s">
        <v>2861</v>
      </c>
    </row>
    <row r="12" spans="1:10" ht="15" customHeight="1" x14ac:dyDescent="0.25">
      <c r="A12" t="s">
        <v>3695</v>
      </c>
      <c r="B12" t="s">
        <v>3696</v>
      </c>
      <c r="C12" t="s">
        <v>3657</v>
      </c>
      <c r="D12" t="s">
        <v>3697</v>
      </c>
      <c r="E12" t="s">
        <v>3664</v>
      </c>
      <c r="F12">
        <v>102.23</v>
      </c>
      <c r="G12">
        <v>168.36</v>
      </c>
      <c r="H12" t="s">
        <v>3698</v>
      </c>
      <c r="I12" t="s">
        <v>3699</v>
      </c>
      <c r="J12" t="s">
        <v>2861</v>
      </c>
    </row>
    <row r="13" spans="1:10" ht="15" customHeight="1" x14ac:dyDescent="0.25">
      <c r="A13" t="s">
        <v>3700</v>
      </c>
      <c r="B13" t="s">
        <v>3701</v>
      </c>
      <c r="C13" t="s">
        <v>3657</v>
      </c>
      <c r="D13" t="s">
        <v>3697</v>
      </c>
      <c r="E13" t="s">
        <v>3669</v>
      </c>
      <c r="F13">
        <v>336.4</v>
      </c>
      <c r="G13">
        <v>541.35</v>
      </c>
      <c r="H13" t="s">
        <v>3702</v>
      </c>
      <c r="I13" t="s">
        <v>3661</v>
      </c>
      <c r="J13" t="s">
        <v>2861</v>
      </c>
    </row>
    <row r="14" spans="1:10" ht="15" customHeight="1" x14ac:dyDescent="0.25">
      <c r="A14" t="s">
        <v>3703</v>
      </c>
      <c r="B14" t="s">
        <v>3704</v>
      </c>
      <c r="C14" t="s">
        <v>3705</v>
      </c>
      <c r="D14" t="s">
        <v>3706</v>
      </c>
      <c r="E14" t="s">
        <v>3707</v>
      </c>
      <c r="F14">
        <v>124.24</v>
      </c>
      <c r="G14">
        <v>161.03</v>
      </c>
      <c r="H14" t="s">
        <v>3708</v>
      </c>
      <c r="I14" t="s">
        <v>3671</v>
      </c>
      <c r="J14" t="s">
        <v>2861</v>
      </c>
    </row>
    <row r="15" spans="1:10" ht="15" customHeight="1" x14ac:dyDescent="0.25">
      <c r="A15" t="s">
        <v>3709</v>
      </c>
      <c r="B15" t="s">
        <v>3710</v>
      </c>
      <c r="C15" t="s">
        <v>3705</v>
      </c>
      <c r="D15" t="s">
        <v>3711</v>
      </c>
      <c r="E15" t="s">
        <v>3712</v>
      </c>
      <c r="F15">
        <v>351.63</v>
      </c>
      <c r="G15">
        <v>434.65</v>
      </c>
      <c r="H15" t="s">
        <v>3713</v>
      </c>
      <c r="I15" t="s">
        <v>3666</v>
      </c>
      <c r="J15" t="s">
        <v>2861</v>
      </c>
    </row>
    <row r="16" spans="1:10" ht="15" customHeight="1" x14ac:dyDescent="0.25">
      <c r="A16" t="s">
        <v>3714</v>
      </c>
      <c r="B16" t="s">
        <v>3715</v>
      </c>
      <c r="C16" t="s">
        <v>3705</v>
      </c>
      <c r="D16" t="s">
        <v>3716</v>
      </c>
      <c r="E16" t="s">
        <v>3717</v>
      </c>
      <c r="F16">
        <v>386.89</v>
      </c>
      <c r="G16">
        <v>459.58</v>
      </c>
      <c r="H16" t="s">
        <v>3665</v>
      </c>
      <c r="I16" t="s">
        <v>3675</v>
      </c>
      <c r="J16" t="s">
        <v>2861</v>
      </c>
    </row>
    <row r="17" spans="1:10" ht="15" customHeight="1" x14ac:dyDescent="0.25">
      <c r="A17" t="s">
        <v>3718</v>
      </c>
      <c r="B17" t="s">
        <v>3719</v>
      </c>
      <c r="C17" t="s">
        <v>3705</v>
      </c>
      <c r="D17" t="s">
        <v>3720</v>
      </c>
      <c r="E17" t="s">
        <v>3712</v>
      </c>
      <c r="F17">
        <v>48.15</v>
      </c>
      <c r="G17">
        <v>59.92</v>
      </c>
      <c r="H17" t="s">
        <v>3721</v>
      </c>
      <c r="I17" t="s">
        <v>3661</v>
      </c>
      <c r="J17" t="s">
        <v>2861</v>
      </c>
    </row>
    <row r="18" spans="1:10" ht="15" customHeight="1" x14ac:dyDescent="0.25">
      <c r="A18" t="s">
        <v>3722</v>
      </c>
      <c r="B18" t="s">
        <v>3723</v>
      </c>
      <c r="C18" t="s">
        <v>3705</v>
      </c>
      <c r="D18" t="s">
        <v>3711</v>
      </c>
      <c r="E18" t="s">
        <v>3717</v>
      </c>
      <c r="F18">
        <v>397.69</v>
      </c>
      <c r="G18">
        <v>464.41</v>
      </c>
      <c r="H18" t="s">
        <v>3724</v>
      </c>
      <c r="I18" t="s">
        <v>3699</v>
      </c>
      <c r="J18" t="s">
        <v>2861</v>
      </c>
    </row>
    <row r="19" spans="1:10" ht="15" customHeight="1" x14ac:dyDescent="0.25">
      <c r="A19" t="s">
        <v>3725</v>
      </c>
      <c r="B19" t="s">
        <v>3726</v>
      </c>
      <c r="C19" t="s">
        <v>3705</v>
      </c>
      <c r="D19" t="s">
        <v>3727</v>
      </c>
      <c r="E19" t="s">
        <v>3728</v>
      </c>
      <c r="F19">
        <v>191.2</v>
      </c>
      <c r="G19">
        <v>232.58</v>
      </c>
      <c r="H19" t="s">
        <v>3698</v>
      </c>
      <c r="I19" t="s">
        <v>3666</v>
      </c>
      <c r="J19" t="s">
        <v>2861</v>
      </c>
    </row>
    <row r="20" spans="1:10" ht="15" customHeight="1" x14ac:dyDescent="0.25">
      <c r="A20" t="s">
        <v>3729</v>
      </c>
      <c r="B20" t="s">
        <v>3730</v>
      </c>
      <c r="C20" t="s">
        <v>3705</v>
      </c>
      <c r="D20" t="s">
        <v>3706</v>
      </c>
      <c r="E20" t="s">
        <v>3707</v>
      </c>
      <c r="F20">
        <v>380.08</v>
      </c>
      <c r="G20">
        <v>448.94</v>
      </c>
      <c r="H20" t="s">
        <v>3731</v>
      </c>
      <c r="I20" t="s">
        <v>3671</v>
      </c>
      <c r="J20" t="s">
        <v>2861</v>
      </c>
    </row>
    <row r="21" spans="1:10" ht="15" customHeight="1" x14ac:dyDescent="0.25">
      <c r="A21" t="s">
        <v>3732</v>
      </c>
      <c r="B21" t="s">
        <v>3733</v>
      </c>
      <c r="C21" t="s">
        <v>3705</v>
      </c>
      <c r="D21" t="s">
        <v>3720</v>
      </c>
      <c r="E21" t="s">
        <v>3728</v>
      </c>
      <c r="F21">
        <v>86.05</v>
      </c>
      <c r="G21">
        <v>99.93</v>
      </c>
      <c r="H21" t="s">
        <v>3734</v>
      </c>
      <c r="I21" t="s">
        <v>3666</v>
      </c>
      <c r="J21" t="s">
        <v>2861</v>
      </c>
    </row>
    <row r="22" spans="1:10" ht="15" customHeight="1" x14ac:dyDescent="0.25">
      <c r="A22" t="s">
        <v>3735</v>
      </c>
      <c r="B22" t="s">
        <v>3736</v>
      </c>
      <c r="C22" t="s">
        <v>3705</v>
      </c>
      <c r="D22" t="s">
        <v>3716</v>
      </c>
      <c r="E22" t="s">
        <v>3712</v>
      </c>
      <c r="F22">
        <v>32.4</v>
      </c>
      <c r="G22">
        <v>38.659999999999997</v>
      </c>
      <c r="H22" t="s">
        <v>3737</v>
      </c>
      <c r="I22" t="s">
        <v>3666</v>
      </c>
      <c r="J22" t="s">
        <v>2861</v>
      </c>
    </row>
    <row r="23" spans="1:10" ht="15" customHeight="1" x14ac:dyDescent="0.25">
      <c r="A23" t="s">
        <v>3738</v>
      </c>
      <c r="B23" t="s">
        <v>3739</v>
      </c>
      <c r="C23" t="s">
        <v>3705</v>
      </c>
      <c r="D23" t="s">
        <v>3720</v>
      </c>
      <c r="E23" t="s">
        <v>3728</v>
      </c>
      <c r="F23">
        <v>319.37</v>
      </c>
      <c r="G23">
        <v>397.22</v>
      </c>
      <c r="H23" t="s">
        <v>3740</v>
      </c>
      <c r="I23" t="s">
        <v>3661</v>
      </c>
      <c r="J23" t="s">
        <v>2861</v>
      </c>
    </row>
    <row r="24" spans="1:10" ht="15" customHeight="1" x14ac:dyDescent="0.25">
      <c r="A24" t="s">
        <v>3741</v>
      </c>
      <c r="B24" t="s">
        <v>3742</v>
      </c>
      <c r="C24" t="s">
        <v>3705</v>
      </c>
      <c r="D24" t="s">
        <v>3716</v>
      </c>
      <c r="E24" t="s">
        <v>312</v>
      </c>
      <c r="F24">
        <v>266.10000000000002</v>
      </c>
      <c r="G24">
        <v>342.27</v>
      </c>
      <c r="H24" t="s">
        <v>3743</v>
      </c>
      <c r="I24" t="s">
        <v>3675</v>
      </c>
      <c r="J24" t="s">
        <v>2861</v>
      </c>
    </row>
    <row r="25" spans="1:10" ht="15" customHeight="1" x14ac:dyDescent="0.25">
      <c r="A25" t="s">
        <v>3744</v>
      </c>
      <c r="B25" t="s">
        <v>3745</v>
      </c>
      <c r="C25" t="s">
        <v>3705</v>
      </c>
      <c r="D25" t="s">
        <v>3720</v>
      </c>
      <c r="E25" t="s">
        <v>3728</v>
      </c>
      <c r="F25">
        <v>246.12</v>
      </c>
      <c r="G25">
        <v>313.47000000000003</v>
      </c>
      <c r="H25" t="s">
        <v>3737</v>
      </c>
      <c r="I25" t="s">
        <v>3666</v>
      </c>
      <c r="J25" t="s">
        <v>2861</v>
      </c>
    </row>
    <row r="26" spans="1:10" ht="15" customHeight="1" x14ac:dyDescent="0.25">
      <c r="A26" t="s">
        <v>3746</v>
      </c>
      <c r="B26" t="s">
        <v>3747</v>
      </c>
      <c r="C26" t="s">
        <v>3748</v>
      </c>
      <c r="D26" t="s">
        <v>3749</v>
      </c>
      <c r="E26" t="s">
        <v>3750</v>
      </c>
      <c r="F26">
        <v>285.89999999999998</v>
      </c>
      <c r="G26">
        <v>383.51</v>
      </c>
      <c r="H26" t="s">
        <v>3751</v>
      </c>
      <c r="I26" t="s">
        <v>3699</v>
      </c>
      <c r="J26" t="s">
        <v>2861</v>
      </c>
    </row>
    <row r="27" spans="1:10" ht="15" customHeight="1" x14ac:dyDescent="0.25">
      <c r="A27" t="s">
        <v>3752</v>
      </c>
      <c r="B27" t="s">
        <v>3753</v>
      </c>
      <c r="C27" t="s">
        <v>3748</v>
      </c>
      <c r="D27" t="s">
        <v>3754</v>
      </c>
      <c r="E27" t="s">
        <v>3750</v>
      </c>
      <c r="F27">
        <v>247.25</v>
      </c>
      <c r="G27">
        <v>329.69</v>
      </c>
      <c r="H27" t="s">
        <v>3755</v>
      </c>
      <c r="I27" t="s">
        <v>3699</v>
      </c>
      <c r="J27" t="s">
        <v>2861</v>
      </c>
    </row>
    <row r="28" spans="1:10" ht="15" customHeight="1" x14ac:dyDescent="0.25">
      <c r="A28" t="s">
        <v>3756</v>
      </c>
      <c r="B28" t="s">
        <v>3757</v>
      </c>
      <c r="C28" t="s">
        <v>3748</v>
      </c>
      <c r="D28" t="s">
        <v>3758</v>
      </c>
      <c r="E28" t="s">
        <v>3759</v>
      </c>
      <c r="F28">
        <v>106.99</v>
      </c>
      <c r="G28">
        <v>139.21</v>
      </c>
      <c r="H28" t="s">
        <v>3760</v>
      </c>
      <c r="I28" t="s">
        <v>3699</v>
      </c>
      <c r="J28" t="s">
        <v>2861</v>
      </c>
    </row>
    <row r="29" spans="1:10" ht="15" customHeight="1" x14ac:dyDescent="0.25">
      <c r="A29" t="s">
        <v>3761</v>
      </c>
      <c r="B29" t="s">
        <v>3762</v>
      </c>
      <c r="C29" t="s">
        <v>3748</v>
      </c>
      <c r="D29" t="s">
        <v>3749</v>
      </c>
      <c r="E29" t="s">
        <v>3763</v>
      </c>
      <c r="F29">
        <v>309.98</v>
      </c>
      <c r="G29">
        <v>380.12</v>
      </c>
      <c r="H29" t="s">
        <v>3764</v>
      </c>
      <c r="I29" t="s">
        <v>3666</v>
      </c>
      <c r="J29" t="s">
        <v>2861</v>
      </c>
    </row>
    <row r="30" spans="1:10" ht="15" customHeight="1" x14ac:dyDescent="0.25">
      <c r="A30" t="s">
        <v>3765</v>
      </c>
      <c r="B30" t="s">
        <v>3766</v>
      </c>
      <c r="C30" t="s">
        <v>3748</v>
      </c>
      <c r="D30" t="s">
        <v>3758</v>
      </c>
      <c r="E30" t="s">
        <v>3767</v>
      </c>
      <c r="F30">
        <v>261.22000000000003</v>
      </c>
      <c r="G30">
        <v>332.73</v>
      </c>
      <c r="H30" t="s">
        <v>3670</v>
      </c>
      <c r="I30" t="s">
        <v>3666</v>
      </c>
      <c r="J30" t="s">
        <v>2861</v>
      </c>
    </row>
    <row r="31" spans="1:10" ht="15" customHeight="1" x14ac:dyDescent="0.25">
      <c r="A31" t="s">
        <v>3768</v>
      </c>
      <c r="B31" t="s">
        <v>3769</v>
      </c>
      <c r="C31" t="s">
        <v>3748</v>
      </c>
      <c r="D31" t="s">
        <v>3758</v>
      </c>
      <c r="E31" t="s">
        <v>3750</v>
      </c>
      <c r="F31">
        <v>142</v>
      </c>
      <c r="G31">
        <v>172.63</v>
      </c>
      <c r="H31" t="s">
        <v>3770</v>
      </c>
      <c r="I31" t="s">
        <v>3671</v>
      </c>
      <c r="J31" t="s">
        <v>2861</v>
      </c>
    </row>
    <row r="32" spans="1:10" ht="15" customHeight="1" x14ac:dyDescent="0.25">
      <c r="A32" t="s">
        <v>3771</v>
      </c>
      <c r="B32" t="s">
        <v>3772</v>
      </c>
      <c r="C32" t="s">
        <v>3748</v>
      </c>
      <c r="D32" t="s">
        <v>3754</v>
      </c>
      <c r="E32" t="s">
        <v>3750</v>
      </c>
      <c r="F32">
        <v>271.77999999999997</v>
      </c>
      <c r="G32">
        <v>342.46</v>
      </c>
      <c r="H32" t="s">
        <v>3708</v>
      </c>
      <c r="I32" t="s">
        <v>3675</v>
      </c>
      <c r="J32" t="s">
        <v>2861</v>
      </c>
    </row>
    <row r="33" spans="1:10" ht="15" customHeight="1" x14ac:dyDescent="0.25">
      <c r="A33" t="s">
        <v>3773</v>
      </c>
      <c r="B33" t="s">
        <v>3774</v>
      </c>
      <c r="C33" t="s">
        <v>3748</v>
      </c>
      <c r="D33" t="s">
        <v>3754</v>
      </c>
      <c r="E33" t="s">
        <v>3759</v>
      </c>
      <c r="F33">
        <v>115.91</v>
      </c>
      <c r="G33">
        <v>141.11000000000001</v>
      </c>
      <c r="H33" t="s">
        <v>3775</v>
      </c>
      <c r="I33" t="s">
        <v>3699</v>
      </c>
      <c r="J33" t="s">
        <v>2861</v>
      </c>
    </row>
    <row r="34" spans="1:10" ht="15" customHeight="1" x14ac:dyDescent="0.25">
      <c r="A34" t="s">
        <v>3776</v>
      </c>
      <c r="B34" t="s">
        <v>3777</v>
      </c>
      <c r="C34" t="s">
        <v>3748</v>
      </c>
      <c r="D34" t="s">
        <v>3749</v>
      </c>
      <c r="E34" t="s">
        <v>3778</v>
      </c>
      <c r="F34">
        <v>177.03</v>
      </c>
      <c r="G34">
        <v>217.42</v>
      </c>
      <c r="H34" t="s">
        <v>3702</v>
      </c>
      <c r="I34" t="s">
        <v>3699</v>
      </c>
      <c r="J34" t="s">
        <v>2861</v>
      </c>
    </row>
    <row r="35" spans="1:10" ht="15" customHeight="1" x14ac:dyDescent="0.25">
      <c r="A35" t="s">
        <v>3779</v>
      </c>
      <c r="B35" t="s">
        <v>3780</v>
      </c>
      <c r="C35" t="s">
        <v>3748</v>
      </c>
      <c r="D35" t="s">
        <v>3754</v>
      </c>
      <c r="E35" t="s">
        <v>3750</v>
      </c>
      <c r="F35">
        <v>97.35</v>
      </c>
      <c r="G35">
        <v>124.84</v>
      </c>
      <c r="H35" t="s">
        <v>3737</v>
      </c>
      <c r="I35" t="s">
        <v>3666</v>
      </c>
      <c r="J35" t="s">
        <v>2861</v>
      </c>
    </row>
    <row r="36" spans="1:10" ht="15" customHeight="1" x14ac:dyDescent="0.25">
      <c r="A36" t="s">
        <v>3781</v>
      </c>
      <c r="B36" t="s">
        <v>3782</v>
      </c>
      <c r="C36" t="s">
        <v>3748</v>
      </c>
      <c r="D36" t="s">
        <v>3754</v>
      </c>
      <c r="E36" t="s">
        <v>3759</v>
      </c>
      <c r="F36">
        <v>389.8</v>
      </c>
      <c r="G36">
        <v>503.36</v>
      </c>
      <c r="H36" t="s">
        <v>3682</v>
      </c>
      <c r="I36" t="s">
        <v>3661</v>
      </c>
      <c r="J36" t="s">
        <v>2861</v>
      </c>
    </row>
    <row r="37" spans="1:10" ht="15" customHeight="1" x14ac:dyDescent="0.25">
      <c r="A37" t="s">
        <v>3783</v>
      </c>
      <c r="B37" t="s">
        <v>3784</v>
      </c>
      <c r="C37" t="s">
        <v>3785</v>
      </c>
      <c r="D37" t="s">
        <v>3786</v>
      </c>
      <c r="E37" t="s">
        <v>3787</v>
      </c>
      <c r="F37">
        <v>229.86</v>
      </c>
      <c r="G37">
        <v>254.99</v>
      </c>
      <c r="H37" t="s">
        <v>3788</v>
      </c>
      <c r="I37" t="s">
        <v>3666</v>
      </c>
      <c r="J37" t="s">
        <v>2861</v>
      </c>
    </row>
    <row r="38" spans="1:10" ht="15" customHeight="1" x14ac:dyDescent="0.25">
      <c r="A38" t="s">
        <v>3789</v>
      </c>
      <c r="B38" t="s">
        <v>3790</v>
      </c>
      <c r="C38" t="s">
        <v>3785</v>
      </c>
      <c r="D38" t="s">
        <v>3791</v>
      </c>
      <c r="E38" t="s">
        <v>3787</v>
      </c>
      <c r="F38">
        <v>209.38</v>
      </c>
      <c r="G38">
        <v>245.32</v>
      </c>
      <c r="H38" t="s">
        <v>3792</v>
      </c>
      <c r="I38" t="s">
        <v>3671</v>
      </c>
      <c r="J38" t="s">
        <v>2861</v>
      </c>
    </row>
    <row r="39" spans="1:10" ht="15" customHeight="1" x14ac:dyDescent="0.25">
      <c r="A39" t="s">
        <v>3793</v>
      </c>
      <c r="B39" t="s">
        <v>3794</v>
      </c>
      <c r="C39" t="s">
        <v>3785</v>
      </c>
      <c r="D39" t="s">
        <v>3786</v>
      </c>
      <c r="E39" t="s">
        <v>3707</v>
      </c>
      <c r="F39">
        <v>112.62</v>
      </c>
      <c r="G39">
        <v>130.09</v>
      </c>
      <c r="H39" t="s">
        <v>3795</v>
      </c>
      <c r="I39" t="s">
        <v>3661</v>
      </c>
      <c r="J39" t="s">
        <v>2861</v>
      </c>
    </row>
    <row r="40" spans="1:10" ht="15" customHeight="1" x14ac:dyDescent="0.25">
      <c r="A40" t="s">
        <v>3796</v>
      </c>
      <c r="B40" t="s">
        <v>3797</v>
      </c>
      <c r="C40" t="s">
        <v>3785</v>
      </c>
      <c r="D40" t="s">
        <v>3798</v>
      </c>
      <c r="E40" t="s">
        <v>3787</v>
      </c>
      <c r="F40">
        <v>348.33</v>
      </c>
      <c r="G40">
        <v>392.79</v>
      </c>
      <c r="H40" t="s">
        <v>3724</v>
      </c>
      <c r="I40" t="s">
        <v>3671</v>
      </c>
      <c r="J40" t="s">
        <v>2861</v>
      </c>
    </row>
    <row r="41" spans="1:10" ht="15" customHeight="1" x14ac:dyDescent="0.25">
      <c r="A41" t="s">
        <v>3799</v>
      </c>
      <c r="B41" t="s">
        <v>3800</v>
      </c>
      <c r="C41" t="s">
        <v>3785</v>
      </c>
      <c r="D41" t="s">
        <v>3798</v>
      </c>
      <c r="E41" t="s">
        <v>3707</v>
      </c>
      <c r="F41">
        <v>127.48</v>
      </c>
      <c r="G41">
        <v>144.03</v>
      </c>
      <c r="H41" t="s">
        <v>3698</v>
      </c>
      <c r="I41" t="s">
        <v>3699</v>
      </c>
      <c r="J41" t="s">
        <v>2861</v>
      </c>
    </row>
    <row r="42" spans="1:10" ht="15" customHeight="1" x14ac:dyDescent="0.25">
      <c r="A42" t="s">
        <v>3801</v>
      </c>
      <c r="B42" t="s">
        <v>3802</v>
      </c>
      <c r="C42" t="s">
        <v>3785</v>
      </c>
      <c r="D42" t="s">
        <v>3798</v>
      </c>
      <c r="E42" t="s">
        <v>3707</v>
      </c>
      <c r="F42">
        <v>189.69</v>
      </c>
      <c r="G42">
        <v>217.85</v>
      </c>
      <c r="H42" t="s">
        <v>3803</v>
      </c>
      <c r="I42" t="s">
        <v>3699</v>
      </c>
      <c r="J42" t="s">
        <v>2861</v>
      </c>
    </row>
    <row r="43" spans="1:10" ht="15" customHeight="1" x14ac:dyDescent="0.25">
      <c r="A43" t="s">
        <v>3804</v>
      </c>
      <c r="B43" t="s">
        <v>3805</v>
      </c>
      <c r="C43" t="s">
        <v>3785</v>
      </c>
      <c r="D43" t="s">
        <v>3798</v>
      </c>
      <c r="E43" t="s">
        <v>3707</v>
      </c>
      <c r="F43">
        <v>374.48</v>
      </c>
      <c r="G43">
        <v>444.49</v>
      </c>
      <c r="H43" t="s">
        <v>3682</v>
      </c>
      <c r="I43" t="s">
        <v>3699</v>
      </c>
      <c r="J43" t="s">
        <v>2861</v>
      </c>
    </row>
    <row r="44" spans="1:10" ht="15" customHeight="1" x14ac:dyDescent="0.25">
      <c r="A44" t="s">
        <v>3806</v>
      </c>
      <c r="B44" t="s">
        <v>3807</v>
      </c>
      <c r="C44" t="s">
        <v>3785</v>
      </c>
      <c r="D44" t="s">
        <v>3786</v>
      </c>
      <c r="E44" t="s">
        <v>3808</v>
      </c>
      <c r="F44">
        <v>36.590000000000003</v>
      </c>
      <c r="G44">
        <v>42.97</v>
      </c>
      <c r="H44" t="s">
        <v>3809</v>
      </c>
      <c r="I44" t="s">
        <v>3666</v>
      </c>
      <c r="J44" t="s">
        <v>2861</v>
      </c>
    </row>
    <row r="45" spans="1:10" ht="15" customHeight="1" x14ac:dyDescent="0.25">
      <c r="A45" t="s">
        <v>3810</v>
      </c>
      <c r="B45" t="s">
        <v>3811</v>
      </c>
      <c r="C45" t="s">
        <v>3785</v>
      </c>
      <c r="D45" t="s">
        <v>3798</v>
      </c>
      <c r="E45" t="s">
        <v>3787</v>
      </c>
      <c r="F45">
        <v>208.22</v>
      </c>
      <c r="G45">
        <v>229.81</v>
      </c>
      <c r="H45" t="s">
        <v>3751</v>
      </c>
      <c r="I45" t="s">
        <v>3699</v>
      </c>
      <c r="J45" t="s">
        <v>2861</v>
      </c>
    </row>
    <row r="46" spans="1:10" ht="15" customHeight="1" x14ac:dyDescent="0.25">
      <c r="A46" t="s">
        <v>3812</v>
      </c>
      <c r="B46" t="s">
        <v>3813</v>
      </c>
      <c r="C46" t="s">
        <v>3785</v>
      </c>
      <c r="D46" t="s">
        <v>3786</v>
      </c>
      <c r="E46" t="s">
        <v>3808</v>
      </c>
      <c r="F46">
        <v>57.89</v>
      </c>
      <c r="G46">
        <v>68.95</v>
      </c>
      <c r="H46" t="s">
        <v>3814</v>
      </c>
      <c r="I46" t="s">
        <v>3661</v>
      </c>
      <c r="J46" t="s">
        <v>2861</v>
      </c>
    </row>
    <row r="47" spans="1:10" ht="15" customHeight="1" x14ac:dyDescent="0.25">
      <c r="A47" t="s">
        <v>3815</v>
      </c>
      <c r="B47" t="s">
        <v>3816</v>
      </c>
      <c r="C47" t="s">
        <v>3785</v>
      </c>
      <c r="D47" t="s">
        <v>3786</v>
      </c>
      <c r="E47" t="s">
        <v>3787</v>
      </c>
      <c r="F47">
        <v>48.43</v>
      </c>
      <c r="G47">
        <v>57.06</v>
      </c>
      <c r="H47" t="s">
        <v>3678</v>
      </c>
      <c r="I47" t="s">
        <v>3671</v>
      </c>
      <c r="J47" t="s">
        <v>2861</v>
      </c>
    </row>
    <row r="48" spans="1:10" ht="15" customHeight="1" x14ac:dyDescent="0.25">
      <c r="A48" t="s">
        <v>3817</v>
      </c>
      <c r="B48" t="s">
        <v>3818</v>
      </c>
      <c r="C48" t="s">
        <v>3819</v>
      </c>
      <c r="D48" t="s">
        <v>3820</v>
      </c>
      <c r="E48" t="s">
        <v>3821</v>
      </c>
      <c r="F48">
        <v>343.89</v>
      </c>
      <c r="G48">
        <v>474.19</v>
      </c>
      <c r="H48" t="s">
        <v>3809</v>
      </c>
      <c r="I48" t="s">
        <v>3671</v>
      </c>
      <c r="J48" t="s">
        <v>2861</v>
      </c>
    </row>
    <row r="49" spans="1:10" ht="15" customHeight="1" x14ac:dyDescent="0.25">
      <c r="A49" t="s">
        <v>3822</v>
      </c>
      <c r="B49" t="s">
        <v>3823</v>
      </c>
      <c r="C49" t="s">
        <v>3819</v>
      </c>
      <c r="D49" t="s">
        <v>3820</v>
      </c>
      <c r="E49" t="s">
        <v>3821</v>
      </c>
      <c r="F49">
        <v>109.21</v>
      </c>
      <c r="G49">
        <v>147.72</v>
      </c>
      <c r="H49" t="s">
        <v>3737</v>
      </c>
      <c r="I49" t="s">
        <v>3824</v>
      </c>
      <c r="J49" t="s">
        <v>2861</v>
      </c>
    </row>
    <row r="50" spans="1:10" ht="15" customHeight="1" x14ac:dyDescent="0.25">
      <c r="A50" t="s">
        <v>3825</v>
      </c>
      <c r="B50" t="s">
        <v>3826</v>
      </c>
      <c r="C50" t="s">
        <v>3819</v>
      </c>
      <c r="D50" t="s">
        <v>3827</v>
      </c>
      <c r="E50" t="s">
        <v>3828</v>
      </c>
      <c r="F50">
        <v>308.94</v>
      </c>
      <c r="G50">
        <v>418.79</v>
      </c>
      <c r="H50" t="s">
        <v>3829</v>
      </c>
      <c r="I50" t="s">
        <v>3666</v>
      </c>
      <c r="J50" t="s">
        <v>2861</v>
      </c>
    </row>
    <row r="51" spans="1:10" ht="15" customHeight="1" x14ac:dyDescent="0.25">
      <c r="A51" t="s">
        <v>3830</v>
      </c>
      <c r="B51" t="s">
        <v>3831</v>
      </c>
      <c r="C51" t="s">
        <v>3819</v>
      </c>
      <c r="D51" t="s">
        <v>3832</v>
      </c>
      <c r="E51" t="s">
        <v>3833</v>
      </c>
      <c r="F51">
        <v>37.479999999999997</v>
      </c>
      <c r="G51">
        <v>51.33</v>
      </c>
      <c r="H51" t="s">
        <v>3834</v>
      </c>
      <c r="I51" t="s">
        <v>3671</v>
      </c>
      <c r="J51" t="s">
        <v>2861</v>
      </c>
    </row>
    <row r="52" spans="1:10" ht="15" customHeight="1" x14ac:dyDescent="0.25">
      <c r="A52" t="s">
        <v>3835</v>
      </c>
      <c r="B52" t="s">
        <v>3836</v>
      </c>
      <c r="C52" t="s">
        <v>3819</v>
      </c>
      <c r="D52" t="s">
        <v>3837</v>
      </c>
      <c r="E52" t="s">
        <v>3828</v>
      </c>
      <c r="F52">
        <v>112.8</v>
      </c>
      <c r="G52">
        <v>147.97</v>
      </c>
      <c r="H52" t="s">
        <v>3838</v>
      </c>
      <c r="I52" t="s">
        <v>3661</v>
      </c>
      <c r="J52" t="s">
        <v>2861</v>
      </c>
    </row>
    <row r="53" spans="1:10" ht="15" customHeight="1" x14ac:dyDescent="0.25">
      <c r="A53" t="s">
        <v>3839</v>
      </c>
      <c r="B53" t="s">
        <v>3840</v>
      </c>
      <c r="C53" t="s">
        <v>3819</v>
      </c>
      <c r="D53" t="s">
        <v>3832</v>
      </c>
      <c r="E53" t="s">
        <v>3821</v>
      </c>
      <c r="F53">
        <v>255.49</v>
      </c>
      <c r="G53">
        <v>328.59</v>
      </c>
      <c r="H53" t="s">
        <v>3688</v>
      </c>
      <c r="I53" t="s">
        <v>3661</v>
      </c>
      <c r="J53" t="s">
        <v>2861</v>
      </c>
    </row>
    <row r="54" spans="1:10" ht="15" customHeight="1" x14ac:dyDescent="0.25">
      <c r="A54" t="s">
        <v>3841</v>
      </c>
      <c r="B54" t="s">
        <v>3842</v>
      </c>
      <c r="C54" t="s">
        <v>3819</v>
      </c>
      <c r="D54" t="s">
        <v>3832</v>
      </c>
      <c r="E54" t="s">
        <v>3828</v>
      </c>
      <c r="F54">
        <v>194.64</v>
      </c>
      <c r="G54">
        <v>262.77</v>
      </c>
      <c r="H54" t="s">
        <v>3843</v>
      </c>
      <c r="I54" t="s">
        <v>3671</v>
      </c>
      <c r="J54" t="s">
        <v>2861</v>
      </c>
    </row>
    <row r="55" spans="1:10" ht="15" customHeight="1" x14ac:dyDescent="0.25">
      <c r="A55" t="s">
        <v>3844</v>
      </c>
      <c r="B55" t="s">
        <v>3845</v>
      </c>
      <c r="C55" t="s">
        <v>3819</v>
      </c>
      <c r="D55" t="s">
        <v>3832</v>
      </c>
      <c r="E55" t="s">
        <v>3821</v>
      </c>
      <c r="F55">
        <v>379.19</v>
      </c>
      <c r="G55">
        <v>530.16</v>
      </c>
      <c r="H55" t="s">
        <v>3846</v>
      </c>
      <c r="I55" t="s">
        <v>3666</v>
      </c>
      <c r="J55" t="s">
        <v>2861</v>
      </c>
    </row>
    <row r="56" spans="1:10" ht="15" customHeight="1" x14ac:dyDescent="0.25">
      <c r="A56" t="s">
        <v>3847</v>
      </c>
      <c r="B56" t="s">
        <v>3848</v>
      </c>
      <c r="C56" t="s">
        <v>3819</v>
      </c>
      <c r="D56" t="s">
        <v>3837</v>
      </c>
      <c r="E56" t="s">
        <v>3828</v>
      </c>
      <c r="F56">
        <v>95.7</v>
      </c>
      <c r="G56">
        <v>125.15</v>
      </c>
      <c r="H56" t="s">
        <v>3665</v>
      </c>
      <c r="I56" t="s">
        <v>3675</v>
      </c>
      <c r="J56" t="s">
        <v>2861</v>
      </c>
    </row>
    <row r="57" spans="1:10" ht="15" customHeight="1" x14ac:dyDescent="0.25">
      <c r="A57" t="s">
        <v>3849</v>
      </c>
      <c r="B57" t="s">
        <v>3850</v>
      </c>
      <c r="C57" t="s">
        <v>3819</v>
      </c>
      <c r="D57" t="s">
        <v>3832</v>
      </c>
      <c r="E57" t="s">
        <v>3828</v>
      </c>
      <c r="F57">
        <v>238.43</v>
      </c>
      <c r="G57">
        <v>333.54</v>
      </c>
      <c r="H57" t="s">
        <v>3834</v>
      </c>
      <c r="I57" t="s">
        <v>3675</v>
      </c>
      <c r="J57" t="s">
        <v>2861</v>
      </c>
    </row>
    <row r="58" spans="1:10" ht="15" customHeight="1" x14ac:dyDescent="0.25">
      <c r="A58" t="s">
        <v>3851</v>
      </c>
      <c r="B58" t="s">
        <v>3852</v>
      </c>
      <c r="C58" t="s">
        <v>3819</v>
      </c>
      <c r="D58" t="s">
        <v>3820</v>
      </c>
      <c r="E58" t="s">
        <v>3833</v>
      </c>
      <c r="F58">
        <v>235.05</v>
      </c>
      <c r="G58">
        <v>317.99</v>
      </c>
      <c r="H58" t="s">
        <v>3721</v>
      </c>
      <c r="I58" t="s">
        <v>3699</v>
      </c>
      <c r="J58" t="s">
        <v>2861</v>
      </c>
    </row>
    <row r="59" spans="1:10" ht="15" customHeight="1" x14ac:dyDescent="0.25">
      <c r="A59" t="s">
        <v>3853</v>
      </c>
      <c r="B59" t="s">
        <v>3854</v>
      </c>
      <c r="C59" t="s">
        <v>3855</v>
      </c>
      <c r="D59" t="s">
        <v>3856</v>
      </c>
      <c r="E59" t="s">
        <v>3857</v>
      </c>
      <c r="F59">
        <v>250.68</v>
      </c>
      <c r="G59">
        <v>339.13</v>
      </c>
      <c r="H59" t="s">
        <v>3858</v>
      </c>
      <c r="I59" t="s">
        <v>3661</v>
      </c>
      <c r="J59" t="s">
        <v>2861</v>
      </c>
    </row>
    <row r="60" spans="1:10" ht="15" customHeight="1" x14ac:dyDescent="0.25">
      <c r="A60" t="s">
        <v>3859</v>
      </c>
      <c r="B60" t="s">
        <v>3860</v>
      </c>
      <c r="C60" t="s">
        <v>3855</v>
      </c>
      <c r="D60" t="s">
        <v>3861</v>
      </c>
      <c r="E60" t="s">
        <v>3862</v>
      </c>
      <c r="F60">
        <v>363.29</v>
      </c>
      <c r="G60">
        <v>507.5</v>
      </c>
      <c r="H60" t="s">
        <v>3863</v>
      </c>
      <c r="I60" t="s">
        <v>3666</v>
      </c>
      <c r="J60" t="s">
        <v>2861</v>
      </c>
    </row>
    <row r="61" spans="1:10" ht="15" customHeight="1" x14ac:dyDescent="0.25">
      <c r="A61" t="s">
        <v>3864</v>
      </c>
      <c r="B61" t="s">
        <v>3865</v>
      </c>
      <c r="C61" t="s">
        <v>3855</v>
      </c>
      <c r="D61" t="s">
        <v>3866</v>
      </c>
      <c r="E61" t="s">
        <v>312</v>
      </c>
      <c r="F61">
        <v>54.25</v>
      </c>
      <c r="G61">
        <v>72.930000000000007</v>
      </c>
      <c r="H61" t="s">
        <v>3724</v>
      </c>
      <c r="I61" t="s">
        <v>3661</v>
      </c>
      <c r="J61" t="s">
        <v>2861</v>
      </c>
    </row>
    <row r="62" spans="1:10" ht="15" customHeight="1" x14ac:dyDescent="0.25">
      <c r="A62" t="s">
        <v>3867</v>
      </c>
      <c r="B62" t="s">
        <v>3868</v>
      </c>
      <c r="C62" t="s">
        <v>3855</v>
      </c>
      <c r="D62" t="s">
        <v>3869</v>
      </c>
      <c r="E62" t="s">
        <v>3862</v>
      </c>
      <c r="F62">
        <v>221.72</v>
      </c>
      <c r="G62">
        <v>318.62</v>
      </c>
      <c r="H62" t="s">
        <v>3870</v>
      </c>
      <c r="I62" t="s">
        <v>3671</v>
      </c>
      <c r="J62" t="s">
        <v>2861</v>
      </c>
    </row>
    <row r="63" spans="1:10" ht="15" customHeight="1" x14ac:dyDescent="0.25">
      <c r="A63" t="s">
        <v>3871</v>
      </c>
      <c r="B63" t="s">
        <v>3872</v>
      </c>
      <c r="C63" t="s">
        <v>3855</v>
      </c>
      <c r="D63" t="s">
        <v>3856</v>
      </c>
      <c r="E63" t="s">
        <v>3857</v>
      </c>
      <c r="F63">
        <v>325.61</v>
      </c>
      <c r="G63">
        <v>298.81</v>
      </c>
      <c r="H63" t="s">
        <v>3873</v>
      </c>
      <c r="I63" t="s">
        <v>3661</v>
      </c>
      <c r="J63" t="s">
        <v>2861</v>
      </c>
    </row>
    <row r="64" spans="1:10" ht="15" customHeight="1" x14ac:dyDescent="0.25">
      <c r="A64" t="s">
        <v>3874</v>
      </c>
      <c r="B64" t="s">
        <v>3875</v>
      </c>
      <c r="C64" t="s">
        <v>3855</v>
      </c>
      <c r="D64" t="s">
        <v>3869</v>
      </c>
      <c r="E64" t="s">
        <v>3876</v>
      </c>
      <c r="F64">
        <v>54.32</v>
      </c>
      <c r="G64">
        <v>42.16</v>
      </c>
      <c r="H64" t="s">
        <v>3678</v>
      </c>
      <c r="I64" t="s">
        <v>3699</v>
      </c>
      <c r="J64" t="s">
        <v>2861</v>
      </c>
    </row>
    <row r="65" spans="1:10" ht="15" customHeight="1" x14ac:dyDescent="0.25">
      <c r="A65" t="s">
        <v>3877</v>
      </c>
      <c r="B65" t="s">
        <v>3878</v>
      </c>
      <c r="C65" t="s">
        <v>3855</v>
      </c>
      <c r="D65" t="s">
        <v>3866</v>
      </c>
      <c r="E65" t="s">
        <v>3876</v>
      </c>
      <c r="F65">
        <v>275.67</v>
      </c>
      <c r="G65">
        <v>386.17</v>
      </c>
      <c r="H65" t="s">
        <v>3688</v>
      </c>
      <c r="I65" t="s">
        <v>3666</v>
      </c>
      <c r="J65" t="s">
        <v>2861</v>
      </c>
    </row>
    <row r="66" spans="1:10" ht="15" customHeight="1" x14ac:dyDescent="0.25">
      <c r="A66" t="s">
        <v>3879</v>
      </c>
      <c r="B66" t="s">
        <v>3880</v>
      </c>
      <c r="C66" t="s">
        <v>3855</v>
      </c>
      <c r="D66" t="s">
        <v>3861</v>
      </c>
      <c r="E66" t="s">
        <v>3881</v>
      </c>
      <c r="F66">
        <v>199.16</v>
      </c>
      <c r="G66">
        <v>159.5</v>
      </c>
      <c r="H66" t="s">
        <v>3882</v>
      </c>
      <c r="I66" t="s">
        <v>3671</v>
      </c>
      <c r="J66" t="s">
        <v>2861</v>
      </c>
    </row>
    <row r="67" spans="1:10" ht="15" customHeight="1" x14ac:dyDescent="0.25">
      <c r="A67" t="s">
        <v>3883</v>
      </c>
      <c r="B67" t="s">
        <v>3884</v>
      </c>
      <c r="C67" t="s">
        <v>3855</v>
      </c>
      <c r="D67" t="s">
        <v>3869</v>
      </c>
      <c r="E67" t="s">
        <v>3881</v>
      </c>
      <c r="F67">
        <v>365.57</v>
      </c>
      <c r="G67">
        <v>491.81</v>
      </c>
      <c r="H67" t="s">
        <v>3885</v>
      </c>
      <c r="I67" t="s">
        <v>3675</v>
      </c>
      <c r="J67" t="s">
        <v>2861</v>
      </c>
    </row>
    <row r="68" spans="1:10" ht="15" customHeight="1" x14ac:dyDescent="0.25">
      <c r="A68" t="s">
        <v>3886</v>
      </c>
      <c r="B68" t="s">
        <v>3887</v>
      </c>
      <c r="C68" t="s">
        <v>3855</v>
      </c>
      <c r="D68" t="s">
        <v>3869</v>
      </c>
      <c r="E68" t="s">
        <v>3881</v>
      </c>
      <c r="F68">
        <v>135.66</v>
      </c>
      <c r="G68">
        <v>186.38</v>
      </c>
      <c r="H68" t="s">
        <v>3829</v>
      </c>
      <c r="I68" t="s">
        <v>3661</v>
      </c>
      <c r="J68" t="s">
        <v>2861</v>
      </c>
    </row>
    <row r="69" spans="1:10" ht="15" customHeight="1" x14ac:dyDescent="0.25">
      <c r="A69" t="s">
        <v>3888</v>
      </c>
      <c r="B69" t="s">
        <v>3889</v>
      </c>
      <c r="C69" t="s">
        <v>3855</v>
      </c>
      <c r="D69" t="s">
        <v>3869</v>
      </c>
      <c r="E69" t="s">
        <v>3876</v>
      </c>
      <c r="F69">
        <v>160.97999999999999</v>
      </c>
      <c r="G69">
        <v>232.2</v>
      </c>
      <c r="H69" t="s">
        <v>3890</v>
      </c>
      <c r="I69" t="s">
        <v>3666</v>
      </c>
      <c r="J69" t="s">
        <v>2861</v>
      </c>
    </row>
    <row r="70" spans="1:10" ht="15" customHeight="1" x14ac:dyDescent="0.25">
      <c r="A70" t="s">
        <v>3891</v>
      </c>
      <c r="B70" t="s">
        <v>3892</v>
      </c>
      <c r="C70" t="s">
        <v>3855</v>
      </c>
      <c r="D70" t="s">
        <v>3869</v>
      </c>
      <c r="E70" t="s">
        <v>3876</v>
      </c>
      <c r="F70">
        <v>336.8</v>
      </c>
      <c r="G70">
        <v>468.94</v>
      </c>
      <c r="H70" t="s">
        <v>3893</v>
      </c>
      <c r="I70" t="s">
        <v>3675</v>
      </c>
      <c r="J70" t="s">
        <v>2861</v>
      </c>
    </row>
    <row r="71" spans="1:10" ht="15" customHeight="1" x14ac:dyDescent="0.25">
      <c r="A71" t="s">
        <v>3894</v>
      </c>
      <c r="B71" t="s">
        <v>3895</v>
      </c>
      <c r="C71" t="s">
        <v>3896</v>
      </c>
      <c r="D71" t="s">
        <v>3897</v>
      </c>
      <c r="E71" t="s">
        <v>3898</v>
      </c>
      <c r="F71">
        <v>188.98</v>
      </c>
      <c r="G71">
        <v>233.47</v>
      </c>
      <c r="H71" t="s">
        <v>3702</v>
      </c>
      <c r="I71" t="s">
        <v>3675</v>
      </c>
      <c r="J71" t="s">
        <v>2861</v>
      </c>
    </row>
    <row r="72" spans="1:10" ht="15" customHeight="1" x14ac:dyDescent="0.25">
      <c r="A72" t="s">
        <v>3899</v>
      </c>
      <c r="B72" t="s">
        <v>3900</v>
      </c>
      <c r="C72" t="s">
        <v>3896</v>
      </c>
      <c r="D72" t="s">
        <v>3897</v>
      </c>
      <c r="E72" t="s">
        <v>3901</v>
      </c>
      <c r="F72">
        <v>43.01</v>
      </c>
      <c r="G72">
        <v>53.39</v>
      </c>
      <c r="H72" t="s">
        <v>3902</v>
      </c>
      <c r="I72" t="s">
        <v>3666</v>
      </c>
      <c r="J72" t="s">
        <v>2861</v>
      </c>
    </row>
    <row r="73" spans="1:10" ht="15" customHeight="1" x14ac:dyDescent="0.25">
      <c r="A73" t="s">
        <v>3903</v>
      </c>
      <c r="B73" t="s">
        <v>3904</v>
      </c>
      <c r="C73" t="s">
        <v>3896</v>
      </c>
      <c r="D73" t="s">
        <v>3905</v>
      </c>
      <c r="E73" t="s">
        <v>3901</v>
      </c>
      <c r="F73">
        <v>263.85000000000002</v>
      </c>
      <c r="G73">
        <v>340.25</v>
      </c>
      <c r="H73" t="s">
        <v>3685</v>
      </c>
      <c r="I73" t="s">
        <v>3675</v>
      </c>
      <c r="J73" t="s">
        <v>2861</v>
      </c>
    </row>
    <row r="74" spans="1:10" ht="15" customHeight="1" x14ac:dyDescent="0.25">
      <c r="A74" t="s">
        <v>3906</v>
      </c>
      <c r="B74" t="s">
        <v>3701</v>
      </c>
      <c r="C74" t="s">
        <v>3896</v>
      </c>
      <c r="D74" t="s">
        <v>3897</v>
      </c>
      <c r="E74" t="s">
        <v>3898</v>
      </c>
      <c r="F74">
        <v>319.05</v>
      </c>
      <c r="G74">
        <v>392.68</v>
      </c>
      <c r="H74" t="s">
        <v>3708</v>
      </c>
      <c r="I74" t="s">
        <v>3661</v>
      </c>
      <c r="J74" t="s">
        <v>2861</v>
      </c>
    </row>
    <row r="75" spans="1:10" ht="15" customHeight="1" x14ac:dyDescent="0.25">
      <c r="A75" t="s">
        <v>3907</v>
      </c>
      <c r="B75" t="s">
        <v>3908</v>
      </c>
      <c r="C75" t="s">
        <v>3896</v>
      </c>
      <c r="D75" t="s">
        <v>3909</v>
      </c>
      <c r="E75" t="s">
        <v>3898</v>
      </c>
      <c r="F75">
        <v>314.26</v>
      </c>
      <c r="G75">
        <v>414.29</v>
      </c>
      <c r="H75" t="s">
        <v>3910</v>
      </c>
      <c r="I75" t="s">
        <v>3675</v>
      </c>
      <c r="J75" t="s">
        <v>2861</v>
      </c>
    </row>
    <row r="76" spans="1:10" ht="15" customHeight="1" x14ac:dyDescent="0.25">
      <c r="A76" t="s">
        <v>3911</v>
      </c>
      <c r="B76" t="s">
        <v>3912</v>
      </c>
      <c r="C76" t="s">
        <v>3896</v>
      </c>
      <c r="D76" t="s">
        <v>3897</v>
      </c>
      <c r="E76" t="s">
        <v>3898</v>
      </c>
      <c r="F76">
        <v>225.28</v>
      </c>
      <c r="G76">
        <v>297.32</v>
      </c>
      <c r="H76" t="s">
        <v>3788</v>
      </c>
      <c r="I76" t="s">
        <v>3675</v>
      </c>
      <c r="J76" t="s">
        <v>2861</v>
      </c>
    </row>
    <row r="77" spans="1:10" ht="15" customHeight="1" x14ac:dyDescent="0.25">
      <c r="A77" t="s">
        <v>3913</v>
      </c>
      <c r="B77" t="s">
        <v>3914</v>
      </c>
      <c r="C77" t="s">
        <v>3896</v>
      </c>
      <c r="D77" t="s">
        <v>3909</v>
      </c>
      <c r="E77" t="s">
        <v>3898</v>
      </c>
      <c r="F77">
        <v>320.19</v>
      </c>
      <c r="G77">
        <v>395.66</v>
      </c>
      <c r="H77" t="s">
        <v>3755</v>
      </c>
      <c r="I77" t="s">
        <v>3675</v>
      </c>
      <c r="J77" t="s">
        <v>2861</v>
      </c>
    </row>
    <row r="78" spans="1:10" ht="15" customHeight="1" x14ac:dyDescent="0.25">
      <c r="A78" t="s">
        <v>3915</v>
      </c>
      <c r="B78" t="s">
        <v>3916</v>
      </c>
      <c r="C78" t="s">
        <v>3896</v>
      </c>
      <c r="D78" t="s">
        <v>3909</v>
      </c>
      <c r="E78" t="s">
        <v>3917</v>
      </c>
      <c r="F78">
        <v>68.17</v>
      </c>
      <c r="G78">
        <v>86.11</v>
      </c>
      <c r="H78" t="s">
        <v>3788</v>
      </c>
      <c r="I78" t="s">
        <v>3675</v>
      </c>
      <c r="J78" t="s">
        <v>3918</v>
      </c>
    </row>
    <row r="79" spans="1:10" ht="15" customHeight="1" x14ac:dyDescent="0.25">
      <c r="A79" t="s">
        <v>3919</v>
      </c>
      <c r="B79" t="s">
        <v>3920</v>
      </c>
      <c r="C79" t="s">
        <v>3896</v>
      </c>
      <c r="D79" t="s">
        <v>3921</v>
      </c>
      <c r="E79" t="s">
        <v>3917</v>
      </c>
      <c r="F79">
        <v>215.03</v>
      </c>
      <c r="G79">
        <v>261.55</v>
      </c>
      <c r="H79" t="s">
        <v>3751</v>
      </c>
      <c r="I79" t="s">
        <v>3661</v>
      </c>
      <c r="J79" t="s">
        <v>2861</v>
      </c>
    </row>
    <row r="80" spans="1:10" ht="15" customHeight="1" x14ac:dyDescent="0.25">
      <c r="A80" t="s">
        <v>3922</v>
      </c>
      <c r="B80" t="s">
        <v>3923</v>
      </c>
      <c r="C80" t="s">
        <v>3896</v>
      </c>
      <c r="D80" t="s">
        <v>3905</v>
      </c>
      <c r="E80" t="s">
        <v>3901</v>
      </c>
      <c r="F80">
        <v>194.06</v>
      </c>
      <c r="G80">
        <v>260.93</v>
      </c>
      <c r="H80" t="s">
        <v>3924</v>
      </c>
      <c r="I80" t="s">
        <v>3824</v>
      </c>
      <c r="J80" t="s">
        <v>2861</v>
      </c>
    </row>
    <row r="81" spans="1:10" ht="15" customHeight="1" x14ac:dyDescent="0.25">
      <c r="A81" t="s">
        <v>3925</v>
      </c>
      <c r="B81" t="s">
        <v>3926</v>
      </c>
      <c r="C81" t="s">
        <v>3896</v>
      </c>
      <c r="D81" t="s">
        <v>3921</v>
      </c>
      <c r="E81" t="s">
        <v>3917</v>
      </c>
      <c r="F81">
        <v>206.3</v>
      </c>
      <c r="G81">
        <v>275.70999999999998</v>
      </c>
      <c r="H81" t="s">
        <v>3873</v>
      </c>
      <c r="I81" t="s">
        <v>3675</v>
      </c>
      <c r="J81" t="s">
        <v>2861</v>
      </c>
    </row>
    <row r="82" spans="1:10" ht="15" customHeight="1" x14ac:dyDescent="0.25">
      <c r="A82" t="s">
        <v>3927</v>
      </c>
      <c r="B82" t="s">
        <v>3928</v>
      </c>
      <c r="C82" t="s">
        <v>3896</v>
      </c>
      <c r="D82" t="s">
        <v>3897</v>
      </c>
      <c r="E82" t="s">
        <v>3901</v>
      </c>
      <c r="F82">
        <v>44.96</v>
      </c>
      <c r="G82">
        <v>55.81</v>
      </c>
      <c r="H82" t="s">
        <v>3858</v>
      </c>
      <c r="I82" t="s">
        <v>3699</v>
      </c>
      <c r="J82" t="s">
        <v>2861</v>
      </c>
    </row>
    <row r="83" spans="1:10" ht="15" customHeight="1" x14ac:dyDescent="0.25">
      <c r="A83" t="s">
        <v>3929</v>
      </c>
      <c r="B83" t="s">
        <v>3930</v>
      </c>
      <c r="C83" t="s">
        <v>3931</v>
      </c>
      <c r="D83" t="s">
        <v>3932</v>
      </c>
      <c r="E83" t="s">
        <v>3933</v>
      </c>
      <c r="F83">
        <v>192.41</v>
      </c>
      <c r="G83">
        <v>232.92</v>
      </c>
      <c r="H83" t="s">
        <v>3829</v>
      </c>
      <c r="I83" t="s">
        <v>3675</v>
      </c>
      <c r="J83" t="s">
        <v>2861</v>
      </c>
    </row>
    <row r="84" spans="1:10" ht="15" customHeight="1" x14ac:dyDescent="0.25">
      <c r="A84" t="s">
        <v>3934</v>
      </c>
      <c r="B84" t="s">
        <v>3935</v>
      </c>
      <c r="C84" t="s">
        <v>3931</v>
      </c>
      <c r="D84" t="s">
        <v>3932</v>
      </c>
      <c r="E84" t="s">
        <v>3933</v>
      </c>
      <c r="F84">
        <v>357.47</v>
      </c>
      <c r="G84">
        <v>425.88</v>
      </c>
      <c r="H84" t="s">
        <v>3660</v>
      </c>
      <c r="I84" t="s">
        <v>3666</v>
      </c>
      <c r="J84" t="s">
        <v>2861</v>
      </c>
    </row>
    <row r="85" spans="1:10" ht="15" customHeight="1" x14ac:dyDescent="0.25">
      <c r="A85" t="s">
        <v>3936</v>
      </c>
      <c r="B85" t="s">
        <v>3937</v>
      </c>
      <c r="C85" t="s">
        <v>3931</v>
      </c>
      <c r="D85" t="s">
        <v>3932</v>
      </c>
      <c r="E85" t="s">
        <v>3938</v>
      </c>
      <c r="F85">
        <v>182.17</v>
      </c>
      <c r="G85">
        <v>221.61</v>
      </c>
      <c r="H85" t="s">
        <v>3939</v>
      </c>
      <c r="I85" t="s">
        <v>3661</v>
      </c>
      <c r="J85" t="s">
        <v>3260</v>
      </c>
    </row>
    <row r="86" spans="1:10" ht="15" customHeight="1" x14ac:dyDescent="0.25">
      <c r="A86" t="s">
        <v>3940</v>
      </c>
      <c r="B86" t="s">
        <v>3941</v>
      </c>
      <c r="C86" t="s">
        <v>3931</v>
      </c>
      <c r="D86" t="s">
        <v>3932</v>
      </c>
      <c r="E86" t="s">
        <v>3938</v>
      </c>
      <c r="F86">
        <v>336.07</v>
      </c>
      <c r="G86">
        <v>389.61</v>
      </c>
      <c r="H86" t="s">
        <v>3829</v>
      </c>
      <c r="I86" t="s">
        <v>3671</v>
      </c>
      <c r="J86" t="s">
        <v>2861</v>
      </c>
    </row>
    <row r="87" spans="1:10" ht="15" customHeight="1" x14ac:dyDescent="0.25">
      <c r="A87" t="s">
        <v>3942</v>
      </c>
      <c r="B87" t="s">
        <v>3943</v>
      </c>
      <c r="C87" t="s">
        <v>3931</v>
      </c>
      <c r="D87" t="s">
        <v>3932</v>
      </c>
      <c r="E87" t="s">
        <v>3938</v>
      </c>
      <c r="F87">
        <v>274.61</v>
      </c>
      <c r="G87">
        <v>327.08</v>
      </c>
      <c r="H87" t="s">
        <v>3944</v>
      </c>
      <c r="I87" t="s">
        <v>3675</v>
      </c>
      <c r="J87" t="s">
        <v>2861</v>
      </c>
    </row>
    <row r="88" spans="1:10" ht="15" customHeight="1" x14ac:dyDescent="0.25">
      <c r="A88" t="s">
        <v>3945</v>
      </c>
      <c r="B88" t="s">
        <v>3946</v>
      </c>
      <c r="C88" t="s">
        <v>3931</v>
      </c>
      <c r="D88" t="s">
        <v>3932</v>
      </c>
      <c r="E88" t="s">
        <v>3933</v>
      </c>
      <c r="F88">
        <v>59.37</v>
      </c>
      <c r="G88">
        <v>71.290000000000006</v>
      </c>
      <c r="H88" t="s">
        <v>3947</v>
      </c>
      <c r="I88" t="s">
        <v>3666</v>
      </c>
      <c r="J88" t="s">
        <v>2861</v>
      </c>
    </row>
    <row r="89" spans="1:10" ht="15" customHeight="1" x14ac:dyDescent="0.25">
      <c r="A89" t="s">
        <v>3948</v>
      </c>
      <c r="B89" t="s">
        <v>3949</v>
      </c>
      <c r="C89" t="s">
        <v>3931</v>
      </c>
      <c r="D89" t="s">
        <v>3932</v>
      </c>
      <c r="E89" t="s">
        <v>3938</v>
      </c>
      <c r="F89">
        <v>341.24</v>
      </c>
      <c r="G89">
        <v>404.97</v>
      </c>
      <c r="H89" t="s">
        <v>3893</v>
      </c>
      <c r="I89" t="s">
        <v>3699</v>
      </c>
      <c r="J89" t="s">
        <v>2861</v>
      </c>
    </row>
    <row r="90" spans="1:10" ht="15" customHeight="1" x14ac:dyDescent="0.25">
      <c r="A90" t="s">
        <v>3950</v>
      </c>
      <c r="B90" t="s">
        <v>3951</v>
      </c>
      <c r="C90" t="s">
        <v>3931</v>
      </c>
      <c r="D90" t="s">
        <v>3932</v>
      </c>
      <c r="E90" t="s">
        <v>3933</v>
      </c>
      <c r="F90">
        <v>251.42</v>
      </c>
      <c r="G90">
        <v>305.67</v>
      </c>
      <c r="H90" t="s">
        <v>3952</v>
      </c>
      <c r="I90" t="s">
        <v>3675</v>
      </c>
      <c r="J90" t="s">
        <v>2861</v>
      </c>
    </row>
    <row r="91" spans="1:10" ht="15" customHeight="1" x14ac:dyDescent="0.25">
      <c r="A91" t="s">
        <v>3953</v>
      </c>
      <c r="B91" t="s">
        <v>3954</v>
      </c>
      <c r="C91" t="s">
        <v>3931</v>
      </c>
      <c r="D91" t="s">
        <v>3932</v>
      </c>
      <c r="E91" t="s">
        <v>3933</v>
      </c>
      <c r="F91">
        <v>370.18</v>
      </c>
      <c r="G91">
        <v>438.7</v>
      </c>
      <c r="H91" t="s">
        <v>3838</v>
      </c>
      <c r="I91" t="s">
        <v>3661</v>
      </c>
      <c r="J91" t="s">
        <v>2861</v>
      </c>
    </row>
    <row r="92" spans="1:10" ht="15" customHeight="1" x14ac:dyDescent="0.25">
      <c r="A92" t="s">
        <v>3955</v>
      </c>
      <c r="B92" t="s">
        <v>3956</v>
      </c>
      <c r="C92" t="s">
        <v>3931</v>
      </c>
      <c r="D92" t="s">
        <v>3932</v>
      </c>
      <c r="E92" t="s">
        <v>3938</v>
      </c>
      <c r="F92">
        <v>301.57</v>
      </c>
      <c r="G92">
        <v>376.11</v>
      </c>
      <c r="H92" t="s">
        <v>3670</v>
      </c>
      <c r="I92" t="s">
        <v>3699</v>
      </c>
      <c r="J92" t="s">
        <v>2861</v>
      </c>
    </row>
    <row r="93" spans="1:10" ht="15" customHeight="1" x14ac:dyDescent="0.25">
      <c r="A93" t="s">
        <v>3957</v>
      </c>
      <c r="B93" t="s">
        <v>3958</v>
      </c>
      <c r="C93" t="s">
        <v>3931</v>
      </c>
      <c r="D93" t="s">
        <v>3932</v>
      </c>
      <c r="E93" t="s">
        <v>3933</v>
      </c>
      <c r="F93">
        <v>192.39</v>
      </c>
      <c r="G93">
        <v>224.28</v>
      </c>
      <c r="H93" t="s">
        <v>3863</v>
      </c>
      <c r="I93" t="s">
        <v>3671</v>
      </c>
      <c r="J93" t="s">
        <v>2861</v>
      </c>
    </row>
    <row r="94" spans="1:10" ht="15" customHeight="1" x14ac:dyDescent="0.25">
      <c r="A94" t="s">
        <v>3959</v>
      </c>
      <c r="B94" t="s">
        <v>3960</v>
      </c>
      <c r="C94" t="s">
        <v>3961</v>
      </c>
      <c r="D94" t="s">
        <v>3962</v>
      </c>
      <c r="E94" t="s">
        <v>3938</v>
      </c>
      <c r="F94">
        <v>79.819999999999993</v>
      </c>
      <c r="G94">
        <v>96.72</v>
      </c>
      <c r="H94" t="s">
        <v>3963</v>
      </c>
      <c r="I94" t="s">
        <v>3671</v>
      </c>
      <c r="J94" t="s">
        <v>2861</v>
      </c>
    </row>
    <row r="95" spans="1:10" ht="15" customHeight="1" x14ac:dyDescent="0.25">
      <c r="A95" t="s">
        <v>3964</v>
      </c>
      <c r="B95" t="s">
        <v>3965</v>
      </c>
      <c r="C95" t="s">
        <v>3961</v>
      </c>
      <c r="D95" t="s">
        <v>3962</v>
      </c>
      <c r="E95" t="s">
        <v>312</v>
      </c>
      <c r="F95">
        <v>250.69</v>
      </c>
      <c r="G95">
        <v>298.68</v>
      </c>
      <c r="H95" t="s">
        <v>3731</v>
      </c>
      <c r="I95" t="s">
        <v>3699</v>
      </c>
      <c r="J95" t="s">
        <v>2861</v>
      </c>
    </row>
    <row r="96" spans="1:10" ht="15" customHeight="1" x14ac:dyDescent="0.25">
      <c r="A96" t="s">
        <v>3966</v>
      </c>
      <c r="B96" t="s">
        <v>3967</v>
      </c>
      <c r="C96" t="s">
        <v>3961</v>
      </c>
      <c r="D96" t="s">
        <v>3962</v>
      </c>
      <c r="E96" t="s">
        <v>3933</v>
      </c>
      <c r="F96">
        <v>62.14</v>
      </c>
      <c r="G96">
        <v>75.680000000000007</v>
      </c>
      <c r="H96" t="s">
        <v>3698</v>
      </c>
      <c r="I96" t="s">
        <v>3666</v>
      </c>
      <c r="J96" t="s">
        <v>2861</v>
      </c>
    </row>
    <row r="97" spans="1:10" ht="15" customHeight="1" x14ac:dyDescent="0.25">
      <c r="A97" t="s">
        <v>3968</v>
      </c>
      <c r="B97" t="s">
        <v>3969</v>
      </c>
      <c r="C97" t="s">
        <v>3961</v>
      </c>
      <c r="D97" t="s">
        <v>3962</v>
      </c>
      <c r="E97" t="s">
        <v>3938</v>
      </c>
      <c r="F97">
        <v>170.2</v>
      </c>
      <c r="G97">
        <v>205.93</v>
      </c>
      <c r="H97" t="s">
        <v>3734</v>
      </c>
      <c r="I97" t="s">
        <v>3661</v>
      </c>
      <c r="J97" t="s">
        <v>2861</v>
      </c>
    </row>
    <row r="98" spans="1:10" ht="15" customHeight="1" x14ac:dyDescent="0.25">
      <c r="A98" t="s">
        <v>3970</v>
      </c>
      <c r="B98" t="s">
        <v>3971</v>
      </c>
      <c r="C98" t="s">
        <v>3961</v>
      </c>
      <c r="D98" t="s">
        <v>3962</v>
      </c>
      <c r="E98" t="s">
        <v>3938</v>
      </c>
      <c r="F98">
        <v>310.38</v>
      </c>
      <c r="G98">
        <v>365.92</v>
      </c>
      <c r="H98" t="s">
        <v>3902</v>
      </c>
      <c r="I98" t="s">
        <v>3675</v>
      </c>
      <c r="J98" t="s">
        <v>2861</v>
      </c>
    </row>
    <row r="99" spans="1:10" ht="15" customHeight="1" x14ac:dyDescent="0.25">
      <c r="A99" t="s">
        <v>3972</v>
      </c>
      <c r="B99" t="s">
        <v>3973</v>
      </c>
      <c r="C99" t="s">
        <v>3961</v>
      </c>
      <c r="D99" t="s">
        <v>3962</v>
      </c>
      <c r="E99" t="s">
        <v>312</v>
      </c>
      <c r="F99">
        <v>69.09</v>
      </c>
      <c r="G99">
        <v>83.13</v>
      </c>
      <c r="H99" t="s">
        <v>3974</v>
      </c>
      <c r="I99" t="s">
        <v>3699</v>
      </c>
      <c r="J99" t="s">
        <v>2861</v>
      </c>
    </row>
    <row r="100" spans="1:10" ht="15" customHeight="1" x14ac:dyDescent="0.25">
      <c r="A100" t="s">
        <v>3975</v>
      </c>
      <c r="B100" t="s">
        <v>3912</v>
      </c>
      <c r="C100" t="s">
        <v>3961</v>
      </c>
      <c r="D100" t="s">
        <v>3962</v>
      </c>
      <c r="E100" t="s">
        <v>3938</v>
      </c>
      <c r="F100">
        <v>347.47</v>
      </c>
      <c r="G100">
        <v>401.06</v>
      </c>
      <c r="H100" t="s">
        <v>3685</v>
      </c>
      <c r="I100" t="s">
        <v>3666</v>
      </c>
      <c r="J100" t="s">
        <v>2861</v>
      </c>
    </row>
    <row r="101" spans="1:10" ht="15" customHeight="1" x14ac:dyDescent="0.25">
      <c r="A101" t="s">
        <v>3976</v>
      </c>
      <c r="B101" t="s">
        <v>3977</v>
      </c>
      <c r="C101" t="s">
        <v>3961</v>
      </c>
      <c r="D101" t="s">
        <v>3962</v>
      </c>
      <c r="E101" t="s">
        <v>3933</v>
      </c>
      <c r="F101">
        <v>237.89</v>
      </c>
      <c r="G101">
        <v>290.45</v>
      </c>
      <c r="H101" t="s">
        <v>3724</v>
      </c>
      <c r="I101" t="s">
        <v>3671</v>
      </c>
      <c r="J101" t="s">
        <v>2861</v>
      </c>
    </row>
    <row r="102" spans="1:10" ht="15" customHeight="1" x14ac:dyDescent="0.25">
      <c r="A102" t="s">
        <v>3978</v>
      </c>
      <c r="B102" t="s">
        <v>3979</v>
      </c>
      <c r="C102" t="s">
        <v>3961</v>
      </c>
      <c r="D102" t="s">
        <v>3962</v>
      </c>
      <c r="E102" t="s">
        <v>3933</v>
      </c>
      <c r="F102">
        <v>387.16</v>
      </c>
      <c r="G102">
        <v>451.89</v>
      </c>
      <c r="H102" t="s">
        <v>3980</v>
      </c>
      <c r="I102" t="s">
        <v>3666</v>
      </c>
      <c r="J102" t="s">
        <v>2861</v>
      </c>
    </row>
    <row r="103" spans="1:10" ht="15" customHeight="1" x14ac:dyDescent="0.25">
      <c r="A103" t="s">
        <v>3981</v>
      </c>
      <c r="B103" t="s">
        <v>3982</v>
      </c>
      <c r="C103" t="s">
        <v>3961</v>
      </c>
      <c r="D103" t="s">
        <v>3962</v>
      </c>
      <c r="E103" t="s">
        <v>3938</v>
      </c>
      <c r="F103">
        <v>340.9</v>
      </c>
      <c r="G103">
        <v>400.33</v>
      </c>
      <c r="H103" t="s">
        <v>3698</v>
      </c>
      <c r="I103" t="s">
        <v>3666</v>
      </c>
      <c r="J103" t="s">
        <v>2861</v>
      </c>
    </row>
    <row r="104" spans="1:10" ht="15" customHeight="1" x14ac:dyDescent="0.25">
      <c r="A104" t="s">
        <v>3983</v>
      </c>
      <c r="B104" t="s">
        <v>3984</v>
      </c>
      <c r="C104" t="s">
        <v>3961</v>
      </c>
      <c r="D104" t="s">
        <v>3962</v>
      </c>
      <c r="E104" t="s">
        <v>3933</v>
      </c>
      <c r="F104">
        <v>303.41000000000003</v>
      </c>
      <c r="G104">
        <v>355.64</v>
      </c>
      <c r="H104" t="s">
        <v>3870</v>
      </c>
      <c r="I104" t="s">
        <v>3675</v>
      </c>
      <c r="J104" t="s">
        <v>2861</v>
      </c>
    </row>
    <row r="105" spans="1:10" ht="15" customHeight="1" x14ac:dyDescent="0.25">
      <c r="A105" t="s">
        <v>3985</v>
      </c>
      <c r="B105" t="s">
        <v>3986</v>
      </c>
      <c r="C105" t="s">
        <v>3961</v>
      </c>
      <c r="D105" t="s">
        <v>3962</v>
      </c>
      <c r="E105" t="s">
        <v>3938</v>
      </c>
      <c r="F105">
        <v>153.41999999999999</v>
      </c>
      <c r="G105">
        <v>191.13</v>
      </c>
      <c r="H105" t="s">
        <v>3987</v>
      </c>
      <c r="I105" t="s">
        <v>3661</v>
      </c>
      <c r="J105" t="s">
        <v>2861</v>
      </c>
    </row>
    <row r="106" spans="1:10" ht="15" customHeight="1" x14ac:dyDescent="0.25">
      <c r="A106" t="s">
        <v>3988</v>
      </c>
      <c r="B106" t="s">
        <v>3989</v>
      </c>
      <c r="C106" t="s">
        <v>3990</v>
      </c>
      <c r="D106" t="s">
        <v>3991</v>
      </c>
      <c r="E106" t="s">
        <v>3992</v>
      </c>
      <c r="F106">
        <v>117.27</v>
      </c>
      <c r="G106">
        <v>131.03</v>
      </c>
      <c r="H106" t="s">
        <v>3947</v>
      </c>
      <c r="I106" t="s">
        <v>3675</v>
      </c>
      <c r="J106" t="s">
        <v>2861</v>
      </c>
    </row>
    <row r="107" spans="1:10" ht="15" customHeight="1" x14ac:dyDescent="0.25">
      <c r="A107" t="s">
        <v>3993</v>
      </c>
      <c r="B107" t="s">
        <v>3994</v>
      </c>
      <c r="C107" t="s">
        <v>3990</v>
      </c>
      <c r="D107" t="s">
        <v>3991</v>
      </c>
      <c r="E107" t="s">
        <v>3995</v>
      </c>
      <c r="F107">
        <v>196.3</v>
      </c>
      <c r="G107">
        <v>227</v>
      </c>
      <c r="H107" t="s">
        <v>3688</v>
      </c>
      <c r="I107" t="s">
        <v>3666</v>
      </c>
      <c r="J107" t="s">
        <v>2861</v>
      </c>
    </row>
    <row r="108" spans="1:10" ht="15" customHeight="1" x14ac:dyDescent="0.25">
      <c r="A108" t="s">
        <v>3996</v>
      </c>
      <c r="B108" t="s">
        <v>3997</v>
      </c>
      <c r="C108" t="s">
        <v>3990</v>
      </c>
      <c r="D108" t="s">
        <v>3998</v>
      </c>
      <c r="E108" t="s">
        <v>3995</v>
      </c>
      <c r="F108">
        <v>348.41</v>
      </c>
      <c r="G108">
        <v>405.1</v>
      </c>
      <c r="H108" t="s">
        <v>3947</v>
      </c>
      <c r="I108" t="s">
        <v>3666</v>
      </c>
      <c r="J108" t="s">
        <v>2861</v>
      </c>
    </row>
    <row r="109" spans="1:10" ht="15" customHeight="1" x14ac:dyDescent="0.25">
      <c r="A109" t="s">
        <v>3999</v>
      </c>
      <c r="B109" t="s">
        <v>4000</v>
      </c>
      <c r="C109" t="s">
        <v>3990</v>
      </c>
      <c r="D109" t="s">
        <v>3991</v>
      </c>
      <c r="E109" t="s">
        <v>4001</v>
      </c>
      <c r="F109">
        <v>259.93</v>
      </c>
      <c r="G109">
        <v>306.62</v>
      </c>
      <c r="H109" t="s">
        <v>3698</v>
      </c>
      <c r="I109" t="s">
        <v>3675</v>
      </c>
      <c r="J109" t="s">
        <v>2861</v>
      </c>
    </row>
    <row r="110" spans="1:10" ht="15" customHeight="1" x14ac:dyDescent="0.25">
      <c r="A110" t="s">
        <v>4002</v>
      </c>
      <c r="B110" t="s">
        <v>4003</v>
      </c>
      <c r="C110" t="s">
        <v>3990</v>
      </c>
      <c r="D110" t="s">
        <v>4004</v>
      </c>
      <c r="E110" t="s">
        <v>3995</v>
      </c>
      <c r="F110">
        <v>137.94999999999999</v>
      </c>
      <c r="G110">
        <v>157.97999999999999</v>
      </c>
      <c r="H110" t="s">
        <v>3924</v>
      </c>
      <c r="I110" t="s">
        <v>3671</v>
      </c>
      <c r="J110" t="s">
        <v>2861</v>
      </c>
    </row>
    <row r="111" spans="1:10" ht="15" customHeight="1" x14ac:dyDescent="0.25">
      <c r="A111" t="s">
        <v>4005</v>
      </c>
      <c r="B111" t="s">
        <v>4006</v>
      </c>
      <c r="C111" t="s">
        <v>3990</v>
      </c>
      <c r="D111" t="s">
        <v>4004</v>
      </c>
      <c r="E111" t="s">
        <v>3992</v>
      </c>
      <c r="F111">
        <v>253.7</v>
      </c>
      <c r="G111">
        <v>291.93</v>
      </c>
      <c r="H111" t="s">
        <v>3843</v>
      </c>
      <c r="I111" t="s">
        <v>3699</v>
      </c>
      <c r="J111" t="s">
        <v>2861</v>
      </c>
    </row>
    <row r="112" spans="1:10" ht="15" customHeight="1" x14ac:dyDescent="0.25">
      <c r="A112" t="s">
        <v>4007</v>
      </c>
      <c r="B112" t="s">
        <v>4008</v>
      </c>
      <c r="C112" t="s">
        <v>3990</v>
      </c>
      <c r="D112" t="s">
        <v>3998</v>
      </c>
      <c r="E112" t="s">
        <v>3995</v>
      </c>
      <c r="F112">
        <v>190.9</v>
      </c>
      <c r="G112">
        <v>225.45</v>
      </c>
      <c r="H112" t="s">
        <v>4009</v>
      </c>
      <c r="I112" t="s">
        <v>3661</v>
      </c>
      <c r="J112" t="s">
        <v>2861</v>
      </c>
    </row>
    <row r="113" spans="1:10" ht="15" customHeight="1" x14ac:dyDescent="0.25">
      <c r="A113" t="s">
        <v>4010</v>
      </c>
      <c r="B113" t="s">
        <v>4011</v>
      </c>
      <c r="C113" t="s">
        <v>3990</v>
      </c>
      <c r="D113" t="s">
        <v>4004</v>
      </c>
      <c r="E113" t="s">
        <v>312</v>
      </c>
      <c r="F113">
        <v>210.52</v>
      </c>
      <c r="G113">
        <v>251.73</v>
      </c>
      <c r="H113" t="s">
        <v>4012</v>
      </c>
      <c r="I113" t="s">
        <v>3675</v>
      </c>
      <c r="J113" t="s">
        <v>2861</v>
      </c>
    </row>
    <row r="114" spans="1:10" ht="15" customHeight="1" x14ac:dyDescent="0.25">
      <c r="A114" t="s">
        <v>4013</v>
      </c>
      <c r="B114" t="s">
        <v>4014</v>
      </c>
      <c r="C114" t="s">
        <v>3990</v>
      </c>
      <c r="D114" t="s">
        <v>4004</v>
      </c>
      <c r="E114" t="s">
        <v>3995</v>
      </c>
      <c r="F114">
        <v>211.73</v>
      </c>
      <c r="G114">
        <v>236.56</v>
      </c>
      <c r="H114" t="s">
        <v>4015</v>
      </c>
      <c r="I114" t="s">
        <v>3666</v>
      </c>
      <c r="J114" t="s">
        <v>2861</v>
      </c>
    </row>
    <row r="115" spans="1:10" ht="15" customHeight="1" x14ac:dyDescent="0.25">
      <c r="A115" t="s">
        <v>4016</v>
      </c>
      <c r="B115" t="s">
        <v>4017</v>
      </c>
      <c r="C115" t="s">
        <v>3990</v>
      </c>
      <c r="D115" t="s">
        <v>4004</v>
      </c>
      <c r="E115" t="s">
        <v>3995</v>
      </c>
      <c r="F115">
        <v>158.28</v>
      </c>
      <c r="G115">
        <v>188.64</v>
      </c>
      <c r="H115" t="s">
        <v>3795</v>
      </c>
      <c r="I115" t="s">
        <v>3666</v>
      </c>
      <c r="J115" t="s">
        <v>2861</v>
      </c>
    </row>
    <row r="116" spans="1:10" ht="15" customHeight="1" x14ac:dyDescent="0.25">
      <c r="A116" t="s">
        <v>4018</v>
      </c>
      <c r="B116" t="s">
        <v>4019</v>
      </c>
      <c r="C116" t="s">
        <v>3990</v>
      </c>
      <c r="D116" t="s">
        <v>4004</v>
      </c>
      <c r="E116" t="s">
        <v>3995</v>
      </c>
      <c r="F116">
        <v>319.91000000000003</v>
      </c>
      <c r="G116">
        <v>372.61</v>
      </c>
      <c r="H116" t="s">
        <v>4020</v>
      </c>
      <c r="I116" t="s">
        <v>3671</v>
      </c>
      <c r="J116" t="s">
        <v>2861</v>
      </c>
    </row>
    <row r="117" spans="1:10" ht="15" customHeight="1" x14ac:dyDescent="0.25">
      <c r="A117" t="s">
        <v>4021</v>
      </c>
      <c r="B117" t="s">
        <v>4022</v>
      </c>
      <c r="C117" t="s">
        <v>3990</v>
      </c>
      <c r="D117" t="s">
        <v>3991</v>
      </c>
      <c r="E117" t="s">
        <v>3995</v>
      </c>
      <c r="F117">
        <v>127.98</v>
      </c>
      <c r="G117">
        <v>150.04</v>
      </c>
      <c r="H117" t="s">
        <v>3740</v>
      </c>
      <c r="I117" t="s">
        <v>3699</v>
      </c>
      <c r="J117" t="s">
        <v>2861</v>
      </c>
    </row>
    <row r="118" spans="1:10" ht="15" customHeight="1" x14ac:dyDescent="0.25">
      <c r="A118" t="s">
        <v>4023</v>
      </c>
      <c r="B118" t="s">
        <v>4024</v>
      </c>
      <c r="C118" t="s">
        <v>4025</v>
      </c>
      <c r="D118" t="s">
        <v>4026</v>
      </c>
      <c r="E118" t="s">
        <v>4027</v>
      </c>
      <c r="F118">
        <v>241.44</v>
      </c>
      <c r="G118">
        <v>268.32</v>
      </c>
      <c r="H118" t="s">
        <v>4028</v>
      </c>
      <c r="I118" t="s">
        <v>3671</v>
      </c>
      <c r="J118" t="s">
        <v>2861</v>
      </c>
    </row>
    <row r="119" spans="1:10" ht="15" customHeight="1" x14ac:dyDescent="0.25">
      <c r="A119" t="s">
        <v>4029</v>
      </c>
      <c r="B119" t="s">
        <v>3941</v>
      </c>
      <c r="C119" t="s">
        <v>4025</v>
      </c>
      <c r="D119" t="s">
        <v>4030</v>
      </c>
      <c r="E119" t="s">
        <v>4031</v>
      </c>
      <c r="F119">
        <v>137.63999999999999</v>
      </c>
      <c r="G119">
        <v>155.55000000000001</v>
      </c>
      <c r="H119" t="s">
        <v>3803</v>
      </c>
      <c r="I119" t="s">
        <v>3661</v>
      </c>
      <c r="J119" t="s">
        <v>2861</v>
      </c>
    </row>
    <row r="120" spans="1:10" ht="15" customHeight="1" x14ac:dyDescent="0.25">
      <c r="A120" t="s">
        <v>4032</v>
      </c>
      <c r="B120" t="s">
        <v>4033</v>
      </c>
      <c r="C120" t="s">
        <v>4025</v>
      </c>
      <c r="D120" t="s">
        <v>4034</v>
      </c>
      <c r="E120" t="s">
        <v>4035</v>
      </c>
      <c r="F120">
        <v>213.23</v>
      </c>
      <c r="G120">
        <v>234.86</v>
      </c>
      <c r="H120" t="s">
        <v>3863</v>
      </c>
      <c r="I120" t="s">
        <v>3824</v>
      </c>
      <c r="J120" t="s">
        <v>2861</v>
      </c>
    </row>
    <row r="121" spans="1:10" ht="15" customHeight="1" x14ac:dyDescent="0.25">
      <c r="A121" t="s">
        <v>4036</v>
      </c>
      <c r="B121" t="s">
        <v>4037</v>
      </c>
      <c r="C121" t="s">
        <v>4025</v>
      </c>
      <c r="D121" t="s">
        <v>4026</v>
      </c>
      <c r="E121" t="s">
        <v>4027</v>
      </c>
      <c r="F121">
        <v>92.96</v>
      </c>
      <c r="G121">
        <v>109.69</v>
      </c>
      <c r="H121" t="s">
        <v>3947</v>
      </c>
      <c r="I121" t="s">
        <v>3675</v>
      </c>
      <c r="J121" t="s">
        <v>2861</v>
      </c>
    </row>
    <row r="122" spans="1:10" ht="15" customHeight="1" x14ac:dyDescent="0.25">
      <c r="A122" t="s">
        <v>4038</v>
      </c>
      <c r="B122" t="s">
        <v>4039</v>
      </c>
      <c r="C122" t="s">
        <v>4025</v>
      </c>
      <c r="D122" t="s">
        <v>4040</v>
      </c>
      <c r="E122" t="s">
        <v>4031</v>
      </c>
      <c r="F122">
        <v>271.52999999999997</v>
      </c>
      <c r="G122">
        <v>223.15</v>
      </c>
      <c r="H122" t="s">
        <v>3980</v>
      </c>
      <c r="I122" t="s">
        <v>3661</v>
      </c>
      <c r="J122" t="s">
        <v>2861</v>
      </c>
    </row>
    <row r="123" spans="1:10" ht="15" customHeight="1" x14ac:dyDescent="0.25">
      <c r="A123" t="s">
        <v>4041</v>
      </c>
      <c r="B123" t="s">
        <v>4042</v>
      </c>
      <c r="C123" t="s">
        <v>4025</v>
      </c>
      <c r="D123" t="s">
        <v>4030</v>
      </c>
      <c r="E123" t="s">
        <v>4031</v>
      </c>
      <c r="F123">
        <v>88.72</v>
      </c>
      <c r="G123">
        <v>102.51</v>
      </c>
      <c r="H123" t="s">
        <v>3980</v>
      </c>
      <c r="I123" t="s">
        <v>3661</v>
      </c>
      <c r="J123" t="s">
        <v>2861</v>
      </c>
    </row>
    <row r="124" spans="1:10" ht="15" customHeight="1" x14ac:dyDescent="0.25">
      <c r="A124" t="s">
        <v>4043</v>
      </c>
      <c r="B124" t="s">
        <v>4044</v>
      </c>
      <c r="C124" t="s">
        <v>4025</v>
      </c>
      <c r="D124" t="s">
        <v>4030</v>
      </c>
      <c r="E124" t="s">
        <v>4031</v>
      </c>
      <c r="F124">
        <v>158.43</v>
      </c>
      <c r="G124">
        <v>183.39</v>
      </c>
      <c r="H124" t="s">
        <v>4045</v>
      </c>
      <c r="I124" t="s">
        <v>3824</v>
      </c>
      <c r="J124" t="s">
        <v>2861</v>
      </c>
    </row>
    <row r="125" spans="1:10" ht="15" customHeight="1" x14ac:dyDescent="0.25">
      <c r="A125" t="s">
        <v>4046</v>
      </c>
      <c r="B125" t="s">
        <v>4047</v>
      </c>
      <c r="C125" t="s">
        <v>4025</v>
      </c>
      <c r="D125" t="s">
        <v>4040</v>
      </c>
      <c r="E125" t="s">
        <v>4035</v>
      </c>
      <c r="F125">
        <v>108.92</v>
      </c>
      <c r="G125">
        <v>121.9</v>
      </c>
      <c r="H125" t="s">
        <v>3713</v>
      </c>
      <c r="I125" t="s">
        <v>3661</v>
      </c>
      <c r="J125" t="s">
        <v>2861</v>
      </c>
    </row>
    <row r="126" spans="1:10" ht="15" customHeight="1" x14ac:dyDescent="0.25">
      <c r="A126" t="s">
        <v>4048</v>
      </c>
      <c r="B126" t="s">
        <v>4049</v>
      </c>
      <c r="C126" t="s">
        <v>4025</v>
      </c>
      <c r="D126" t="s">
        <v>4040</v>
      </c>
      <c r="E126" t="s">
        <v>4035</v>
      </c>
      <c r="F126">
        <v>195.44</v>
      </c>
      <c r="G126">
        <v>219.39</v>
      </c>
      <c r="H126" t="s">
        <v>3809</v>
      </c>
      <c r="I126" t="s">
        <v>3699</v>
      </c>
      <c r="J126" t="s">
        <v>2861</v>
      </c>
    </row>
    <row r="127" spans="1:10" ht="15" customHeight="1" x14ac:dyDescent="0.25">
      <c r="A127" t="s">
        <v>4050</v>
      </c>
      <c r="B127" t="s">
        <v>4051</v>
      </c>
      <c r="C127" t="s">
        <v>4025</v>
      </c>
      <c r="D127" t="s">
        <v>4030</v>
      </c>
      <c r="E127" t="s">
        <v>4031</v>
      </c>
      <c r="F127">
        <v>324.48</v>
      </c>
      <c r="G127">
        <v>360.52</v>
      </c>
      <c r="H127" t="s">
        <v>4052</v>
      </c>
      <c r="I127" t="s">
        <v>3675</v>
      </c>
      <c r="J127" t="s">
        <v>2861</v>
      </c>
    </row>
    <row r="128" spans="1:10" ht="15" customHeight="1" x14ac:dyDescent="0.25">
      <c r="A128" t="s">
        <v>4053</v>
      </c>
      <c r="B128" t="s">
        <v>4054</v>
      </c>
      <c r="C128" t="s">
        <v>4025</v>
      </c>
      <c r="D128" t="s">
        <v>4030</v>
      </c>
      <c r="E128" t="s">
        <v>4027</v>
      </c>
      <c r="F128">
        <v>290.33</v>
      </c>
      <c r="G128">
        <v>331.35</v>
      </c>
      <c r="H128" t="s">
        <v>3902</v>
      </c>
      <c r="I128" t="s">
        <v>3671</v>
      </c>
      <c r="J128" t="s">
        <v>2861</v>
      </c>
    </row>
    <row r="129" spans="1:10" ht="15" customHeight="1" x14ac:dyDescent="0.25">
      <c r="A129" t="s">
        <v>4055</v>
      </c>
      <c r="B129" t="s">
        <v>4056</v>
      </c>
      <c r="C129" t="s">
        <v>4057</v>
      </c>
      <c r="D129" t="s">
        <v>4058</v>
      </c>
      <c r="E129" t="s">
        <v>3995</v>
      </c>
      <c r="F129">
        <v>190.74</v>
      </c>
      <c r="G129">
        <v>253.11</v>
      </c>
      <c r="H129" t="s">
        <v>4059</v>
      </c>
      <c r="I129" t="s">
        <v>3675</v>
      </c>
      <c r="J129" t="s">
        <v>2861</v>
      </c>
    </row>
    <row r="130" spans="1:10" ht="15" customHeight="1" x14ac:dyDescent="0.25">
      <c r="A130" t="s">
        <v>4060</v>
      </c>
      <c r="B130" t="s">
        <v>4061</v>
      </c>
      <c r="C130" t="s">
        <v>4057</v>
      </c>
      <c r="D130" t="s">
        <v>4058</v>
      </c>
      <c r="E130" t="s">
        <v>4062</v>
      </c>
      <c r="F130">
        <v>373.58</v>
      </c>
      <c r="G130">
        <v>490.22</v>
      </c>
      <c r="H130" t="s">
        <v>4063</v>
      </c>
      <c r="I130" t="s">
        <v>3699</v>
      </c>
      <c r="J130" t="s">
        <v>2861</v>
      </c>
    </row>
    <row r="131" spans="1:10" ht="15" customHeight="1" x14ac:dyDescent="0.25">
      <c r="A131" t="s">
        <v>4064</v>
      </c>
      <c r="B131" t="s">
        <v>4065</v>
      </c>
      <c r="C131" t="s">
        <v>4057</v>
      </c>
      <c r="D131" t="s">
        <v>4066</v>
      </c>
      <c r="E131" t="s">
        <v>3995</v>
      </c>
      <c r="F131">
        <v>397.92</v>
      </c>
      <c r="G131">
        <v>519.78</v>
      </c>
      <c r="H131" t="s">
        <v>4067</v>
      </c>
      <c r="I131" t="s">
        <v>3671</v>
      </c>
      <c r="J131" t="s">
        <v>2861</v>
      </c>
    </row>
    <row r="132" spans="1:10" ht="15" customHeight="1" x14ac:dyDescent="0.25">
      <c r="A132" t="s">
        <v>4068</v>
      </c>
      <c r="B132" t="s">
        <v>4069</v>
      </c>
      <c r="C132" t="s">
        <v>4057</v>
      </c>
      <c r="D132" t="s">
        <v>4058</v>
      </c>
      <c r="E132" t="s">
        <v>4070</v>
      </c>
      <c r="F132">
        <v>72.290000000000006</v>
      </c>
      <c r="G132">
        <v>93.47</v>
      </c>
      <c r="H132" t="s">
        <v>3713</v>
      </c>
      <c r="I132" t="s">
        <v>3661</v>
      </c>
      <c r="J132" t="s">
        <v>2861</v>
      </c>
    </row>
    <row r="133" spans="1:10" ht="15" customHeight="1" x14ac:dyDescent="0.25">
      <c r="A133" t="s">
        <v>4071</v>
      </c>
      <c r="B133" t="s">
        <v>4072</v>
      </c>
      <c r="C133" t="s">
        <v>4057</v>
      </c>
      <c r="D133" t="s">
        <v>4073</v>
      </c>
      <c r="E133" t="s">
        <v>4062</v>
      </c>
      <c r="F133">
        <v>253.83</v>
      </c>
      <c r="G133">
        <v>351.78</v>
      </c>
      <c r="H133" t="s">
        <v>3685</v>
      </c>
      <c r="I133" t="s">
        <v>3671</v>
      </c>
      <c r="J133" t="s">
        <v>2861</v>
      </c>
    </row>
    <row r="134" spans="1:10" ht="15" customHeight="1" x14ac:dyDescent="0.25">
      <c r="A134" t="s">
        <v>4074</v>
      </c>
      <c r="B134" t="s">
        <v>4075</v>
      </c>
      <c r="C134" t="s">
        <v>4057</v>
      </c>
      <c r="D134" t="s">
        <v>4058</v>
      </c>
      <c r="E134" t="s">
        <v>3995</v>
      </c>
      <c r="F134">
        <v>62.25</v>
      </c>
      <c r="G134">
        <v>80.5</v>
      </c>
      <c r="H134" t="s">
        <v>3846</v>
      </c>
      <c r="I134" t="s">
        <v>3675</v>
      </c>
      <c r="J134" t="s">
        <v>2861</v>
      </c>
    </row>
    <row r="135" spans="1:10" ht="15" customHeight="1" x14ac:dyDescent="0.25">
      <c r="A135" t="s">
        <v>4076</v>
      </c>
      <c r="B135" t="s">
        <v>4077</v>
      </c>
      <c r="C135" t="s">
        <v>4057</v>
      </c>
      <c r="D135" t="s">
        <v>4058</v>
      </c>
      <c r="E135" t="s">
        <v>3995</v>
      </c>
      <c r="F135">
        <v>262.8</v>
      </c>
      <c r="G135">
        <v>353.05</v>
      </c>
      <c r="H135" t="s">
        <v>4020</v>
      </c>
      <c r="I135" t="s">
        <v>3675</v>
      </c>
      <c r="J135" t="s">
        <v>2861</v>
      </c>
    </row>
    <row r="136" spans="1:10" ht="15" customHeight="1" x14ac:dyDescent="0.25">
      <c r="A136" t="s">
        <v>4078</v>
      </c>
      <c r="B136" t="s">
        <v>4079</v>
      </c>
      <c r="C136" t="s">
        <v>4057</v>
      </c>
      <c r="D136" t="s">
        <v>4066</v>
      </c>
      <c r="E136" t="s">
        <v>4080</v>
      </c>
      <c r="F136">
        <v>293.05</v>
      </c>
      <c r="G136">
        <v>379.12</v>
      </c>
      <c r="H136" t="s">
        <v>3734</v>
      </c>
      <c r="I136" t="s">
        <v>3699</v>
      </c>
      <c r="J136" t="s">
        <v>2861</v>
      </c>
    </row>
    <row r="137" spans="1:10" ht="15" customHeight="1" x14ac:dyDescent="0.25">
      <c r="A137" t="s">
        <v>4081</v>
      </c>
      <c r="B137" t="s">
        <v>4082</v>
      </c>
      <c r="C137" t="s">
        <v>4057</v>
      </c>
      <c r="D137" t="s">
        <v>4066</v>
      </c>
      <c r="E137" t="s">
        <v>3995</v>
      </c>
      <c r="F137">
        <v>91.18</v>
      </c>
      <c r="G137">
        <v>123.11</v>
      </c>
      <c r="H137" t="s">
        <v>4083</v>
      </c>
      <c r="I137" t="s">
        <v>3671</v>
      </c>
      <c r="J137" t="s">
        <v>2861</v>
      </c>
    </row>
    <row r="138" spans="1:10" ht="15" customHeight="1" x14ac:dyDescent="0.25">
      <c r="A138" t="s">
        <v>4084</v>
      </c>
      <c r="B138" t="s">
        <v>4085</v>
      </c>
      <c r="C138" t="s">
        <v>4057</v>
      </c>
      <c r="D138" t="s">
        <v>4058</v>
      </c>
      <c r="E138" t="s">
        <v>4080</v>
      </c>
      <c r="F138">
        <v>351.87</v>
      </c>
      <c r="G138">
        <v>442.14</v>
      </c>
      <c r="H138" t="s">
        <v>3795</v>
      </c>
      <c r="I138" t="s">
        <v>3671</v>
      </c>
      <c r="J138" t="s">
        <v>2861</v>
      </c>
    </row>
    <row r="139" spans="1:10" ht="15" customHeight="1" x14ac:dyDescent="0.25">
      <c r="A139" t="s">
        <v>4086</v>
      </c>
      <c r="B139" t="s">
        <v>4087</v>
      </c>
      <c r="C139" t="s">
        <v>4057</v>
      </c>
      <c r="D139" t="s">
        <v>4066</v>
      </c>
      <c r="E139" t="s">
        <v>4080</v>
      </c>
      <c r="F139">
        <v>319.64</v>
      </c>
      <c r="G139">
        <v>416.08</v>
      </c>
      <c r="H139" t="s">
        <v>3740</v>
      </c>
      <c r="I139" t="s">
        <v>3675</v>
      </c>
      <c r="J139" t="s">
        <v>2861</v>
      </c>
    </row>
    <row r="140" spans="1:10" ht="15" customHeight="1" x14ac:dyDescent="0.25">
      <c r="A140" t="s">
        <v>4088</v>
      </c>
      <c r="B140" t="s">
        <v>4089</v>
      </c>
      <c r="C140" t="s">
        <v>4090</v>
      </c>
      <c r="D140" t="s">
        <v>4091</v>
      </c>
      <c r="E140" t="s">
        <v>4092</v>
      </c>
      <c r="F140">
        <v>70.7</v>
      </c>
      <c r="G140">
        <v>91.61</v>
      </c>
      <c r="H140" t="s">
        <v>3674</v>
      </c>
      <c r="I140" t="s">
        <v>3661</v>
      </c>
      <c r="J140" t="s">
        <v>2861</v>
      </c>
    </row>
    <row r="141" spans="1:10" ht="15" customHeight="1" x14ac:dyDescent="0.25">
      <c r="A141" t="s">
        <v>4093</v>
      </c>
      <c r="B141" t="s">
        <v>4094</v>
      </c>
      <c r="C141" t="s">
        <v>4090</v>
      </c>
      <c r="D141" t="s">
        <v>4091</v>
      </c>
      <c r="E141" t="s">
        <v>3917</v>
      </c>
      <c r="F141">
        <v>260.06</v>
      </c>
      <c r="G141">
        <v>352.51</v>
      </c>
      <c r="H141" t="s">
        <v>4020</v>
      </c>
      <c r="I141" t="s">
        <v>3666</v>
      </c>
      <c r="J141" t="s">
        <v>2861</v>
      </c>
    </row>
    <row r="142" spans="1:10" ht="15" customHeight="1" x14ac:dyDescent="0.25">
      <c r="A142" t="s">
        <v>4095</v>
      </c>
      <c r="B142" t="s">
        <v>4096</v>
      </c>
      <c r="C142" t="s">
        <v>4090</v>
      </c>
      <c r="D142" t="s">
        <v>4097</v>
      </c>
      <c r="E142" t="s">
        <v>3917</v>
      </c>
      <c r="F142">
        <v>36.65</v>
      </c>
      <c r="G142">
        <v>46.76</v>
      </c>
      <c r="H142" t="s">
        <v>4098</v>
      </c>
      <c r="I142" t="s">
        <v>3671</v>
      </c>
      <c r="J142" t="s">
        <v>2861</v>
      </c>
    </row>
    <row r="143" spans="1:10" ht="15" customHeight="1" x14ac:dyDescent="0.25">
      <c r="A143" t="s">
        <v>4099</v>
      </c>
      <c r="B143" t="s">
        <v>4100</v>
      </c>
      <c r="C143" t="s">
        <v>4090</v>
      </c>
      <c r="D143" t="s">
        <v>4101</v>
      </c>
      <c r="E143" t="s">
        <v>4092</v>
      </c>
      <c r="F143">
        <v>395.87</v>
      </c>
      <c r="G143">
        <v>522.78</v>
      </c>
      <c r="H143" t="s">
        <v>4052</v>
      </c>
      <c r="I143" t="s">
        <v>3675</v>
      </c>
      <c r="J143" t="s">
        <v>2861</v>
      </c>
    </row>
    <row r="144" spans="1:10" ht="15" customHeight="1" x14ac:dyDescent="0.25">
      <c r="A144" t="s">
        <v>4102</v>
      </c>
      <c r="B144" t="s">
        <v>4103</v>
      </c>
      <c r="C144" t="s">
        <v>4090</v>
      </c>
      <c r="D144" t="s">
        <v>4091</v>
      </c>
      <c r="E144" t="s">
        <v>4104</v>
      </c>
      <c r="F144">
        <v>155.65</v>
      </c>
      <c r="G144">
        <v>210.36</v>
      </c>
      <c r="H144" t="s">
        <v>4009</v>
      </c>
      <c r="I144" t="s">
        <v>3824</v>
      </c>
      <c r="J144" t="s">
        <v>2861</v>
      </c>
    </row>
    <row r="145" spans="1:10" ht="15" customHeight="1" x14ac:dyDescent="0.25">
      <c r="A145" t="s">
        <v>4105</v>
      </c>
      <c r="B145" t="s">
        <v>4106</v>
      </c>
      <c r="C145" t="s">
        <v>4090</v>
      </c>
      <c r="D145" t="s">
        <v>4101</v>
      </c>
      <c r="E145" t="s">
        <v>4104</v>
      </c>
      <c r="F145">
        <v>186.04</v>
      </c>
      <c r="G145">
        <v>242.22</v>
      </c>
      <c r="H145" t="s">
        <v>4045</v>
      </c>
      <c r="I145" t="s">
        <v>3666</v>
      </c>
      <c r="J145" t="s">
        <v>2861</v>
      </c>
    </row>
    <row r="146" spans="1:10" ht="15" customHeight="1" x14ac:dyDescent="0.25">
      <c r="A146" t="s">
        <v>4107</v>
      </c>
      <c r="B146" t="s">
        <v>4108</v>
      </c>
      <c r="C146" t="s">
        <v>4090</v>
      </c>
      <c r="D146" t="s">
        <v>4101</v>
      </c>
      <c r="E146" t="s">
        <v>4104</v>
      </c>
      <c r="F146">
        <v>282.99</v>
      </c>
      <c r="G146">
        <v>367.25</v>
      </c>
      <c r="H146" t="s">
        <v>3764</v>
      </c>
      <c r="I146" t="s">
        <v>3671</v>
      </c>
      <c r="J146" t="s">
        <v>2861</v>
      </c>
    </row>
    <row r="147" spans="1:10" ht="15" customHeight="1" x14ac:dyDescent="0.25">
      <c r="A147" t="s">
        <v>4109</v>
      </c>
      <c r="B147" t="s">
        <v>4110</v>
      </c>
      <c r="C147" t="s">
        <v>4090</v>
      </c>
      <c r="D147" t="s">
        <v>4097</v>
      </c>
      <c r="E147" t="s">
        <v>4092</v>
      </c>
      <c r="F147">
        <v>49.99</v>
      </c>
      <c r="G147">
        <v>66.400000000000006</v>
      </c>
      <c r="H147" t="s">
        <v>3838</v>
      </c>
      <c r="I147" t="s">
        <v>3699</v>
      </c>
      <c r="J147" t="s">
        <v>2861</v>
      </c>
    </row>
    <row r="148" spans="1:10" ht="15" customHeight="1" x14ac:dyDescent="0.25">
      <c r="A148" t="s">
        <v>4111</v>
      </c>
      <c r="B148" t="s">
        <v>4112</v>
      </c>
      <c r="C148" t="s">
        <v>4090</v>
      </c>
      <c r="D148" t="s">
        <v>4101</v>
      </c>
      <c r="E148" t="s">
        <v>3917</v>
      </c>
      <c r="F148">
        <v>50.43</v>
      </c>
      <c r="G148">
        <v>67.37</v>
      </c>
      <c r="H148" t="s">
        <v>3863</v>
      </c>
      <c r="I148" t="s">
        <v>3666</v>
      </c>
      <c r="J148" t="s">
        <v>2861</v>
      </c>
    </row>
    <row r="149" spans="1:10" ht="15" customHeight="1" x14ac:dyDescent="0.25">
      <c r="A149" t="s">
        <v>4113</v>
      </c>
      <c r="B149" t="s">
        <v>4114</v>
      </c>
      <c r="C149" t="s">
        <v>4090</v>
      </c>
      <c r="D149" t="s">
        <v>4091</v>
      </c>
      <c r="E149" t="s">
        <v>4092</v>
      </c>
      <c r="F149">
        <v>83.33</v>
      </c>
      <c r="G149">
        <v>108.97</v>
      </c>
      <c r="H149" t="s">
        <v>4012</v>
      </c>
      <c r="I149" t="s">
        <v>3675</v>
      </c>
      <c r="J149" t="s">
        <v>2861</v>
      </c>
    </row>
    <row r="150" spans="1:10" ht="15" customHeight="1" x14ac:dyDescent="0.25">
      <c r="A150" t="s">
        <v>4115</v>
      </c>
      <c r="B150" t="s">
        <v>4116</v>
      </c>
      <c r="C150" t="s">
        <v>4090</v>
      </c>
      <c r="D150" t="s">
        <v>4091</v>
      </c>
      <c r="E150" t="s">
        <v>3917</v>
      </c>
      <c r="F150">
        <v>124.33</v>
      </c>
      <c r="G150">
        <v>171.25</v>
      </c>
      <c r="H150" t="s">
        <v>3924</v>
      </c>
      <c r="I150" t="s">
        <v>3675</v>
      </c>
      <c r="J150" t="s">
        <v>2861</v>
      </c>
    </row>
    <row r="151" spans="1:10" ht="15" customHeight="1" x14ac:dyDescent="0.25">
      <c r="A151" t="s">
        <v>4117</v>
      </c>
      <c r="B151" t="s">
        <v>4118</v>
      </c>
      <c r="C151" t="s">
        <v>4090</v>
      </c>
      <c r="D151" t="s">
        <v>4091</v>
      </c>
      <c r="E151" t="s">
        <v>4092</v>
      </c>
      <c r="F151">
        <v>158.06</v>
      </c>
      <c r="G151">
        <v>214.04</v>
      </c>
      <c r="H151" t="s">
        <v>3770</v>
      </c>
      <c r="I151" t="s">
        <v>3675</v>
      </c>
      <c r="J151" t="s">
        <v>2861</v>
      </c>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81"/>
  <sheetViews>
    <sheetView topLeftCell="A175" zoomScaleNormal="100" workbookViewId="0">
      <selection activeCell="A182" sqref="A182"/>
    </sheetView>
  </sheetViews>
  <sheetFormatPr defaultColWidth="8.7109375" defaultRowHeight="15" x14ac:dyDescent="0.25"/>
  <cols>
    <col min="1" max="1" width="10.7109375" customWidth="1"/>
    <col min="2" max="2" width="31.42578125" bestFit="1" customWidth="1"/>
    <col min="3" max="3" width="24" bestFit="1" customWidth="1"/>
    <col min="4" max="4" width="9.28515625" customWidth="1"/>
    <col min="5" max="6" width="13.140625" bestFit="1" customWidth="1"/>
    <col min="7" max="7" width="13.140625" customWidth="1"/>
    <col min="8" max="8" width="18.28515625" bestFit="1" customWidth="1"/>
    <col min="9" max="9" width="17.28515625" customWidth="1"/>
    <col min="10" max="10" width="8.5703125" customWidth="1"/>
  </cols>
  <sheetData>
    <row r="1" spans="1:10" ht="15" customHeight="1" x14ac:dyDescent="0.25">
      <c r="A1" t="s">
        <v>2855</v>
      </c>
      <c r="B1" t="s">
        <v>4119</v>
      </c>
      <c r="C1" t="s">
        <v>4120</v>
      </c>
      <c r="D1" t="s">
        <v>8</v>
      </c>
      <c r="E1" t="s">
        <v>6</v>
      </c>
      <c r="F1" t="s">
        <v>7</v>
      </c>
      <c r="G1" t="s">
        <v>4121</v>
      </c>
      <c r="H1" t="s">
        <v>4122</v>
      </c>
      <c r="I1" t="s">
        <v>4123</v>
      </c>
      <c r="J1" t="s">
        <v>3654</v>
      </c>
    </row>
    <row r="2" spans="1:10" ht="15" customHeight="1" x14ac:dyDescent="0.25">
      <c r="A2" t="s">
        <v>4124</v>
      </c>
      <c r="B2" t="s">
        <v>4125</v>
      </c>
      <c r="C2" t="s">
        <v>563</v>
      </c>
      <c r="D2" t="s">
        <v>18</v>
      </c>
      <c r="E2" t="s">
        <v>224</v>
      </c>
      <c r="F2" t="s">
        <v>17</v>
      </c>
      <c r="G2" t="s">
        <v>4126</v>
      </c>
      <c r="H2" s="1">
        <v>42147</v>
      </c>
      <c r="I2">
        <v>1921769</v>
      </c>
      <c r="J2" t="s">
        <v>2861</v>
      </c>
    </row>
    <row r="3" spans="1:10" ht="15" customHeight="1" x14ac:dyDescent="0.25">
      <c r="A3" t="s">
        <v>3021</v>
      </c>
      <c r="B3" t="s">
        <v>4127</v>
      </c>
      <c r="C3" t="s">
        <v>4128</v>
      </c>
      <c r="D3" t="s">
        <v>18</v>
      </c>
      <c r="E3" t="s">
        <v>24</v>
      </c>
      <c r="F3" t="s">
        <v>17</v>
      </c>
      <c r="G3" t="s">
        <v>4129</v>
      </c>
      <c r="H3" s="1">
        <v>42633</v>
      </c>
      <c r="I3">
        <v>591044</v>
      </c>
      <c r="J3" t="s">
        <v>2861</v>
      </c>
    </row>
    <row r="4" spans="1:10" ht="15" customHeight="1" x14ac:dyDescent="0.25">
      <c r="A4" t="s">
        <v>3420</v>
      </c>
      <c r="B4" t="s">
        <v>4130</v>
      </c>
      <c r="C4" t="s">
        <v>2895</v>
      </c>
      <c r="D4" t="s">
        <v>18</v>
      </c>
      <c r="E4" t="s">
        <v>24</v>
      </c>
      <c r="F4" t="s">
        <v>17</v>
      </c>
      <c r="G4" t="s">
        <v>4131</v>
      </c>
      <c r="H4" s="1">
        <v>44173</v>
      </c>
      <c r="I4">
        <v>890380</v>
      </c>
      <c r="J4" t="s">
        <v>2861</v>
      </c>
    </row>
    <row r="5" spans="1:10" ht="15" customHeight="1" x14ac:dyDescent="0.25">
      <c r="A5" t="s">
        <v>2974</v>
      </c>
      <c r="B5" t="s">
        <v>4132</v>
      </c>
      <c r="C5" t="s">
        <v>1137</v>
      </c>
      <c r="D5" t="s">
        <v>18</v>
      </c>
      <c r="E5" t="s">
        <v>30</v>
      </c>
      <c r="F5" t="s">
        <v>17</v>
      </c>
      <c r="G5" t="s">
        <v>4129</v>
      </c>
      <c r="H5" s="1">
        <v>44049</v>
      </c>
      <c r="I5">
        <v>584869</v>
      </c>
      <c r="J5" t="s">
        <v>2861</v>
      </c>
    </row>
    <row r="6" spans="1:10" ht="15" customHeight="1" x14ac:dyDescent="0.25">
      <c r="A6" t="s">
        <v>3187</v>
      </c>
      <c r="B6" t="s">
        <v>4133</v>
      </c>
      <c r="C6" t="s">
        <v>4134</v>
      </c>
      <c r="D6" t="s">
        <v>18</v>
      </c>
      <c r="E6" t="s">
        <v>63</v>
      </c>
      <c r="F6" t="s">
        <v>17</v>
      </c>
      <c r="G6" t="s">
        <v>4131</v>
      </c>
      <c r="H6" s="1">
        <v>42883</v>
      </c>
      <c r="I6">
        <v>983603</v>
      </c>
      <c r="J6" t="s">
        <v>2861</v>
      </c>
    </row>
    <row r="7" spans="1:10" ht="15" customHeight="1" x14ac:dyDescent="0.25">
      <c r="A7" t="s">
        <v>3469</v>
      </c>
      <c r="B7" t="s">
        <v>4135</v>
      </c>
      <c r="C7" t="s">
        <v>1340</v>
      </c>
      <c r="D7" t="s">
        <v>18</v>
      </c>
      <c r="E7" t="s">
        <v>90</v>
      </c>
      <c r="F7" t="s">
        <v>91</v>
      </c>
      <c r="G7" t="s">
        <v>4126</v>
      </c>
      <c r="H7" s="1">
        <v>43856</v>
      </c>
      <c r="I7">
        <v>2561982</v>
      </c>
      <c r="J7" t="s">
        <v>2861</v>
      </c>
    </row>
    <row r="8" spans="1:10" ht="15" customHeight="1" x14ac:dyDescent="0.25">
      <c r="A8" t="s">
        <v>4136</v>
      </c>
      <c r="B8" t="s">
        <v>4137</v>
      </c>
      <c r="C8" t="s">
        <v>1843</v>
      </c>
      <c r="D8" t="s">
        <v>18</v>
      </c>
      <c r="E8" t="s">
        <v>90</v>
      </c>
      <c r="F8" t="s">
        <v>91</v>
      </c>
      <c r="G8" t="s">
        <v>4131</v>
      </c>
      <c r="H8" s="1">
        <v>44740</v>
      </c>
      <c r="I8">
        <v>988505</v>
      </c>
      <c r="J8" t="s">
        <v>2861</v>
      </c>
    </row>
    <row r="9" spans="1:10" ht="15" customHeight="1" x14ac:dyDescent="0.25">
      <c r="A9" t="s">
        <v>4138</v>
      </c>
      <c r="B9" t="s">
        <v>4139</v>
      </c>
      <c r="C9" t="s">
        <v>4140</v>
      </c>
      <c r="D9" t="s">
        <v>18</v>
      </c>
      <c r="E9" t="s">
        <v>84</v>
      </c>
      <c r="F9" t="s">
        <v>85</v>
      </c>
      <c r="G9" t="s">
        <v>4126</v>
      </c>
      <c r="H9" s="1">
        <v>44920</v>
      </c>
      <c r="I9">
        <v>2481146</v>
      </c>
      <c r="J9" t="s">
        <v>2861</v>
      </c>
    </row>
    <row r="10" spans="1:10" ht="15" customHeight="1" x14ac:dyDescent="0.25">
      <c r="A10" t="s">
        <v>3582</v>
      </c>
      <c r="B10" t="s">
        <v>4141</v>
      </c>
      <c r="C10" t="s">
        <v>4142</v>
      </c>
      <c r="D10" t="s">
        <v>18</v>
      </c>
      <c r="E10" t="s">
        <v>84</v>
      </c>
      <c r="F10" t="s">
        <v>85</v>
      </c>
      <c r="G10" t="s">
        <v>4129</v>
      </c>
      <c r="H10" s="1">
        <v>42974</v>
      </c>
      <c r="I10">
        <v>429599</v>
      </c>
      <c r="J10" t="s">
        <v>2861</v>
      </c>
    </row>
    <row r="11" spans="1:10" ht="15" customHeight="1" x14ac:dyDescent="0.25">
      <c r="A11" t="s">
        <v>2871</v>
      </c>
      <c r="B11" t="s">
        <v>4143</v>
      </c>
      <c r="C11" t="s">
        <v>4144</v>
      </c>
      <c r="D11" t="s">
        <v>18</v>
      </c>
      <c r="E11" t="s">
        <v>84</v>
      </c>
      <c r="F11" t="s">
        <v>85</v>
      </c>
      <c r="G11" t="s">
        <v>4145</v>
      </c>
      <c r="H11" s="1">
        <v>42536</v>
      </c>
      <c r="I11">
        <v>3928553</v>
      </c>
      <c r="J11" t="s">
        <v>2861</v>
      </c>
    </row>
    <row r="12" spans="1:10" ht="15" customHeight="1" x14ac:dyDescent="0.25">
      <c r="A12" t="s">
        <v>3016</v>
      </c>
      <c r="B12" t="s">
        <v>4146</v>
      </c>
      <c r="C12" t="s">
        <v>2353</v>
      </c>
      <c r="D12" t="s">
        <v>18</v>
      </c>
      <c r="E12" t="s">
        <v>131</v>
      </c>
      <c r="F12" t="s">
        <v>91</v>
      </c>
      <c r="G12" t="s">
        <v>4129</v>
      </c>
      <c r="H12" s="1">
        <v>43687</v>
      </c>
      <c r="I12">
        <v>569084</v>
      </c>
      <c r="J12" t="s">
        <v>2861</v>
      </c>
    </row>
    <row r="13" spans="1:10" ht="15" customHeight="1" x14ac:dyDescent="0.25">
      <c r="A13" t="s">
        <v>3220</v>
      </c>
      <c r="B13" t="s">
        <v>4147</v>
      </c>
      <c r="C13" t="s">
        <v>4148</v>
      </c>
      <c r="D13" t="s">
        <v>18</v>
      </c>
      <c r="E13" t="s">
        <v>63</v>
      </c>
      <c r="F13" t="s">
        <v>17</v>
      </c>
      <c r="G13" t="s">
        <v>4129</v>
      </c>
      <c r="H13" s="1">
        <v>43848</v>
      </c>
      <c r="I13">
        <v>544019</v>
      </c>
      <c r="J13" t="s">
        <v>2861</v>
      </c>
    </row>
    <row r="14" spans="1:10" ht="15" customHeight="1" x14ac:dyDescent="0.25">
      <c r="A14" t="s">
        <v>4149</v>
      </c>
      <c r="B14" t="s">
        <v>4150</v>
      </c>
      <c r="C14" t="s">
        <v>188</v>
      </c>
      <c r="D14" t="s">
        <v>18</v>
      </c>
      <c r="E14" t="s">
        <v>24</v>
      </c>
      <c r="F14" t="s">
        <v>17</v>
      </c>
      <c r="G14" t="s">
        <v>4126</v>
      </c>
      <c r="H14" s="1">
        <v>42750</v>
      </c>
      <c r="I14">
        <v>2203116</v>
      </c>
      <c r="J14" t="s">
        <v>2861</v>
      </c>
    </row>
    <row r="15" spans="1:10" ht="15" customHeight="1" x14ac:dyDescent="0.25">
      <c r="A15" t="s">
        <v>3000</v>
      </c>
      <c r="B15" t="s">
        <v>4151</v>
      </c>
      <c r="C15" t="s">
        <v>205</v>
      </c>
      <c r="D15" t="s">
        <v>18</v>
      </c>
      <c r="E15" t="s">
        <v>16</v>
      </c>
      <c r="F15" t="s">
        <v>17</v>
      </c>
      <c r="G15" t="s">
        <v>4126</v>
      </c>
      <c r="H15" s="1">
        <v>42679</v>
      </c>
      <c r="I15">
        <v>2118448</v>
      </c>
      <c r="J15" t="s">
        <v>2861</v>
      </c>
    </row>
    <row r="16" spans="1:10" ht="15" customHeight="1" x14ac:dyDescent="0.25">
      <c r="A16" t="s">
        <v>4152</v>
      </c>
      <c r="B16" t="s">
        <v>4153</v>
      </c>
      <c r="C16" t="s">
        <v>4154</v>
      </c>
      <c r="D16" t="s">
        <v>18</v>
      </c>
      <c r="E16" t="s">
        <v>54</v>
      </c>
      <c r="F16" t="s">
        <v>17</v>
      </c>
      <c r="G16" t="s">
        <v>4145</v>
      </c>
      <c r="H16" s="1">
        <v>45469</v>
      </c>
      <c r="I16">
        <v>4219703</v>
      </c>
      <c r="J16" t="s">
        <v>2861</v>
      </c>
    </row>
    <row r="17" spans="1:10" ht="15" customHeight="1" x14ac:dyDescent="0.25">
      <c r="A17" t="s">
        <v>4155</v>
      </c>
      <c r="B17" t="s">
        <v>4156</v>
      </c>
      <c r="C17" t="s">
        <v>517</v>
      </c>
      <c r="D17" t="s">
        <v>18</v>
      </c>
      <c r="E17" t="s">
        <v>84</v>
      </c>
      <c r="F17" t="s">
        <v>85</v>
      </c>
      <c r="G17" t="s">
        <v>4145</v>
      </c>
      <c r="H17" s="1">
        <v>44190</v>
      </c>
      <c r="I17">
        <v>4616552</v>
      </c>
      <c r="J17" t="s">
        <v>2861</v>
      </c>
    </row>
    <row r="18" spans="1:10" ht="15" customHeight="1" x14ac:dyDescent="0.25">
      <c r="A18" t="s">
        <v>3104</v>
      </c>
      <c r="B18" t="s">
        <v>4157</v>
      </c>
      <c r="C18" t="s">
        <v>2077</v>
      </c>
      <c r="D18" t="s">
        <v>18</v>
      </c>
      <c r="E18" t="s">
        <v>224</v>
      </c>
      <c r="F18" t="s">
        <v>17</v>
      </c>
      <c r="G18" t="s">
        <v>4131</v>
      </c>
      <c r="H18" s="1">
        <v>44703</v>
      </c>
      <c r="I18">
        <v>1030396</v>
      </c>
      <c r="J18" t="s">
        <v>2861</v>
      </c>
    </row>
    <row r="19" spans="1:10" ht="15" customHeight="1" x14ac:dyDescent="0.25">
      <c r="A19" t="s">
        <v>3565</v>
      </c>
      <c r="B19" t="s">
        <v>4158</v>
      </c>
      <c r="C19" t="s">
        <v>4159</v>
      </c>
      <c r="D19" t="s">
        <v>18</v>
      </c>
      <c r="E19" t="s">
        <v>121</v>
      </c>
      <c r="F19" t="s">
        <v>122</v>
      </c>
      <c r="G19" t="s">
        <v>4131</v>
      </c>
      <c r="H19" s="1">
        <v>44632</v>
      </c>
      <c r="I19">
        <v>970105</v>
      </c>
      <c r="J19" t="s">
        <v>2861</v>
      </c>
    </row>
    <row r="20" spans="1:10" ht="15" customHeight="1" x14ac:dyDescent="0.25">
      <c r="A20" t="s">
        <v>3032</v>
      </c>
      <c r="B20" t="s">
        <v>4160</v>
      </c>
      <c r="C20" t="s">
        <v>2121</v>
      </c>
      <c r="D20" t="s">
        <v>18</v>
      </c>
      <c r="E20" t="s">
        <v>121</v>
      </c>
      <c r="F20" t="s">
        <v>122</v>
      </c>
      <c r="G20" t="s">
        <v>4131</v>
      </c>
      <c r="H20" s="1">
        <v>45646</v>
      </c>
      <c r="I20">
        <v>967200</v>
      </c>
      <c r="J20" t="s">
        <v>2861</v>
      </c>
    </row>
    <row r="21" spans="1:10" ht="15" customHeight="1" x14ac:dyDescent="0.25">
      <c r="A21" t="s">
        <v>4161</v>
      </c>
      <c r="B21" t="s">
        <v>4162</v>
      </c>
      <c r="C21" t="s">
        <v>3461</v>
      </c>
      <c r="D21" t="s">
        <v>18</v>
      </c>
      <c r="E21" t="s">
        <v>30</v>
      </c>
      <c r="F21" t="s">
        <v>17</v>
      </c>
      <c r="G21" t="s">
        <v>4145</v>
      </c>
      <c r="H21" s="1">
        <v>43862</v>
      </c>
      <c r="I21">
        <v>4909566</v>
      </c>
      <c r="J21" t="s">
        <v>2861</v>
      </c>
    </row>
    <row r="22" spans="1:10" ht="15" customHeight="1" x14ac:dyDescent="0.25">
      <c r="A22" t="s">
        <v>3503</v>
      </c>
      <c r="B22" t="s">
        <v>4163</v>
      </c>
      <c r="C22" t="s">
        <v>1225</v>
      </c>
      <c r="D22" t="s">
        <v>18</v>
      </c>
      <c r="E22" t="s">
        <v>224</v>
      </c>
      <c r="F22" t="s">
        <v>17</v>
      </c>
      <c r="G22" t="s">
        <v>4126</v>
      </c>
      <c r="H22" s="1">
        <v>43398</v>
      </c>
      <c r="I22">
        <v>2110688</v>
      </c>
      <c r="J22" t="s">
        <v>2861</v>
      </c>
    </row>
    <row r="23" spans="1:10" ht="15" customHeight="1" x14ac:dyDescent="0.25">
      <c r="A23" t="s">
        <v>3509</v>
      </c>
      <c r="B23" t="s">
        <v>4164</v>
      </c>
      <c r="C23" t="s">
        <v>4165</v>
      </c>
      <c r="D23" t="s">
        <v>18</v>
      </c>
      <c r="E23" t="s">
        <v>24</v>
      </c>
      <c r="F23" t="s">
        <v>17</v>
      </c>
      <c r="G23" t="s">
        <v>4145</v>
      </c>
      <c r="H23" s="1">
        <v>44114</v>
      </c>
      <c r="I23">
        <v>4327607</v>
      </c>
      <c r="J23" t="s">
        <v>2861</v>
      </c>
    </row>
    <row r="24" spans="1:10" ht="15" customHeight="1" x14ac:dyDescent="0.25">
      <c r="A24" t="s">
        <v>4166</v>
      </c>
      <c r="B24" t="s">
        <v>4167</v>
      </c>
      <c r="C24" t="s">
        <v>4168</v>
      </c>
      <c r="D24" t="s">
        <v>18</v>
      </c>
      <c r="E24" t="s">
        <v>90</v>
      </c>
      <c r="F24" t="s">
        <v>91</v>
      </c>
      <c r="G24" t="s">
        <v>4145</v>
      </c>
      <c r="H24" s="1">
        <v>42401</v>
      </c>
      <c r="I24">
        <v>4282083</v>
      </c>
      <c r="J24" t="s">
        <v>2861</v>
      </c>
    </row>
    <row r="25" spans="1:10" ht="15" customHeight="1" x14ac:dyDescent="0.25">
      <c r="A25" t="s">
        <v>2875</v>
      </c>
      <c r="B25" t="s">
        <v>4169</v>
      </c>
      <c r="C25" t="s">
        <v>648</v>
      </c>
      <c r="D25" t="s">
        <v>18</v>
      </c>
      <c r="E25" t="s">
        <v>131</v>
      </c>
      <c r="F25" t="s">
        <v>91</v>
      </c>
      <c r="G25" t="s">
        <v>4131</v>
      </c>
      <c r="H25" s="1">
        <v>45337</v>
      </c>
      <c r="I25">
        <v>1059131</v>
      </c>
      <c r="J25" t="s">
        <v>2861</v>
      </c>
    </row>
    <row r="26" spans="1:10" ht="15" customHeight="1" x14ac:dyDescent="0.25">
      <c r="A26" t="s">
        <v>2893</v>
      </c>
      <c r="B26" t="s">
        <v>4170</v>
      </c>
      <c r="C26" t="s">
        <v>1253</v>
      </c>
      <c r="D26" t="s">
        <v>18</v>
      </c>
      <c r="E26" t="s">
        <v>24</v>
      </c>
      <c r="F26" t="s">
        <v>17</v>
      </c>
      <c r="G26" t="s">
        <v>4129</v>
      </c>
      <c r="H26" s="1">
        <v>43917</v>
      </c>
      <c r="I26">
        <v>578838</v>
      </c>
      <c r="J26" t="s">
        <v>2861</v>
      </c>
    </row>
    <row r="27" spans="1:10" ht="15" customHeight="1" x14ac:dyDescent="0.25">
      <c r="A27" t="s">
        <v>3439</v>
      </c>
      <c r="B27" t="s">
        <v>4171</v>
      </c>
      <c r="C27" t="s">
        <v>4172</v>
      </c>
      <c r="D27" t="s">
        <v>18</v>
      </c>
      <c r="E27" t="s">
        <v>90</v>
      </c>
      <c r="F27" t="s">
        <v>91</v>
      </c>
      <c r="G27" t="s">
        <v>4126</v>
      </c>
      <c r="H27" s="1">
        <v>42991</v>
      </c>
      <c r="I27">
        <v>2319174</v>
      </c>
      <c r="J27" t="s">
        <v>2861</v>
      </c>
    </row>
    <row r="28" spans="1:10" ht="15" customHeight="1" x14ac:dyDescent="0.25">
      <c r="A28" t="s">
        <v>2988</v>
      </c>
      <c r="B28" t="s">
        <v>4173</v>
      </c>
      <c r="C28" t="s">
        <v>3364</v>
      </c>
      <c r="D28" t="s">
        <v>18</v>
      </c>
      <c r="E28" t="s">
        <v>16</v>
      </c>
      <c r="F28" t="s">
        <v>17</v>
      </c>
      <c r="G28" t="s">
        <v>4145</v>
      </c>
      <c r="H28" s="1">
        <v>43175</v>
      </c>
      <c r="I28">
        <v>5159296</v>
      </c>
      <c r="J28" t="s">
        <v>2861</v>
      </c>
    </row>
    <row r="29" spans="1:10" ht="15" customHeight="1" x14ac:dyDescent="0.25">
      <c r="A29" t="s">
        <v>3109</v>
      </c>
      <c r="B29" t="s">
        <v>4174</v>
      </c>
      <c r="C29" t="s">
        <v>4175</v>
      </c>
      <c r="D29" t="s">
        <v>18</v>
      </c>
      <c r="E29" t="s">
        <v>131</v>
      </c>
      <c r="F29" t="s">
        <v>91</v>
      </c>
      <c r="G29" t="s">
        <v>4129</v>
      </c>
      <c r="H29" s="1">
        <v>45133</v>
      </c>
      <c r="I29">
        <v>489039</v>
      </c>
      <c r="J29" t="s">
        <v>2861</v>
      </c>
    </row>
    <row r="30" spans="1:10" ht="15" customHeight="1" x14ac:dyDescent="0.25">
      <c r="A30" t="s">
        <v>4176</v>
      </c>
      <c r="B30" t="s">
        <v>4177</v>
      </c>
      <c r="C30" t="s">
        <v>4178</v>
      </c>
      <c r="D30" t="s">
        <v>18</v>
      </c>
      <c r="E30" t="s">
        <v>131</v>
      </c>
      <c r="F30" t="s">
        <v>91</v>
      </c>
      <c r="G30" t="s">
        <v>4145</v>
      </c>
      <c r="H30" s="1">
        <v>43187</v>
      </c>
      <c r="I30">
        <v>4433499</v>
      </c>
      <c r="J30" t="s">
        <v>2861</v>
      </c>
    </row>
    <row r="31" spans="1:10" ht="15" customHeight="1" x14ac:dyDescent="0.25">
      <c r="A31" t="s">
        <v>2963</v>
      </c>
      <c r="B31" t="s">
        <v>4179</v>
      </c>
      <c r="C31" t="s">
        <v>1029</v>
      </c>
      <c r="D31" t="s">
        <v>18</v>
      </c>
      <c r="E31" t="s">
        <v>90</v>
      </c>
      <c r="F31" t="s">
        <v>91</v>
      </c>
      <c r="G31" t="s">
        <v>4145</v>
      </c>
      <c r="H31" s="1">
        <v>44791</v>
      </c>
      <c r="I31">
        <v>4027644</v>
      </c>
      <c r="J31" t="s">
        <v>2861</v>
      </c>
    </row>
    <row r="32" spans="1:10" ht="15" customHeight="1" x14ac:dyDescent="0.25">
      <c r="A32" t="s">
        <v>3245</v>
      </c>
      <c r="B32" t="s">
        <v>4180</v>
      </c>
      <c r="C32" t="s">
        <v>4181</v>
      </c>
      <c r="D32" t="s">
        <v>18</v>
      </c>
      <c r="E32" t="s">
        <v>63</v>
      </c>
      <c r="F32" t="s">
        <v>17</v>
      </c>
      <c r="G32" t="s">
        <v>4126</v>
      </c>
      <c r="H32" s="1">
        <v>45097</v>
      </c>
      <c r="I32">
        <v>2023274</v>
      </c>
      <c r="J32" t="s">
        <v>2861</v>
      </c>
    </row>
    <row r="33" spans="1:10" ht="15" customHeight="1" x14ac:dyDescent="0.25">
      <c r="A33" t="s">
        <v>4182</v>
      </c>
      <c r="B33" t="s">
        <v>4183</v>
      </c>
      <c r="C33" t="s">
        <v>4184</v>
      </c>
      <c r="D33" t="s">
        <v>18</v>
      </c>
      <c r="E33" t="s">
        <v>84</v>
      </c>
      <c r="F33" t="s">
        <v>85</v>
      </c>
      <c r="G33" t="s">
        <v>4131</v>
      </c>
      <c r="H33" s="1">
        <v>42566</v>
      </c>
      <c r="I33">
        <v>1018249</v>
      </c>
      <c r="J33" t="s">
        <v>2861</v>
      </c>
    </row>
    <row r="34" spans="1:10" ht="15" customHeight="1" x14ac:dyDescent="0.25">
      <c r="A34" t="s">
        <v>2928</v>
      </c>
      <c r="B34" t="s">
        <v>4185</v>
      </c>
      <c r="C34" t="s">
        <v>4186</v>
      </c>
      <c r="D34" t="s">
        <v>18</v>
      </c>
      <c r="E34" t="s">
        <v>84</v>
      </c>
      <c r="F34" t="s">
        <v>85</v>
      </c>
      <c r="G34" t="s">
        <v>4131</v>
      </c>
      <c r="H34" s="1">
        <v>42577</v>
      </c>
      <c r="I34">
        <v>1058381</v>
      </c>
      <c r="J34" t="s">
        <v>2861</v>
      </c>
    </row>
    <row r="35" spans="1:10" ht="15" customHeight="1" x14ac:dyDescent="0.25">
      <c r="A35" t="s">
        <v>2956</v>
      </c>
      <c r="B35" t="s">
        <v>4187</v>
      </c>
      <c r="C35" t="s">
        <v>680</v>
      </c>
      <c r="D35" t="s">
        <v>18</v>
      </c>
      <c r="E35" t="s">
        <v>24</v>
      </c>
      <c r="F35" t="s">
        <v>17</v>
      </c>
      <c r="G35" t="s">
        <v>4131</v>
      </c>
      <c r="H35" s="1">
        <v>44436</v>
      </c>
      <c r="I35">
        <v>924804</v>
      </c>
      <c r="J35" t="s">
        <v>2861</v>
      </c>
    </row>
    <row r="36" spans="1:10" ht="15" customHeight="1" x14ac:dyDescent="0.25">
      <c r="A36" t="s">
        <v>3256</v>
      </c>
      <c r="B36" t="s">
        <v>4188</v>
      </c>
      <c r="C36" t="s">
        <v>4189</v>
      </c>
      <c r="D36" t="s">
        <v>18</v>
      </c>
      <c r="E36" t="s">
        <v>84</v>
      </c>
      <c r="F36" t="s">
        <v>85</v>
      </c>
      <c r="G36" t="s">
        <v>4145</v>
      </c>
      <c r="H36" s="1">
        <v>43950</v>
      </c>
      <c r="I36">
        <v>4405163</v>
      </c>
      <c r="J36" t="s">
        <v>2861</v>
      </c>
    </row>
    <row r="37" spans="1:10" ht="15" customHeight="1" x14ac:dyDescent="0.25">
      <c r="A37" t="s">
        <v>3239</v>
      </c>
      <c r="B37" t="s">
        <v>4190</v>
      </c>
      <c r="C37" t="s">
        <v>2461</v>
      </c>
      <c r="D37" t="s">
        <v>18</v>
      </c>
      <c r="E37" t="s">
        <v>63</v>
      </c>
      <c r="F37" t="s">
        <v>17</v>
      </c>
      <c r="G37" t="s">
        <v>4129</v>
      </c>
      <c r="H37" s="1">
        <v>44449</v>
      </c>
      <c r="I37">
        <v>471467</v>
      </c>
      <c r="J37" t="s">
        <v>2861</v>
      </c>
    </row>
    <row r="38" spans="1:10" ht="15" customHeight="1" x14ac:dyDescent="0.25">
      <c r="A38" t="s">
        <v>4191</v>
      </c>
      <c r="B38" t="s">
        <v>4192</v>
      </c>
      <c r="C38" t="s">
        <v>4193</v>
      </c>
      <c r="D38" t="s">
        <v>18</v>
      </c>
      <c r="E38" t="s">
        <v>121</v>
      </c>
      <c r="F38" t="s">
        <v>122</v>
      </c>
      <c r="G38" t="s">
        <v>4126</v>
      </c>
      <c r="H38" s="1">
        <v>43972</v>
      </c>
      <c r="I38">
        <v>2273658</v>
      </c>
      <c r="J38" t="s">
        <v>2861</v>
      </c>
    </row>
    <row r="39" spans="1:10" ht="15" customHeight="1" x14ac:dyDescent="0.25">
      <c r="A39" t="s">
        <v>2976</v>
      </c>
      <c r="B39" t="s">
        <v>4194</v>
      </c>
      <c r="C39" t="s">
        <v>4195</v>
      </c>
      <c r="D39" t="s">
        <v>18</v>
      </c>
      <c r="E39" t="s">
        <v>121</v>
      </c>
      <c r="F39" t="s">
        <v>122</v>
      </c>
      <c r="G39" t="s">
        <v>4145</v>
      </c>
      <c r="H39" s="1">
        <v>42134</v>
      </c>
      <c r="I39">
        <v>4125485</v>
      </c>
      <c r="J39" t="s">
        <v>2861</v>
      </c>
    </row>
    <row r="40" spans="1:10" ht="15" customHeight="1" x14ac:dyDescent="0.25">
      <c r="A40" t="s">
        <v>4196</v>
      </c>
      <c r="B40" t="s">
        <v>4197</v>
      </c>
      <c r="C40" t="s">
        <v>4198</v>
      </c>
      <c r="D40" t="s">
        <v>18</v>
      </c>
      <c r="E40" t="s">
        <v>90</v>
      </c>
      <c r="F40" t="s">
        <v>91</v>
      </c>
      <c r="G40" t="s">
        <v>4129</v>
      </c>
      <c r="H40" s="1">
        <v>43685</v>
      </c>
      <c r="I40">
        <v>577743</v>
      </c>
      <c r="J40" t="s">
        <v>2861</v>
      </c>
    </row>
    <row r="41" spans="1:10" ht="15" customHeight="1" x14ac:dyDescent="0.25">
      <c r="A41" t="s">
        <v>3023</v>
      </c>
      <c r="B41" t="s">
        <v>4199</v>
      </c>
      <c r="C41" t="s">
        <v>4200</v>
      </c>
      <c r="D41" t="s">
        <v>146</v>
      </c>
      <c r="E41" t="s">
        <v>16</v>
      </c>
      <c r="F41" t="s">
        <v>17</v>
      </c>
      <c r="G41" t="s">
        <v>4129</v>
      </c>
      <c r="H41" s="1">
        <v>43336</v>
      </c>
      <c r="I41">
        <v>516958</v>
      </c>
      <c r="J41" t="s">
        <v>2861</v>
      </c>
    </row>
    <row r="42" spans="1:10" ht="15" customHeight="1" x14ac:dyDescent="0.25">
      <c r="A42" t="s">
        <v>3116</v>
      </c>
      <c r="B42" t="s">
        <v>4201</v>
      </c>
      <c r="C42" t="s">
        <v>4202</v>
      </c>
      <c r="D42" t="s">
        <v>18</v>
      </c>
      <c r="E42" t="s">
        <v>24</v>
      </c>
      <c r="F42" t="s">
        <v>17</v>
      </c>
      <c r="G42" t="s">
        <v>4131</v>
      </c>
      <c r="H42" s="1">
        <v>43407</v>
      </c>
      <c r="I42">
        <v>977898</v>
      </c>
      <c r="J42" t="s">
        <v>2861</v>
      </c>
    </row>
    <row r="43" spans="1:10" ht="15" customHeight="1" x14ac:dyDescent="0.25">
      <c r="A43" t="s">
        <v>3459</v>
      </c>
      <c r="B43" t="s">
        <v>4203</v>
      </c>
      <c r="C43" t="s">
        <v>4204</v>
      </c>
      <c r="D43" t="s">
        <v>18</v>
      </c>
      <c r="E43" t="s">
        <v>30</v>
      </c>
      <c r="F43" t="s">
        <v>17</v>
      </c>
      <c r="G43" t="s">
        <v>4131</v>
      </c>
      <c r="H43" s="1">
        <v>44290</v>
      </c>
      <c r="I43">
        <v>835833</v>
      </c>
      <c r="J43" t="s">
        <v>2861</v>
      </c>
    </row>
    <row r="44" spans="1:10" ht="15" customHeight="1" x14ac:dyDescent="0.25">
      <c r="A44" t="s">
        <v>2902</v>
      </c>
      <c r="B44" t="s">
        <v>4205</v>
      </c>
      <c r="C44" t="s">
        <v>4206</v>
      </c>
      <c r="D44" t="s">
        <v>18</v>
      </c>
      <c r="E44" t="s">
        <v>30</v>
      </c>
      <c r="F44" t="s">
        <v>17</v>
      </c>
      <c r="G44" t="s">
        <v>4129</v>
      </c>
      <c r="H44" s="1">
        <v>43303</v>
      </c>
      <c r="I44">
        <v>486040</v>
      </c>
      <c r="J44" t="s">
        <v>2861</v>
      </c>
    </row>
    <row r="45" spans="1:10" ht="15" customHeight="1" x14ac:dyDescent="0.25">
      <c r="A45" t="s">
        <v>3167</v>
      </c>
      <c r="B45" t="s">
        <v>4207</v>
      </c>
      <c r="C45" t="s">
        <v>2867</v>
      </c>
      <c r="D45" t="s">
        <v>18</v>
      </c>
      <c r="E45" t="s">
        <v>30</v>
      </c>
      <c r="F45" t="s">
        <v>17</v>
      </c>
      <c r="G45" t="s">
        <v>4129</v>
      </c>
      <c r="H45" s="1">
        <v>43560</v>
      </c>
      <c r="I45">
        <v>568216</v>
      </c>
      <c r="J45" t="s">
        <v>2861</v>
      </c>
    </row>
    <row r="46" spans="1:10" ht="15" customHeight="1" x14ac:dyDescent="0.25">
      <c r="A46" t="s">
        <v>3014</v>
      </c>
      <c r="B46" t="s">
        <v>4208</v>
      </c>
      <c r="C46" t="s">
        <v>4209</v>
      </c>
      <c r="D46" t="s">
        <v>18</v>
      </c>
      <c r="E46" t="s">
        <v>224</v>
      </c>
      <c r="F46" t="s">
        <v>17</v>
      </c>
      <c r="G46" t="s">
        <v>4129</v>
      </c>
      <c r="H46" s="1">
        <v>43423</v>
      </c>
      <c r="I46">
        <v>539795</v>
      </c>
      <c r="J46" t="s">
        <v>2861</v>
      </c>
    </row>
    <row r="47" spans="1:10" ht="15" customHeight="1" x14ac:dyDescent="0.25">
      <c r="A47" t="s">
        <v>2925</v>
      </c>
      <c r="B47" t="s">
        <v>4210</v>
      </c>
      <c r="C47" t="s">
        <v>4211</v>
      </c>
      <c r="D47" t="s">
        <v>18</v>
      </c>
      <c r="E47" t="s">
        <v>90</v>
      </c>
      <c r="F47" t="s">
        <v>91</v>
      </c>
      <c r="G47" t="s">
        <v>4131</v>
      </c>
      <c r="H47" s="1">
        <v>44856</v>
      </c>
      <c r="I47">
        <v>808240</v>
      </c>
      <c r="J47" t="s">
        <v>2861</v>
      </c>
    </row>
    <row r="48" spans="1:10" ht="15" customHeight="1" x14ac:dyDescent="0.25">
      <c r="A48" t="s">
        <v>3142</v>
      </c>
      <c r="B48" t="s">
        <v>4212</v>
      </c>
      <c r="C48" t="s">
        <v>242</v>
      </c>
      <c r="D48" t="s">
        <v>18</v>
      </c>
      <c r="E48" t="s">
        <v>121</v>
      </c>
      <c r="F48" t="s">
        <v>122</v>
      </c>
      <c r="G48" t="s">
        <v>4126</v>
      </c>
      <c r="H48" s="1">
        <v>42929</v>
      </c>
      <c r="I48">
        <v>1910418</v>
      </c>
      <c r="J48" t="s">
        <v>2861</v>
      </c>
    </row>
    <row r="49" spans="1:10" ht="15" customHeight="1" x14ac:dyDescent="0.25">
      <c r="A49" t="s">
        <v>3243</v>
      </c>
      <c r="B49" t="s">
        <v>4213</v>
      </c>
      <c r="C49" t="s">
        <v>4214</v>
      </c>
      <c r="D49" t="s">
        <v>18</v>
      </c>
      <c r="E49" t="s">
        <v>131</v>
      </c>
      <c r="F49" t="s">
        <v>91</v>
      </c>
      <c r="G49" t="s">
        <v>4126</v>
      </c>
      <c r="H49" s="1">
        <v>42026</v>
      </c>
      <c r="I49">
        <v>2183318</v>
      </c>
      <c r="J49" t="s">
        <v>2861</v>
      </c>
    </row>
    <row r="50" spans="1:10" ht="15" customHeight="1" x14ac:dyDescent="0.25">
      <c r="A50" t="s">
        <v>2910</v>
      </c>
      <c r="B50" t="s">
        <v>4215</v>
      </c>
      <c r="C50" t="s">
        <v>3557</v>
      </c>
      <c r="D50" t="s">
        <v>18</v>
      </c>
      <c r="E50" t="s">
        <v>90</v>
      </c>
      <c r="F50" t="s">
        <v>91</v>
      </c>
      <c r="G50" t="s">
        <v>4131</v>
      </c>
      <c r="H50" s="1">
        <v>43320</v>
      </c>
      <c r="I50">
        <v>968457</v>
      </c>
      <c r="J50" t="s">
        <v>2861</v>
      </c>
    </row>
    <row r="51" spans="1:10" ht="15" customHeight="1" x14ac:dyDescent="0.25">
      <c r="A51" t="s">
        <v>4216</v>
      </c>
      <c r="B51" t="s">
        <v>4217</v>
      </c>
      <c r="C51" t="s">
        <v>4218</v>
      </c>
      <c r="D51" t="s">
        <v>18</v>
      </c>
      <c r="E51" t="s">
        <v>63</v>
      </c>
      <c r="F51" t="s">
        <v>17</v>
      </c>
      <c r="G51" t="s">
        <v>4129</v>
      </c>
      <c r="H51" s="1">
        <v>42722</v>
      </c>
      <c r="I51">
        <v>579392</v>
      </c>
      <c r="J51" t="s">
        <v>2861</v>
      </c>
    </row>
    <row r="52" spans="1:10" ht="15" customHeight="1" x14ac:dyDescent="0.25">
      <c r="A52" t="s">
        <v>4219</v>
      </c>
      <c r="B52" t="s">
        <v>4220</v>
      </c>
      <c r="C52" t="s">
        <v>2457</v>
      </c>
      <c r="D52" t="s">
        <v>18</v>
      </c>
      <c r="E52" t="s">
        <v>224</v>
      </c>
      <c r="F52" t="s">
        <v>17</v>
      </c>
      <c r="G52" t="s">
        <v>4129</v>
      </c>
      <c r="H52" s="1">
        <v>45232</v>
      </c>
      <c r="I52">
        <v>457604</v>
      </c>
      <c r="J52" t="s">
        <v>2861</v>
      </c>
    </row>
    <row r="53" spans="1:10" ht="15" customHeight="1" x14ac:dyDescent="0.25">
      <c r="A53" t="s">
        <v>3345</v>
      </c>
      <c r="B53" t="s">
        <v>4221</v>
      </c>
      <c r="C53" t="s">
        <v>4222</v>
      </c>
      <c r="D53" t="s">
        <v>18</v>
      </c>
      <c r="E53" t="s">
        <v>30</v>
      </c>
      <c r="F53" t="s">
        <v>17</v>
      </c>
      <c r="G53" t="s">
        <v>4145</v>
      </c>
      <c r="H53" s="1">
        <v>44473</v>
      </c>
      <c r="I53">
        <v>5287316</v>
      </c>
      <c r="J53" t="s">
        <v>2861</v>
      </c>
    </row>
    <row r="54" spans="1:10" ht="15" customHeight="1" x14ac:dyDescent="0.25">
      <c r="A54" t="s">
        <v>2882</v>
      </c>
      <c r="B54" t="s">
        <v>4223</v>
      </c>
      <c r="C54" t="s">
        <v>4224</v>
      </c>
      <c r="D54" t="s">
        <v>18</v>
      </c>
      <c r="E54" t="s">
        <v>24</v>
      </c>
      <c r="F54" t="s">
        <v>17</v>
      </c>
      <c r="G54" t="s">
        <v>4126</v>
      </c>
      <c r="H54" s="1">
        <v>45647</v>
      </c>
      <c r="I54">
        <v>2525315</v>
      </c>
      <c r="J54" t="s">
        <v>2861</v>
      </c>
    </row>
    <row r="55" spans="1:10" ht="15" customHeight="1" x14ac:dyDescent="0.25">
      <c r="A55" t="s">
        <v>3130</v>
      </c>
      <c r="B55" t="s">
        <v>4225</v>
      </c>
      <c r="C55" t="s">
        <v>4226</v>
      </c>
      <c r="D55" t="s">
        <v>18</v>
      </c>
      <c r="E55" t="s">
        <v>90</v>
      </c>
      <c r="F55" t="s">
        <v>91</v>
      </c>
      <c r="G55" t="s">
        <v>4129</v>
      </c>
      <c r="H55" s="1">
        <v>44999</v>
      </c>
      <c r="I55">
        <v>538449</v>
      </c>
      <c r="J55" t="s">
        <v>2861</v>
      </c>
    </row>
    <row r="56" spans="1:10" ht="15" customHeight="1" x14ac:dyDescent="0.25">
      <c r="A56" t="s">
        <v>3044</v>
      </c>
      <c r="B56" t="s">
        <v>4227</v>
      </c>
      <c r="C56" t="s">
        <v>4228</v>
      </c>
      <c r="D56" t="s">
        <v>18</v>
      </c>
      <c r="E56" t="s">
        <v>224</v>
      </c>
      <c r="F56" t="s">
        <v>17</v>
      </c>
      <c r="G56" t="s">
        <v>4126</v>
      </c>
      <c r="H56" s="1">
        <v>44330</v>
      </c>
      <c r="I56">
        <v>2005131</v>
      </c>
      <c r="J56" t="s">
        <v>2861</v>
      </c>
    </row>
    <row r="57" spans="1:10" ht="15" customHeight="1" x14ac:dyDescent="0.25">
      <c r="A57" t="s">
        <v>3266</v>
      </c>
      <c r="B57" t="s">
        <v>4229</v>
      </c>
      <c r="C57" t="s">
        <v>4230</v>
      </c>
      <c r="D57" t="s">
        <v>18</v>
      </c>
      <c r="E57" t="s">
        <v>131</v>
      </c>
      <c r="F57" t="s">
        <v>91</v>
      </c>
      <c r="G57" t="s">
        <v>4145</v>
      </c>
      <c r="H57" s="1">
        <v>43646</v>
      </c>
      <c r="I57">
        <v>4116030</v>
      </c>
      <c r="J57" t="s">
        <v>2861</v>
      </c>
    </row>
    <row r="58" spans="1:10" ht="15" customHeight="1" x14ac:dyDescent="0.25">
      <c r="A58" t="s">
        <v>3035</v>
      </c>
      <c r="B58" t="s">
        <v>4231</v>
      </c>
      <c r="C58" t="s">
        <v>3567</v>
      </c>
      <c r="D58" t="s">
        <v>18</v>
      </c>
      <c r="E58" t="s">
        <v>224</v>
      </c>
      <c r="F58" t="s">
        <v>17</v>
      </c>
      <c r="G58" t="s">
        <v>4126</v>
      </c>
      <c r="H58" s="1">
        <v>43576</v>
      </c>
      <c r="I58">
        <v>2213986</v>
      </c>
      <c r="J58" t="s">
        <v>2861</v>
      </c>
    </row>
    <row r="59" spans="1:10" ht="15" customHeight="1" x14ac:dyDescent="0.25">
      <c r="A59" t="s">
        <v>4232</v>
      </c>
      <c r="B59" t="s">
        <v>4233</v>
      </c>
      <c r="C59" t="s">
        <v>1324</v>
      </c>
      <c r="D59" t="s">
        <v>18</v>
      </c>
      <c r="E59" t="s">
        <v>30</v>
      </c>
      <c r="F59" t="s">
        <v>17</v>
      </c>
      <c r="G59" t="s">
        <v>4131</v>
      </c>
      <c r="H59" s="1">
        <v>43076</v>
      </c>
      <c r="I59">
        <v>983222</v>
      </c>
      <c r="J59" t="s">
        <v>2861</v>
      </c>
    </row>
    <row r="60" spans="1:10" ht="15" customHeight="1" x14ac:dyDescent="0.25">
      <c r="A60" t="s">
        <v>4234</v>
      </c>
      <c r="B60" t="s">
        <v>4235</v>
      </c>
      <c r="C60" t="s">
        <v>4236</v>
      </c>
      <c r="D60" t="s">
        <v>18</v>
      </c>
      <c r="E60" t="s">
        <v>16</v>
      </c>
      <c r="F60" t="s">
        <v>17</v>
      </c>
      <c r="G60" t="s">
        <v>4131</v>
      </c>
      <c r="H60" s="1">
        <v>43665</v>
      </c>
      <c r="I60">
        <v>982441</v>
      </c>
      <c r="J60" t="s">
        <v>2861</v>
      </c>
    </row>
    <row r="61" spans="1:10" ht="15" customHeight="1" x14ac:dyDescent="0.25">
      <c r="A61" t="s">
        <v>3215</v>
      </c>
      <c r="B61" t="s">
        <v>4237</v>
      </c>
      <c r="C61" t="s">
        <v>616</v>
      </c>
      <c r="D61" t="s">
        <v>49</v>
      </c>
      <c r="E61" t="s">
        <v>30</v>
      </c>
      <c r="F61" t="s">
        <v>17</v>
      </c>
      <c r="G61" t="s">
        <v>4126</v>
      </c>
      <c r="H61" s="1">
        <v>43963</v>
      </c>
      <c r="I61">
        <v>2220333</v>
      </c>
      <c r="J61" t="s">
        <v>2861</v>
      </c>
    </row>
    <row r="62" spans="1:10" ht="15" customHeight="1" x14ac:dyDescent="0.25">
      <c r="A62" t="s">
        <v>3500</v>
      </c>
      <c r="B62" t="s">
        <v>4238</v>
      </c>
      <c r="C62" t="s">
        <v>4239</v>
      </c>
      <c r="D62" t="s">
        <v>18</v>
      </c>
      <c r="E62" t="s">
        <v>121</v>
      </c>
      <c r="F62" t="s">
        <v>122</v>
      </c>
      <c r="G62" t="s">
        <v>4126</v>
      </c>
      <c r="H62" s="1">
        <v>45289</v>
      </c>
      <c r="I62">
        <v>2456631</v>
      </c>
      <c r="J62" t="s">
        <v>2861</v>
      </c>
    </row>
    <row r="63" spans="1:10" ht="15" customHeight="1" x14ac:dyDescent="0.25">
      <c r="A63" t="s">
        <v>3644</v>
      </c>
      <c r="B63" t="s">
        <v>4240</v>
      </c>
      <c r="C63" t="s">
        <v>4241</v>
      </c>
      <c r="D63" t="s">
        <v>18</v>
      </c>
      <c r="E63" t="s">
        <v>121</v>
      </c>
      <c r="F63" t="s">
        <v>122</v>
      </c>
      <c r="G63" t="s">
        <v>4131</v>
      </c>
      <c r="H63" s="1">
        <v>44168</v>
      </c>
      <c r="I63">
        <v>789602</v>
      </c>
      <c r="J63" t="s">
        <v>2861</v>
      </c>
    </row>
    <row r="64" spans="1:10" ht="15" customHeight="1" x14ac:dyDescent="0.25">
      <c r="A64" t="s">
        <v>4242</v>
      </c>
      <c r="B64" t="s">
        <v>4243</v>
      </c>
      <c r="C64" t="s">
        <v>3631</v>
      </c>
      <c r="D64" t="s">
        <v>18</v>
      </c>
      <c r="E64" t="s">
        <v>121</v>
      </c>
      <c r="F64" t="s">
        <v>122</v>
      </c>
      <c r="G64" t="s">
        <v>4126</v>
      </c>
      <c r="H64" s="1">
        <v>44350</v>
      </c>
      <c r="I64">
        <v>1996693</v>
      </c>
      <c r="J64" t="s">
        <v>2861</v>
      </c>
    </row>
    <row r="65" spans="1:10" ht="15" customHeight="1" x14ac:dyDescent="0.25">
      <c r="A65" t="s">
        <v>2936</v>
      </c>
      <c r="B65" t="s">
        <v>4244</v>
      </c>
      <c r="C65" t="s">
        <v>4245</v>
      </c>
      <c r="D65" t="s">
        <v>18</v>
      </c>
      <c r="E65" t="s">
        <v>84</v>
      </c>
      <c r="F65" t="s">
        <v>85</v>
      </c>
      <c r="G65" t="s">
        <v>4145</v>
      </c>
      <c r="H65" s="1">
        <v>44007</v>
      </c>
      <c r="I65">
        <v>5240750</v>
      </c>
      <c r="J65" t="s">
        <v>2861</v>
      </c>
    </row>
    <row r="66" spans="1:10" ht="15" customHeight="1" x14ac:dyDescent="0.25">
      <c r="A66" t="s">
        <v>3233</v>
      </c>
      <c r="B66" t="s">
        <v>4246</v>
      </c>
      <c r="C66" t="s">
        <v>312</v>
      </c>
      <c r="D66" t="s">
        <v>18</v>
      </c>
      <c r="E66" t="s">
        <v>90</v>
      </c>
      <c r="F66" t="s">
        <v>91</v>
      </c>
      <c r="G66" t="s">
        <v>4129</v>
      </c>
      <c r="H66" s="1">
        <v>43706</v>
      </c>
      <c r="I66">
        <v>523684</v>
      </c>
      <c r="J66" t="s">
        <v>2861</v>
      </c>
    </row>
    <row r="67" spans="1:10" ht="15" customHeight="1" x14ac:dyDescent="0.25">
      <c r="A67" t="s">
        <v>2904</v>
      </c>
      <c r="B67" t="s">
        <v>4247</v>
      </c>
      <c r="C67" t="s">
        <v>3333</v>
      </c>
      <c r="D67" t="s">
        <v>18</v>
      </c>
      <c r="E67" t="s">
        <v>84</v>
      </c>
      <c r="F67" t="s">
        <v>85</v>
      </c>
      <c r="G67" t="s">
        <v>4131</v>
      </c>
      <c r="H67" s="1">
        <v>43626</v>
      </c>
      <c r="I67">
        <v>1022182</v>
      </c>
      <c r="J67" t="s">
        <v>2861</v>
      </c>
    </row>
    <row r="68" spans="1:10" ht="15" customHeight="1" x14ac:dyDescent="0.25">
      <c r="A68" t="s">
        <v>3425</v>
      </c>
      <c r="B68" t="s">
        <v>4248</v>
      </c>
      <c r="C68" t="s">
        <v>312</v>
      </c>
      <c r="D68" t="s">
        <v>18</v>
      </c>
      <c r="E68" t="s">
        <v>54</v>
      </c>
      <c r="F68" t="s">
        <v>17</v>
      </c>
      <c r="G68" t="s">
        <v>4145</v>
      </c>
      <c r="H68" s="1">
        <v>44873</v>
      </c>
      <c r="I68">
        <v>4677332</v>
      </c>
      <c r="J68" t="s">
        <v>2861</v>
      </c>
    </row>
    <row r="69" spans="1:10" ht="15" customHeight="1" x14ac:dyDescent="0.25">
      <c r="A69" t="s">
        <v>3399</v>
      </c>
      <c r="B69" t="s">
        <v>4249</v>
      </c>
      <c r="C69" t="s">
        <v>4250</v>
      </c>
      <c r="D69" t="s">
        <v>18</v>
      </c>
      <c r="E69" t="s">
        <v>16</v>
      </c>
      <c r="F69" t="s">
        <v>17</v>
      </c>
      <c r="G69" t="s">
        <v>4129</v>
      </c>
      <c r="H69" s="1">
        <v>43180</v>
      </c>
      <c r="I69">
        <v>456496</v>
      </c>
      <c r="J69" t="s">
        <v>2861</v>
      </c>
    </row>
    <row r="70" spans="1:10" ht="15" customHeight="1" x14ac:dyDescent="0.25">
      <c r="A70" t="s">
        <v>2978</v>
      </c>
      <c r="B70" t="s">
        <v>4251</v>
      </c>
      <c r="C70" t="s">
        <v>4252</v>
      </c>
      <c r="D70" t="s">
        <v>18</v>
      </c>
      <c r="E70" t="s">
        <v>224</v>
      </c>
      <c r="F70" t="s">
        <v>17</v>
      </c>
      <c r="G70" t="s">
        <v>4129</v>
      </c>
      <c r="H70" s="1">
        <v>43538</v>
      </c>
      <c r="I70">
        <v>503493</v>
      </c>
      <c r="J70" t="s">
        <v>2861</v>
      </c>
    </row>
    <row r="71" spans="1:10" ht="15" customHeight="1" x14ac:dyDescent="0.25">
      <c r="A71" t="s">
        <v>4253</v>
      </c>
      <c r="B71" t="s">
        <v>4254</v>
      </c>
      <c r="C71" t="s">
        <v>4255</v>
      </c>
      <c r="D71" t="s">
        <v>18</v>
      </c>
      <c r="E71" t="s">
        <v>131</v>
      </c>
      <c r="F71" t="s">
        <v>91</v>
      </c>
      <c r="G71" t="s">
        <v>4129</v>
      </c>
      <c r="H71" s="1">
        <v>42736</v>
      </c>
      <c r="I71">
        <v>517547</v>
      </c>
      <c r="J71" t="s">
        <v>2861</v>
      </c>
    </row>
    <row r="72" spans="1:10" ht="15" customHeight="1" x14ac:dyDescent="0.25">
      <c r="A72" t="s">
        <v>3172</v>
      </c>
      <c r="B72" t="s">
        <v>4256</v>
      </c>
      <c r="C72" t="s">
        <v>4257</v>
      </c>
      <c r="D72" t="s">
        <v>18</v>
      </c>
      <c r="E72" t="s">
        <v>54</v>
      </c>
      <c r="F72" t="s">
        <v>17</v>
      </c>
      <c r="G72" t="s">
        <v>4129</v>
      </c>
      <c r="H72" s="1">
        <v>44763</v>
      </c>
      <c r="I72">
        <v>518088</v>
      </c>
      <c r="J72" t="s">
        <v>2861</v>
      </c>
    </row>
    <row r="73" spans="1:10" ht="15" customHeight="1" x14ac:dyDescent="0.25">
      <c r="A73" t="s">
        <v>3181</v>
      </c>
      <c r="B73" t="s">
        <v>4258</v>
      </c>
      <c r="C73" t="s">
        <v>4259</v>
      </c>
      <c r="D73" t="s">
        <v>18</v>
      </c>
      <c r="E73" t="s">
        <v>54</v>
      </c>
      <c r="F73" t="s">
        <v>17</v>
      </c>
      <c r="G73" t="s">
        <v>4145</v>
      </c>
      <c r="H73" s="1">
        <v>42777</v>
      </c>
      <c r="I73">
        <v>3875742</v>
      </c>
      <c r="J73" t="s">
        <v>2861</v>
      </c>
    </row>
    <row r="74" spans="1:10" ht="15" customHeight="1" x14ac:dyDescent="0.25">
      <c r="A74" t="s">
        <v>3156</v>
      </c>
      <c r="B74" t="s">
        <v>4260</v>
      </c>
      <c r="C74" t="s">
        <v>1356</v>
      </c>
      <c r="D74" t="s">
        <v>18</v>
      </c>
      <c r="E74" t="s">
        <v>131</v>
      </c>
      <c r="F74" t="s">
        <v>91</v>
      </c>
      <c r="G74" t="s">
        <v>4145</v>
      </c>
      <c r="H74" s="1">
        <v>42280</v>
      </c>
      <c r="I74">
        <v>4760462</v>
      </c>
      <c r="J74" t="s">
        <v>2861</v>
      </c>
    </row>
    <row r="75" spans="1:10" ht="15" customHeight="1" x14ac:dyDescent="0.25">
      <c r="A75" t="s">
        <v>3480</v>
      </c>
      <c r="B75" t="s">
        <v>4261</v>
      </c>
      <c r="C75" t="s">
        <v>4262</v>
      </c>
      <c r="D75" t="s">
        <v>18</v>
      </c>
      <c r="E75" t="s">
        <v>90</v>
      </c>
      <c r="F75" t="s">
        <v>91</v>
      </c>
      <c r="G75" t="s">
        <v>4145</v>
      </c>
      <c r="H75" s="1">
        <v>43007</v>
      </c>
      <c r="I75">
        <v>4458567</v>
      </c>
      <c r="J75" t="s">
        <v>2861</v>
      </c>
    </row>
    <row r="76" spans="1:10" ht="15" customHeight="1" x14ac:dyDescent="0.25">
      <c r="A76" t="s">
        <v>2953</v>
      </c>
      <c r="B76" t="s">
        <v>4263</v>
      </c>
      <c r="C76" t="s">
        <v>4264</v>
      </c>
      <c r="D76" t="s">
        <v>18</v>
      </c>
      <c r="E76" t="s">
        <v>54</v>
      </c>
      <c r="F76" t="s">
        <v>17</v>
      </c>
      <c r="G76" t="s">
        <v>4131</v>
      </c>
      <c r="H76" s="1">
        <v>42578</v>
      </c>
      <c r="I76">
        <v>838760</v>
      </c>
      <c r="J76" t="s">
        <v>2861</v>
      </c>
    </row>
    <row r="77" spans="1:10" ht="15" customHeight="1" x14ac:dyDescent="0.25">
      <c r="A77" t="s">
        <v>3011</v>
      </c>
      <c r="B77" t="s">
        <v>4265</v>
      </c>
      <c r="C77" t="s">
        <v>4266</v>
      </c>
      <c r="D77" t="s">
        <v>18</v>
      </c>
      <c r="E77" t="s">
        <v>121</v>
      </c>
      <c r="F77" t="s">
        <v>122</v>
      </c>
      <c r="G77" t="s">
        <v>4131</v>
      </c>
      <c r="H77" s="1">
        <v>42975</v>
      </c>
      <c r="I77">
        <v>1041021</v>
      </c>
      <c r="J77" t="s">
        <v>2861</v>
      </c>
    </row>
    <row r="78" spans="1:10" ht="15" customHeight="1" x14ac:dyDescent="0.25">
      <c r="A78" t="s">
        <v>2945</v>
      </c>
      <c r="B78" t="s">
        <v>4267</v>
      </c>
      <c r="C78" t="s">
        <v>4268</v>
      </c>
      <c r="D78" t="s">
        <v>18</v>
      </c>
      <c r="E78" t="s">
        <v>84</v>
      </c>
      <c r="F78" t="s">
        <v>85</v>
      </c>
      <c r="G78" t="s">
        <v>4129</v>
      </c>
      <c r="H78" s="1">
        <v>44281</v>
      </c>
      <c r="I78">
        <v>433204</v>
      </c>
      <c r="J78" t="s">
        <v>2861</v>
      </c>
    </row>
    <row r="79" spans="1:10" ht="15" customHeight="1" x14ac:dyDescent="0.25">
      <c r="A79" t="s">
        <v>3539</v>
      </c>
      <c r="B79" t="s">
        <v>4269</v>
      </c>
      <c r="C79" t="s">
        <v>4270</v>
      </c>
      <c r="D79" t="s">
        <v>18</v>
      </c>
      <c r="E79" t="s">
        <v>24</v>
      </c>
      <c r="F79" t="s">
        <v>17</v>
      </c>
      <c r="G79" t="s">
        <v>4129</v>
      </c>
      <c r="H79" s="1">
        <v>44857</v>
      </c>
      <c r="I79">
        <v>496445</v>
      </c>
      <c r="J79" t="s">
        <v>2861</v>
      </c>
    </row>
    <row r="80" spans="1:10" ht="15" customHeight="1" x14ac:dyDescent="0.25">
      <c r="A80" t="s">
        <v>3536</v>
      </c>
      <c r="B80" t="s">
        <v>4271</v>
      </c>
      <c r="C80" t="s">
        <v>4272</v>
      </c>
      <c r="D80" t="s">
        <v>18</v>
      </c>
      <c r="E80" t="s">
        <v>30</v>
      </c>
      <c r="F80" t="s">
        <v>17</v>
      </c>
      <c r="G80" t="s">
        <v>4126</v>
      </c>
      <c r="H80" s="1">
        <v>45483</v>
      </c>
      <c r="I80">
        <v>2101567</v>
      </c>
      <c r="J80" t="s">
        <v>2861</v>
      </c>
    </row>
    <row r="81" spans="1:10" ht="15" customHeight="1" x14ac:dyDescent="0.25">
      <c r="A81" t="s">
        <v>3513</v>
      </c>
      <c r="B81" t="s">
        <v>4273</v>
      </c>
      <c r="C81" t="s">
        <v>336</v>
      </c>
      <c r="D81" t="s">
        <v>18</v>
      </c>
      <c r="E81" t="s">
        <v>224</v>
      </c>
      <c r="F81" t="s">
        <v>17</v>
      </c>
      <c r="G81" t="s">
        <v>4126</v>
      </c>
      <c r="H81" s="1">
        <v>44175</v>
      </c>
      <c r="I81">
        <v>2169082</v>
      </c>
      <c r="J81" t="s">
        <v>2861</v>
      </c>
    </row>
    <row r="82" spans="1:10" ht="15" customHeight="1" x14ac:dyDescent="0.25">
      <c r="A82" t="s">
        <v>2865</v>
      </c>
      <c r="B82" t="s">
        <v>4274</v>
      </c>
      <c r="C82" t="s">
        <v>4275</v>
      </c>
      <c r="D82" t="s">
        <v>18</v>
      </c>
      <c r="E82" t="s">
        <v>30</v>
      </c>
      <c r="F82" t="s">
        <v>17</v>
      </c>
      <c r="G82" t="s">
        <v>4131</v>
      </c>
      <c r="H82" s="1">
        <v>45474</v>
      </c>
      <c r="I82">
        <v>794126</v>
      </c>
      <c r="J82" t="s">
        <v>2861</v>
      </c>
    </row>
    <row r="83" spans="1:10" ht="15" customHeight="1" x14ac:dyDescent="0.25">
      <c r="A83" t="s">
        <v>3159</v>
      </c>
      <c r="B83" t="s">
        <v>4276</v>
      </c>
      <c r="C83" t="s">
        <v>4277</v>
      </c>
      <c r="D83" t="s">
        <v>18</v>
      </c>
      <c r="E83" t="s">
        <v>54</v>
      </c>
      <c r="F83" t="s">
        <v>17</v>
      </c>
      <c r="G83" t="s">
        <v>4145</v>
      </c>
      <c r="H83" s="1">
        <v>44474</v>
      </c>
      <c r="I83">
        <v>5200952</v>
      </c>
      <c r="J83" t="s">
        <v>2861</v>
      </c>
    </row>
    <row r="84" spans="1:10" ht="15" customHeight="1" x14ac:dyDescent="0.25">
      <c r="A84" t="s">
        <v>3061</v>
      </c>
      <c r="B84" t="s">
        <v>4278</v>
      </c>
      <c r="C84" t="s">
        <v>1519</v>
      </c>
      <c r="D84" t="s">
        <v>18</v>
      </c>
      <c r="E84" t="s">
        <v>54</v>
      </c>
      <c r="F84" t="s">
        <v>17</v>
      </c>
      <c r="G84" t="s">
        <v>4129</v>
      </c>
      <c r="H84" s="1">
        <v>42893</v>
      </c>
      <c r="I84">
        <v>461555</v>
      </c>
      <c r="J84" t="s">
        <v>2861</v>
      </c>
    </row>
    <row r="85" spans="1:10" ht="15" customHeight="1" x14ac:dyDescent="0.25">
      <c r="A85" t="s">
        <v>3520</v>
      </c>
      <c r="B85" t="s">
        <v>4279</v>
      </c>
      <c r="C85" t="s">
        <v>312</v>
      </c>
      <c r="D85" t="s">
        <v>18</v>
      </c>
      <c r="E85" t="s">
        <v>24</v>
      </c>
      <c r="F85" t="s">
        <v>17</v>
      </c>
      <c r="G85" t="s">
        <v>4145</v>
      </c>
      <c r="H85" s="1">
        <v>45042</v>
      </c>
      <c r="I85">
        <v>5001334</v>
      </c>
      <c r="J85" t="s">
        <v>2861</v>
      </c>
    </row>
    <row r="86" spans="1:10" ht="15" customHeight="1" x14ac:dyDescent="0.25">
      <c r="A86" t="s">
        <v>3089</v>
      </c>
      <c r="B86" t="s">
        <v>4280</v>
      </c>
      <c r="C86" t="s">
        <v>2999</v>
      </c>
      <c r="D86" t="s">
        <v>18</v>
      </c>
      <c r="E86" t="s">
        <v>90</v>
      </c>
      <c r="F86" t="s">
        <v>91</v>
      </c>
      <c r="G86" t="s">
        <v>4131</v>
      </c>
      <c r="H86" s="1">
        <v>42985</v>
      </c>
      <c r="I86">
        <v>1009286</v>
      </c>
      <c r="J86" t="s">
        <v>2861</v>
      </c>
    </row>
    <row r="87" spans="1:10" ht="15" customHeight="1" x14ac:dyDescent="0.25">
      <c r="A87" t="s">
        <v>3464</v>
      </c>
      <c r="B87" t="s">
        <v>4281</v>
      </c>
      <c r="C87" t="s">
        <v>847</v>
      </c>
      <c r="D87" t="s">
        <v>18</v>
      </c>
      <c r="E87" t="s">
        <v>131</v>
      </c>
      <c r="F87" t="s">
        <v>91</v>
      </c>
      <c r="G87" t="s">
        <v>4131</v>
      </c>
      <c r="H87" s="1">
        <v>43076</v>
      </c>
      <c r="I87">
        <v>926537</v>
      </c>
      <c r="J87" t="s">
        <v>2861</v>
      </c>
    </row>
    <row r="88" spans="1:10" ht="15" customHeight="1" x14ac:dyDescent="0.25">
      <c r="A88" t="s">
        <v>3376</v>
      </c>
      <c r="B88" t="s">
        <v>4282</v>
      </c>
      <c r="C88" t="s">
        <v>4283</v>
      </c>
      <c r="D88" t="s">
        <v>18</v>
      </c>
      <c r="E88" t="s">
        <v>90</v>
      </c>
      <c r="F88" t="s">
        <v>91</v>
      </c>
      <c r="G88" t="s">
        <v>4129</v>
      </c>
      <c r="H88" s="1">
        <v>43286</v>
      </c>
      <c r="I88">
        <v>433000</v>
      </c>
      <c r="J88" t="s">
        <v>2861</v>
      </c>
    </row>
    <row r="89" spans="1:10" ht="15" customHeight="1" x14ac:dyDescent="0.25">
      <c r="A89" t="s">
        <v>2896</v>
      </c>
      <c r="B89" t="s">
        <v>4284</v>
      </c>
      <c r="C89" t="s">
        <v>4285</v>
      </c>
      <c r="D89" t="s">
        <v>18</v>
      </c>
      <c r="E89" t="s">
        <v>54</v>
      </c>
      <c r="F89" t="s">
        <v>17</v>
      </c>
      <c r="G89" t="s">
        <v>4129</v>
      </c>
      <c r="H89" s="1">
        <v>44377</v>
      </c>
      <c r="I89">
        <v>476658</v>
      </c>
      <c r="J89" t="s">
        <v>2861</v>
      </c>
    </row>
    <row r="90" spans="1:10" ht="15" customHeight="1" x14ac:dyDescent="0.25">
      <c r="A90" t="s">
        <v>3133</v>
      </c>
      <c r="B90" t="s">
        <v>4286</v>
      </c>
      <c r="C90" t="s">
        <v>4287</v>
      </c>
      <c r="D90" t="s">
        <v>18</v>
      </c>
      <c r="E90" t="s">
        <v>54</v>
      </c>
      <c r="F90" t="s">
        <v>17</v>
      </c>
      <c r="G90" t="s">
        <v>4131</v>
      </c>
      <c r="H90" s="1">
        <v>44050</v>
      </c>
      <c r="I90">
        <v>846057</v>
      </c>
      <c r="J90" t="s">
        <v>2861</v>
      </c>
    </row>
    <row r="91" spans="1:10" ht="15" customHeight="1" x14ac:dyDescent="0.25">
      <c r="A91" t="s">
        <v>4288</v>
      </c>
      <c r="B91" t="s">
        <v>4289</v>
      </c>
      <c r="C91" t="s">
        <v>4290</v>
      </c>
      <c r="D91" t="s">
        <v>18</v>
      </c>
      <c r="E91" t="s">
        <v>90</v>
      </c>
      <c r="F91" t="s">
        <v>91</v>
      </c>
      <c r="G91" t="s">
        <v>4126</v>
      </c>
      <c r="H91" s="1">
        <v>43892</v>
      </c>
      <c r="I91">
        <v>2434234</v>
      </c>
      <c r="J91" t="s">
        <v>2861</v>
      </c>
    </row>
    <row r="92" spans="1:10" ht="15" customHeight="1" x14ac:dyDescent="0.25">
      <c r="A92" t="s">
        <v>4291</v>
      </c>
      <c r="B92" t="s">
        <v>4292</v>
      </c>
      <c r="C92" t="s">
        <v>4293</v>
      </c>
      <c r="D92" t="s">
        <v>18</v>
      </c>
      <c r="E92" t="s">
        <v>24</v>
      </c>
      <c r="F92" t="s">
        <v>17</v>
      </c>
      <c r="G92" t="s">
        <v>4145</v>
      </c>
      <c r="H92" s="1">
        <v>45647</v>
      </c>
      <c r="I92">
        <v>4650212</v>
      </c>
      <c r="J92" t="s">
        <v>2861</v>
      </c>
    </row>
    <row r="93" spans="1:10" ht="15" customHeight="1" x14ac:dyDescent="0.25">
      <c r="A93" t="s">
        <v>3176</v>
      </c>
      <c r="B93" t="s">
        <v>4294</v>
      </c>
      <c r="C93" t="s">
        <v>4295</v>
      </c>
      <c r="D93" t="s">
        <v>18</v>
      </c>
      <c r="E93" t="s">
        <v>63</v>
      </c>
      <c r="F93" t="s">
        <v>17</v>
      </c>
      <c r="G93" t="s">
        <v>4126</v>
      </c>
      <c r="H93" s="1">
        <v>42568</v>
      </c>
      <c r="I93">
        <v>1922335</v>
      </c>
      <c r="J93" t="s">
        <v>2861</v>
      </c>
    </row>
    <row r="94" spans="1:10" ht="15" customHeight="1" x14ac:dyDescent="0.25">
      <c r="A94" t="s">
        <v>3217</v>
      </c>
      <c r="B94" t="s">
        <v>4296</v>
      </c>
      <c r="C94" t="s">
        <v>4297</v>
      </c>
      <c r="D94" t="s">
        <v>146</v>
      </c>
      <c r="E94" t="s">
        <v>574</v>
      </c>
      <c r="F94" t="s">
        <v>385</v>
      </c>
      <c r="G94" t="s">
        <v>4129</v>
      </c>
      <c r="H94" s="1">
        <v>42252</v>
      </c>
      <c r="I94">
        <v>540374</v>
      </c>
      <c r="J94" t="s">
        <v>2861</v>
      </c>
    </row>
    <row r="95" spans="1:10" ht="15" customHeight="1" x14ac:dyDescent="0.25">
      <c r="A95" t="s">
        <v>2886</v>
      </c>
      <c r="B95" t="s">
        <v>4298</v>
      </c>
      <c r="C95" t="s">
        <v>2708</v>
      </c>
      <c r="D95" t="s">
        <v>146</v>
      </c>
      <c r="E95" t="s">
        <v>384</v>
      </c>
      <c r="F95" t="s">
        <v>385</v>
      </c>
      <c r="G95" t="s">
        <v>4131</v>
      </c>
      <c r="H95" s="1">
        <v>42073</v>
      </c>
      <c r="I95">
        <v>933757</v>
      </c>
      <c r="J95" t="s">
        <v>2861</v>
      </c>
    </row>
    <row r="96" spans="1:10" ht="15" customHeight="1" x14ac:dyDescent="0.25">
      <c r="A96" t="s">
        <v>3291</v>
      </c>
      <c r="B96" t="s">
        <v>4299</v>
      </c>
      <c r="C96" t="s">
        <v>4300</v>
      </c>
      <c r="D96" t="s">
        <v>146</v>
      </c>
      <c r="E96" t="s">
        <v>144</v>
      </c>
      <c r="F96" t="s">
        <v>145</v>
      </c>
      <c r="G96" t="s">
        <v>4126</v>
      </c>
      <c r="H96" s="1">
        <v>45307</v>
      </c>
      <c r="I96">
        <v>1952402</v>
      </c>
      <c r="J96" t="s">
        <v>2861</v>
      </c>
    </row>
    <row r="97" spans="1:10" ht="15" customHeight="1" x14ac:dyDescent="0.25">
      <c r="A97" t="s">
        <v>3549</v>
      </c>
      <c r="B97" t="s">
        <v>4301</v>
      </c>
      <c r="C97" t="s">
        <v>4302</v>
      </c>
      <c r="D97" t="s">
        <v>146</v>
      </c>
      <c r="E97" t="s">
        <v>384</v>
      </c>
      <c r="F97" t="s">
        <v>385</v>
      </c>
      <c r="G97" t="s">
        <v>4131</v>
      </c>
      <c r="H97" s="1">
        <v>44161</v>
      </c>
      <c r="I97">
        <v>1021792</v>
      </c>
      <c r="J97" t="s">
        <v>2861</v>
      </c>
    </row>
    <row r="98" spans="1:10" ht="15" customHeight="1" x14ac:dyDescent="0.25">
      <c r="A98" t="s">
        <v>3230</v>
      </c>
      <c r="B98" t="s">
        <v>4303</v>
      </c>
      <c r="C98" t="s">
        <v>3595</v>
      </c>
      <c r="D98" t="s">
        <v>146</v>
      </c>
      <c r="E98" t="s">
        <v>144</v>
      </c>
      <c r="F98" t="s">
        <v>145</v>
      </c>
      <c r="G98" t="s">
        <v>4126</v>
      </c>
      <c r="H98" s="1">
        <v>43885</v>
      </c>
      <c r="I98">
        <v>2632479</v>
      </c>
      <c r="J98" t="s">
        <v>2861</v>
      </c>
    </row>
    <row r="99" spans="1:10" ht="15" customHeight="1" x14ac:dyDescent="0.25">
      <c r="A99" t="s">
        <v>2997</v>
      </c>
      <c r="B99" t="s">
        <v>4304</v>
      </c>
      <c r="C99" t="s">
        <v>4305</v>
      </c>
      <c r="D99" t="s">
        <v>49</v>
      </c>
      <c r="E99" t="s">
        <v>574</v>
      </c>
      <c r="F99" t="s">
        <v>385</v>
      </c>
      <c r="G99" t="s">
        <v>4129</v>
      </c>
      <c r="H99" s="1">
        <v>42387</v>
      </c>
      <c r="I99">
        <v>491371</v>
      </c>
      <c r="J99" t="s">
        <v>2861</v>
      </c>
    </row>
    <row r="100" spans="1:10" ht="15" customHeight="1" x14ac:dyDescent="0.25">
      <c r="A100" t="s">
        <v>2933</v>
      </c>
      <c r="B100" t="s">
        <v>4306</v>
      </c>
      <c r="C100" t="s">
        <v>2121</v>
      </c>
      <c r="D100" t="s">
        <v>146</v>
      </c>
      <c r="E100" t="s">
        <v>524</v>
      </c>
      <c r="F100" t="s">
        <v>385</v>
      </c>
      <c r="G100" t="s">
        <v>4129</v>
      </c>
      <c r="H100" s="1">
        <v>42343</v>
      </c>
      <c r="I100">
        <v>572932</v>
      </c>
      <c r="J100" t="s">
        <v>2861</v>
      </c>
    </row>
    <row r="101" spans="1:10" ht="15" customHeight="1" x14ac:dyDescent="0.25">
      <c r="A101" t="s">
        <v>3597</v>
      </c>
      <c r="B101" t="s">
        <v>4307</v>
      </c>
      <c r="C101" t="s">
        <v>4308</v>
      </c>
      <c r="D101" t="s">
        <v>146</v>
      </c>
      <c r="E101" t="s">
        <v>144</v>
      </c>
      <c r="F101" t="s">
        <v>145</v>
      </c>
      <c r="G101" t="s">
        <v>4126</v>
      </c>
      <c r="H101" s="1">
        <v>42179</v>
      </c>
      <c r="I101">
        <v>2032791</v>
      </c>
      <c r="J101" t="s">
        <v>2861</v>
      </c>
    </row>
    <row r="102" spans="1:10" ht="15" customHeight="1" x14ac:dyDescent="0.25">
      <c r="A102" t="s">
        <v>2907</v>
      </c>
      <c r="B102" t="s">
        <v>4309</v>
      </c>
      <c r="C102" t="s">
        <v>395</v>
      </c>
      <c r="D102" t="s">
        <v>146</v>
      </c>
      <c r="E102" t="s">
        <v>524</v>
      </c>
      <c r="F102" t="s">
        <v>385</v>
      </c>
      <c r="G102" t="s">
        <v>4131</v>
      </c>
      <c r="H102" s="1">
        <v>44808</v>
      </c>
      <c r="I102">
        <v>1048283</v>
      </c>
      <c r="J102" t="s">
        <v>2861</v>
      </c>
    </row>
    <row r="103" spans="1:10" ht="15" customHeight="1" x14ac:dyDescent="0.25">
      <c r="A103" t="s">
        <v>3323</v>
      </c>
      <c r="B103" t="s">
        <v>4310</v>
      </c>
      <c r="C103" t="s">
        <v>4311</v>
      </c>
      <c r="D103" t="s">
        <v>18</v>
      </c>
      <c r="E103" t="s">
        <v>524</v>
      </c>
      <c r="F103" t="s">
        <v>385</v>
      </c>
      <c r="G103" t="s">
        <v>4126</v>
      </c>
      <c r="H103" s="1">
        <v>42069</v>
      </c>
      <c r="I103">
        <v>2322017</v>
      </c>
      <c r="J103" t="s">
        <v>2861</v>
      </c>
    </row>
    <row r="104" spans="1:10" ht="15" customHeight="1" x14ac:dyDescent="0.25">
      <c r="A104" t="s">
        <v>3434</v>
      </c>
      <c r="B104" t="s">
        <v>4312</v>
      </c>
      <c r="C104" t="s">
        <v>4313</v>
      </c>
      <c r="D104" t="s">
        <v>146</v>
      </c>
      <c r="E104" t="s">
        <v>379</v>
      </c>
      <c r="F104" t="s">
        <v>145</v>
      </c>
      <c r="G104" t="s">
        <v>4129</v>
      </c>
      <c r="H104" s="1">
        <v>42989</v>
      </c>
      <c r="I104">
        <v>543481</v>
      </c>
      <c r="J104" t="s">
        <v>2861</v>
      </c>
    </row>
    <row r="105" spans="1:10" ht="15" customHeight="1" x14ac:dyDescent="0.25">
      <c r="A105" t="s">
        <v>3041</v>
      </c>
      <c r="B105" t="s">
        <v>4314</v>
      </c>
      <c r="C105" t="s">
        <v>403</v>
      </c>
      <c r="D105" t="s">
        <v>146</v>
      </c>
      <c r="E105" t="s">
        <v>524</v>
      </c>
      <c r="F105" t="s">
        <v>385</v>
      </c>
      <c r="G105" t="s">
        <v>4145</v>
      </c>
      <c r="H105" s="1">
        <v>45242</v>
      </c>
      <c r="I105">
        <v>4613748</v>
      </c>
      <c r="J105" t="s">
        <v>2861</v>
      </c>
    </row>
    <row r="106" spans="1:10" ht="15" customHeight="1" x14ac:dyDescent="0.25">
      <c r="A106" t="s">
        <v>3097</v>
      </c>
      <c r="B106" t="s">
        <v>4315</v>
      </c>
      <c r="C106" t="s">
        <v>312</v>
      </c>
      <c r="D106" t="s">
        <v>146</v>
      </c>
      <c r="E106" t="s">
        <v>144</v>
      </c>
      <c r="F106" t="s">
        <v>145</v>
      </c>
      <c r="G106" t="s">
        <v>4129</v>
      </c>
      <c r="H106" s="1">
        <v>43400</v>
      </c>
      <c r="I106">
        <v>594561</v>
      </c>
      <c r="J106" t="s">
        <v>2861</v>
      </c>
    </row>
    <row r="107" spans="1:10" ht="15" customHeight="1" x14ac:dyDescent="0.25">
      <c r="A107" t="s">
        <v>4316</v>
      </c>
      <c r="B107" t="s">
        <v>4317</v>
      </c>
      <c r="C107" t="s">
        <v>4318</v>
      </c>
      <c r="D107" t="s">
        <v>146</v>
      </c>
      <c r="E107" t="s">
        <v>144</v>
      </c>
      <c r="F107" t="s">
        <v>145</v>
      </c>
      <c r="G107" t="s">
        <v>4126</v>
      </c>
      <c r="H107" s="1">
        <v>44014</v>
      </c>
      <c r="I107">
        <v>2143974</v>
      </c>
      <c r="J107" t="s">
        <v>2861</v>
      </c>
    </row>
    <row r="108" spans="1:10" ht="15" customHeight="1" x14ac:dyDescent="0.25">
      <c r="A108" t="s">
        <v>2913</v>
      </c>
      <c r="B108" t="s">
        <v>4319</v>
      </c>
      <c r="C108" t="s">
        <v>4320</v>
      </c>
      <c r="D108" t="s">
        <v>146</v>
      </c>
      <c r="E108" t="s">
        <v>379</v>
      </c>
      <c r="F108" t="s">
        <v>145</v>
      </c>
      <c r="G108" t="s">
        <v>4131</v>
      </c>
      <c r="H108" s="1">
        <v>42356</v>
      </c>
      <c r="I108">
        <v>1016387</v>
      </c>
      <c r="J108" t="s">
        <v>2861</v>
      </c>
    </row>
    <row r="109" spans="1:10" ht="15" customHeight="1" x14ac:dyDescent="0.25">
      <c r="A109" t="s">
        <v>3280</v>
      </c>
      <c r="B109" t="s">
        <v>4321</v>
      </c>
      <c r="C109" t="s">
        <v>2728</v>
      </c>
      <c r="D109" t="s">
        <v>146</v>
      </c>
      <c r="E109" t="s">
        <v>384</v>
      </c>
      <c r="F109" t="s">
        <v>385</v>
      </c>
      <c r="G109" t="s">
        <v>4129</v>
      </c>
      <c r="H109" s="1">
        <v>45034</v>
      </c>
      <c r="I109">
        <v>480418</v>
      </c>
      <c r="J109" t="s">
        <v>2861</v>
      </c>
    </row>
    <row r="110" spans="1:10" ht="15" customHeight="1" x14ac:dyDescent="0.25">
      <c r="A110" t="s">
        <v>3299</v>
      </c>
      <c r="B110" t="s">
        <v>4322</v>
      </c>
      <c r="C110" t="s">
        <v>2405</v>
      </c>
      <c r="D110" t="s">
        <v>146</v>
      </c>
      <c r="E110" t="s">
        <v>384</v>
      </c>
      <c r="F110" t="s">
        <v>385</v>
      </c>
      <c r="G110" t="s">
        <v>4131</v>
      </c>
      <c r="H110" s="1">
        <v>45123</v>
      </c>
      <c r="I110">
        <v>797202</v>
      </c>
      <c r="J110" t="s">
        <v>2861</v>
      </c>
    </row>
    <row r="111" spans="1:10" ht="15" customHeight="1" x14ac:dyDescent="0.25">
      <c r="A111" t="s">
        <v>3294</v>
      </c>
      <c r="B111" t="s">
        <v>4323</v>
      </c>
      <c r="C111" t="s">
        <v>2317</v>
      </c>
      <c r="D111" t="s">
        <v>146</v>
      </c>
      <c r="E111" t="s">
        <v>384</v>
      </c>
      <c r="F111" t="s">
        <v>385</v>
      </c>
      <c r="G111" t="s">
        <v>4129</v>
      </c>
      <c r="H111" s="1">
        <v>44103</v>
      </c>
      <c r="I111">
        <v>443076</v>
      </c>
      <c r="J111" t="s">
        <v>2861</v>
      </c>
    </row>
    <row r="112" spans="1:10" ht="15" customHeight="1" x14ac:dyDescent="0.25">
      <c r="A112" t="s">
        <v>4324</v>
      </c>
      <c r="B112" t="s">
        <v>4325</v>
      </c>
      <c r="C112" t="s">
        <v>4326</v>
      </c>
      <c r="D112" t="s">
        <v>146</v>
      </c>
      <c r="E112" t="s">
        <v>384</v>
      </c>
      <c r="F112" t="s">
        <v>385</v>
      </c>
      <c r="G112" t="s">
        <v>4129</v>
      </c>
      <c r="H112" s="1">
        <v>45542</v>
      </c>
      <c r="I112">
        <v>427159</v>
      </c>
      <c r="J112" t="s">
        <v>2861</v>
      </c>
    </row>
    <row r="113" spans="1:10" ht="15" customHeight="1" x14ac:dyDescent="0.25">
      <c r="A113" t="s">
        <v>3085</v>
      </c>
      <c r="B113" t="s">
        <v>4327</v>
      </c>
      <c r="C113" t="s">
        <v>4328</v>
      </c>
      <c r="D113" t="s">
        <v>146</v>
      </c>
      <c r="E113" t="s">
        <v>379</v>
      </c>
      <c r="F113" t="s">
        <v>145</v>
      </c>
      <c r="G113" t="s">
        <v>4126</v>
      </c>
      <c r="H113" s="1">
        <v>42999</v>
      </c>
      <c r="I113">
        <v>2397693</v>
      </c>
      <c r="J113" t="s">
        <v>2861</v>
      </c>
    </row>
    <row r="114" spans="1:10" ht="15" customHeight="1" x14ac:dyDescent="0.25">
      <c r="A114" t="s">
        <v>3623</v>
      </c>
      <c r="B114" t="s">
        <v>4329</v>
      </c>
      <c r="C114" t="s">
        <v>4268</v>
      </c>
      <c r="D114" t="s">
        <v>146</v>
      </c>
      <c r="E114" t="s">
        <v>574</v>
      </c>
      <c r="F114" t="s">
        <v>385</v>
      </c>
      <c r="G114" t="s">
        <v>4145</v>
      </c>
      <c r="H114" s="1">
        <v>42602</v>
      </c>
      <c r="I114">
        <v>4088351</v>
      </c>
      <c r="J114" t="s">
        <v>2861</v>
      </c>
    </row>
    <row r="115" spans="1:10" ht="15" customHeight="1" x14ac:dyDescent="0.25">
      <c r="A115" t="s">
        <v>3005</v>
      </c>
      <c r="B115" t="s">
        <v>4185</v>
      </c>
      <c r="C115" t="s">
        <v>3199</v>
      </c>
      <c r="D115" t="s">
        <v>146</v>
      </c>
      <c r="E115" t="s">
        <v>144</v>
      </c>
      <c r="F115" t="s">
        <v>145</v>
      </c>
      <c r="G115" t="s">
        <v>4126</v>
      </c>
      <c r="H115" s="1">
        <v>43035</v>
      </c>
      <c r="I115">
        <v>2425092</v>
      </c>
      <c r="J115" t="s">
        <v>2861</v>
      </c>
    </row>
    <row r="116" spans="1:10" ht="15" customHeight="1" x14ac:dyDescent="0.25">
      <c r="A116" t="s">
        <v>3055</v>
      </c>
      <c r="B116" t="s">
        <v>4330</v>
      </c>
      <c r="C116" t="s">
        <v>4331</v>
      </c>
      <c r="D116" t="s">
        <v>146</v>
      </c>
      <c r="E116" t="s">
        <v>379</v>
      </c>
      <c r="F116" t="s">
        <v>145</v>
      </c>
      <c r="G116" t="s">
        <v>4131</v>
      </c>
      <c r="H116" s="1">
        <v>42559</v>
      </c>
      <c r="I116">
        <v>767131</v>
      </c>
      <c r="J116" t="s">
        <v>2861</v>
      </c>
    </row>
    <row r="117" spans="1:10" ht="15" customHeight="1" x14ac:dyDescent="0.25">
      <c r="A117" t="s">
        <v>2939</v>
      </c>
      <c r="B117" t="s">
        <v>4332</v>
      </c>
      <c r="C117" t="s">
        <v>4333</v>
      </c>
      <c r="D117" t="s">
        <v>146</v>
      </c>
      <c r="E117" t="s">
        <v>379</v>
      </c>
      <c r="F117" t="s">
        <v>145</v>
      </c>
      <c r="G117" t="s">
        <v>4131</v>
      </c>
      <c r="H117" s="1">
        <v>43808</v>
      </c>
      <c r="I117">
        <v>900644</v>
      </c>
      <c r="J117" t="s">
        <v>2861</v>
      </c>
    </row>
    <row r="118" spans="1:10" ht="15" customHeight="1" x14ac:dyDescent="0.25">
      <c r="A118" t="s">
        <v>2889</v>
      </c>
      <c r="B118" t="s">
        <v>4334</v>
      </c>
      <c r="C118" t="s">
        <v>2389</v>
      </c>
      <c r="D118" t="s">
        <v>18</v>
      </c>
      <c r="E118" t="s">
        <v>524</v>
      </c>
      <c r="F118" t="s">
        <v>385</v>
      </c>
      <c r="G118" t="s">
        <v>4131</v>
      </c>
      <c r="H118" s="1">
        <v>43967</v>
      </c>
      <c r="I118">
        <v>820955</v>
      </c>
      <c r="J118" t="s">
        <v>2861</v>
      </c>
    </row>
    <row r="119" spans="1:10" ht="15" customHeight="1" x14ac:dyDescent="0.25">
      <c r="A119" t="s">
        <v>3379</v>
      </c>
      <c r="B119" t="s">
        <v>4335</v>
      </c>
      <c r="C119" t="s">
        <v>4336</v>
      </c>
      <c r="D119" t="s">
        <v>146</v>
      </c>
      <c r="E119" t="s">
        <v>379</v>
      </c>
      <c r="F119" t="s">
        <v>145</v>
      </c>
      <c r="G119" t="s">
        <v>4126</v>
      </c>
      <c r="H119" s="1">
        <v>44363</v>
      </c>
      <c r="I119">
        <v>2120932</v>
      </c>
      <c r="J119" t="s">
        <v>2861</v>
      </c>
    </row>
    <row r="120" spans="1:10" ht="15" customHeight="1" x14ac:dyDescent="0.25">
      <c r="A120" t="s">
        <v>3147</v>
      </c>
      <c r="B120" t="s">
        <v>4337</v>
      </c>
      <c r="C120" t="s">
        <v>4338</v>
      </c>
      <c r="D120" t="s">
        <v>146</v>
      </c>
      <c r="E120" t="s">
        <v>144</v>
      </c>
      <c r="F120" t="s">
        <v>145</v>
      </c>
      <c r="G120" t="s">
        <v>4126</v>
      </c>
      <c r="H120" s="1">
        <v>44314</v>
      </c>
      <c r="I120">
        <v>2326014</v>
      </c>
      <c r="J120" t="s">
        <v>2861</v>
      </c>
    </row>
    <row r="121" spans="1:10" ht="15" customHeight="1" x14ac:dyDescent="0.25">
      <c r="A121" t="s">
        <v>3633</v>
      </c>
      <c r="B121" t="s">
        <v>4339</v>
      </c>
      <c r="C121" t="s">
        <v>188</v>
      </c>
      <c r="D121" t="s">
        <v>146</v>
      </c>
      <c r="E121" t="s">
        <v>524</v>
      </c>
      <c r="F121" t="s">
        <v>385</v>
      </c>
      <c r="G121" t="s">
        <v>4129</v>
      </c>
      <c r="H121" s="1">
        <v>44983</v>
      </c>
      <c r="I121">
        <v>590020</v>
      </c>
      <c r="J121" t="s">
        <v>2861</v>
      </c>
    </row>
    <row r="122" spans="1:10" ht="15" customHeight="1" x14ac:dyDescent="0.25">
      <c r="A122" t="s">
        <v>3587</v>
      </c>
      <c r="B122" t="s">
        <v>4340</v>
      </c>
      <c r="C122" t="s">
        <v>4341</v>
      </c>
      <c r="D122" t="s">
        <v>146</v>
      </c>
      <c r="E122" t="s">
        <v>574</v>
      </c>
      <c r="F122" t="s">
        <v>385</v>
      </c>
      <c r="G122" t="s">
        <v>4129</v>
      </c>
      <c r="H122" s="1">
        <v>45359</v>
      </c>
      <c r="I122">
        <v>542771</v>
      </c>
      <c r="J122" t="s">
        <v>2861</v>
      </c>
    </row>
    <row r="123" spans="1:10" ht="15" customHeight="1" x14ac:dyDescent="0.25">
      <c r="A123" t="s">
        <v>3447</v>
      </c>
      <c r="B123" t="s">
        <v>4342</v>
      </c>
      <c r="C123" t="s">
        <v>4343</v>
      </c>
      <c r="D123" t="s">
        <v>146</v>
      </c>
      <c r="E123" t="s">
        <v>574</v>
      </c>
      <c r="F123" t="s">
        <v>385</v>
      </c>
      <c r="G123" t="s">
        <v>4129</v>
      </c>
      <c r="H123" s="1">
        <v>44934</v>
      </c>
      <c r="I123">
        <v>563088</v>
      </c>
      <c r="J123" t="s">
        <v>2861</v>
      </c>
    </row>
    <row r="124" spans="1:10" ht="15" customHeight="1" x14ac:dyDescent="0.25">
      <c r="A124" t="s">
        <v>3249</v>
      </c>
      <c r="B124" t="s">
        <v>4344</v>
      </c>
      <c r="C124" t="s">
        <v>4345</v>
      </c>
      <c r="D124" t="s">
        <v>146</v>
      </c>
      <c r="E124" t="s">
        <v>384</v>
      </c>
      <c r="F124" t="s">
        <v>385</v>
      </c>
      <c r="G124" t="s">
        <v>4129</v>
      </c>
      <c r="H124" s="1">
        <v>43646</v>
      </c>
      <c r="I124">
        <v>520137</v>
      </c>
      <c r="J124" t="s">
        <v>2861</v>
      </c>
    </row>
    <row r="125" spans="1:10" ht="15" customHeight="1" x14ac:dyDescent="0.25">
      <c r="A125" t="s">
        <v>3210</v>
      </c>
      <c r="B125" t="s">
        <v>4174</v>
      </c>
      <c r="C125" t="s">
        <v>4346</v>
      </c>
      <c r="D125" t="s">
        <v>146</v>
      </c>
      <c r="E125" t="s">
        <v>144</v>
      </c>
      <c r="F125" t="s">
        <v>145</v>
      </c>
      <c r="G125" t="s">
        <v>4131</v>
      </c>
      <c r="H125" s="1">
        <v>44698</v>
      </c>
      <c r="I125">
        <v>817396</v>
      </c>
      <c r="J125" t="s">
        <v>2861</v>
      </c>
    </row>
    <row r="126" spans="1:10" ht="15" customHeight="1" x14ac:dyDescent="0.25">
      <c r="A126" t="s">
        <v>3213</v>
      </c>
      <c r="B126" t="s">
        <v>4347</v>
      </c>
      <c r="C126" t="s">
        <v>1839</v>
      </c>
      <c r="D126" t="s">
        <v>146</v>
      </c>
      <c r="E126" t="s">
        <v>524</v>
      </c>
      <c r="F126" t="s">
        <v>385</v>
      </c>
      <c r="G126" t="s">
        <v>4131</v>
      </c>
      <c r="H126" s="1">
        <v>45087</v>
      </c>
      <c r="I126">
        <v>1069200</v>
      </c>
      <c r="J126" t="s">
        <v>2861</v>
      </c>
    </row>
    <row r="127" spans="1:10" ht="15" customHeight="1" x14ac:dyDescent="0.25">
      <c r="A127" t="s">
        <v>3029</v>
      </c>
      <c r="B127" t="s">
        <v>4348</v>
      </c>
      <c r="C127" t="s">
        <v>4349</v>
      </c>
      <c r="D127" t="s">
        <v>146</v>
      </c>
      <c r="E127" t="s">
        <v>379</v>
      </c>
      <c r="F127" t="s">
        <v>145</v>
      </c>
      <c r="G127" t="s">
        <v>4126</v>
      </c>
      <c r="H127" s="1">
        <v>44096</v>
      </c>
      <c r="I127">
        <v>2213249</v>
      </c>
      <c r="J127" t="s">
        <v>2861</v>
      </c>
    </row>
    <row r="128" spans="1:10" ht="15" customHeight="1" x14ac:dyDescent="0.25">
      <c r="A128" t="s">
        <v>4350</v>
      </c>
      <c r="B128" t="s">
        <v>4351</v>
      </c>
      <c r="C128" t="s">
        <v>4320</v>
      </c>
      <c r="D128" t="s">
        <v>146</v>
      </c>
      <c r="E128" t="s">
        <v>379</v>
      </c>
      <c r="F128" t="s">
        <v>145</v>
      </c>
      <c r="G128" t="s">
        <v>4131</v>
      </c>
      <c r="H128" s="1">
        <v>42622</v>
      </c>
      <c r="I128">
        <v>1079276</v>
      </c>
      <c r="J128" t="s">
        <v>2861</v>
      </c>
    </row>
    <row r="129" spans="1:10" ht="15" customHeight="1" x14ac:dyDescent="0.25">
      <c r="A129" t="s">
        <v>2919</v>
      </c>
      <c r="B129" t="s">
        <v>4352</v>
      </c>
      <c r="C129" t="s">
        <v>1010</v>
      </c>
      <c r="D129" t="s">
        <v>146</v>
      </c>
      <c r="E129" t="s">
        <v>379</v>
      </c>
      <c r="F129" t="s">
        <v>145</v>
      </c>
      <c r="G129" t="s">
        <v>4126</v>
      </c>
      <c r="H129" s="1">
        <v>42480</v>
      </c>
      <c r="I129">
        <v>2138213</v>
      </c>
      <c r="J129" t="s">
        <v>2861</v>
      </c>
    </row>
    <row r="130" spans="1:10" ht="15" customHeight="1" x14ac:dyDescent="0.25">
      <c r="A130" t="s">
        <v>4353</v>
      </c>
      <c r="B130" t="s">
        <v>4354</v>
      </c>
      <c r="C130" t="s">
        <v>112</v>
      </c>
      <c r="D130" t="s">
        <v>146</v>
      </c>
      <c r="E130" t="s">
        <v>144</v>
      </c>
      <c r="F130" t="s">
        <v>145</v>
      </c>
      <c r="G130" t="s">
        <v>4129</v>
      </c>
      <c r="H130" s="1">
        <v>43431</v>
      </c>
      <c r="I130">
        <v>442084</v>
      </c>
      <c r="J130" t="s">
        <v>2861</v>
      </c>
    </row>
    <row r="131" spans="1:10" ht="15" customHeight="1" x14ac:dyDescent="0.25">
      <c r="A131" t="s">
        <v>3038</v>
      </c>
      <c r="B131" t="s">
        <v>4355</v>
      </c>
      <c r="C131" t="s">
        <v>4356</v>
      </c>
      <c r="D131" t="s">
        <v>146</v>
      </c>
      <c r="E131" t="s">
        <v>379</v>
      </c>
      <c r="F131" t="s">
        <v>145</v>
      </c>
      <c r="G131" t="s">
        <v>4131</v>
      </c>
      <c r="H131" s="1">
        <v>45483</v>
      </c>
      <c r="I131">
        <v>969110</v>
      </c>
      <c r="J131" t="s">
        <v>2861</v>
      </c>
    </row>
    <row r="132" spans="1:10" ht="15" customHeight="1" x14ac:dyDescent="0.25">
      <c r="A132" t="s">
        <v>3069</v>
      </c>
      <c r="B132" t="s">
        <v>4357</v>
      </c>
      <c r="C132" t="s">
        <v>4358</v>
      </c>
      <c r="D132" t="s">
        <v>146</v>
      </c>
      <c r="E132" t="s">
        <v>574</v>
      </c>
      <c r="F132" t="s">
        <v>385</v>
      </c>
      <c r="G132" t="s">
        <v>4126</v>
      </c>
      <c r="H132" s="1">
        <v>42719</v>
      </c>
      <c r="I132">
        <v>2124862</v>
      </c>
      <c r="J132" t="s">
        <v>2861</v>
      </c>
    </row>
    <row r="133" spans="1:10" ht="15" customHeight="1" x14ac:dyDescent="0.25">
      <c r="A133" t="s">
        <v>3136</v>
      </c>
      <c r="B133" t="s">
        <v>4359</v>
      </c>
      <c r="C133" t="s">
        <v>4360</v>
      </c>
      <c r="D133" t="s">
        <v>146</v>
      </c>
      <c r="E133" t="s">
        <v>379</v>
      </c>
      <c r="F133" t="s">
        <v>145</v>
      </c>
      <c r="G133" t="s">
        <v>4129</v>
      </c>
      <c r="H133" s="1">
        <v>42768</v>
      </c>
      <c r="I133">
        <v>494226</v>
      </c>
      <c r="J133" t="s">
        <v>2861</v>
      </c>
    </row>
    <row r="134" spans="1:10" ht="15" customHeight="1" x14ac:dyDescent="0.25">
      <c r="A134" t="s">
        <v>3066</v>
      </c>
      <c r="B134" t="s">
        <v>4361</v>
      </c>
      <c r="C134" t="s">
        <v>4362</v>
      </c>
      <c r="D134" t="s">
        <v>146</v>
      </c>
      <c r="E134" t="s">
        <v>524</v>
      </c>
      <c r="F134" t="s">
        <v>385</v>
      </c>
      <c r="G134" t="s">
        <v>4145</v>
      </c>
      <c r="H134" s="1">
        <v>43597</v>
      </c>
      <c r="I134">
        <v>4934958</v>
      </c>
      <c r="J134" t="s">
        <v>2861</v>
      </c>
    </row>
    <row r="135" spans="1:10" ht="15" customHeight="1" x14ac:dyDescent="0.25">
      <c r="A135" t="s">
        <v>2899</v>
      </c>
      <c r="B135" t="s">
        <v>4363</v>
      </c>
      <c r="C135" t="s">
        <v>4364</v>
      </c>
      <c r="D135" t="s">
        <v>146</v>
      </c>
      <c r="E135" t="s">
        <v>574</v>
      </c>
      <c r="F135" t="s">
        <v>385</v>
      </c>
      <c r="G135" t="s">
        <v>4126</v>
      </c>
      <c r="H135" s="1">
        <v>42421</v>
      </c>
      <c r="I135">
        <v>2151660</v>
      </c>
      <c r="J135" t="s">
        <v>2861</v>
      </c>
    </row>
    <row r="136" spans="1:10" ht="15" customHeight="1" x14ac:dyDescent="0.25">
      <c r="A136" t="s">
        <v>4365</v>
      </c>
      <c r="B136" t="s">
        <v>4366</v>
      </c>
      <c r="C136" t="s">
        <v>4367</v>
      </c>
      <c r="D136" t="s">
        <v>146</v>
      </c>
      <c r="E136" t="s">
        <v>574</v>
      </c>
      <c r="F136" t="s">
        <v>385</v>
      </c>
      <c r="G136" t="s">
        <v>4129</v>
      </c>
      <c r="H136" s="1">
        <v>44450</v>
      </c>
      <c r="I136">
        <v>531978</v>
      </c>
      <c r="J136" t="s">
        <v>2861</v>
      </c>
    </row>
    <row r="137" spans="1:10" ht="15" customHeight="1" x14ac:dyDescent="0.25">
      <c r="A137" t="s">
        <v>3049</v>
      </c>
      <c r="B137" t="s">
        <v>4368</v>
      </c>
      <c r="C137" t="s">
        <v>4369</v>
      </c>
      <c r="D137" t="s">
        <v>146</v>
      </c>
      <c r="E137" t="s">
        <v>524</v>
      </c>
      <c r="F137" t="s">
        <v>385</v>
      </c>
      <c r="G137" t="s">
        <v>4126</v>
      </c>
      <c r="H137" s="1">
        <v>44533</v>
      </c>
      <c r="I137">
        <v>2496578</v>
      </c>
      <c r="J137" t="s">
        <v>2861</v>
      </c>
    </row>
    <row r="138" spans="1:10" ht="15" customHeight="1" x14ac:dyDescent="0.25">
      <c r="A138" t="s">
        <v>2971</v>
      </c>
      <c r="B138" t="s">
        <v>4370</v>
      </c>
      <c r="C138" t="s">
        <v>1871</v>
      </c>
      <c r="D138" t="s">
        <v>146</v>
      </c>
      <c r="E138" t="s">
        <v>144</v>
      </c>
      <c r="F138" t="s">
        <v>145</v>
      </c>
      <c r="G138" t="s">
        <v>4145</v>
      </c>
      <c r="H138" s="1">
        <v>43287</v>
      </c>
      <c r="I138">
        <v>4200752</v>
      </c>
      <c r="J138" t="s">
        <v>2861</v>
      </c>
    </row>
    <row r="139" spans="1:10" ht="15" customHeight="1" x14ac:dyDescent="0.25">
      <c r="A139" t="s">
        <v>3083</v>
      </c>
      <c r="B139" t="s">
        <v>4371</v>
      </c>
      <c r="C139" t="s">
        <v>2493</v>
      </c>
      <c r="D139" t="s">
        <v>146</v>
      </c>
      <c r="E139" t="s">
        <v>384</v>
      </c>
      <c r="F139" t="s">
        <v>385</v>
      </c>
      <c r="G139" t="s">
        <v>4129</v>
      </c>
      <c r="H139" s="1">
        <v>43596</v>
      </c>
      <c r="I139">
        <v>529374</v>
      </c>
      <c r="J139" t="s">
        <v>2861</v>
      </c>
    </row>
    <row r="140" spans="1:10" ht="15" customHeight="1" x14ac:dyDescent="0.25">
      <c r="A140" t="s">
        <v>2960</v>
      </c>
      <c r="B140" t="s">
        <v>4372</v>
      </c>
      <c r="C140" t="s">
        <v>1372</v>
      </c>
      <c r="D140" t="s">
        <v>146</v>
      </c>
      <c r="E140" t="s">
        <v>524</v>
      </c>
      <c r="F140" t="s">
        <v>385</v>
      </c>
      <c r="G140" t="s">
        <v>4126</v>
      </c>
      <c r="H140" s="1">
        <v>44845</v>
      </c>
      <c r="I140">
        <v>2297282</v>
      </c>
      <c r="J140" t="s">
        <v>2861</v>
      </c>
    </row>
    <row r="141" spans="1:10" ht="15" customHeight="1" x14ac:dyDescent="0.25">
      <c r="A141" t="s">
        <v>3227</v>
      </c>
      <c r="B141" t="s">
        <v>4373</v>
      </c>
      <c r="C141" t="s">
        <v>1903</v>
      </c>
      <c r="D141" t="s">
        <v>146</v>
      </c>
      <c r="E141" t="s">
        <v>379</v>
      </c>
      <c r="F141" t="s">
        <v>145</v>
      </c>
      <c r="G141" t="s">
        <v>4145</v>
      </c>
      <c r="H141" s="1">
        <v>44542</v>
      </c>
      <c r="I141">
        <v>5188197</v>
      </c>
      <c r="J141" t="s">
        <v>2861</v>
      </c>
    </row>
    <row r="142" spans="1:10" ht="15" customHeight="1" x14ac:dyDescent="0.25">
      <c r="A142" t="s">
        <v>3331</v>
      </c>
      <c r="B142" t="s">
        <v>4374</v>
      </c>
      <c r="C142" t="s">
        <v>3115</v>
      </c>
      <c r="D142" t="s">
        <v>49</v>
      </c>
      <c r="E142" t="s">
        <v>191</v>
      </c>
      <c r="F142" t="s">
        <v>191</v>
      </c>
      <c r="G142" t="s">
        <v>4129</v>
      </c>
      <c r="H142" s="1">
        <v>44305</v>
      </c>
      <c r="I142">
        <v>496598</v>
      </c>
      <c r="J142" t="s">
        <v>2861</v>
      </c>
    </row>
    <row r="143" spans="1:10" ht="15" customHeight="1" x14ac:dyDescent="0.25">
      <c r="A143" t="s">
        <v>2922</v>
      </c>
      <c r="B143" t="s">
        <v>4375</v>
      </c>
      <c r="C143" t="s">
        <v>4376</v>
      </c>
      <c r="D143" t="s">
        <v>49</v>
      </c>
      <c r="E143" t="s">
        <v>506</v>
      </c>
      <c r="F143" t="s">
        <v>507</v>
      </c>
      <c r="G143" t="s">
        <v>4145</v>
      </c>
      <c r="H143" s="1">
        <v>42343</v>
      </c>
      <c r="I143">
        <v>5078512</v>
      </c>
      <c r="J143" t="s">
        <v>2861</v>
      </c>
    </row>
    <row r="144" spans="1:10" ht="15" customHeight="1" x14ac:dyDescent="0.25">
      <c r="A144" t="s">
        <v>3442</v>
      </c>
      <c r="B144" t="s">
        <v>4377</v>
      </c>
      <c r="C144" t="s">
        <v>4378</v>
      </c>
      <c r="D144" t="s">
        <v>49</v>
      </c>
      <c r="E144" t="s">
        <v>269</v>
      </c>
      <c r="F144" t="s">
        <v>270</v>
      </c>
      <c r="G144" t="s">
        <v>4126</v>
      </c>
      <c r="H144" s="1">
        <v>43187</v>
      </c>
      <c r="I144">
        <v>2471169</v>
      </c>
      <c r="J144" t="s">
        <v>2861</v>
      </c>
    </row>
    <row r="145" spans="1:10" ht="15" customHeight="1" x14ac:dyDescent="0.25">
      <c r="A145" t="s">
        <v>2991</v>
      </c>
      <c r="B145" t="s">
        <v>4379</v>
      </c>
      <c r="C145" t="s">
        <v>1935</v>
      </c>
      <c r="D145" t="s">
        <v>49</v>
      </c>
      <c r="E145" t="s">
        <v>47</v>
      </c>
      <c r="F145" t="s">
        <v>48</v>
      </c>
      <c r="G145" t="s">
        <v>4145</v>
      </c>
      <c r="H145" s="1">
        <v>44097</v>
      </c>
      <c r="I145">
        <v>4727024</v>
      </c>
      <c r="J145" t="s">
        <v>2861</v>
      </c>
    </row>
    <row r="146" spans="1:10" ht="15" customHeight="1" x14ac:dyDescent="0.25">
      <c r="A146" t="s">
        <v>3164</v>
      </c>
      <c r="B146" t="s">
        <v>4380</v>
      </c>
      <c r="C146" t="s">
        <v>3398</v>
      </c>
      <c r="D146" t="s">
        <v>49</v>
      </c>
      <c r="E146" t="s">
        <v>537</v>
      </c>
      <c r="F146" t="s">
        <v>48</v>
      </c>
      <c r="G146" t="s">
        <v>4129</v>
      </c>
      <c r="H146" s="1">
        <v>45117</v>
      </c>
      <c r="I146">
        <v>520611</v>
      </c>
      <c r="J146" t="s">
        <v>2861</v>
      </c>
    </row>
    <row r="147" spans="1:10" ht="15" customHeight="1" x14ac:dyDescent="0.25">
      <c r="A147" t="s">
        <v>3456</v>
      </c>
      <c r="B147" t="s">
        <v>4381</v>
      </c>
      <c r="C147" t="s">
        <v>4382</v>
      </c>
      <c r="D147" t="s">
        <v>49</v>
      </c>
      <c r="E147" t="s">
        <v>506</v>
      </c>
      <c r="F147" t="s">
        <v>507</v>
      </c>
      <c r="G147" t="s">
        <v>4145</v>
      </c>
      <c r="H147" s="1">
        <v>43224</v>
      </c>
      <c r="I147">
        <v>4533328</v>
      </c>
      <c r="J147" t="s">
        <v>2861</v>
      </c>
    </row>
    <row r="148" spans="1:10" ht="15" customHeight="1" x14ac:dyDescent="0.25">
      <c r="A148" t="s">
        <v>2860</v>
      </c>
      <c r="B148" t="s">
        <v>4383</v>
      </c>
      <c r="C148" t="s">
        <v>4384</v>
      </c>
      <c r="D148" t="s">
        <v>49</v>
      </c>
      <c r="E148" t="s">
        <v>537</v>
      </c>
      <c r="F148" t="s">
        <v>48</v>
      </c>
      <c r="G148" t="s">
        <v>4126</v>
      </c>
      <c r="H148" s="1">
        <v>45181</v>
      </c>
      <c r="I148">
        <v>2031606</v>
      </c>
      <c r="J148" t="s">
        <v>2861</v>
      </c>
    </row>
    <row r="149" spans="1:10" ht="15" customHeight="1" x14ac:dyDescent="0.25">
      <c r="A149" t="s">
        <v>3094</v>
      </c>
      <c r="B149" t="s">
        <v>4385</v>
      </c>
      <c r="C149" t="s">
        <v>4386</v>
      </c>
      <c r="D149" t="s">
        <v>49</v>
      </c>
      <c r="E149" t="s">
        <v>47</v>
      </c>
      <c r="F149" t="s">
        <v>48</v>
      </c>
      <c r="G149" t="s">
        <v>4126</v>
      </c>
      <c r="H149" s="1">
        <v>42684</v>
      </c>
      <c r="I149">
        <v>2474333</v>
      </c>
      <c r="J149" t="s">
        <v>2861</v>
      </c>
    </row>
    <row r="150" spans="1:10" ht="15" customHeight="1" x14ac:dyDescent="0.25">
      <c r="A150" t="s">
        <v>3151</v>
      </c>
      <c r="B150" t="s">
        <v>4387</v>
      </c>
      <c r="C150" t="s">
        <v>4388</v>
      </c>
      <c r="D150" t="s">
        <v>49</v>
      </c>
      <c r="E150" t="s">
        <v>269</v>
      </c>
      <c r="F150" t="s">
        <v>270</v>
      </c>
      <c r="G150" t="s">
        <v>4126</v>
      </c>
      <c r="H150" s="1">
        <v>44449</v>
      </c>
      <c r="I150">
        <v>2119213</v>
      </c>
      <c r="J150" t="s">
        <v>2861</v>
      </c>
    </row>
    <row r="151" spans="1:10" ht="15" customHeight="1" x14ac:dyDescent="0.25">
      <c r="A151" t="s">
        <v>2966</v>
      </c>
      <c r="B151" t="s">
        <v>4389</v>
      </c>
      <c r="C151" t="s">
        <v>4390</v>
      </c>
      <c r="D151" t="s">
        <v>49</v>
      </c>
      <c r="E151" t="s">
        <v>537</v>
      </c>
      <c r="F151" t="s">
        <v>48</v>
      </c>
      <c r="G151" t="s">
        <v>4145</v>
      </c>
      <c r="H151" s="1">
        <v>44787</v>
      </c>
      <c r="I151">
        <v>4038552</v>
      </c>
      <c r="J151" t="s">
        <v>2861</v>
      </c>
    </row>
    <row r="152" spans="1:10" ht="15" customHeight="1" x14ac:dyDescent="0.25">
      <c r="A152" t="s">
        <v>3495</v>
      </c>
      <c r="B152" t="s">
        <v>4391</v>
      </c>
      <c r="C152" t="s">
        <v>1511</v>
      </c>
      <c r="D152" t="s">
        <v>49</v>
      </c>
      <c r="E152" t="s">
        <v>506</v>
      </c>
      <c r="F152" t="s">
        <v>507</v>
      </c>
      <c r="G152" t="s">
        <v>4126</v>
      </c>
      <c r="H152" s="1">
        <v>44878</v>
      </c>
      <c r="I152">
        <v>2062251</v>
      </c>
      <c r="J152" t="s">
        <v>2861</v>
      </c>
    </row>
    <row r="153" spans="1:10" ht="15" customHeight="1" x14ac:dyDescent="0.25">
      <c r="A153" t="s">
        <v>3527</v>
      </c>
      <c r="B153" t="s">
        <v>4392</v>
      </c>
      <c r="C153" t="s">
        <v>1563</v>
      </c>
      <c r="D153" t="s">
        <v>49</v>
      </c>
      <c r="E153" t="s">
        <v>537</v>
      </c>
      <c r="F153" t="s">
        <v>48</v>
      </c>
      <c r="G153" t="s">
        <v>4126</v>
      </c>
      <c r="H153" s="1">
        <v>44009</v>
      </c>
      <c r="I153">
        <v>2314617</v>
      </c>
      <c r="J153" t="s">
        <v>2861</v>
      </c>
    </row>
    <row r="154" spans="1:10" ht="15" customHeight="1" x14ac:dyDescent="0.25">
      <c r="A154" t="s">
        <v>3275</v>
      </c>
      <c r="B154" t="s">
        <v>4393</v>
      </c>
      <c r="C154" t="s">
        <v>4394</v>
      </c>
      <c r="D154" t="s">
        <v>49</v>
      </c>
      <c r="E154" t="s">
        <v>537</v>
      </c>
      <c r="F154" t="s">
        <v>48</v>
      </c>
      <c r="G154" t="s">
        <v>4145</v>
      </c>
      <c r="H154" s="1">
        <v>44600</v>
      </c>
      <c r="I154">
        <v>4459489</v>
      </c>
      <c r="J154" t="s">
        <v>2861</v>
      </c>
    </row>
    <row r="155" spans="1:10" ht="15" customHeight="1" x14ac:dyDescent="0.25">
      <c r="A155" t="s">
        <v>3270</v>
      </c>
      <c r="B155" t="s">
        <v>4395</v>
      </c>
      <c r="C155" t="s">
        <v>2955</v>
      </c>
      <c r="D155" t="s">
        <v>49</v>
      </c>
      <c r="E155" t="s">
        <v>537</v>
      </c>
      <c r="F155" t="s">
        <v>48</v>
      </c>
      <c r="G155" t="s">
        <v>4145</v>
      </c>
      <c r="H155" s="1">
        <v>43345</v>
      </c>
      <c r="I155">
        <v>5193529</v>
      </c>
      <c r="J155" t="s">
        <v>2861</v>
      </c>
    </row>
    <row r="156" spans="1:10" ht="15" customHeight="1" x14ac:dyDescent="0.25">
      <c r="A156" t="s">
        <v>2942</v>
      </c>
      <c r="B156" t="s">
        <v>4396</v>
      </c>
      <c r="C156" t="s">
        <v>4397</v>
      </c>
      <c r="D156" t="s">
        <v>49</v>
      </c>
      <c r="E156" t="s">
        <v>191</v>
      </c>
      <c r="F156" t="s">
        <v>191</v>
      </c>
      <c r="G156" t="s">
        <v>4145</v>
      </c>
      <c r="H156" s="1">
        <v>45487</v>
      </c>
      <c r="I156">
        <v>5078192</v>
      </c>
      <c r="J156" t="s">
        <v>2861</v>
      </c>
    </row>
    <row r="157" spans="1:10" ht="15" customHeight="1" x14ac:dyDescent="0.25">
      <c r="A157" t="s">
        <v>2930</v>
      </c>
      <c r="B157" t="s">
        <v>4398</v>
      </c>
      <c r="C157" t="s">
        <v>891</v>
      </c>
      <c r="D157" t="s">
        <v>49</v>
      </c>
      <c r="E157" t="s">
        <v>506</v>
      </c>
      <c r="F157" t="s">
        <v>507</v>
      </c>
      <c r="G157" t="s">
        <v>4131</v>
      </c>
      <c r="H157" s="1">
        <v>44031</v>
      </c>
      <c r="I157">
        <v>866702</v>
      </c>
      <c r="J157" t="s">
        <v>2861</v>
      </c>
    </row>
    <row r="158" spans="1:10" ht="15" customHeight="1" x14ac:dyDescent="0.25">
      <c r="A158" t="s">
        <v>4399</v>
      </c>
      <c r="B158" t="s">
        <v>4400</v>
      </c>
      <c r="C158" t="s">
        <v>547</v>
      </c>
      <c r="D158" t="s">
        <v>49</v>
      </c>
      <c r="E158" t="s">
        <v>537</v>
      </c>
      <c r="F158" t="s">
        <v>48</v>
      </c>
      <c r="G158" t="s">
        <v>4129</v>
      </c>
      <c r="H158" s="1">
        <v>45496</v>
      </c>
      <c r="I158">
        <v>562953</v>
      </c>
      <c r="J158" t="s">
        <v>2861</v>
      </c>
    </row>
    <row r="159" spans="1:10" ht="15" customHeight="1" x14ac:dyDescent="0.25">
      <c r="A159" t="s">
        <v>3139</v>
      </c>
      <c r="B159" t="s">
        <v>4401</v>
      </c>
      <c r="C159" t="s">
        <v>951</v>
      </c>
      <c r="D159" t="s">
        <v>49</v>
      </c>
      <c r="E159" t="s">
        <v>191</v>
      </c>
      <c r="F159" t="s">
        <v>191</v>
      </c>
      <c r="G159" t="s">
        <v>4145</v>
      </c>
      <c r="H159" s="1">
        <v>42071</v>
      </c>
      <c r="I159">
        <v>5288856</v>
      </c>
      <c r="J159" t="s">
        <v>2861</v>
      </c>
    </row>
    <row r="160" spans="1:10" ht="15" customHeight="1" x14ac:dyDescent="0.25">
      <c r="A160" t="s">
        <v>3003</v>
      </c>
      <c r="B160" t="s">
        <v>4402</v>
      </c>
      <c r="C160" t="s">
        <v>2441</v>
      </c>
      <c r="D160" t="s">
        <v>49</v>
      </c>
      <c r="E160" t="s">
        <v>269</v>
      </c>
      <c r="F160" t="s">
        <v>270</v>
      </c>
      <c r="G160" t="s">
        <v>4126</v>
      </c>
      <c r="H160" s="1">
        <v>44825</v>
      </c>
      <c r="I160">
        <v>2549253</v>
      </c>
      <c r="J160" t="s">
        <v>2861</v>
      </c>
    </row>
    <row r="161" spans="1:10" ht="15" customHeight="1" x14ac:dyDescent="0.25">
      <c r="A161" t="s">
        <v>3058</v>
      </c>
      <c r="B161" t="s">
        <v>4403</v>
      </c>
      <c r="C161" t="s">
        <v>4404</v>
      </c>
      <c r="D161" t="s">
        <v>49</v>
      </c>
      <c r="E161" t="s">
        <v>537</v>
      </c>
      <c r="F161" t="s">
        <v>48</v>
      </c>
      <c r="G161" t="s">
        <v>4145</v>
      </c>
      <c r="H161" s="1">
        <v>43030</v>
      </c>
      <c r="I161">
        <v>4410653</v>
      </c>
      <c r="J161" t="s">
        <v>2861</v>
      </c>
    </row>
    <row r="162" spans="1:10" ht="15" customHeight="1" x14ac:dyDescent="0.25">
      <c r="A162" t="s">
        <v>3026</v>
      </c>
      <c r="B162" t="s">
        <v>4405</v>
      </c>
      <c r="C162" t="s">
        <v>517</v>
      </c>
      <c r="D162" t="s">
        <v>49</v>
      </c>
      <c r="E162" t="s">
        <v>269</v>
      </c>
      <c r="F162" t="s">
        <v>270</v>
      </c>
      <c r="G162" t="s">
        <v>4145</v>
      </c>
      <c r="H162" s="1">
        <v>43763</v>
      </c>
      <c r="I162">
        <v>4933324</v>
      </c>
      <c r="J162" t="s">
        <v>2861</v>
      </c>
    </row>
    <row r="163" spans="1:10" ht="15" customHeight="1" x14ac:dyDescent="0.25">
      <c r="A163" t="s">
        <v>2950</v>
      </c>
      <c r="B163" t="s">
        <v>4406</v>
      </c>
      <c r="C163" t="s">
        <v>4407</v>
      </c>
      <c r="D163" t="s">
        <v>49</v>
      </c>
      <c r="E163" t="s">
        <v>191</v>
      </c>
      <c r="F163" t="s">
        <v>191</v>
      </c>
      <c r="G163" t="s">
        <v>4129</v>
      </c>
      <c r="H163" s="1">
        <v>42931</v>
      </c>
      <c r="I163">
        <v>426625</v>
      </c>
      <c r="J163" t="s">
        <v>2861</v>
      </c>
    </row>
    <row r="164" spans="1:10" ht="15" customHeight="1" x14ac:dyDescent="0.25">
      <c r="A164" t="s">
        <v>3530</v>
      </c>
      <c r="B164" t="s">
        <v>4408</v>
      </c>
      <c r="C164" t="s">
        <v>1332</v>
      </c>
      <c r="D164" t="s">
        <v>49</v>
      </c>
      <c r="E164" t="s">
        <v>537</v>
      </c>
      <c r="F164" t="s">
        <v>48</v>
      </c>
      <c r="G164" t="s">
        <v>4145</v>
      </c>
      <c r="H164" s="1">
        <v>43961</v>
      </c>
      <c r="I164">
        <v>4185591</v>
      </c>
      <c r="J164" t="s">
        <v>2861</v>
      </c>
    </row>
    <row r="165" spans="1:10" ht="15" customHeight="1" x14ac:dyDescent="0.25">
      <c r="A165" t="s">
        <v>2879</v>
      </c>
      <c r="B165" t="s">
        <v>4409</v>
      </c>
      <c r="C165" t="s">
        <v>1875</v>
      </c>
      <c r="D165" t="s">
        <v>49</v>
      </c>
      <c r="E165" t="s">
        <v>191</v>
      </c>
      <c r="F165" t="s">
        <v>191</v>
      </c>
      <c r="G165" t="s">
        <v>4131</v>
      </c>
      <c r="H165" s="1">
        <v>43510</v>
      </c>
      <c r="I165">
        <v>808195</v>
      </c>
      <c r="J165" t="s">
        <v>2861</v>
      </c>
    </row>
    <row r="166" spans="1:10" ht="15" customHeight="1" x14ac:dyDescent="0.25">
      <c r="A166" t="s">
        <v>4410</v>
      </c>
      <c r="B166" t="s">
        <v>4411</v>
      </c>
      <c r="C166" t="s">
        <v>3414</v>
      </c>
      <c r="D166" t="s">
        <v>49</v>
      </c>
      <c r="E166" t="s">
        <v>269</v>
      </c>
      <c r="F166" t="s">
        <v>270</v>
      </c>
      <c r="G166" t="s">
        <v>4145</v>
      </c>
      <c r="H166" s="1">
        <v>44177</v>
      </c>
      <c r="I166">
        <v>4786252</v>
      </c>
      <c r="J166" t="s">
        <v>2861</v>
      </c>
    </row>
    <row r="167" spans="1:10" ht="15" customHeight="1" x14ac:dyDescent="0.25">
      <c r="A167" t="s">
        <v>3007</v>
      </c>
      <c r="B167" t="s">
        <v>4412</v>
      </c>
      <c r="C167" t="s">
        <v>4413</v>
      </c>
      <c r="D167" t="s">
        <v>42</v>
      </c>
      <c r="E167" t="s">
        <v>115</v>
      </c>
      <c r="F167" t="s">
        <v>116</v>
      </c>
      <c r="G167" t="s">
        <v>4129</v>
      </c>
      <c r="H167" s="1">
        <v>43691</v>
      </c>
      <c r="I167">
        <v>575493</v>
      </c>
      <c r="J167" t="s">
        <v>2861</v>
      </c>
    </row>
    <row r="168" spans="1:10" ht="15" customHeight="1" x14ac:dyDescent="0.25">
      <c r="A168" t="s">
        <v>3052</v>
      </c>
      <c r="B168" t="s">
        <v>4414</v>
      </c>
      <c r="C168" t="s">
        <v>4415</v>
      </c>
      <c r="D168" t="s">
        <v>42</v>
      </c>
      <c r="E168" t="s">
        <v>104</v>
      </c>
      <c r="F168" t="s">
        <v>105</v>
      </c>
      <c r="G168" t="s">
        <v>4129</v>
      </c>
      <c r="H168" s="1">
        <v>44419</v>
      </c>
      <c r="I168">
        <v>486518</v>
      </c>
      <c r="J168" t="s">
        <v>2861</v>
      </c>
    </row>
    <row r="169" spans="1:10" ht="15" customHeight="1" x14ac:dyDescent="0.25">
      <c r="A169" t="s">
        <v>2868</v>
      </c>
      <c r="B169" t="s">
        <v>4416</v>
      </c>
      <c r="C169" t="s">
        <v>4417</v>
      </c>
      <c r="D169" t="s">
        <v>42</v>
      </c>
      <c r="E169" t="s">
        <v>40</v>
      </c>
      <c r="F169" t="s">
        <v>41</v>
      </c>
      <c r="G169" t="s">
        <v>4145</v>
      </c>
      <c r="H169" s="1">
        <v>44645</v>
      </c>
      <c r="I169">
        <v>4215863</v>
      </c>
      <c r="J169" t="s">
        <v>2861</v>
      </c>
    </row>
    <row r="170" spans="1:10" ht="15" customHeight="1" x14ac:dyDescent="0.25">
      <c r="A170" t="s">
        <v>2891</v>
      </c>
      <c r="B170" t="s">
        <v>4418</v>
      </c>
      <c r="C170" t="s">
        <v>4419</v>
      </c>
      <c r="D170" t="s">
        <v>42</v>
      </c>
      <c r="E170" t="s">
        <v>1954</v>
      </c>
      <c r="F170" t="s">
        <v>1955</v>
      </c>
      <c r="G170" t="s">
        <v>4126</v>
      </c>
      <c r="H170" s="1">
        <v>42846</v>
      </c>
      <c r="I170">
        <v>2445839</v>
      </c>
      <c r="J170" t="s">
        <v>2861</v>
      </c>
    </row>
    <row r="171" spans="1:10" ht="15" customHeight="1" x14ac:dyDescent="0.25">
      <c r="A171" t="s">
        <v>3202</v>
      </c>
      <c r="B171" t="s">
        <v>4420</v>
      </c>
      <c r="C171" t="s">
        <v>3627</v>
      </c>
      <c r="D171" t="s">
        <v>42</v>
      </c>
      <c r="E171" t="s">
        <v>1954</v>
      </c>
      <c r="F171" t="s">
        <v>1955</v>
      </c>
      <c r="G171" t="s">
        <v>4126</v>
      </c>
      <c r="H171" s="1">
        <v>42466</v>
      </c>
      <c r="I171">
        <v>2254678</v>
      </c>
      <c r="J171" t="s">
        <v>2861</v>
      </c>
    </row>
    <row r="172" spans="1:10" ht="15" customHeight="1" x14ac:dyDescent="0.25">
      <c r="A172" t="s">
        <v>4421</v>
      </c>
      <c r="B172" t="s">
        <v>4422</v>
      </c>
      <c r="C172" t="s">
        <v>4423</v>
      </c>
      <c r="D172" t="s">
        <v>42</v>
      </c>
      <c r="E172" t="s">
        <v>104</v>
      </c>
      <c r="F172" t="s">
        <v>105</v>
      </c>
      <c r="G172" t="s">
        <v>4129</v>
      </c>
      <c r="H172" s="1">
        <v>42545</v>
      </c>
      <c r="I172">
        <v>575642</v>
      </c>
      <c r="J172" t="s">
        <v>2861</v>
      </c>
    </row>
    <row r="173" spans="1:10" ht="15" customHeight="1" x14ac:dyDescent="0.25">
      <c r="A173" t="s">
        <v>3078</v>
      </c>
      <c r="B173" t="s">
        <v>4424</v>
      </c>
      <c r="C173" t="s">
        <v>4425</v>
      </c>
      <c r="D173" t="s">
        <v>42</v>
      </c>
      <c r="E173" t="s">
        <v>40</v>
      </c>
      <c r="F173" t="s">
        <v>41</v>
      </c>
      <c r="G173" t="s">
        <v>4145</v>
      </c>
      <c r="H173" s="1">
        <v>45160</v>
      </c>
      <c r="I173">
        <v>3851285</v>
      </c>
      <c r="J173" t="s">
        <v>2861</v>
      </c>
    </row>
    <row r="174" spans="1:10" ht="15" customHeight="1" x14ac:dyDescent="0.25">
      <c r="A174" t="s">
        <v>2915</v>
      </c>
      <c r="B174" t="s">
        <v>4426</v>
      </c>
      <c r="C174" t="s">
        <v>4427</v>
      </c>
      <c r="D174" t="s">
        <v>42</v>
      </c>
      <c r="E174" t="s">
        <v>104</v>
      </c>
      <c r="F174" t="s">
        <v>105</v>
      </c>
      <c r="G174" t="s">
        <v>4129</v>
      </c>
      <c r="H174" s="1">
        <v>45237</v>
      </c>
      <c r="I174">
        <v>513656</v>
      </c>
      <c r="J174" t="s">
        <v>2861</v>
      </c>
    </row>
    <row r="175" spans="1:10" ht="15" customHeight="1" x14ac:dyDescent="0.25">
      <c r="A175" t="s">
        <v>3122</v>
      </c>
      <c r="B175" t="s">
        <v>4428</v>
      </c>
      <c r="C175" t="s">
        <v>1288</v>
      </c>
      <c r="D175" t="s">
        <v>42</v>
      </c>
      <c r="E175" t="s">
        <v>40</v>
      </c>
      <c r="F175" t="s">
        <v>41</v>
      </c>
      <c r="G175" t="s">
        <v>4126</v>
      </c>
      <c r="H175" s="1">
        <v>44207</v>
      </c>
      <c r="I175">
        <v>2083650</v>
      </c>
      <c r="J175" t="s">
        <v>2861</v>
      </c>
    </row>
    <row r="176" spans="1:10" ht="15" customHeight="1" x14ac:dyDescent="0.25">
      <c r="A176" t="s">
        <v>2981</v>
      </c>
      <c r="B176" t="s">
        <v>4429</v>
      </c>
      <c r="C176" t="s">
        <v>955</v>
      </c>
      <c r="D176" t="s">
        <v>42</v>
      </c>
      <c r="E176" t="s">
        <v>1954</v>
      </c>
      <c r="F176" t="s">
        <v>1955</v>
      </c>
      <c r="G176" t="s">
        <v>4131</v>
      </c>
      <c r="H176" s="1">
        <v>44202</v>
      </c>
      <c r="I176">
        <v>888080</v>
      </c>
      <c r="J176" t="s">
        <v>2861</v>
      </c>
    </row>
    <row r="177" spans="1:10" ht="15" customHeight="1" x14ac:dyDescent="0.25">
      <c r="A177" t="s">
        <v>3081</v>
      </c>
      <c r="B177" t="s">
        <v>4430</v>
      </c>
      <c r="C177" t="s">
        <v>2748</v>
      </c>
      <c r="D177" t="s">
        <v>42</v>
      </c>
      <c r="E177" t="s">
        <v>104</v>
      </c>
      <c r="F177" t="s">
        <v>105</v>
      </c>
      <c r="G177" t="s">
        <v>4126</v>
      </c>
      <c r="H177" s="1">
        <v>42242</v>
      </c>
      <c r="I177">
        <v>1936383</v>
      </c>
      <c r="J177" t="s">
        <v>2861</v>
      </c>
    </row>
    <row r="178" spans="1:10" ht="15" customHeight="1" x14ac:dyDescent="0.25">
      <c r="A178" t="s">
        <v>2984</v>
      </c>
      <c r="B178" t="s">
        <v>4431</v>
      </c>
      <c r="C178" t="s">
        <v>608</v>
      </c>
      <c r="D178" t="s">
        <v>42</v>
      </c>
      <c r="E178" t="s">
        <v>40</v>
      </c>
      <c r="F178" t="s">
        <v>41</v>
      </c>
      <c r="G178" t="s">
        <v>4126</v>
      </c>
      <c r="H178" s="1">
        <v>43271</v>
      </c>
      <c r="I178">
        <v>1961971</v>
      </c>
      <c r="J178" t="s">
        <v>2861</v>
      </c>
    </row>
    <row r="179" spans="1:10" ht="15" customHeight="1" x14ac:dyDescent="0.25">
      <c r="A179" t="s">
        <v>3560</v>
      </c>
      <c r="B179" t="s">
        <v>4432</v>
      </c>
      <c r="C179" t="s">
        <v>2811</v>
      </c>
      <c r="D179" t="s">
        <v>42</v>
      </c>
      <c r="E179" t="s">
        <v>115</v>
      </c>
      <c r="F179" t="s">
        <v>116</v>
      </c>
      <c r="G179" t="s">
        <v>4131</v>
      </c>
      <c r="H179" s="1">
        <v>44147</v>
      </c>
      <c r="I179">
        <v>817593</v>
      </c>
      <c r="J179" t="s">
        <v>2861</v>
      </c>
    </row>
    <row r="180" spans="1:10" ht="15" customHeight="1" x14ac:dyDescent="0.25">
      <c r="A180" t="s">
        <v>2994</v>
      </c>
      <c r="B180" t="s">
        <v>4433</v>
      </c>
      <c r="C180" t="s">
        <v>4434</v>
      </c>
      <c r="D180" t="s">
        <v>42</v>
      </c>
      <c r="E180" t="s">
        <v>115</v>
      </c>
      <c r="F180" t="s">
        <v>116</v>
      </c>
      <c r="G180" t="s">
        <v>4145</v>
      </c>
      <c r="H180" s="1">
        <v>45164</v>
      </c>
      <c r="I180">
        <v>4352642</v>
      </c>
      <c r="J180" t="s">
        <v>2861</v>
      </c>
    </row>
    <row r="181" spans="1:10" ht="15" customHeight="1" x14ac:dyDescent="0.25">
      <c r="A181" t="s">
        <v>3106</v>
      </c>
      <c r="B181" t="s">
        <v>4435</v>
      </c>
      <c r="C181" t="s">
        <v>364</v>
      </c>
      <c r="D181" t="s">
        <v>42</v>
      </c>
      <c r="E181" t="s">
        <v>40</v>
      </c>
      <c r="F181" t="s">
        <v>41</v>
      </c>
      <c r="G181" t="s">
        <v>4145</v>
      </c>
      <c r="H181" s="1">
        <v>44575</v>
      </c>
      <c r="I181">
        <v>4606432</v>
      </c>
      <c r="J181" t="s">
        <v>2861</v>
      </c>
    </row>
  </sheetData>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86"/>
  <sheetViews>
    <sheetView zoomScaleNormal="100" workbookViewId="0">
      <selection sqref="A1:XFD1048576"/>
    </sheetView>
  </sheetViews>
  <sheetFormatPr defaultColWidth="8.7109375" defaultRowHeight="15" x14ac:dyDescent="0.25"/>
  <cols>
    <col min="1" max="1" width="13.5703125" bestFit="1" customWidth="1"/>
    <col min="2" max="2" width="34.5703125" bestFit="1" customWidth="1"/>
    <col min="3" max="3" width="23.28515625" bestFit="1" customWidth="1"/>
    <col min="4" max="4" width="11" bestFit="1" customWidth="1"/>
    <col min="5" max="5" width="38.42578125" bestFit="1" customWidth="1"/>
    <col min="6" max="6" width="12.85546875" bestFit="1" customWidth="1"/>
    <col min="7" max="7" width="18.140625" bestFit="1" customWidth="1"/>
    <col min="8" max="8" width="8.85546875" bestFit="1" customWidth="1"/>
  </cols>
  <sheetData>
    <row r="1" spans="1:9" ht="15" customHeight="1" x14ac:dyDescent="0.25">
      <c r="A1" t="s">
        <v>3652</v>
      </c>
      <c r="B1" t="s">
        <v>4436</v>
      </c>
      <c r="C1" t="s">
        <v>4437</v>
      </c>
      <c r="D1" t="s">
        <v>4</v>
      </c>
      <c r="E1" t="s">
        <v>5</v>
      </c>
      <c r="F1" t="s">
        <v>6</v>
      </c>
      <c r="G1" t="s">
        <v>4438</v>
      </c>
      <c r="H1" t="s">
        <v>4439</v>
      </c>
      <c r="I1" t="s">
        <v>3654</v>
      </c>
    </row>
    <row r="2" spans="1:9" ht="15" customHeight="1" x14ac:dyDescent="0.25">
      <c r="A2" t="s">
        <v>3734</v>
      </c>
      <c r="B2" t="s">
        <v>4440</v>
      </c>
      <c r="C2" t="s">
        <v>4378</v>
      </c>
      <c r="D2">
        <v>9826600539</v>
      </c>
      <c r="E2" t="s">
        <v>4441</v>
      </c>
      <c r="F2" t="s">
        <v>54</v>
      </c>
      <c r="G2">
        <v>4</v>
      </c>
      <c r="H2">
        <v>4.3</v>
      </c>
      <c r="I2" t="s">
        <v>2861</v>
      </c>
    </row>
    <row r="3" spans="1:9" ht="15" customHeight="1" x14ac:dyDescent="0.25">
      <c r="A3" t="s">
        <v>3814</v>
      </c>
      <c r="B3" t="s">
        <v>4442</v>
      </c>
      <c r="C3" t="s">
        <v>1261</v>
      </c>
      <c r="D3">
        <v>9349817734</v>
      </c>
      <c r="E3" t="s">
        <v>4443</v>
      </c>
      <c r="F3" t="s">
        <v>16</v>
      </c>
      <c r="G3">
        <v>2</v>
      </c>
      <c r="H3">
        <v>2.7</v>
      </c>
      <c r="I3" t="s">
        <v>2861</v>
      </c>
    </row>
    <row r="4" spans="1:9" ht="15" customHeight="1" x14ac:dyDescent="0.25">
      <c r="A4" t="s">
        <v>3685</v>
      </c>
      <c r="B4" t="s">
        <v>4444</v>
      </c>
      <c r="C4" t="s">
        <v>4445</v>
      </c>
      <c r="D4">
        <v>9732719211</v>
      </c>
      <c r="E4" t="s">
        <v>4446</v>
      </c>
      <c r="F4" t="s">
        <v>84</v>
      </c>
      <c r="G4">
        <v>8</v>
      </c>
      <c r="H4">
        <v>3.1</v>
      </c>
      <c r="I4" t="s">
        <v>2861</v>
      </c>
    </row>
    <row r="5" spans="1:9" ht="15" customHeight="1" x14ac:dyDescent="0.25">
      <c r="A5" t="s">
        <v>4067</v>
      </c>
      <c r="B5" t="s">
        <v>4447</v>
      </c>
      <c r="C5" t="s">
        <v>4448</v>
      </c>
      <c r="D5">
        <v>9398362082</v>
      </c>
      <c r="E5" t="s">
        <v>4449</v>
      </c>
      <c r="F5" t="s">
        <v>224</v>
      </c>
      <c r="G5">
        <v>13</v>
      </c>
      <c r="H5">
        <v>3.6</v>
      </c>
      <c r="I5" t="s">
        <v>2861</v>
      </c>
    </row>
    <row r="6" spans="1:9" ht="15" customHeight="1" x14ac:dyDescent="0.25">
      <c r="A6" t="s">
        <v>4450</v>
      </c>
      <c r="B6" t="s">
        <v>4451</v>
      </c>
      <c r="C6" t="s">
        <v>3037</v>
      </c>
      <c r="D6">
        <v>9469319644</v>
      </c>
      <c r="E6" t="s">
        <v>4452</v>
      </c>
      <c r="F6" t="s">
        <v>63</v>
      </c>
      <c r="G6">
        <v>8</v>
      </c>
      <c r="H6">
        <v>2.7</v>
      </c>
      <c r="I6" t="s">
        <v>2861</v>
      </c>
    </row>
    <row r="7" spans="1:9" ht="15" customHeight="1" x14ac:dyDescent="0.25">
      <c r="A7" t="s">
        <v>4098</v>
      </c>
      <c r="B7" t="s">
        <v>4453</v>
      </c>
      <c r="C7" t="s">
        <v>4454</v>
      </c>
      <c r="D7">
        <v>9506448196</v>
      </c>
      <c r="E7" t="s">
        <v>4455</v>
      </c>
      <c r="F7" t="s">
        <v>84</v>
      </c>
      <c r="G7">
        <v>45</v>
      </c>
      <c r="H7">
        <v>4.9000000000000004</v>
      </c>
      <c r="I7" t="s">
        <v>2861</v>
      </c>
    </row>
    <row r="8" spans="1:9" ht="15" customHeight="1" x14ac:dyDescent="0.25">
      <c r="A8" t="s">
        <v>3721</v>
      </c>
      <c r="B8" t="s">
        <v>4456</v>
      </c>
      <c r="C8" t="s">
        <v>1915</v>
      </c>
      <c r="D8">
        <v>9174684276</v>
      </c>
      <c r="E8" t="s">
        <v>4457</v>
      </c>
      <c r="F8" t="s">
        <v>24</v>
      </c>
      <c r="G8">
        <v>11</v>
      </c>
      <c r="H8">
        <v>3</v>
      </c>
      <c r="I8" t="s">
        <v>2861</v>
      </c>
    </row>
    <row r="9" spans="1:9" ht="15" customHeight="1" x14ac:dyDescent="0.25">
      <c r="A9" t="s">
        <v>3924</v>
      </c>
      <c r="B9" t="s">
        <v>4458</v>
      </c>
      <c r="C9" t="s">
        <v>4459</v>
      </c>
      <c r="D9">
        <v>9398471886</v>
      </c>
      <c r="E9" t="s">
        <v>4460</v>
      </c>
      <c r="F9" t="s">
        <v>54</v>
      </c>
      <c r="G9">
        <v>15</v>
      </c>
      <c r="H9">
        <v>2.8</v>
      </c>
      <c r="I9" t="s">
        <v>2861</v>
      </c>
    </row>
    <row r="10" spans="1:9" ht="15" customHeight="1" x14ac:dyDescent="0.25">
      <c r="A10" t="s">
        <v>4020</v>
      </c>
      <c r="B10" t="s">
        <v>4461</v>
      </c>
      <c r="C10" t="s">
        <v>4462</v>
      </c>
      <c r="D10">
        <v>9853573823</v>
      </c>
      <c r="E10" t="s">
        <v>4463</v>
      </c>
      <c r="F10" t="s">
        <v>24</v>
      </c>
      <c r="G10">
        <v>5</v>
      </c>
      <c r="H10">
        <v>4.2</v>
      </c>
      <c r="I10" t="s">
        <v>2861</v>
      </c>
    </row>
    <row r="11" spans="1:9" ht="15" customHeight="1" x14ac:dyDescent="0.25">
      <c r="A11" t="s">
        <v>3873</v>
      </c>
      <c r="B11" t="s">
        <v>4464</v>
      </c>
      <c r="C11" t="s">
        <v>4465</v>
      </c>
      <c r="D11">
        <v>9596348124</v>
      </c>
      <c r="E11" t="s">
        <v>4466</v>
      </c>
      <c r="F11" t="s">
        <v>84</v>
      </c>
      <c r="G11">
        <v>13</v>
      </c>
      <c r="H11">
        <v>3.1</v>
      </c>
      <c r="I11" t="s">
        <v>2861</v>
      </c>
    </row>
    <row r="12" spans="1:9" ht="15" customHeight="1" x14ac:dyDescent="0.25">
      <c r="A12" t="s">
        <v>3963</v>
      </c>
      <c r="B12" t="s">
        <v>4467</v>
      </c>
      <c r="C12" t="s">
        <v>1799</v>
      </c>
      <c r="D12">
        <v>9924970419</v>
      </c>
      <c r="E12" t="s">
        <v>4468</v>
      </c>
      <c r="F12" t="s">
        <v>84</v>
      </c>
      <c r="G12">
        <v>5</v>
      </c>
      <c r="H12">
        <v>4.2</v>
      </c>
      <c r="I12" t="s">
        <v>2861</v>
      </c>
    </row>
    <row r="13" spans="1:9" ht="15" customHeight="1" x14ac:dyDescent="0.25">
      <c r="A13" t="s">
        <v>3670</v>
      </c>
      <c r="B13" t="s">
        <v>4469</v>
      </c>
      <c r="C13" t="s">
        <v>4470</v>
      </c>
      <c r="D13">
        <v>9326541099</v>
      </c>
      <c r="E13" t="s">
        <v>4471</v>
      </c>
      <c r="F13" t="s">
        <v>24</v>
      </c>
      <c r="G13">
        <v>8</v>
      </c>
      <c r="H13">
        <v>3.2</v>
      </c>
      <c r="I13" t="s">
        <v>2861</v>
      </c>
    </row>
    <row r="14" spans="1:9" ht="15" customHeight="1" x14ac:dyDescent="0.25">
      <c r="A14" t="s">
        <v>3829</v>
      </c>
      <c r="B14" t="s">
        <v>4472</v>
      </c>
      <c r="C14" t="s">
        <v>4473</v>
      </c>
      <c r="D14">
        <v>9790256940</v>
      </c>
      <c r="E14" t="s">
        <v>4474</v>
      </c>
      <c r="F14" t="s">
        <v>312</v>
      </c>
      <c r="G14">
        <v>8</v>
      </c>
      <c r="H14">
        <v>4.7</v>
      </c>
      <c r="I14" t="s">
        <v>2861</v>
      </c>
    </row>
    <row r="15" spans="1:9" ht="15" customHeight="1" x14ac:dyDescent="0.25">
      <c r="A15" t="s">
        <v>4475</v>
      </c>
      <c r="B15" t="s">
        <v>4476</v>
      </c>
      <c r="C15" t="s">
        <v>2001</v>
      </c>
      <c r="D15">
        <v>9727694430</v>
      </c>
      <c r="E15" t="s">
        <v>4477</v>
      </c>
      <c r="F15" t="s">
        <v>84</v>
      </c>
      <c r="G15">
        <v>10</v>
      </c>
      <c r="H15">
        <v>3.2</v>
      </c>
      <c r="I15" t="s">
        <v>2861</v>
      </c>
    </row>
    <row r="16" spans="1:9" ht="15" customHeight="1" x14ac:dyDescent="0.25">
      <c r="A16" t="s">
        <v>3788</v>
      </c>
      <c r="B16" t="s">
        <v>4478</v>
      </c>
      <c r="C16" t="s">
        <v>4479</v>
      </c>
      <c r="D16">
        <v>9911514914</v>
      </c>
      <c r="E16" t="s">
        <v>4480</v>
      </c>
      <c r="F16" t="s">
        <v>224</v>
      </c>
      <c r="G16">
        <v>10</v>
      </c>
      <c r="H16">
        <v>3.7</v>
      </c>
      <c r="I16" t="s">
        <v>2861</v>
      </c>
    </row>
    <row r="17" spans="1:9" ht="15" customHeight="1" x14ac:dyDescent="0.25">
      <c r="A17" t="s">
        <v>3902</v>
      </c>
      <c r="B17" t="s">
        <v>4481</v>
      </c>
      <c r="C17" t="s">
        <v>4465</v>
      </c>
      <c r="D17">
        <v>9509760584</v>
      </c>
      <c r="E17" t="s">
        <v>4482</v>
      </c>
      <c r="F17" t="s">
        <v>131</v>
      </c>
      <c r="G17">
        <v>11</v>
      </c>
      <c r="H17">
        <v>2.7</v>
      </c>
      <c r="I17" t="s">
        <v>2861</v>
      </c>
    </row>
    <row r="18" spans="1:9" ht="15" customHeight="1" x14ac:dyDescent="0.25">
      <c r="A18" t="s">
        <v>4483</v>
      </c>
      <c r="B18" t="s">
        <v>4484</v>
      </c>
      <c r="C18" t="s">
        <v>4485</v>
      </c>
      <c r="D18">
        <v>9831980933</v>
      </c>
      <c r="E18" t="s">
        <v>4486</v>
      </c>
      <c r="F18" t="s">
        <v>4487</v>
      </c>
      <c r="G18">
        <v>12</v>
      </c>
      <c r="H18">
        <v>4.3</v>
      </c>
      <c r="I18" t="s">
        <v>2861</v>
      </c>
    </row>
    <row r="19" spans="1:9" ht="15" customHeight="1" x14ac:dyDescent="0.25">
      <c r="A19" t="s">
        <v>4488</v>
      </c>
      <c r="B19" t="s">
        <v>4489</v>
      </c>
      <c r="C19" t="s">
        <v>3618</v>
      </c>
      <c r="D19">
        <v>9587182120</v>
      </c>
      <c r="E19" t="s">
        <v>4490</v>
      </c>
      <c r="F19" t="s">
        <v>63</v>
      </c>
      <c r="G19">
        <v>6</v>
      </c>
      <c r="H19">
        <v>3.6</v>
      </c>
      <c r="I19" t="s">
        <v>2861</v>
      </c>
    </row>
    <row r="20" spans="1:9" ht="15" customHeight="1" x14ac:dyDescent="0.25">
      <c r="A20" t="s">
        <v>3743</v>
      </c>
      <c r="B20" t="s">
        <v>4491</v>
      </c>
      <c r="C20" t="s">
        <v>4492</v>
      </c>
      <c r="D20">
        <v>9771410971</v>
      </c>
      <c r="E20" t="s">
        <v>4493</v>
      </c>
      <c r="F20" t="s">
        <v>224</v>
      </c>
      <c r="G20">
        <v>10</v>
      </c>
      <c r="H20">
        <v>4.8</v>
      </c>
      <c r="I20" t="s">
        <v>2861</v>
      </c>
    </row>
    <row r="21" spans="1:9" ht="15" customHeight="1" x14ac:dyDescent="0.25">
      <c r="A21" t="s">
        <v>3947</v>
      </c>
      <c r="B21" t="s">
        <v>4494</v>
      </c>
      <c r="C21" t="s">
        <v>4495</v>
      </c>
      <c r="D21">
        <v>9679153816</v>
      </c>
      <c r="E21" t="s">
        <v>4496</v>
      </c>
      <c r="F21" t="s">
        <v>224</v>
      </c>
      <c r="G21">
        <v>7</v>
      </c>
      <c r="H21">
        <v>4.4000000000000004</v>
      </c>
      <c r="I21" t="s">
        <v>2861</v>
      </c>
    </row>
    <row r="22" spans="1:9" ht="15" customHeight="1" x14ac:dyDescent="0.25">
      <c r="A22" t="s">
        <v>3770</v>
      </c>
      <c r="B22" t="s">
        <v>4497</v>
      </c>
      <c r="C22" t="s">
        <v>4498</v>
      </c>
      <c r="D22">
        <v>9489747629</v>
      </c>
      <c r="E22" t="s">
        <v>4499</v>
      </c>
      <c r="F22" t="s">
        <v>24</v>
      </c>
      <c r="G22">
        <v>9</v>
      </c>
      <c r="H22">
        <v>2.5</v>
      </c>
      <c r="I22" t="s">
        <v>2861</v>
      </c>
    </row>
    <row r="23" spans="1:9" ht="15" customHeight="1" x14ac:dyDescent="0.25">
      <c r="A23" t="s">
        <v>3870</v>
      </c>
      <c r="B23" t="s">
        <v>4500</v>
      </c>
      <c r="C23" t="s">
        <v>2649</v>
      </c>
      <c r="D23">
        <v>9174316370</v>
      </c>
      <c r="E23" t="s">
        <v>4501</v>
      </c>
      <c r="F23" t="s">
        <v>63</v>
      </c>
      <c r="G23">
        <v>13</v>
      </c>
      <c r="H23">
        <v>3.7</v>
      </c>
      <c r="I23" t="s">
        <v>2861</v>
      </c>
    </row>
    <row r="24" spans="1:9" ht="15" customHeight="1" x14ac:dyDescent="0.25">
      <c r="A24" t="s">
        <v>4502</v>
      </c>
      <c r="B24" t="s">
        <v>4503</v>
      </c>
      <c r="C24" t="s">
        <v>2357</v>
      </c>
      <c r="D24">
        <v>9666585408</v>
      </c>
      <c r="E24" t="s">
        <v>4504</v>
      </c>
      <c r="F24" t="s">
        <v>90</v>
      </c>
      <c r="G24">
        <v>10</v>
      </c>
      <c r="H24">
        <v>2.9</v>
      </c>
      <c r="I24" t="s">
        <v>2861</v>
      </c>
    </row>
    <row r="25" spans="1:9" ht="15" customHeight="1" x14ac:dyDescent="0.25">
      <c r="A25" t="s">
        <v>3838</v>
      </c>
      <c r="B25" t="s">
        <v>4505</v>
      </c>
      <c r="C25" t="s">
        <v>1464</v>
      </c>
      <c r="D25">
        <v>9821218382</v>
      </c>
      <c r="E25" t="s">
        <v>4506</v>
      </c>
      <c r="F25" t="s">
        <v>54</v>
      </c>
      <c r="G25">
        <v>13</v>
      </c>
      <c r="H25">
        <v>3.3</v>
      </c>
      <c r="I25" t="s">
        <v>2861</v>
      </c>
    </row>
    <row r="26" spans="1:9" ht="15" customHeight="1" x14ac:dyDescent="0.25">
      <c r="A26" t="s">
        <v>4507</v>
      </c>
      <c r="B26" t="s">
        <v>4508</v>
      </c>
      <c r="C26" t="s">
        <v>4509</v>
      </c>
      <c r="D26">
        <v>9463016614</v>
      </c>
      <c r="E26" t="s">
        <v>4510</v>
      </c>
      <c r="F26" t="s">
        <v>63</v>
      </c>
      <c r="G26">
        <v>5</v>
      </c>
      <c r="H26">
        <v>3.1</v>
      </c>
      <c r="I26" t="s">
        <v>2861</v>
      </c>
    </row>
    <row r="27" spans="1:9" ht="15" customHeight="1" x14ac:dyDescent="0.25">
      <c r="A27" t="s">
        <v>4511</v>
      </c>
      <c r="B27" t="s">
        <v>4512</v>
      </c>
      <c r="C27" t="s">
        <v>1815</v>
      </c>
      <c r="D27">
        <v>9163215224</v>
      </c>
      <c r="E27" t="s">
        <v>4513</v>
      </c>
      <c r="F27" t="s">
        <v>16</v>
      </c>
      <c r="G27">
        <v>3</v>
      </c>
      <c r="H27">
        <v>4.3</v>
      </c>
      <c r="I27" t="s">
        <v>2861</v>
      </c>
    </row>
    <row r="28" spans="1:9" ht="15" customHeight="1" x14ac:dyDescent="0.25">
      <c r="A28" t="s">
        <v>4514</v>
      </c>
      <c r="B28" t="s">
        <v>4515</v>
      </c>
      <c r="C28" t="s">
        <v>4516</v>
      </c>
      <c r="D28">
        <v>9621209849</v>
      </c>
      <c r="E28" t="s">
        <v>4517</v>
      </c>
      <c r="F28" t="s">
        <v>84</v>
      </c>
      <c r="G28">
        <v>5</v>
      </c>
      <c r="H28">
        <v>3.2</v>
      </c>
      <c r="I28" t="s">
        <v>2861</v>
      </c>
    </row>
    <row r="29" spans="1:9" ht="15" customHeight="1" x14ac:dyDescent="0.25">
      <c r="A29" t="s">
        <v>3731</v>
      </c>
      <c r="B29" t="s">
        <v>4518</v>
      </c>
      <c r="C29" t="s">
        <v>3113</v>
      </c>
      <c r="D29">
        <v>9967043303</v>
      </c>
      <c r="E29" t="s">
        <v>4519</v>
      </c>
      <c r="F29" t="s">
        <v>90</v>
      </c>
      <c r="G29">
        <v>5</v>
      </c>
      <c r="H29">
        <v>4.5</v>
      </c>
      <c r="I29" t="s">
        <v>2861</v>
      </c>
    </row>
    <row r="30" spans="1:9" ht="15" customHeight="1" x14ac:dyDescent="0.25">
      <c r="A30" t="s">
        <v>4520</v>
      </c>
      <c r="B30" t="s">
        <v>4521</v>
      </c>
      <c r="C30" t="s">
        <v>4522</v>
      </c>
      <c r="D30">
        <v>9882839238</v>
      </c>
      <c r="E30" t="s">
        <v>4523</v>
      </c>
      <c r="F30" t="s">
        <v>24</v>
      </c>
      <c r="G30">
        <v>8</v>
      </c>
      <c r="H30">
        <v>3.5</v>
      </c>
      <c r="I30" t="s">
        <v>2861</v>
      </c>
    </row>
    <row r="31" spans="1:9" ht="15" customHeight="1" x14ac:dyDescent="0.25">
      <c r="A31" t="s">
        <v>3974</v>
      </c>
      <c r="B31" t="s">
        <v>4524</v>
      </c>
      <c r="C31" t="s">
        <v>509</v>
      </c>
      <c r="D31">
        <v>9366992705</v>
      </c>
      <c r="E31" t="s">
        <v>4525</v>
      </c>
      <c r="F31" t="s">
        <v>24</v>
      </c>
      <c r="G31">
        <v>14</v>
      </c>
      <c r="H31">
        <v>4.7</v>
      </c>
      <c r="I31" t="s">
        <v>2861</v>
      </c>
    </row>
    <row r="32" spans="1:9" ht="15" customHeight="1" x14ac:dyDescent="0.25">
      <c r="A32" t="s">
        <v>3682</v>
      </c>
      <c r="B32" t="s">
        <v>4526</v>
      </c>
      <c r="C32" t="s">
        <v>3551</v>
      </c>
      <c r="D32">
        <v>9180943908</v>
      </c>
      <c r="E32" t="s">
        <v>4527</v>
      </c>
      <c r="F32" t="s">
        <v>312</v>
      </c>
      <c r="G32">
        <v>6</v>
      </c>
      <c r="H32">
        <v>3.7</v>
      </c>
      <c r="I32" t="s">
        <v>2861</v>
      </c>
    </row>
    <row r="33" spans="1:9" ht="15" customHeight="1" x14ac:dyDescent="0.25">
      <c r="A33" t="s">
        <v>4015</v>
      </c>
      <c r="B33" t="s">
        <v>4528</v>
      </c>
      <c r="C33" t="s">
        <v>4529</v>
      </c>
      <c r="D33">
        <v>9997677788</v>
      </c>
      <c r="E33" t="s">
        <v>4530</v>
      </c>
      <c r="F33" t="s">
        <v>16</v>
      </c>
      <c r="G33">
        <v>12</v>
      </c>
      <c r="H33">
        <v>5</v>
      </c>
      <c r="I33" t="s">
        <v>2861</v>
      </c>
    </row>
    <row r="34" spans="1:9" ht="15" customHeight="1" x14ac:dyDescent="0.25">
      <c r="A34" t="s">
        <v>4052</v>
      </c>
      <c r="B34" t="s">
        <v>4531</v>
      </c>
      <c r="C34" t="s">
        <v>4532</v>
      </c>
      <c r="D34">
        <v>9530613729</v>
      </c>
      <c r="E34" t="s">
        <v>4533</v>
      </c>
      <c r="F34" t="s">
        <v>131</v>
      </c>
      <c r="G34">
        <v>9</v>
      </c>
      <c r="H34">
        <v>3.7</v>
      </c>
      <c r="I34" t="s">
        <v>2861</v>
      </c>
    </row>
    <row r="35" spans="1:9" ht="15" customHeight="1" x14ac:dyDescent="0.25">
      <c r="A35" t="s">
        <v>3678</v>
      </c>
      <c r="B35" t="s">
        <v>4534</v>
      </c>
      <c r="C35" t="s">
        <v>4535</v>
      </c>
      <c r="D35">
        <v>9884374109</v>
      </c>
      <c r="E35" t="s">
        <v>4536</v>
      </c>
      <c r="F35" t="s">
        <v>90</v>
      </c>
      <c r="G35">
        <v>6</v>
      </c>
      <c r="H35">
        <v>3.6</v>
      </c>
      <c r="I35" t="s">
        <v>2861</v>
      </c>
    </row>
    <row r="36" spans="1:9" ht="15" customHeight="1" x14ac:dyDescent="0.25">
      <c r="A36" t="s">
        <v>3952</v>
      </c>
      <c r="B36" t="s">
        <v>4537</v>
      </c>
      <c r="C36" t="s">
        <v>2025</v>
      </c>
      <c r="D36">
        <v>9721890096</v>
      </c>
      <c r="E36" t="s">
        <v>4538</v>
      </c>
      <c r="F36" t="s">
        <v>30</v>
      </c>
      <c r="G36">
        <v>5</v>
      </c>
      <c r="H36">
        <v>4.9000000000000004</v>
      </c>
      <c r="I36" t="s">
        <v>2861</v>
      </c>
    </row>
    <row r="37" spans="1:9" ht="15" customHeight="1" x14ac:dyDescent="0.25">
      <c r="A37" t="s">
        <v>3893</v>
      </c>
      <c r="B37" t="s">
        <v>4539</v>
      </c>
      <c r="C37" t="s">
        <v>2365</v>
      </c>
      <c r="D37">
        <v>9670292350</v>
      </c>
      <c r="E37" t="s">
        <v>4540</v>
      </c>
      <c r="F37" t="s">
        <v>16</v>
      </c>
      <c r="G37">
        <v>11</v>
      </c>
      <c r="H37">
        <v>3.7</v>
      </c>
      <c r="I37" t="s">
        <v>2861</v>
      </c>
    </row>
    <row r="38" spans="1:9" ht="15" customHeight="1" x14ac:dyDescent="0.25">
      <c r="A38" t="s">
        <v>3737</v>
      </c>
      <c r="B38" t="s">
        <v>4541</v>
      </c>
      <c r="C38" t="s">
        <v>4542</v>
      </c>
      <c r="D38">
        <v>9825003955</v>
      </c>
      <c r="E38" t="s">
        <v>4543</v>
      </c>
      <c r="F38" t="s">
        <v>224</v>
      </c>
      <c r="G38">
        <v>3</v>
      </c>
      <c r="H38">
        <v>4</v>
      </c>
      <c r="I38" t="s">
        <v>2861</v>
      </c>
    </row>
    <row r="39" spans="1:9" ht="15" customHeight="1" x14ac:dyDescent="0.25">
      <c r="A39" t="s">
        <v>3834</v>
      </c>
      <c r="B39" t="s">
        <v>4544</v>
      </c>
      <c r="C39" t="s">
        <v>4545</v>
      </c>
      <c r="D39">
        <v>9188029013</v>
      </c>
      <c r="E39" t="s">
        <v>4546</v>
      </c>
      <c r="F39" t="s">
        <v>121</v>
      </c>
      <c r="G39">
        <v>11</v>
      </c>
      <c r="H39">
        <v>2.6</v>
      </c>
      <c r="I39" t="s">
        <v>2861</v>
      </c>
    </row>
    <row r="40" spans="1:9" ht="15" customHeight="1" x14ac:dyDescent="0.25">
      <c r="A40" t="s">
        <v>3846</v>
      </c>
      <c r="B40" t="s">
        <v>4547</v>
      </c>
      <c r="C40" t="s">
        <v>2433</v>
      </c>
      <c r="D40">
        <v>9437352358</v>
      </c>
      <c r="E40" t="s">
        <v>4548</v>
      </c>
      <c r="F40" t="s">
        <v>30</v>
      </c>
      <c r="G40">
        <v>5</v>
      </c>
      <c r="H40">
        <v>4.2</v>
      </c>
      <c r="I40" t="s">
        <v>2861</v>
      </c>
    </row>
    <row r="41" spans="1:9" ht="15" customHeight="1" x14ac:dyDescent="0.25">
      <c r="A41" t="s">
        <v>3863</v>
      </c>
      <c r="B41" t="s">
        <v>4549</v>
      </c>
      <c r="C41" t="s">
        <v>3242</v>
      </c>
      <c r="D41">
        <v>9670292350</v>
      </c>
      <c r="E41" t="s">
        <v>4550</v>
      </c>
      <c r="F41" t="s">
        <v>30</v>
      </c>
      <c r="G41">
        <v>9</v>
      </c>
      <c r="H41">
        <v>3.3</v>
      </c>
      <c r="I41" t="s">
        <v>2861</v>
      </c>
    </row>
    <row r="42" spans="1:9" ht="15" customHeight="1" x14ac:dyDescent="0.25">
      <c r="A42" t="s">
        <v>3694</v>
      </c>
      <c r="B42" t="s">
        <v>4551</v>
      </c>
      <c r="C42" t="s">
        <v>4552</v>
      </c>
      <c r="D42">
        <v>9384756779</v>
      </c>
      <c r="E42" t="s">
        <v>4553</v>
      </c>
      <c r="F42" t="s">
        <v>63</v>
      </c>
      <c r="G42">
        <v>10</v>
      </c>
      <c r="H42">
        <v>3</v>
      </c>
      <c r="I42" t="s">
        <v>2861</v>
      </c>
    </row>
    <row r="43" spans="1:9" ht="15" customHeight="1" x14ac:dyDescent="0.25">
      <c r="A43" t="s">
        <v>3755</v>
      </c>
      <c r="B43" t="s">
        <v>4554</v>
      </c>
      <c r="C43" t="s">
        <v>4555</v>
      </c>
      <c r="D43">
        <v>9570497096</v>
      </c>
      <c r="E43" t="s">
        <v>4556</v>
      </c>
      <c r="F43" t="s">
        <v>54</v>
      </c>
      <c r="G43">
        <v>7</v>
      </c>
      <c r="H43">
        <v>3.2</v>
      </c>
      <c r="I43" t="s">
        <v>2861</v>
      </c>
    </row>
    <row r="44" spans="1:9" ht="15" customHeight="1" x14ac:dyDescent="0.25">
      <c r="A44" t="s">
        <v>3803</v>
      </c>
      <c r="B44" t="s">
        <v>4557</v>
      </c>
      <c r="C44" t="s">
        <v>4558</v>
      </c>
      <c r="D44">
        <v>9421455482</v>
      </c>
      <c r="E44" t="s">
        <v>4559</v>
      </c>
      <c r="F44" t="s">
        <v>16</v>
      </c>
      <c r="G44">
        <v>12</v>
      </c>
      <c r="H44">
        <v>4.5</v>
      </c>
      <c r="I44" t="s">
        <v>2861</v>
      </c>
    </row>
    <row r="45" spans="1:9" ht="15" customHeight="1" x14ac:dyDescent="0.25">
      <c r="A45" t="s">
        <v>3674</v>
      </c>
      <c r="B45" t="s">
        <v>4560</v>
      </c>
      <c r="C45" t="s">
        <v>4561</v>
      </c>
      <c r="D45">
        <v>9266910922</v>
      </c>
      <c r="E45" t="s">
        <v>4562</v>
      </c>
      <c r="F45" t="s">
        <v>63</v>
      </c>
      <c r="G45">
        <v>3</v>
      </c>
      <c r="H45">
        <v>4.4000000000000004</v>
      </c>
      <c r="I45" t="s">
        <v>2861</v>
      </c>
    </row>
    <row r="46" spans="1:9" ht="15" customHeight="1" x14ac:dyDescent="0.25">
      <c r="A46" t="s">
        <v>4028</v>
      </c>
      <c r="B46" t="s">
        <v>4563</v>
      </c>
      <c r="C46" t="s">
        <v>4564</v>
      </c>
      <c r="D46">
        <v>9383450553</v>
      </c>
      <c r="E46" t="s">
        <v>4565</v>
      </c>
      <c r="F46" t="s">
        <v>54</v>
      </c>
      <c r="G46">
        <v>12</v>
      </c>
      <c r="H46">
        <v>4.0999999999999996</v>
      </c>
      <c r="I46" t="s">
        <v>2861</v>
      </c>
    </row>
    <row r="47" spans="1:9" ht="15" customHeight="1" x14ac:dyDescent="0.25">
      <c r="A47" t="s">
        <v>3691</v>
      </c>
      <c r="B47" t="s">
        <v>4566</v>
      </c>
      <c r="C47" t="s">
        <v>1165</v>
      </c>
      <c r="D47">
        <v>9103807155</v>
      </c>
      <c r="E47" t="s">
        <v>4567</v>
      </c>
      <c r="F47" t="s">
        <v>131</v>
      </c>
      <c r="G47">
        <v>15</v>
      </c>
      <c r="H47">
        <v>3.2</v>
      </c>
      <c r="I47" t="s">
        <v>2861</v>
      </c>
    </row>
    <row r="48" spans="1:9" ht="15" customHeight="1" x14ac:dyDescent="0.25">
      <c r="A48" t="s">
        <v>3702</v>
      </c>
      <c r="B48" t="s">
        <v>4568</v>
      </c>
      <c r="C48" t="s">
        <v>4569</v>
      </c>
      <c r="D48">
        <v>9702269164</v>
      </c>
      <c r="E48" t="s">
        <v>4570</v>
      </c>
      <c r="F48" t="s">
        <v>90</v>
      </c>
      <c r="G48">
        <v>10</v>
      </c>
      <c r="H48">
        <v>4.3</v>
      </c>
      <c r="I48" t="s">
        <v>2861</v>
      </c>
    </row>
    <row r="49" spans="1:9" ht="15" customHeight="1" x14ac:dyDescent="0.25">
      <c r="A49" t="s">
        <v>3939</v>
      </c>
      <c r="B49" t="s">
        <v>4571</v>
      </c>
      <c r="C49" t="s">
        <v>4572</v>
      </c>
      <c r="D49">
        <v>9693269304</v>
      </c>
      <c r="E49" t="s">
        <v>4573</v>
      </c>
      <c r="F49" t="s">
        <v>16</v>
      </c>
      <c r="G49">
        <v>15</v>
      </c>
      <c r="H49">
        <v>3.4</v>
      </c>
      <c r="I49" t="s">
        <v>2861</v>
      </c>
    </row>
    <row r="50" spans="1:9" ht="15" customHeight="1" x14ac:dyDescent="0.25">
      <c r="A50" t="s">
        <v>3809</v>
      </c>
      <c r="B50" t="s">
        <v>4574</v>
      </c>
      <c r="C50" t="s">
        <v>4575</v>
      </c>
      <c r="D50">
        <v>9367930513</v>
      </c>
      <c r="E50" t="s">
        <v>4576</v>
      </c>
      <c r="F50" t="s">
        <v>16</v>
      </c>
      <c r="G50">
        <v>7</v>
      </c>
      <c r="H50">
        <v>3</v>
      </c>
      <c r="I50" t="s">
        <v>2861</v>
      </c>
    </row>
    <row r="51" spans="1:9" ht="15" customHeight="1" x14ac:dyDescent="0.25">
      <c r="A51" t="s">
        <v>3795</v>
      </c>
      <c r="B51" t="s">
        <v>4577</v>
      </c>
      <c r="C51" t="s">
        <v>4578</v>
      </c>
      <c r="D51">
        <v>9958872154</v>
      </c>
      <c r="E51" t="s">
        <v>4579</v>
      </c>
      <c r="F51" t="s">
        <v>224</v>
      </c>
      <c r="G51">
        <v>5</v>
      </c>
      <c r="H51">
        <v>4.7</v>
      </c>
      <c r="I51" t="s">
        <v>2861</v>
      </c>
    </row>
    <row r="52" spans="1:9" ht="15" customHeight="1" x14ac:dyDescent="0.25">
      <c r="A52" t="s">
        <v>4063</v>
      </c>
      <c r="B52" t="s">
        <v>4580</v>
      </c>
      <c r="C52" t="s">
        <v>4581</v>
      </c>
      <c r="D52">
        <v>9961393416</v>
      </c>
      <c r="E52" t="s">
        <v>4582</v>
      </c>
      <c r="F52" t="s">
        <v>24</v>
      </c>
      <c r="G52">
        <v>14</v>
      </c>
      <c r="H52">
        <v>4.8</v>
      </c>
      <c r="I52" t="s">
        <v>2861</v>
      </c>
    </row>
    <row r="53" spans="1:9" ht="15" customHeight="1" x14ac:dyDescent="0.25">
      <c r="A53" t="s">
        <v>3775</v>
      </c>
      <c r="B53" t="s">
        <v>4583</v>
      </c>
      <c r="C53" t="s">
        <v>4343</v>
      </c>
      <c r="D53">
        <v>9510751046</v>
      </c>
      <c r="E53" t="s">
        <v>4584</v>
      </c>
      <c r="F53" t="s">
        <v>224</v>
      </c>
      <c r="G53">
        <v>14</v>
      </c>
      <c r="H53">
        <v>4.3</v>
      </c>
      <c r="I53" t="s">
        <v>2861</v>
      </c>
    </row>
    <row r="54" spans="1:9" ht="15" customHeight="1" x14ac:dyDescent="0.25">
      <c r="A54" t="s">
        <v>3885</v>
      </c>
      <c r="B54" t="s">
        <v>4585</v>
      </c>
      <c r="C54" t="s">
        <v>234</v>
      </c>
      <c r="D54">
        <v>9344378798</v>
      </c>
      <c r="E54" t="s">
        <v>4586</v>
      </c>
      <c r="F54" t="s">
        <v>30</v>
      </c>
      <c r="G54">
        <v>15</v>
      </c>
      <c r="H54">
        <v>4.5</v>
      </c>
      <c r="I54" t="s">
        <v>2861</v>
      </c>
    </row>
    <row r="55" spans="1:9" ht="15" customHeight="1" x14ac:dyDescent="0.25">
      <c r="A55" t="s">
        <v>3724</v>
      </c>
      <c r="B55" t="s">
        <v>4587</v>
      </c>
      <c r="C55" t="s">
        <v>4588</v>
      </c>
      <c r="D55">
        <v>9930353157</v>
      </c>
      <c r="E55" t="s">
        <v>4589</v>
      </c>
      <c r="F55" t="s">
        <v>30</v>
      </c>
      <c r="G55">
        <v>15</v>
      </c>
      <c r="H55">
        <v>2.7</v>
      </c>
      <c r="I55" t="s">
        <v>2861</v>
      </c>
    </row>
    <row r="56" spans="1:9" ht="15" customHeight="1" x14ac:dyDescent="0.25">
      <c r="A56" t="s">
        <v>3944</v>
      </c>
      <c r="B56" t="s">
        <v>4590</v>
      </c>
      <c r="C56" t="s">
        <v>4591</v>
      </c>
      <c r="D56">
        <v>9223847257</v>
      </c>
      <c r="E56" t="s">
        <v>4592</v>
      </c>
      <c r="F56" t="s">
        <v>84</v>
      </c>
      <c r="G56">
        <v>7</v>
      </c>
      <c r="H56">
        <v>4.8</v>
      </c>
      <c r="I56" t="s">
        <v>2861</v>
      </c>
    </row>
    <row r="57" spans="1:9" ht="15" customHeight="1" x14ac:dyDescent="0.25">
      <c r="A57" t="s">
        <v>4059</v>
      </c>
      <c r="B57" t="s">
        <v>4593</v>
      </c>
      <c r="C57" t="s">
        <v>4594</v>
      </c>
      <c r="D57">
        <v>9882269302</v>
      </c>
      <c r="E57" t="s">
        <v>4595</v>
      </c>
      <c r="F57" t="s">
        <v>63</v>
      </c>
      <c r="G57">
        <v>11</v>
      </c>
      <c r="H57">
        <v>3.6</v>
      </c>
      <c r="I57" t="s">
        <v>2861</v>
      </c>
    </row>
    <row r="58" spans="1:9" ht="15" customHeight="1" x14ac:dyDescent="0.25">
      <c r="A58" t="s">
        <v>4045</v>
      </c>
      <c r="B58" t="s">
        <v>4596</v>
      </c>
      <c r="C58" t="s">
        <v>4597</v>
      </c>
      <c r="D58">
        <v>9147659674</v>
      </c>
      <c r="E58" t="s">
        <v>4598</v>
      </c>
      <c r="F58" t="s">
        <v>131</v>
      </c>
      <c r="G58">
        <v>11</v>
      </c>
      <c r="H58">
        <v>3</v>
      </c>
      <c r="I58" t="s">
        <v>2861</v>
      </c>
    </row>
    <row r="59" spans="1:9" ht="15" customHeight="1" x14ac:dyDescent="0.25">
      <c r="A59" t="s">
        <v>4012</v>
      </c>
      <c r="B59" t="s">
        <v>4599</v>
      </c>
      <c r="C59" t="s">
        <v>4600</v>
      </c>
      <c r="D59">
        <v>9813219781</v>
      </c>
      <c r="E59" t="s">
        <v>4601</v>
      </c>
      <c r="F59" t="s">
        <v>54</v>
      </c>
      <c r="G59">
        <v>7</v>
      </c>
      <c r="H59">
        <v>3.6</v>
      </c>
      <c r="I59" t="s">
        <v>2861</v>
      </c>
    </row>
    <row r="60" spans="1:9" ht="15" customHeight="1" x14ac:dyDescent="0.25">
      <c r="A60" t="s">
        <v>3660</v>
      </c>
      <c r="B60" t="s">
        <v>4602</v>
      </c>
      <c r="C60" t="s">
        <v>4603</v>
      </c>
      <c r="D60">
        <v>9538508549</v>
      </c>
      <c r="E60" t="s">
        <v>4604</v>
      </c>
      <c r="F60" t="s">
        <v>30</v>
      </c>
      <c r="G60">
        <v>10</v>
      </c>
      <c r="H60">
        <v>3.3</v>
      </c>
      <c r="I60" t="s">
        <v>2861</v>
      </c>
    </row>
    <row r="61" spans="1:9" ht="15" customHeight="1" x14ac:dyDescent="0.25">
      <c r="A61" t="s">
        <v>3843</v>
      </c>
      <c r="B61" t="s">
        <v>4605</v>
      </c>
      <c r="C61" t="s">
        <v>4606</v>
      </c>
      <c r="D61">
        <v>9286860433</v>
      </c>
      <c r="E61" t="s">
        <v>4607</v>
      </c>
      <c r="F61" t="s">
        <v>131</v>
      </c>
      <c r="G61">
        <v>12</v>
      </c>
      <c r="H61">
        <v>4.4000000000000004</v>
      </c>
      <c r="I61" t="s">
        <v>2861</v>
      </c>
    </row>
    <row r="62" spans="1:9" ht="15" customHeight="1" x14ac:dyDescent="0.25">
      <c r="A62" t="s">
        <v>3713</v>
      </c>
      <c r="B62" t="s">
        <v>4608</v>
      </c>
      <c r="C62" t="s">
        <v>4609</v>
      </c>
      <c r="D62">
        <v>9561588882</v>
      </c>
      <c r="E62" t="s">
        <v>4610</v>
      </c>
      <c r="F62" t="s">
        <v>4611</v>
      </c>
      <c r="G62">
        <v>6</v>
      </c>
      <c r="H62">
        <v>3.2</v>
      </c>
      <c r="I62" t="s">
        <v>2861</v>
      </c>
    </row>
    <row r="63" spans="1:9" ht="15" customHeight="1" x14ac:dyDescent="0.25">
      <c r="A63" t="s">
        <v>3665</v>
      </c>
      <c r="B63" t="s">
        <v>4612</v>
      </c>
      <c r="C63" t="s">
        <v>2113</v>
      </c>
      <c r="D63">
        <v>9608079792</v>
      </c>
      <c r="E63" t="s">
        <v>4613</v>
      </c>
      <c r="F63" t="s">
        <v>90</v>
      </c>
      <c r="G63">
        <v>12</v>
      </c>
      <c r="H63">
        <v>3</v>
      </c>
      <c r="I63" t="s">
        <v>2861</v>
      </c>
    </row>
    <row r="64" spans="1:9" ht="15" customHeight="1" x14ac:dyDescent="0.25">
      <c r="A64" t="s">
        <v>4614</v>
      </c>
      <c r="B64" t="s">
        <v>4615</v>
      </c>
      <c r="C64" t="s">
        <v>4616</v>
      </c>
      <c r="D64">
        <v>9906528433</v>
      </c>
      <c r="E64" t="s">
        <v>4617</v>
      </c>
      <c r="F64" t="s">
        <v>121</v>
      </c>
      <c r="G64">
        <v>7</v>
      </c>
      <c r="H64">
        <v>2.7</v>
      </c>
      <c r="I64" t="s">
        <v>2861</v>
      </c>
    </row>
    <row r="65" spans="1:9" ht="15" customHeight="1" x14ac:dyDescent="0.25">
      <c r="A65" t="s">
        <v>4618</v>
      </c>
      <c r="B65" t="s">
        <v>4619</v>
      </c>
      <c r="C65" t="s">
        <v>312</v>
      </c>
      <c r="D65">
        <v>9610173760</v>
      </c>
      <c r="E65" t="s">
        <v>4620</v>
      </c>
      <c r="F65" t="s">
        <v>16</v>
      </c>
      <c r="G65">
        <v>2</v>
      </c>
      <c r="H65">
        <v>3.1</v>
      </c>
      <c r="I65" t="s">
        <v>2861</v>
      </c>
    </row>
    <row r="66" spans="1:9" ht="15" customHeight="1" x14ac:dyDescent="0.25">
      <c r="A66" t="s">
        <v>3751</v>
      </c>
      <c r="B66" t="s">
        <v>4621</v>
      </c>
      <c r="C66" t="s">
        <v>827</v>
      </c>
      <c r="D66">
        <v>9512293741</v>
      </c>
      <c r="E66" t="s">
        <v>4622</v>
      </c>
      <c r="F66" t="s">
        <v>121</v>
      </c>
      <c r="G66">
        <v>5</v>
      </c>
      <c r="H66">
        <v>4.3</v>
      </c>
      <c r="I66" t="s">
        <v>2861</v>
      </c>
    </row>
    <row r="67" spans="1:9" ht="15" customHeight="1" x14ac:dyDescent="0.25">
      <c r="A67" t="s">
        <v>3792</v>
      </c>
      <c r="B67" t="s">
        <v>4623</v>
      </c>
      <c r="C67" t="s">
        <v>4624</v>
      </c>
      <c r="D67">
        <v>9214447237</v>
      </c>
      <c r="E67" t="s">
        <v>4625</v>
      </c>
      <c r="F67" t="s">
        <v>16</v>
      </c>
      <c r="G67">
        <v>14</v>
      </c>
      <c r="H67">
        <v>4.7</v>
      </c>
      <c r="I67" t="s">
        <v>2861</v>
      </c>
    </row>
    <row r="68" spans="1:9" ht="15" customHeight="1" x14ac:dyDescent="0.25">
      <c r="A68" t="s">
        <v>3764</v>
      </c>
      <c r="B68" t="s">
        <v>4626</v>
      </c>
      <c r="C68" t="s">
        <v>4627</v>
      </c>
      <c r="D68">
        <v>9230307805</v>
      </c>
      <c r="E68" t="s">
        <v>4628</v>
      </c>
      <c r="F68" t="s">
        <v>90</v>
      </c>
      <c r="G68">
        <v>2</v>
      </c>
      <c r="H68">
        <v>3.9</v>
      </c>
      <c r="I68" t="s">
        <v>2861</v>
      </c>
    </row>
    <row r="69" spans="1:9" ht="15" customHeight="1" x14ac:dyDescent="0.25">
      <c r="A69" t="s">
        <v>4083</v>
      </c>
      <c r="B69" t="s">
        <v>4629</v>
      </c>
      <c r="C69" t="s">
        <v>4630</v>
      </c>
      <c r="D69">
        <v>9642001424</v>
      </c>
      <c r="E69" t="s">
        <v>4631</v>
      </c>
      <c r="F69" t="s">
        <v>90</v>
      </c>
      <c r="G69">
        <v>11</v>
      </c>
      <c r="H69">
        <v>4.5</v>
      </c>
      <c r="I69" t="s">
        <v>2861</v>
      </c>
    </row>
    <row r="70" spans="1:9" ht="15" customHeight="1" x14ac:dyDescent="0.25">
      <c r="A70" t="s">
        <v>4632</v>
      </c>
      <c r="B70" t="s">
        <v>4633</v>
      </c>
      <c r="C70" t="s">
        <v>4634</v>
      </c>
      <c r="D70">
        <v>9583258726</v>
      </c>
      <c r="E70" t="s">
        <v>4635</v>
      </c>
      <c r="F70" t="s">
        <v>4636</v>
      </c>
      <c r="G70">
        <v>13</v>
      </c>
      <c r="H70">
        <v>4.7</v>
      </c>
      <c r="I70" t="s">
        <v>2861</v>
      </c>
    </row>
    <row r="71" spans="1:9" ht="15" customHeight="1" x14ac:dyDescent="0.25">
      <c r="A71" t="s">
        <v>3890</v>
      </c>
      <c r="B71" t="s">
        <v>4637</v>
      </c>
      <c r="C71" t="s">
        <v>2921</v>
      </c>
      <c r="D71">
        <v>9394846763</v>
      </c>
      <c r="E71" t="s">
        <v>4638</v>
      </c>
      <c r="F71" t="s">
        <v>84</v>
      </c>
      <c r="G71">
        <v>9</v>
      </c>
      <c r="H71">
        <v>4.0999999999999996</v>
      </c>
      <c r="I71" t="s">
        <v>2861</v>
      </c>
    </row>
    <row r="72" spans="1:9" ht="15" customHeight="1" x14ac:dyDescent="0.25">
      <c r="A72" t="s">
        <v>3708</v>
      </c>
      <c r="B72" t="s">
        <v>4639</v>
      </c>
      <c r="C72" t="s">
        <v>4343</v>
      </c>
      <c r="D72">
        <v>9186519602</v>
      </c>
      <c r="E72" t="s">
        <v>4640</v>
      </c>
      <c r="F72" t="s">
        <v>24</v>
      </c>
      <c r="G72">
        <v>7</v>
      </c>
      <c r="H72">
        <v>4.7</v>
      </c>
      <c r="I72" t="s">
        <v>2861</v>
      </c>
    </row>
    <row r="73" spans="1:9" ht="15" customHeight="1" x14ac:dyDescent="0.25">
      <c r="A73" t="s">
        <v>3882</v>
      </c>
      <c r="B73" t="s">
        <v>4641</v>
      </c>
      <c r="C73" t="s">
        <v>2493</v>
      </c>
      <c r="D73">
        <v>9455281184</v>
      </c>
      <c r="E73" t="s">
        <v>4642</v>
      </c>
      <c r="F73" t="s">
        <v>54</v>
      </c>
      <c r="G73">
        <v>3</v>
      </c>
      <c r="H73">
        <v>3.5</v>
      </c>
      <c r="I73" t="s">
        <v>2861</v>
      </c>
    </row>
    <row r="74" spans="1:9" ht="15" customHeight="1" x14ac:dyDescent="0.25">
      <c r="A74" t="s">
        <v>4643</v>
      </c>
      <c r="B74" t="s">
        <v>4644</v>
      </c>
      <c r="C74" t="s">
        <v>4645</v>
      </c>
      <c r="D74">
        <v>9727150493</v>
      </c>
      <c r="E74" t="s">
        <v>4646</v>
      </c>
      <c r="F74" t="s">
        <v>131</v>
      </c>
      <c r="G74">
        <v>8</v>
      </c>
      <c r="H74">
        <v>4.8</v>
      </c>
      <c r="I74" t="s">
        <v>2861</v>
      </c>
    </row>
    <row r="75" spans="1:9" ht="15" customHeight="1" x14ac:dyDescent="0.25">
      <c r="A75" t="s">
        <v>3760</v>
      </c>
      <c r="B75" t="s">
        <v>4647</v>
      </c>
      <c r="C75" t="s">
        <v>3269</v>
      </c>
      <c r="D75">
        <v>9477698143</v>
      </c>
      <c r="E75" t="s">
        <v>4648</v>
      </c>
      <c r="F75" t="s">
        <v>131</v>
      </c>
      <c r="G75">
        <v>9</v>
      </c>
      <c r="H75">
        <v>2.5</v>
      </c>
      <c r="I75" t="s">
        <v>2861</v>
      </c>
    </row>
    <row r="76" spans="1:9" ht="15" customHeight="1" x14ac:dyDescent="0.25">
      <c r="A76" t="s">
        <v>3688</v>
      </c>
      <c r="B76" t="s">
        <v>4649</v>
      </c>
      <c r="C76" t="s">
        <v>4650</v>
      </c>
      <c r="D76">
        <v>9336801619</v>
      </c>
      <c r="E76" t="s">
        <v>4651</v>
      </c>
      <c r="F76" t="s">
        <v>84</v>
      </c>
      <c r="G76">
        <v>14</v>
      </c>
      <c r="H76">
        <v>4</v>
      </c>
      <c r="I76" t="s">
        <v>2861</v>
      </c>
    </row>
    <row r="77" spans="1:9" ht="15" customHeight="1" x14ac:dyDescent="0.25">
      <c r="A77" t="s">
        <v>3698</v>
      </c>
      <c r="B77" t="s">
        <v>4652</v>
      </c>
      <c r="C77" t="s">
        <v>1699</v>
      </c>
      <c r="D77">
        <v>9512293741</v>
      </c>
      <c r="E77" t="s">
        <v>4653</v>
      </c>
      <c r="F77" t="s">
        <v>131</v>
      </c>
      <c r="G77">
        <v>13</v>
      </c>
      <c r="H77">
        <v>2.9</v>
      </c>
      <c r="I77" t="s">
        <v>2861</v>
      </c>
    </row>
    <row r="78" spans="1:9" ht="15" customHeight="1" x14ac:dyDescent="0.25">
      <c r="A78" t="s">
        <v>3910</v>
      </c>
      <c r="B78" t="s">
        <v>4654</v>
      </c>
      <c r="C78" t="s">
        <v>3396</v>
      </c>
      <c r="D78">
        <v>9790147183</v>
      </c>
      <c r="E78" t="s">
        <v>4655</v>
      </c>
      <c r="F78" t="s">
        <v>121</v>
      </c>
      <c r="G78">
        <v>12</v>
      </c>
      <c r="H78">
        <v>2.6</v>
      </c>
      <c r="I78" t="s">
        <v>2861</v>
      </c>
    </row>
    <row r="79" spans="1:9" ht="15" customHeight="1" x14ac:dyDescent="0.25">
      <c r="A79" t="s">
        <v>4656</v>
      </c>
      <c r="B79" t="s">
        <v>4657</v>
      </c>
      <c r="C79" t="s">
        <v>4658</v>
      </c>
      <c r="D79">
        <v>9588229686</v>
      </c>
      <c r="E79" t="s">
        <v>4659</v>
      </c>
      <c r="F79" t="s">
        <v>30</v>
      </c>
      <c r="G79">
        <v>8</v>
      </c>
      <c r="H79">
        <v>3.3</v>
      </c>
      <c r="I79" t="s">
        <v>2861</v>
      </c>
    </row>
    <row r="80" spans="1:9" ht="15" customHeight="1" x14ac:dyDescent="0.25">
      <c r="A80" t="s">
        <v>4660</v>
      </c>
      <c r="B80" t="s">
        <v>4661</v>
      </c>
      <c r="C80" t="s">
        <v>4662</v>
      </c>
      <c r="D80">
        <v>9604988121</v>
      </c>
      <c r="E80" t="s">
        <v>4663</v>
      </c>
      <c r="F80" t="s">
        <v>131</v>
      </c>
      <c r="G80">
        <v>6</v>
      </c>
      <c r="H80">
        <v>4.5999999999999996</v>
      </c>
      <c r="I80" t="s">
        <v>2861</v>
      </c>
    </row>
    <row r="81" spans="1:9" ht="15" customHeight="1" x14ac:dyDescent="0.25">
      <c r="A81" t="s">
        <v>3980</v>
      </c>
      <c r="B81" t="s">
        <v>4664</v>
      </c>
      <c r="C81" t="s">
        <v>3153</v>
      </c>
      <c r="D81">
        <v>9143226844</v>
      </c>
      <c r="E81" t="s">
        <v>4665</v>
      </c>
      <c r="F81" t="s">
        <v>63</v>
      </c>
      <c r="G81">
        <v>14</v>
      </c>
      <c r="H81">
        <v>4.9000000000000004</v>
      </c>
      <c r="I81" t="s">
        <v>2861</v>
      </c>
    </row>
    <row r="82" spans="1:9" ht="15" customHeight="1" x14ac:dyDescent="0.25">
      <c r="A82" t="s">
        <v>4666</v>
      </c>
      <c r="B82" t="s">
        <v>4667</v>
      </c>
      <c r="C82" t="s">
        <v>3284</v>
      </c>
      <c r="D82">
        <v>9222824732</v>
      </c>
      <c r="E82" t="s">
        <v>4668</v>
      </c>
      <c r="F82" t="s">
        <v>54</v>
      </c>
      <c r="G82">
        <v>4</v>
      </c>
      <c r="H82">
        <v>3.7</v>
      </c>
      <c r="I82" t="s">
        <v>2861</v>
      </c>
    </row>
    <row r="83" spans="1:9" ht="15" customHeight="1" x14ac:dyDescent="0.25">
      <c r="A83" t="s">
        <v>3858</v>
      </c>
      <c r="B83" t="s">
        <v>4669</v>
      </c>
      <c r="C83" t="s">
        <v>312</v>
      </c>
      <c r="D83">
        <v>9903079055</v>
      </c>
      <c r="E83" t="s">
        <v>4670</v>
      </c>
      <c r="F83" t="s">
        <v>24</v>
      </c>
      <c r="G83">
        <v>4</v>
      </c>
      <c r="H83">
        <v>4</v>
      </c>
      <c r="I83" t="s">
        <v>2861</v>
      </c>
    </row>
    <row r="84" spans="1:9" ht="15" customHeight="1" x14ac:dyDescent="0.25">
      <c r="A84" t="s">
        <v>3987</v>
      </c>
      <c r="B84" t="s">
        <v>4671</v>
      </c>
      <c r="C84" t="s">
        <v>4672</v>
      </c>
      <c r="D84">
        <v>9434961542</v>
      </c>
      <c r="E84" t="s">
        <v>4673</v>
      </c>
      <c r="F84" t="s">
        <v>63</v>
      </c>
      <c r="G84">
        <v>11</v>
      </c>
      <c r="H84">
        <v>2.6</v>
      </c>
      <c r="I84" t="s">
        <v>2861</v>
      </c>
    </row>
    <row r="85" spans="1:9" ht="15" customHeight="1" x14ac:dyDescent="0.25">
      <c r="A85" t="s">
        <v>4009</v>
      </c>
      <c r="B85" t="s">
        <v>4674</v>
      </c>
      <c r="C85" t="s">
        <v>4675</v>
      </c>
      <c r="D85">
        <v>9991819497</v>
      </c>
      <c r="E85" t="s">
        <v>4676</v>
      </c>
      <c r="F85" t="s">
        <v>54</v>
      </c>
      <c r="G85">
        <v>3</v>
      </c>
      <c r="H85">
        <v>4</v>
      </c>
      <c r="I85" t="s">
        <v>2861</v>
      </c>
    </row>
    <row r="86" spans="1:9" ht="15" customHeight="1" x14ac:dyDescent="0.25">
      <c r="A86" t="s">
        <v>3740</v>
      </c>
      <c r="B86" t="s">
        <v>4677</v>
      </c>
      <c r="C86" t="s">
        <v>883</v>
      </c>
      <c r="D86">
        <v>9707665448</v>
      </c>
      <c r="E86" t="s">
        <v>4678</v>
      </c>
      <c r="F86" t="s">
        <v>121</v>
      </c>
      <c r="G86">
        <v>14</v>
      </c>
      <c r="H86">
        <v>2.8</v>
      </c>
      <c r="I86" t="s">
        <v>2861</v>
      </c>
    </row>
  </sheetData>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2503"/>
  <sheetViews>
    <sheetView topLeftCell="L2479" zoomScaleNormal="100" workbookViewId="0">
      <selection activeCell="U2503" sqref="U2503"/>
    </sheetView>
  </sheetViews>
  <sheetFormatPr defaultColWidth="8.7109375" defaultRowHeight="15" x14ac:dyDescent="0.25"/>
  <cols>
    <col min="1" max="1" width="17.85546875" customWidth="1"/>
    <col min="2" max="2" width="18.42578125" customWidth="1"/>
    <col min="3" max="3" width="14.5703125" customWidth="1"/>
    <col min="4" max="4" width="26.85546875" bestFit="1" customWidth="1"/>
    <col min="5" max="5" width="14.5703125" customWidth="1"/>
    <col min="6" max="6" width="12.85546875" customWidth="1"/>
    <col min="7" max="7" width="36.7109375" bestFit="1" customWidth="1"/>
    <col min="8" max="8" width="13.28515625" bestFit="1" customWidth="1"/>
    <col min="9" max="9" width="11" bestFit="1" customWidth="1"/>
    <col min="10" max="10" width="31.42578125" bestFit="1" customWidth="1"/>
    <col min="11" max="11" width="9.28515625" customWidth="1"/>
    <col min="12" max="12" width="14.85546875" customWidth="1"/>
    <col min="13" max="13" width="25.7109375" bestFit="1" customWidth="1"/>
    <col min="14" max="14" width="14" customWidth="1"/>
    <col min="15" max="15" width="10.85546875" customWidth="1"/>
    <col min="16" max="16" width="12.42578125" customWidth="1"/>
    <col min="17" max="17" width="14.5703125" customWidth="1"/>
    <col min="18" max="18" width="19" customWidth="1"/>
    <col min="19" max="19" width="15.85546875" customWidth="1"/>
    <col min="20" max="20" width="15.140625" customWidth="1"/>
    <col min="21" max="21" width="8.140625" customWidth="1"/>
    <col min="22" max="22" width="17.28515625" customWidth="1"/>
    <col min="23" max="23" width="15.5703125" customWidth="1"/>
    <col min="24" max="24" width="16" customWidth="1"/>
    <col min="25" max="25" width="13.7109375" customWidth="1"/>
    <col min="26" max="26" width="11.7109375" customWidth="1"/>
  </cols>
  <sheetData>
    <row r="1" spans="1:26" ht="15" customHeight="1" x14ac:dyDescent="0.25">
      <c r="A1" t="s">
        <v>4679</v>
      </c>
      <c r="B1" t="s">
        <v>4680</v>
      </c>
      <c r="C1" t="s">
        <v>0</v>
      </c>
      <c r="D1" t="s">
        <v>1</v>
      </c>
      <c r="E1" t="s">
        <v>9</v>
      </c>
      <c r="F1" t="s">
        <v>3645</v>
      </c>
      <c r="G1" t="s">
        <v>3646</v>
      </c>
      <c r="H1" t="s">
        <v>3647</v>
      </c>
      <c r="I1" t="s">
        <v>2855</v>
      </c>
      <c r="J1" t="s">
        <v>4119</v>
      </c>
      <c r="K1" t="s">
        <v>8</v>
      </c>
      <c r="L1" t="s">
        <v>2850</v>
      </c>
      <c r="M1" t="s">
        <v>2851</v>
      </c>
      <c r="N1" t="s">
        <v>2852</v>
      </c>
      <c r="O1" t="s">
        <v>4681</v>
      </c>
      <c r="P1" t="s">
        <v>4682</v>
      </c>
      <c r="Q1" t="s">
        <v>4683</v>
      </c>
      <c r="R1" t="s">
        <v>4684</v>
      </c>
      <c r="S1" t="s">
        <v>4685</v>
      </c>
      <c r="T1" t="s">
        <v>4686</v>
      </c>
      <c r="U1" t="s">
        <v>4687</v>
      </c>
      <c r="V1" t="s">
        <v>4688</v>
      </c>
      <c r="W1" t="s">
        <v>4689</v>
      </c>
      <c r="X1" t="s">
        <v>4690</v>
      </c>
      <c r="Y1" t="s">
        <v>4691</v>
      </c>
      <c r="Z1" t="s">
        <v>4692</v>
      </c>
    </row>
    <row r="2" spans="1:26" ht="15" customHeight="1" x14ac:dyDescent="0.25">
      <c r="A2" t="s">
        <v>4693</v>
      </c>
      <c r="B2" s="1">
        <v>45836</v>
      </c>
      <c r="C2" t="s">
        <v>2148</v>
      </c>
      <c r="D2" t="str">
        <f>IFERROR(INDEX(Customers!$B:$B,MATCH(C2,Customers!$A:$A,0)),"")</f>
        <v>Sudha Gupta</v>
      </c>
      <c r="E2" t="str">
        <f>IFERROR(INDEX(Customers!$J:$J,MATCH(C2,Customers!$A:$A,0)),"")</f>
        <v>Bronze</v>
      </c>
      <c r="F2" t="s">
        <v>4086</v>
      </c>
      <c r="G2" t="str">
        <f>IFERROR(INDEX(Products!$B:$B,MATCH(F2,Products!$A:$A,0)),"")</f>
        <v>MDH Whole Spices Combo</v>
      </c>
      <c r="H2" t="str">
        <f>IFERROR(INDEX(Products!$C:$C,MATCH(F2,Products!$A:$A,0)),"")</f>
        <v>Masala</v>
      </c>
      <c r="I2" t="s">
        <v>4219</v>
      </c>
      <c r="J2" t="str">
        <f>IFERROR(INDEX(Stores!$B:$B,MATCH(I2,Stores!$A:$A,0)),"")</f>
        <v>FreshMart Madurai Arcade</v>
      </c>
      <c r="K2" t="str">
        <f>IFERROR(INDEX(Stores!$D:$D,MATCH(I2,Stores!$A:$A,0)),"")</f>
        <v>South</v>
      </c>
      <c r="L2" t="s">
        <v>3612</v>
      </c>
      <c r="M2" t="str">
        <f>IFERROR(INDEX(Employees!$B:$B,MATCH(L2,Employees!$A:$A,0)),"")</f>
        <v>Vasanthi Velan</v>
      </c>
      <c r="N2" t="str">
        <f>IFERROR(INDEX(Employees!$D:$D,MATCH(L2,Employees!$A:$A,0)),"")</f>
        <v>Cashier</v>
      </c>
      <c r="O2">
        <v>1</v>
      </c>
      <c r="P2">
        <v>416.08</v>
      </c>
      <c r="Q2">
        <v>0</v>
      </c>
      <c r="R2">
        <v>0</v>
      </c>
      <c r="S2">
        <v>478.49</v>
      </c>
      <c r="T2">
        <v>319.64</v>
      </c>
      <c r="U2">
        <v>158.85</v>
      </c>
      <c r="V2" t="s">
        <v>4694</v>
      </c>
      <c r="W2" t="s">
        <v>4695</v>
      </c>
      <c r="X2" t="s">
        <v>4696</v>
      </c>
      <c r="Y2" t="s">
        <v>4697</v>
      </c>
      <c r="Z2" t="s">
        <v>4698</v>
      </c>
    </row>
    <row r="3" spans="1:26" ht="15" customHeight="1" x14ac:dyDescent="0.25">
      <c r="A3" t="s">
        <v>4699</v>
      </c>
      <c r="B3" s="1">
        <v>46103</v>
      </c>
      <c r="C3" t="s">
        <v>502</v>
      </c>
      <c r="D3" t="str">
        <f>IFERROR(INDEX(Customers!$B:$B,MATCH(C3,Customers!$A:$A,0)),"")</f>
        <v>Hariharan Menon</v>
      </c>
      <c r="E3" t="str">
        <f>IFERROR(INDEX(Customers!$J:$J,MATCH(C3,Customers!$A:$A,0)),"")</f>
        <v>Bronze</v>
      </c>
      <c r="F3" t="s">
        <v>3729</v>
      </c>
      <c r="G3" t="str">
        <f>IFERROR(INDEX(Products!$B:$B,MATCH(F3,Products!$A:$A,0)),"")</f>
        <v>Amul Paneer 1kg</v>
      </c>
      <c r="H3" t="str">
        <f>IFERROR(INDEX(Products!$C:$C,MATCH(F3,Products!$A:$A,0)),"")</f>
        <v>Dairy</v>
      </c>
      <c r="I3" t="s">
        <v>3159</v>
      </c>
      <c r="J3" t="str">
        <f>IFERROR(INDEX(Stores!$B:$B,MATCH(I3,Stores!$A:$A,0)),"")</f>
        <v>FreshMart Salem Bypass</v>
      </c>
      <c r="K3" t="str">
        <f>IFERROR(INDEX(Stores!$D:$D,MATCH(I3,Stores!$A:$A,0)),"")</f>
        <v>South</v>
      </c>
      <c r="L3" t="s">
        <v>3157</v>
      </c>
      <c r="M3" t="str">
        <f>IFERROR(INDEX(Employees!$B:$B,MATCH(L3,Employees!$A:$A,0)),"")</f>
        <v>Vasanth Menon</v>
      </c>
      <c r="N3" t="str">
        <f>IFERROR(INDEX(Employees!$D:$D,MATCH(L3,Employees!$A:$A,0)),"")</f>
        <v>Store Manager</v>
      </c>
      <c r="O3">
        <v>2</v>
      </c>
      <c r="P3">
        <v>448.94</v>
      </c>
      <c r="Q3">
        <v>0</v>
      </c>
      <c r="R3">
        <v>0</v>
      </c>
      <c r="S3">
        <v>1032.56</v>
      </c>
      <c r="T3">
        <v>760.16</v>
      </c>
      <c r="U3">
        <v>272.39999999999998</v>
      </c>
      <c r="V3" t="s">
        <v>4694</v>
      </c>
      <c r="W3" t="s">
        <v>4695</v>
      </c>
      <c r="X3" t="s">
        <v>4700</v>
      </c>
      <c r="Y3" t="s">
        <v>4701</v>
      </c>
      <c r="Z3" t="s">
        <v>4698</v>
      </c>
    </row>
    <row r="4" spans="1:26" ht="15" customHeight="1" x14ac:dyDescent="0.25">
      <c r="A4" t="s">
        <v>4702</v>
      </c>
      <c r="B4" s="1">
        <v>45920</v>
      </c>
      <c r="C4" t="s">
        <v>1798</v>
      </c>
      <c r="D4" t="str">
        <f>IFERROR(INDEX(Customers!$B:$B,MATCH(C4,Customers!$A:$A,0)),"")</f>
        <v>Nandhini Mudaliar</v>
      </c>
      <c r="E4" t="str">
        <f>IFERROR(INDEX(Customers!$J:$J,MATCH(C4,Customers!$A:$A,0)),"")</f>
        <v>Bronze</v>
      </c>
      <c r="F4" t="s">
        <v>4032</v>
      </c>
      <c r="G4" t="str">
        <f>IFERROR(INDEX(Products!$B:$B,MATCH(F4,Products!$A:$A,0)),"")</f>
        <v>Gold Winner Sunflower Oil 200g</v>
      </c>
      <c r="H4" t="str">
        <f>IFERROR(INDEX(Products!$C:$C,MATCH(F4,Products!$A:$A,0)),"")</f>
        <v>Oil</v>
      </c>
      <c r="I4" t="s">
        <v>4138</v>
      </c>
      <c r="J4" t="str">
        <f>IFERROR(INDEX(Stores!$B:$B,MATCH(I4,Stores!$A:$A,0)),"")</f>
        <v>FreshMart Kochi Plaza</v>
      </c>
      <c r="K4" t="str">
        <f>IFERROR(INDEX(Stores!$D:$D,MATCH(I4,Stores!$A:$A,0)),"")</f>
        <v>South</v>
      </c>
      <c r="L4" t="s">
        <v>3428</v>
      </c>
      <c r="M4" t="str">
        <f>IFERROR(INDEX(Employees!$B:$B,MATCH(L4,Employees!$A:$A,0)),"")</f>
        <v>Radha Murugan</v>
      </c>
      <c r="N4" t="str">
        <f>IFERROR(INDEX(Employees!$D:$D,MATCH(L4,Employees!$A:$A,0)),"")</f>
        <v>Inventory</v>
      </c>
      <c r="O4">
        <v>1</v>
      </c>
      <c r="P4">
        <v>234.86</v>
      </c>
      <c r="Q4">
        <v>10</v>
      </c>
      <c r="R4">
        <v>23.49</v>
      </c>
      <c r="S4">
        <v>243.08</v>
      </c>
      <c r="T4">
        <v>213.23</v>
      </c>
      <c r="U4">
        <v>29.85</v>
      </c>
      <c r="V4" t="s">
        <v>4703</v>
      </c>
      <c r="W4" t="s">
        <v>4695</v>
      </c>
      <c r="X4" t="s">
        <v>4696</v>
      </c>
      <c r="Y4" t="s">
        <v>4704</v>
      </c>
      <c r="Z4" t="s">
        <v>4698</v>
      </c>
    </row>
    <row r="5" spans="1:26" ht="15" customHeight="1" x14ac:dyDescent="0.25">
      <c r="A5" t="s">
        <v>4705</v>
      </c>
      <c r="B5" s="1">
        <v>45848</v>
      </c>
      <c r="C5" t="s">
        <v>2767</v>
      </c>
      <c r="D5" t="str">
        <f>IFERROR(INDEX(Customers!$B:$B,MATCH(C5,Customers!$A:$A,0)),"")</f>
        <v>Lokesh Chandran</v>
      </c>
      <c r="E5" t="str">
        <f>IFERROR(INDEX(Customers!$J:$J,MATCH(C5,Customers!$A:$A,0)),"")</f>
        <v>Silver</v>
      </c>
      <c r="F5" t="s">
        <v>3672</v>
      </c>
      <c r="G5" t="str">
        <f>IFERROR(INDEX(Products!$B:$B,MATCH(F5,Products!$A:$A,0)),"")</f>
        <v>Britannia Buns 2kg</v>
      </c>
      <c r="H5" t="str">
        <f>IFERROR(INDEX(Products!$C:$C,MATCH(F5,Products!$A:$A,0)),"")</f>
        <v>Bakery</v>
      </c>
      <c r="I5" t="s">
        <v>3597</v>
      </c>
      <c r="J5" t="str">
        <f>IFERROR(INDEX(Stores!$B:$B,MATCH(I5,Stores!$A:$A,0)),"")</f>
        <v>FreshMart Ahmedabad Enclave</v>
      </c>
      <c r="K5" t="str">
        <f>IFERROR(INDEX(Stores!$D:$D,MATCH(I5,Stores!$A:$A,0)),"")</f>
        <v>West</v>
      </c>
      <c r="L5" t="s">
        <v>3596</v>
      </c>
      <c r="M5" t="str">
        <f>IFERROR(INDEX(Employees!$B:$B,MATCH(L5,Employees!$A:$A,0)),"")</f>
        <v>Devi Raj</v>
      </c>
      <c r="N5" t="str">
        <f>IFERROR(INDEX(Employees!$D:$D,MATCH(L5,Employees!$A:$A,0)),"")</f>
        <v>Inventory</v>
      </c>
      <c r="O5">
        <v>2</v>
      </c>
      <c r="P5">
        <v>398.25</v>
      </c>
      <c r="Q5">
        <v>20</v>
      </c>
      <c r="R5">
        <v>159.30000000000001</v>
      </c>
      <c r="S5">
        <v>637.20000000000005</v>
      </c>
      <c r="T5">
        <v>473.08</v>
      </c>
      <c r="U5">
        <v>164.12</v>
      </c>
      <c r="V5" t="s">
        <v>4706</v>
      </c>
      <c r="W5" t="s">
        <v>4695</v>
      </c>
      <c r="X5" t="s">
        <v>4696</v>
      </c>
      <c r="Y5" t="s">
        <v>4707</v>
      </c>
      <c r="Z5" t="s">
        <v>4708</v>
      </c>
    </row>
    <row r="6" spans="1:26" ht="15" customHeight="1" x14ac:dyDescent="0.25">
      <c r="A6" t="s">
        <v>4709</v>
      </c>
      <c r="B6" s="1">
        <v>45844</v>
      </c>
      <c r="C6" t="s">
        <v>599</v>
      </c>
      <c r="D6" t="str">
        <f>IFERROR(INDEX(Customers!$B:$B,MATCH(C6,Customers!$A:$A,0)),"")</f>
        <v>Raghav Selvam</v>
      </c>
      <c r="E6" t="str">
        <f>IFERROR(INDEX(Customers!$J:$J,MATCH(C6,Customers!$A:$A,0)),"")</f>
        <v>Gold</v>
      </c>
      <c r="F6" t="s">
        <v>3744</v>
      </c>
      <c r="G6" t="str">
        <f>IFERROR(INDEX(Products!$B:$B,MATCH(F6,Products!$A:$A,0)),"")</f>
        <v>Aavin Milk Pack v2</v>
      </c>
      <c r="H6" t="str">
        <f>IFERROR(INDEX(Products!$C:$C,MATCH(F6,Products!$A:$A,0)),"")</f>
        <v>Dairy</v>
      </c>
      <c r="I6" t="s">
        <v>4350</v>
      </c>
      <c r="J6" t="str">
        <f>IFERROR(INDEX(Stores!$B:$B,MATCH(I6,Stores!$A:$A,0)),"")</f>
        <v xml:space="preserve">  FreshMart Surat Enclave  </v>
      </c>
      <c r="K6" t="str">
        <f>IFERROR(INDEX(Stores!$D:$D,MATCH(I6,Stores!$A:$A,0)),"")</f>
        <v>West</v>
      </c>
      <c r="L6" t="s">
        <v>3382</v>
      </c>
      <c r="M6" t="str">
        <f>IFERROR(INDEX(Employees!$B:$B,MATCH(L6,Employees!$A:$A,0)),"")</f>
        <v>Banu Achari</v>
      </c>
      <c r="N6" t="str">
        <f>IFERROR(INDEX(Employees!$D:$D,MATCH(L6,Employees!$A:$A,0)),"")</f>
        <v>Sales</v>
      </c>
      <c r="O6">
        <v>4</v>
      </c>
      <c r="P6">
        <v>351.96</v>
      </c>
      <c r="Q6">
        <v>15</v>
      </c>
      <c r="R6">
        <v>211.18</v>
      </c>
      <c r="S6">
        <v>1376.16</v>
      </c>
      <c r="T6">
        <v>984.48</v>
      </c>
      <c r="U6">
        <v>391.68</v>
      </c>
      <c r="V6" t="s">
        <v>4706</v>
      </c>
      <c r="W6" t="s">
        <v>4695</v>
      </c>
      <c r="X6" t="s">
        <v>4710</v>
      </c>
      <c r="Y6" t="s">
        <v>4711</v>
      </c>
      <c r="Z6" t="s">
        <v>4698</v>
      </c>
    </row>
    <row r="7" spans="1:26" ht="15" customHeight="1" x14ac:dyDescent="0.25">
      <c r="A7" t="s">
        <v>4712</v>
      </c>
      <c r="B7" s="1">
        <v>45827</v>
      </c>
      <c r="C7" t="s">
        <v>1582</v>
      </c>
      <c r="D7" t="str">
        <f>IFERROR(INDEX(Customers!$B:$B,MATCH(C7,Customers!$A:$A,0)),"")</f>
        <v>Anand Kumar</v>
      </c>
      <c r="E7" t="str">
        <f>IFERROR(INDEX(Customers!$J:$J,MATCH(C7,Customers!$A:$A,0)),"")</f>
        <v>Gold</v>
      </c>
      <c r="F7" t="s">
        <v>3771</v>
      </c>
      <c r="G7" t="str">
        <f>IFERROR(INDEX(Products!$B:$B,MATCH(F7,Products!$A:$A,0)),"")</f>
        <v>Nescafe Coffee Pack</v>
      </c>
      <c r="H7" t="str">
        <f>IFERROR(INDEX(Products!$C:$C,MATCH(F7,Products!$A:$A,0)),"")</f>
        <v>Beverages</v>
      </c>
      <c r="I7" t="s">
        <v>2893</v>
      </c>
      <c r="J7" t="str">
        <f>IFERROR(INDEX(Stores!$B:$B,MATCH(I7,Stores!$A:$A,0)),"")</f>
        <v>FreshMart Tiruppur Enclave</v>
      </c>
      <c r="K7" t="str">
        <f>IFERROR(INDEX(Stores!$D:$D,MATCH(I7,Stores!$A:$A,0)),"")</f>
        <v>South</v>
      </c>
      <c r="L7" t="s">
        <v>3504</v>
      </c>
      <c r="M7" t="str">
        <f>IFERROR(INDEX(Employees!$B:$B,MATCH(L7,Employees!$A:$A,0)),"")</f>
        <v>Malathi Iyer</v>
      </c>
      <c r="N7" t="str">
        <f>IFERROR(INDEX(Employees!$D:$D,MATCH(L7,Employees!$A:$A,0)),"")</f>
        <v>Sales</v>
      </c>
      <c r="O7">
        <v>8</v>
      </c>
      <c r="P7">
        <v>356.6</v>
      </c>
      <c r="Q7">
        <v>5</v>
      </c>
      <c r="R7">
        <v>142.63999999999999</v>
      </c>
      <c r="S7">
        <v>2710.16</v>
      </c>
      <c r="T7">
        <v>2174.2399999999998</v>
      </c>
      <c r="U7">
        <v>535.91999999999996</v>
      </c>
      <c r="V7" t="s">
        <v>4694</v>
      </c>
      <c r="W7" t="s">
        <v>4695</v>
      </c>
      <c r="X7" t="s">
        <v>4696</v>
      </c>
      <c r="Y7" t="s">
        <v>4713</v>
      </c>
      <c r="Z7" t="s">
        <v>4708</v>
      </c>
    </row>
    <row r="8" spans="1:26" ht="15" customHeight="1" x14ac:dyDescent="0.25">
      <c r="A8" t="s">
        <v>4714</v>
      </c>
      <c r="B8" s="1">
        <v>45857</v>
      </c>
      <c r="C8" t="s">
        <v>1834</v>
      </c>
      <c r="D8" t="str">
        <f>IFERROR(INDEX(Customers!$B:$B,MATCH(C8,Customers!$A:$A,0)),"")</f>
        <v>Harini Krishnan</v>
      </c>
      <c r="E8" t="str">
        <f>IFERROR(INDEX(Customers!$J:$J,MATCH(C8,Customers!$A:$A,0)),"")</f>
        <v>Bronze</v>
      </c>
      <c r="F8" t="s">
        <v>3768</v>
      </c>
      <c r="G8" t="str">
        <f>IFERROR(INDEX(Products!$B:$B,MATCH(F8,Products!$A:$A,0)),"")</f>
        <v>Nescafe Tea Combo</v>
      </c>
      <c r="H8" t="str">
        <f>IFERROR(INDEX(Products!$C:$C,MATCH(F8,Products!$A:$A,0)),"")</f>
        <v>Beverages</v>
      </c>
      <c r="I8" t="s">
        <v>4234</v>
      </c>
      <c r="J8" t="str">
        <f>IFERROR(INDEX(Stores!$B:$B,MATCH(I8,Stores!$A:$A,0)),"")</f>
        <v>FreshMart Coimbatore Plaza</v>
      </c>
      <c r="K8" t="str">
        <f>IFERROR(INDEX(Stores!$D:$D,MATCH(I8,Stores!$A:$A,0)),"")</f>
        <v>South</v>
      </c>
      <c r="L8" t="s">
        <v>2903</v>
      </c>
      <c r="M8" t="str">
        <f>IFERROR(INDEX(Employees!$B:$B,MATCH(L8,Employees!$A:$A,0)),"")</f>
        <v>Harini Krishnan</v>
      </c>
      <c r="N8" t="str">
        <f>IFERROR(INDEX(Employees!$D:$D,MATCH(L8,Employees!$A:$A,0)),"")</f>
        <v>Inventory</v>
      </c>
      <c r="O8">
        <v>4</v>
      </c>
      <c r="P8">
        <v>172.63</v>
      </c>
      <c r="Q8">
        <v>0</v>
      </c>
      <c r="R8">
        <v>0</v>
      </c>
      <c r="S8">
        <v>794.1</v>
      </c>
      <c r="T8">
        <v>568</v>
      </c>
      <c r="U8">
        <v>226.1</v>
      </c>
      <c r="V8" t="s">
        <v>4715</v>
      </c>
      <c r="W8" t="s">
        <v>4695</v>
      </c>
      <c r="X8" t="s">
        <v>4696</v>
      </c>
      <c r="Y8" t="s">
        <v>4716</v>
      </c>
      <c r="Z8" t="s">
        <v>4698</v>
      </c>
    </row>
    <row r="9" spans="1:26" ht="15" customHeight="1" x14ac:dyDescent="0.25">
      <c r="A9" t="s">
        <v>4717</v>
      </c>
      <c r="B9" s="1">
        <v>46110</v>
      </c>
      <c r="C9" t="s">
        <v>1116</v>
      </c>
      <c r="D9" t="str">
        <f>IFERROR(INDEX(Customers!$B:$B,MATCH(C9,Customers!$A:$A,0)),"")</f>
        <v>Manoj Gounder</v>
      </c>
      <c r="E9" t="str">
        <f>IFERROR(INDEX(Customers!$J:$J,MATCH(C9,Customers!$A:$A,0)),"")</f>
        <v>Silver</v>
      </c>
      <c r="F9" t="s">
        <v>3768</v>
      </c>
      <c r="G9" t="str">
        <f>IFERROR(INDEX(Products!$B:$B,MATCH(F9,Products!$A:$A,0)),"")</f>
        <v>Nescafe Tea Combo</v>
      </c>
      <c r="H9" t="str">
        <f>IFERROR(INDEX(Products!$C:$C,MATCH(F9,Products!$A:$A,0)),"")</f>
        <v>Beverages</v>
      </c>
      <c r="I9" t="s">
        <v>3032</v>
      </c>
      <c r="J9" t="str">
        <f>IFERROR(INDEX(Stores!$B:$B,MATCH(I9,Stores!$A:$A,0)),"")</f>
        <v>FreshMart Hyderabad Heights</v>
      </c>
      <c r="K9" t="str">
        <f>IFERROR(INDEX(Stores!$D:$D,MATCH(I9,Stores!$A:$A,0)),"")</f>
        <v>South</v>
      </c>
      <c r="L9" t="s">
        <v>3485</v>
      </c>
      <c r="M9" t="str">
        <f>IFERROR(INDEX(Employees!$B:$B,MATCH(L9,Employees!$A:$A,0)),"")</f>
        <v>Prasath Subramaniam</v>
      </c>
      <c r="N9" t="str">
        <f>IFERROR(INDEX(Employees!$D:$D,MATCH(L9,Employees!$A:$A,0)),"")</f>
        <v>Store Manager</v>
      </c>
      <c r="O9">
        <v>4</v>
      </c>
      <c r="P9">
        <v>172.63</v>
      </c>
      <c r="Q9">
        <v>0</v>
      </c>
      <c r="R9">
        <v>0</v>
      </c>
      <c r="S9">
        <v>794.1</v>
      </c>
      <c r="T9">
        <v>568</v>
      </c>
      <c r="U9">
        <v>226.1</v>
      </c>
      <c r="V9" t="s">
        <v>4703</v>
      </c>
      <c r="W9" t="s">
        <v>4695</v>
      </c>
      <c r="X9" t="s">
        <v>4696</v>
      </c>
      <c r="Y9" t="s">
        <v>4718</v>
      </c>
      <c r="Z9" t="s">
        <v>4698</v>
      </c>
    </row>
    <row r="10" spans="1:26" ht="15" customHeight="1" x14ac:dyDescent="0.25">
      <c r="A10" t="s">
        <v>4719</v>
      </c>
      <c r="B10" s="1">
        <v>45893</v>
      </c>
      <c r="C10" t="s">
        <v>655</v>
      </c>
      <c r="D10" t="str">
        <f>IFERROR(INDEX(Customers!$B:$B,MATCH(C10,Customers!$A:$A,0)),"")</f>
        <v>Gopal Selvam</v>
      </c>
      <c r="E10" t="str">
        <f>IFERROR(INDEX(Customers!$J:$J,MATCH(C10,Customers!$A:$A,0)),"")</f>
        <v>Silver</v>
      </c>
      <c r="F10" t="s">
        <v>3988</v>
      </c>
      <c r="G10" t="str">
        <f>IFERROR(INDEX(Products!$B:$B,MATCH(F10,Products!$A:$A,0)),"")</f>
        <v>India Gate Basmati Rice 250ml</v>
      </c>
      <c r="H10" t="str">
        <f>IFERROR(INDEX(Products!$C:$C,MATCH(F10,Products!$A:$A,0)),"")</f>
        <v>Rice</v>
      </c>
      <c r="I10" t="s">
        <v>3644</v>
      </c>
      <c r="J10" t="str">
        <f>IFERROR(INDEX(Stores!$B:$B,MATCH(I10,Stores!$A:$A,0)),"")</f>
        <v>FreshMart Hyderabad Crossing</v>
      </c>
      <c r="K10" t="str">
        <f>IFERROR(INDEX(Stores!$D:$D,MATCH(I10,Stores!$A:$A,0)),"")</f>
        <v>South</v>
      </c>
      <c r="L10" t="s">
        <v>3643</v>
      </c>
      <c r="M10" t="str">
        <f>IFERROR(INDEX(Employees!$B:$B,MATCH(L10,Employees!$A:$A,0)),"")</f>
        <v>Uma Pandian</v>
      </c>
      <c r="N10" t="str">
        <f>IFERROR(INDEX(Employees!$D:$D,MATCH(L10,Employees!$A:$A,0)),"")</f>
        <v>Cashier</v>
      </c>
      <c r="O10">
        <v>5</v>
      </c>
      <c r="P10">
        <v>131.03</v>
      </c>
      <c r="Q10">
        <v>0</v>
      </c>
      <c r="R10">
        <v>0</v>
      </c>
      <c r="S10">
        <v>753.42</v>
      </c>
      <c r="T10">
        <v>586.35</v>
      </c>
      <c r="U10">
        <v>167.07</v>
      </c>
      <c r="V10" t="s">
        <v>4720</v>
      </c>
      <c r="W10" t="s">
        <v>4695</v>
      </c>
      <c r="X10" t="s">
        <v>4710</v>
      </c>
      <c r="Y10" t="s">
        <v>4721</v>
      </c>
      <c r="Z10" t="s">
        <v>4698</v>
      </c>
    </row>
    <row r="11" spans="1:26" ht="15" customHeight="1" x14ac:dyDescent="0.25">
      <c r="A11" t="s">
        <v>4722</v>
      </c>
      <c r="B11" s="1">
        <v>45807</v>
      </c>
      <c r="C11" t="s">
        <v>204</v>
      </c>
      <c r="D11" t="str">
        <f>IFERROR(INDEX(Customers!$B:$B,MATCH(C11,Customers!$A:$A,0)),"")</f>
        <v>Geetha Iyer</v>
      </c>
      <c r="E11" t="str">
        <f>IFERROR(INDEX(Customers!$J:$J,MATCH(C11,Customers!$A:$A,0)),"")</f>
        <v>Silver</v>
      </c>
      <c r="F11" t="s">
        <v>3922</v>
      </c>
      <c r="G11" t="str">
        <f>IFERROR(INDEX(Products!$B:$B,MATCH(F11,Products!$A:$A,0)),"")</f>
        <v>Eveready Detergent Pack</v>
      </c>
      <c r="H11" t="str">
        <f>IFERROR(INDEX(Products!$C:$C,MATCH(F11,Products!$A:$A,0)),"")</f>
        <v>Household</v>
      </c>
      <c r="I11" t="s">
        <v>3172</v>
      </c>
      <c r="J11" t="str">
        <f>IFERROR(INDEX(Stores!$B:$B,MATCH(I11,Stores!$A:$A,0)),"")</f>
        <v>FreshMart Salem Crossing</v>
      </c>
      <c r="K11" t="str">
        <f>IFERROR(INDEX(Stores!$D:$D,MATCH(I11,Stores!$A:$A,0)),"")</f>
        <v>South</v>
      </c>
      <c r="L11" t="s">
        <v>3313</v>
      </c>
      <c r="M11" t="str">
        <f>IFERROR(INDEX(Employees!$B:$B,MATCH(L11,Employees!$A:$A,0)),"")</f>
        <v>Harini Pillai</v>
      </c>
      <c r="N11" t="str">
        <f>IFERROR(INDEX(Employees!$D:$D,MATCH(L11,Employees!$A:$A,0)),"")</f>
        <v>Billing</v>
      </c>
      <c r="O11">
        <v>4</v>
      </c>
      <c r="P11">
        <v>260.93</v>
      </c>
      <c r="Q11">
        <v>5</v>
      </c>
      <c r="R11">
        <v>52.19</v>
      </c>
      <c r="S11">
        <v>991.53</v>
      </c>
      <c r="T11">
        <v>776.24</v>
      </c>
      <c r="U11">
        <v>215.29</v>
      </c>
      <c r="V11" t="s">
        <v>4720</v>
      </c>
      <c r="W11" t="s">
        <v>4695</v>
      </c>
      <c r="X11" t="s">
        <v>4696</v>
      </c>
      <c r="Y11" t="s">
        <v>4723</v>
      </c>
      <c r="Z11" t="s">
        <v>4708</v>
      </c>
    </row>
    <row r="12" spans="1:26" ht="15" customHeight="1" x14ac:dyDescent="0.25">
      <c r="A12" t="s">
        <v>4724</v>
      </c>
      <c r="B12" s="1">
        <v>45980</v>
      </c>
      <c r="C12" t="s">
        <v>4725</v>
      </c>
      <c r="D12" t="str">
        <f>IFERROR(INDEX(Customers!$B:$B,MATCH(C12,Customers!$A:$A,0)),"")</f>
        <v/>
      </c>
      <c r="E12" t="str">
        <f>IFERROR(INDEX(Customers!$J:$J,MATCH(C12,Customers!$A:$A,0)),"")</f>
        <v/>
      </c>
      <c r="F12" t="s">
        <v>3735</v>
      </c>
      <c r="G12" t="str">
        <f>IFERROR(INDEX(Products!$B:$B,MATCH(F12,Products!$A:$A,0)),"")</f>
        <v>Milky Mist Butter Pack</v>
      </c>
      <c r="H12" t="str">
        <f>IFERROR(INDEX(Products!$C:$C,MATCH(F12,Products!$A:$A,0)),"")</f>
        <v>Dairy</v>
      </c>
      <c r="I12" t="s">
        <v>3520</v>
      </c>
      <c r="J12" t="str">
        <f>IFERROR(INDEX(Stores!$B:$B,MATCH(I12,Stores!$A:$A,0)),"")</f>
        <v>FreshMart Tiruppur Market</v>
      </c>
      <c r="K12" t="str">
        <f>IFERROR(INDEX(Stores!$D:$D,MATCH(I12,Stores!$A:$A,0)),"")</f>
        <v>South</v>
      </c>
      <c r="L12" t="s">
        <v>3518</v>
      </c>
      <c r="M12" t="str">
        <f>IFERROR(INDEX(Employees!$B:$B,MATCH(L12,Employees!$A:$A,0)),"")</f>
        <v>Chitra Selvam</v>
      </c>
      <c r="N12" t="str">
        <f>IFERROR(INDEX(Employees!$D:$D,MATCH(L12,Employees!$A:$A,0)),"")</f>
        <v>Sales</v>
      </c>
      <c r="O12">
        <v>5</v>
      </c>
      <c r="P12">
        <v>42.05</v>
      </c>
      <c r="Q12">
        <v>20</v>
      </c>
      <c r="R12">
        <v>42.05</v>
      </c>
      <c r="S12">
        <v>168.2</v>
      </c>
      <c r="T12">
        <v>162</v>
      </c>
      <c r="U12">
        <v>6.2</v>
      </c>
      <c r="V12" t="s">
        <v>4720</v>
      </c>
      <c r="W12" t="s">
        <v>4695</v>
      </c>
      <c r="X12" t="s">
        <v>4696</v>
      </c>
      <c r="Y12" t="s">
        <v>4726</v>
      </c>
      <c r="Z12" t="s">
        <v>4708</v>
      </c>
    </row>
    <row r="13" spans="1:26" ht="15" customHeight="1" x14ac:dyDescent="0.25">
      <c r="A13" t="s">
        <v>4727</v>
      </c>
      <c r="B13" s="1">
        <v>46092</v>
      </c>
      <c r="C13" t="s">
        <v>2344</v>
      </c>
      <c r="D13" t="str">
        <f>IFERROR(INDEX(Customers!$B:$B,MATCH(C13,Customers!$A:$A,0)),"")</f>
        <v>Dhanush Nathan</v>
      </c>
      <c r="E13" t="str">
        <f>IFERROR(INDEX(Customers!$J:$J,MATCH(C13,Customers!$A:$A,0)),"")</f>
        <v>Bronze</v>
      </c>
      <c r="F13" t="s">
        <v>4099</v>
      </c>
      <c r="G13" t="str">
        <f>IFERROR(INDEX(Products!$B:$B,MATCH(F13,Products!$A:$A,0)),"")</f>
        <v>Lizol Dishwash 200g</v>
      </c>
      <c r="H13" t="str">
        <f>IFERROR(INDEX(Products!$C:$C,MATCH(F13,Products!$A:$A,0)),"")</f>
        <v>Cleaning</v>
      </c>
      <c r="I13" t="s">
        <v>3139</v>
      </c>
      <c r="J13" t="str">
        <f>IFERROR(INDEX(Stores!$B:$B,MATCH(I13,Stores!$A:$A,0)),"")</f>
        <v>FreshMart Delhi Crossing</v>
      </c>
      <c r="K13" t="str">
        <f>IFERROR(INDEX(Stores!$D:$D,MATCH(I13,Stores!$A:$A,0)),"")</f>
        <v>North</v>
      </c>
      <c r="L13" t="s">
        <v>3137</v>
      </c>
      <c r="M13" t="str">
        <f>IFERROR(INDEX(Employees!$B:$B,MATCH(L13,Employees!$A:$A,0)),"")</f>
        <v>Sangeetha Devi</v>
      </c>
      <c r="N13" t="str">
        <f>IFERROR(INDEX(Employees!$D:$D,MATCH(L13,Employees!$A:$A,0)),"")</f>
        <v>Sales</v>
      </c>
      <c r="O13">
        <v>2</v>
      </c>
      <c r="P13">
        <v>522.78</v>
      </c>
      <c r="Q13">
        <v>0</v>
      </c>
      <c r="R13">
        <v>0</v>
      </c>
      <c r="S13">
        <v>1045.56</v>
      </c>
      <c r="T13">
        <v>791.74</v>
      </c>
      <c r="U13">
        <v>253.82</v>
      </c>
      <c r="V13" t="s">
        <v>4706</v>
      </c>
      <c r="W13" t="s">
        <v>4695</v>
      </c>
      <c r="X13" t="s">
        <v>4696</v>
      </c>
      <c r="Y13" t="s">
        <v>4728</v>
      </c>
      <c r="Z13" t="s">
        <v>4708</v>
      </c>
    </row>
    <row r="14" spans="1:26" ht="15" customHeight="1" x14ac:dyDescent="0.25">
      <c r="A14" t="s">
        <v>4729</v>
      </c>
      <c r="B14" s="1">
        <v>45792</v>
      </c>
      <c r="C14" t="s">
        <v>2032</v>
      </c>
      <c r="D14" t="str">
        <f>IFERROR(INDEX(Customers!$B:$B,MATCH(C14,Customers!$A:$A,0)),"")</f>
        <v>Senthil Venkataraman</v>
      </c>
      <c r="E14" t="str">
        <f>IFERROR(INDEX(Customers!$J:$J,MATCH(C14,Customers!$A:$A,0)),"")</f>
        <v>Gold</v>
      </c>
      <c r="F14" t="s">
        <v>3709</v>
      </c>
      <c r="G14" t="str">
        <f>IFERROR(INDEX(Products!$B:$B,MATCH(F14,Products!$A:$A,0)),"")</f>
        <v>Milky Mist Curd 1kg</v>
      </c>
      <c r="H14" t="str">
        <f>IFERROR(INDEX(Products!$C:$C,MATCH(F14,Products!$A:$A,0)),"")</f>
        <v>Dairy</v>
      </c>
      <c r="I14" t="s">
        <v>3459</v>
      </c>
      <c r="J14" t="str">
        <f>IFERROR(INDEX(Stores!$B:$B,MATCH(I14,Stores!$A:$A,0)),"")</f>
        <v>FreshMart Erode Point</v>
      </c>
      <c r="K14" t="str">
        <f>IFERROR(INDEX(Stores!$D:$D,MATCH(I14,Stores!$A:$A,0)),"")</f>
        <v>South</v>
      </c>
      <c r="L14" t="s">
        <v>3457</v>
      </c>
      <c r="M14" t="str">
        <f>IFERROR(INDEX(Employees!$B:$B,MATCH(L14,Employees!$A:$A,0)),"")</f>
        <v>Hari Murugan</v>
      </c>
      <c r="N14" t="str">
        <f>IFERROR(INDEX(Employees!$D:$D,MATCH(L14,Employees!$A:$A,0)),"")</f>
        <v>Sales</v>
      </c>
      <c r="O14">
        <v>7</v>
      </c>
      <c r="P14">
        <v>475.81</v>
      </c>
      <c r="Q14">
        <v>0</v>
      </c>
      <c r="R14">
        <v>0</v>
      </c>
      <c r="S14">
        <v>3330.67</v>
      </c>
      <c r="T14">
        <v>2461.41</v>
      </c>
      <c r="U14">
        <v>869.26</v>
      </c>
      <c r="V14" t="s">
        <v>4706</v>
      </c>
      <c r="W14" t="s">
        <v>4695</v>
      </c>
      <c r="X14" t="s">
        <v>4696</v>
      </c>
      <c r="Y14" t="s">
        <v>4730</v>
      </c>
      <c r="Z14" t="s">
        <v>4708</v>
      </c>
    </row>
    <row r="15" spans="1:26" ht="15" customHeight="1" x14ac:dyDescent="0.25">
      <c r="A15" t="s">
        <v>4731</v>
      </c>
      <c r="B15" s="1">
        <v>45909</v>
      </c>
      <c r="C15" t="s">
        <v>1494</v>
      </c>
      <c r="D15" t="str">
        <f>IFERROR(INDEX(Customers!$B:$B,MATCH(C15,Customers!$A:$A,0)),"")</f>
        <v>Yazhini Prabhu</v>
      </c>
      <c r="E15" t="str">
        <f>IFERROR(INDEX(Customers!$J:$J,MATCH(C15,Customers!$A:$A,0)),"")</f>
        <v>Silver</v>
      </c>
      <c r="F15" t="s">
        <v>3718</v>
      </c>
      <c r="G15" t="str">
        <f>IFERROR(INDEX(Products!$B:$B,MATCH(F15,Products!$A:$A,0)),"")</f>
        <v>Milky Mist Milk 2kg</v>
      </c>
      <c r="H15" t="str">
        <f>IFERROR(INDEX(Products!$C:$C,MATCH(F15,Products!$A:$A,0)),"")</f>
        <v>Dairy</v>
      </c>
      <c r="I15" t="s">
        <v>3215</v>
      </c>
      <c r="J15" t="str">
        <f>IFERROR(INDEX(Stores!$B:$B,MATCH(I15,Stores!$A:$A,0)),"")</f>
        <v>FreshMart Erode Square</v>
      </c>
      <c r="K15" t="str">
        <f>IFERROR(INDEX(Stores!$D:$D,MATCH(I15,Stores!$A:$A,0)),"")</f>
        <v>North</v>
      </c>
      <c r="L15" t="s">
        <v>3533</v>
      </c>
      <c r="M15" t="str">
        <f>IFERROR(INDEX(Employees!$B:$B,MATCH(L15,Employees!$A:$A,0)),"")</f>
        <v>Meena Prabhu</v>
      </c>
      <c r="N15" t="str">
        <f>IFERROR(INDEX(Employees!$D:$D,MATCH(L15,Employees!$A:$A,0)),"")</f>
        <v>Store Manager</v>
      </c>
      <c r="O15">
        <v>3</v>
      </c>
      <c r="P15">
        <v>59.92</v>
      </c>
      <c r="Q15">
        <v>0</v>
      </c>
      <c r="R15">
        <v>0</v>
      </c>
      <c r="S15">
        <v>179.76</v>
      </c>
      <c r="T15">
        <v>144.44999999999999</v>
      </c>
      <c r="U15">
        <v>35.31</v>
      </c>
      <c r="V15" t="s">
        <v>4706</v>
      </c>
      <c r="W15" t="s">
        <v>4695</v>
      </c>
      <c r="X15" t="s">
        <v>4696</v>
      </c>
      <c r="Y15" t="s">
        <v>4732</v>
      </c>
      <c r="Z15" t="s">
        <v>4708</v>
      </c>
    </row>
    <row r="16" spans="1:26" ht="15" customHeight="1" x14ac:dyDescent="0.25">
      <c r="A16" t="s">
        <v>4733</v>
      </c>
      <c r="B16" s="1">
        <v>45815</v>
      </c>
      <c r="C16" t="s">
        <v>814</v>
      </c>
      <c r="D16" t="str">
        <f>IFERROR(INDEX(Customers!$B:$B,MATCH(C16,Customers!$A:$A,0)),"")</f>
        <v>Elango Balan</v>
      </c>
      <c r="E16" t="str">
        <f>IFERROR(INDEX(Customers!$J:$J,MATCH(C16,Customers!$A:$A,0)),"")</f>
        <v>Bronze</v>
      </c>
      <c r="F16" t="s">
        <v>4055</v>
      </c>
      <c r="G16" t="str">
        <f>IFERROR(INDEX(Products!$B:$B,MATCH(F16,Products!$A:$A,0)),"")</f>
        <v>Aachi Powdered Spices Pack</v>
      </c>
      <c r="H16" t="str">
        <f>IFERROR(INDEX(Products!$C:$C,MATCH(F16,Products!$A:$A,0)),"")</f>
        <v>Masala</v>
      </c>
      <c r="I16" t="s">
        <v>3187</v>
      </c>
      <c r="J16" t="str">
        <f>IFERROR(INDEX(Stores!$B:$B,MATCH(I16,Stores!$A:$A,0)),"")</f>
        <v>FreshMart Chennai Crossing</v>
      </c>
      <c r="K16" t="str">
        <f>IFERROR(INDEX(Stores!$D:$D,MATCH(I16,Stores!$A:$A,0)),"")</f>
        <v>South</v>
      </c>
      <c r="L16" t="s">
        <v>3185</v>
      </c>
      <c r="M16" t="str">
        <f>IFERROR(INDEX(Employees!$B:$B,MATCH(L16,Employees!$A:$A,0)),"")</f>
        <v>Kannan Mudaliar</v>
      </c>
      <c r="N16" t="str">
        <f>IFERROR(INDEX(Employees!$D:$D,MATCH(L16,Employees!$A:$A,0)),"")</f>
        <v>Sales</v>
      </c>
      <c r="O16">
        <v>1</v>
      </c>
      <c r="P16">
        <v>253.11</v>
      </c>
      <c r="Q16">
        <v>20</v>
      </c>
      <c r="R16">
        <v>50.62</v>
      </c>
      <c r="S16">
        <v>232.86</v>
      </c>
      <c r="T16">
        <v>190.74</v>
      </c>
      <c r="U16">
        <v>42.12</v>
      </c>
      <c r="V16" t="s">
        <v>4706</v>
      </c>
      <c r="W16" t="s">
        <v>4695</v>
      </c>
      <c r="X16" t="s">
        <v>4696</v>
      </c>
      <c r="Y16" t="s">
        <v>4734</v>
      </c>
      <c r="Z16" t="s">
        <v>4698</v>
      </c>
    </row>
    <row r="17" spans="1:26" ht="15" customHeight="1" x14ac:dyDescent="0.25">
      <c r="A17" t="s">
        <v>4735</v>
      </c>
      <c r="B17" s="1">
        <v>45967</v>
      </c>
      <c r="C17" t="s">
        <v>1570</v>
      </c>
      <c r="D17" t="str">
        <f>IFERROR(INDEX(Customers!$B:$B,MATCH(C17,Customers!$A:$A,0)),"")</f>
        <v>Ovi Chandran</v>
      </c>
      <c r="E17" t="str">
        <f>IFERROR(INDEX(Customers!$J:$J,MATCH(C17,Customers!$A:$A,0)),"")</f>
        <v>Bronze</v>
      </c>
      <c r="F17" t="s">
        <v>3773</v>
      </c>
      <c r="G17" t="str">
        <f>IFERROR(INDEX(Products!$B:$B,MATCH(F17,Products!$A:$A,0)),"")</f>
        <v>Coca-Cola Coffee Combo</v>
      </c>
      <c r="H17" t="str">
        <f>IFERROR(INDEX(Products!$C:$C,MATCH(F17,Products!$A:$A,0)),"")</f>
        <v>Beverages</v>
      </c>
      <c r="I17" t="s">
        <v>4291</v>
      </c>
      <c r="J17" t="str">
        <f>IFERROR(INDEX(Stores!$B:$B,MATCH(I17,Stores!$A:$A,0)),"")</f>
        <v>FreshMart Tiruppur Plaza</v>
      </c>
      <c r="K17" t="str">
        <f>IFERROR(INDEX(Stores!$D:$D,MATCH(I17,Stores!$A:$A,0)),"")</f>
        <v>South</v>
      </c>
      <c r="L17" t="s">
        <v>3501</v>
      </c>
      <c r="M17" t="str">
        <f>IFERROR(INDEX(Employees!$B:$B,MATCH(L17,Employees!$A:$A,0)),"")</f>
        <v>Hema Mudaliar</v>
      </c>
      <c r="N17" t="str">
        <f>IFERROR(INDEX(Employees!$D:$D,MATCH(L17,Employees!$A:$A,0)),"")</f>
        <v>Store Manager</v>
      </c>
      <c r="O17">
        <v>4</v>
      </c>
      <c r="P17">
        <v>141.11000000000001</v>
      </c>
      <c r="Q17">
        <v>0</v>
      </c>
      <c r="R17">
        <v>0</v>
      </c>
      <c r="S17">
        <v>564.44000000000005</v>
      </c>
      <c r="T17">
        <v>463.64</v>
      </c>
      <c r="U17">
        <v>100.8</v>
      </c>
      <c r="V17" t="s">
        <v>4706</v>
      </c>
      <c r="W17" t="s">
        <v>4695</v>
      </c>
      <c r="X17" t="s">
        <v>4696</v>
      </c>
      <c r="Y17" t="s">
        <v>4736</v>
      </c>
      <c r="Z17" t="s">
        <v>4708</v>
      </c>
    </row>
    <row r="18" spans="1:26" ht="15" customHeight="1" x14ac:dyDescent="0.25">
      <c r="A18" t="s">
        <v>4737</v>
      </c>
      <c r="B18" s="1">
        <v>45792</v>
      </c>
      <c r="C18" t="s">
        <v>2767</v>
      </c>
      <c r="D18" t="str">
        <f>IFERROR(INDEX(Customers!$B:$B,MATCH(C18,Customers!$A:$A,0)),"")</f>
        <v>Lokesh Chandran</v>
      </c>
      <c r="E18" t="str">
        <f>IFERROR(INDEX(Customers!$J:$J,MATCH(C18,Customers!$A:$A,0)),"")</f>
        <v>Silver</v>
      </c>
      <c r="F18" t="s">
        <v>3738</v>
      </c>
      <c r="G18" t="str">
        <f>IFERROR(INDEX(Products!$B:$B,MATCH(F18,Products!$A:$A,0)),"")</f>
        <v>Aavin Milk Pack</v>
      </c>
      <c r="H18" t="str">
        <f>IFERROR(INDEX(Products!$C:$C,MATCH(F18,Products!$A:$A,0)),"")</f>
        <v>Dairy</v>
      </c>
      <c r="I18" t="s">
        <v>2953</v>
      </c>
      <c r="J18" t="str">
        <f>IFERROR(INDEX(Stores!$B:$B,MATCH(I18,Stores!$A:$A,0)),"")</f>
        <v>FreshMart Salem Main Road</v>
      </c>
      <c r="K18" t="str">
        <f>IFERROR(INDEX(Stores!$D:$D,MATCH(I18,Stores!$A:$A,0)),"")</f>
        <v>South</v>
      </c>
      <c r="L18" t="s">
        <v>3545</v>
      </c>
      <c r="M18" t="str">
        <f>IFERROR(INDEX(Employees!$B:$B,MATCH(L18,Employees!$A:$A,0)),"")</f>
        <v>Thiru Raj</v>
      </c>
      <c r="N18" t="str">
        <f>IFERROR(INDEX(Employees!$D:$D,MATCH(L18,Employees!$A:$A,0)),"")</f>
        <v>Sales</v>
      </c>
      <c r="O18">
        <v>4</v>
      </c>
      <c r="P18">
        <v>397.22</v>
      </c>
      <c r="Q18">
        <v>20</v>
      </c>
      <c r="R18">
        <v>317.77999999999997</v>
      </c>
      <c r="S18">
        <v>1271.0999999999999</v>
      </c>
      <c r="T18">
        <v>1277.48</v>
      </c>
      <c r="U18">
        <v>-6.38</v>
      </c>
      <c r="V18" t="s">
        <v>4703</v>
      </c>
      <c r="W18" t="s">
        <v>4695</v>
      </c>
      <c r="X18" t="s">
        <v>4696</v>
      </c>
      <c r="Y18" t="s">
        <v>4738</v>
      </c>
      <c r="Z18" t="s">
        <v>4708</v>
      </c>
    </row>
    <row r="19" spans="1:26" ht="15" customHeight="1" x14ac:dyDescent="0.25">
      <c r="A19" t="s">
        <v>4739</v>
      </c>
      <c r="B19" s="1">
        <v>45962</v>
      </c>
      <c r="C19" t="s">
        <v>2580</v>
      </c>
      <c r="D19" t="str">
        <f>IFERROR(INDEX(Customers!$B:$B,MATCH(C19,Customers!$A:$A,0)),"")</f>
        <v>Devi Mudaliar</v>
      </c>
      <c r="E19" t="str">
        <f>IFERROR(INDEX(Customers!$J:$J,MATCH(C19,Customers!$A:$A,0)),"")</f>
        <v>Gold</v>
      </c>
      <c r="F19" t="s">
        <v>4078</v>
      </c>
      <c r="G19" t="str">
        <f>IFERROR(INDEX(Products!$B:$B,MATCH(F19,Products!$A:$A,0)),"")</f>
        <v>MDH Whole Spices 1L</v>
      </c>
      <c r="H19" t="str">
        <f>IFERROR(INDEX(Products!$C:$C,MATCH(F19,Products!$A:$A,0)),"")</f>
        <v>Masala</v>
      </c>
      <c r="I19" t="s">
        <v>3005</v>
      </c>
      <c r="J19" t="str">
        <f>IFERROR(INDEX(Stores!$B:$B,MATCH(I19,Stores!$A:$A,0)),"")</f>
        <v>FreshMart Ahmedabad Complex</v>
      </c>
      <c r="K19" t="str">
        <f>IFERROR(INDEX(Stores!$D:$D,MATCH(I19,Stores!$A:$A,0)),"")</f>
        <v>West</v>
      </c>
      <c r="L19" t="s">
        <v>3491</v>
      </c>
      <c r="M19" t="str">
        <f>IFERROR(INDEX(Employees!$B:$B,MATCH(L19,Employees!$A:$A,0)),"")</f>
        <v>Hari Chettiar</v>
      </c>
      <c r="N19" t="str">
        <f>IFERROR(INDEX(Employees!$D:$D,MATCH(L19,Employees!$A:$A,0)),"")</f>
        <v>Store Manager</v>
      </c>
      <c r="O19">
        <v>4</v>
      </c>
      <c r="P19">
        <v>425.83</v>
      </c>
      <c r="Q19">
        <v>0</v>
      </c>
      <c r="R19">
        <v>0</v>
      </c>
      <c r="S19">
        <v>1958.82</v>
      </c>
      <c r="T19">
        <v>1172.2</v>
      </c>
      <c r="U19">
        <v>786.62</v>
      </c>
      <c r="V19" t="s">
        <v>4740</v>
      </c>
      <c r="W19" t="s">
        <v>4695</v>
      </c>
      <c r="X19" t="s">
        <v>4696</v>
      </c>
      <c r="Y19" t="s">
        <v>4741</v>
      </c>
      <c r="Z19" t="s">
        <v>4698</v>
      </c>
    </row>
    <row r="20" spans="1:26" ht="15" customHeight="1" x14ac:dyDescent="0.25">
      <c r="A20" t="s">
        <v>4742</v>
      </c>
      <c r="B20" s="1">
        <v>46091</v>
      </c>
      <c r="C20" t="s">
        <v>303</v>
      </c>
      <c r="D20" t="str">
        <f>IFERROR(INDEX(Customers!$B:$B,MATCH(C20,Customers!$A:$A,0)),"")</f>
        <v>Karthik Sharma</v>
      </c>
      <c r="E20" t="str">
        <f>IFERROR(INDEX(Customers!$J:$J,MATCH(C20,Customers!$A:$A,0)),"")</f>
        <v>Bronze</v>
      </c>
      <c r="F20" t="s">
        <v>4068</v>
      </c>
      <c r="G20" t="str">
        <f>IFERROR(INDEX(Products!$B:$B,MATCH(F20,Products!$A:$A,0)),"")</f>
        <v>Sakthi Powdered Spices 250ml</v>
      </c>
      <c r="H20" t="str">
        <f>IFERROR(INDEX(Products!$C:$C,MATCH(F20,Products!$A:$A,0)),"")</f>
        <v>Masala</v>
      </c>
      <c r="I20" t="s">
        <v>3159</v>
      </c>
      <c r="J20" t="str">
        <f>IFERROR(INDEX(Stores!$B:$B,MATCH(I20,Stores!$A:$A,0)),"")</f>
        <v>FreshMart Salem Bypass</v>
      </c>
      <c r="K20" t="str">
        <f>IFERROR(INDEX(Stores!$D:$D,MATCH(I20,Stores!$A:$A,0)),"")</f>
        <v>South</v>
      </c>
      <c r="L20" t="s">
        <v>3157</v>
      </c>
      <c r="M20" t="str">
        <f>IFERROR(INDEX(Employees!$B:$B,MATCH(L20,Employees!$A:$A,0)),"")</f>
        <v>Vasanth Menon</v>
      </c>
      <c r="N20" t="str">
        <f>IFERROR(INDEX(Employees!$D:$D,MATCH(L20,Employees!$A:$A,0)),"")</f>
        <v>Store Manager</v>
      </c>
      <c r="O20">
        <v>1</v>
      </c>
      <c r="P20">
        <v>93.47</v>
      </c>
      <c r="Q20">
        <v>10</v>
      </c>
      <c r="R20">
        <v>9.35</v>
      </c>
      <c r="S20">
        <v>84.12</v>
      </c>
      <c r="T20">
        <v>72.290000000000006</v>
      </c>
      <c r="U20">
        <v>11.83</v>
      </c>
      <c r="V20" t="s">
        <v>4694</v>
      </c>
      <c r="W20" t="s">
        <v>4695</v>
      </c>
      <c r="X20" t="s">
        <v>4696</v>
      </c>
      <c r="Y20" t="s">
        <v>4743</v>
      </c>
      <c r="Z20" t="s">
        <v>4708</v>
      </c>
    </row>
    <row r="21" spans="1:26" ht="15" customHeight="1" x14ac:dyDescent="0.25">
      <c r="A21" t="s">
        <v>4744</v>
      </c>
      <c r="B21" s="1">
        <v>45911</v>
      </c>
      <c r="C21" t="s">
        <v>997</v>
      </c>
      <c r="D21" t="str">
        <f>IFERROR(INDEX(Customers!$B:$B,MATCH(C21,Customers!$A:$A,0)),"")</f>
        <v>Harini Varma</v>
      </c>
      <c r="E21" t="str">
        <f>IFERROR(INDEX(Customers!$J:$J,MATCH(C21,Customers!$A:$A,0)),"")</f>
        <v>Bronze</v>
      </c>
      <c r="F21" t="s">
        <v>3683</v>
      </c>
      <c r="G21" t="str">
        <f>IFERROR(INDEX(Products!$B:$B,MATCH(F21,Products!$A:$A,0)),"")</f>
        <v>Britannia Buns 2kg v2</v>
      </c>
      <c r="H21" t="str">
        <f>IFERROR(INDEX(Products!$C:$C,MATCH(F21,Products!$A:$A,0)),"")</f>
        <v>Bakery</v>
      </c>
      <c r="I21" t="s">
        <v>2988</v>
      </c>
      <c r="J21" t="str">
        <f>IFERROR(INDEX(Stores!$B:$B,MATCH(I21,Stores!$A:$A,0)),"")</f>
        <v>FreshMart Coimbatore Heights</v>
      </c>
      <c r="K21" t="str">
        <f>IFERROR(INDEX(Stores!$D:$D,MATCH(I21,Stores!$A:$A,0)),"")</f>
        <v>South</v>
      </c>
      <c r="L21" t="s">
        <v>3221</v>
      </c>
      <c r="M21" t="str">
        <f>IFERROR(INDEX(Employees!$B:$B,MATCH(L21,Employees!$A:$A,0)),"")</f>
        <v>Chitra Prabhu</v>
      </c>
      <c r="N21" t="str">
        <f>IFERROR(INDEX(Employees!$D:$D,MATCH(L21,Employees!$A:$A,0)),"")</f>
        <v>Sales</v>
      </c>
      <c r="O21">
        <v>1</v>
      </c>
      <c r="P21">
        <v>437.49</v>
      </c>
      <c r="Q21">
        <v>0</v>
      </c>
      <c r="R21">
        <v>0</v>
      </c>
      <c r="S21">
        <v>437.49</v>
      </c>
      <c r="T21">
        <v>265.44</v>
      </c>
      <c r="U21">
        <v>172.05</v>
      </c>
      <c r="V21" t="s">
        <v>4706</v>
      </c>
      <c r="W21" t="s">
        <v>4695</v>
      </c>
      <c r="X21" t="s">
        <v>4710</v>
      </c>
      <c r="Y21" t="s">
        <v>4745</v>
      </c>
      <c r="Z21" t="s">
        <v>4708</v>
      </c>
    </row>
    <row r="22" spans="1:26" ht="15" customHeight="1" x14ac:dyDescent="0.25">
      <c r="A22" t="s">
        <v>4746</v>
      </c>
      <c r="B22" s="1">
        <v>45803</v>
      </c>
      <c r="C22" t="s">
        <v>2404</v>
      </c>
      <c r="D22" t="str">
        <f>IFERROR(INDEX(Customers!$B:$B,MATCH(C22,Customers!$A:$A,0)),"")</f>
        <v>Ovi Venkataraman</v>
      </c>
      <c r="E22" t="str">
        <f>IFERROR(INDEX(Customers!$J:$J,MATCH(C22,Customers!$A:$A,0)),"")</f>
        <v>Silver</v>
      </c>
      <c r="F22" t="s">
        <v>3765</v>
      </c>
      <c r="G22" t="str">
        <f>IFERROR(INDEX(Products!$B:$B,MATCH(F22,Products!$A:$A,0)),"")</f>
        <v>Pepsi Tea 200g</v>
      </c>
      <c r="H22" t="str">
        <f>IFERROR(INDEX(Products!$C:$C,MATCH(F22,Products!$A:$A,0)),"")</f>
        <v>Beverages</v>
      </c>
      <c r="I22" t="s">
        <v>2882</v>
      </c>
      <c r="J22" t="str">
        <f>IFERROR(INDEX(Stores!$B:$B,MATCH(I22,Stores!$A:$A,0)),"")</f>
        <v>FreshMart Tiruppur Heights</v>
      </c>
      <c r="K22" t="str">
        <f>IFERROR(INDEX(Stores!$D:$D,MATCH(I22,Stores!$A:$A,0)),"")</f>
        <v>South</v>
      </c>
      <c r="L22" t="s">
        <v>2880</v>
      </c>
      <c r="M22" t="str">
        <f>IFERROR(INDEX(Employees!$B:$B,MATCH(L22,Employees!$A:$A,0)),"")</f>
        <v>Udhay Selvam</v>
      </c>
      <c r="N22" t="str">
        <f>IFERROR(INDEX(Employees!$D:$D,MATCH(L22,Employees!$A:$A,0)),"")</f>
        <v>Billing</v>
      </c>
      <c r="O22">
        <v>5</v>
      </c>
      <c r="P22">
        <v>332.73</v>
      </c>
      <c r="Q22">
        <v>15</v>
      </c>
      <c r="R22">
        <v>249.55</v>
      </c>
      <c r="S22">
        <v>1414.1</v>
      </c>
      <c r="T22">
        <v>1306.0999999999999</v>
      </c>
      <c r="U22">
        <v>108</v>
      </c>
      <c r="V22" t="s">
        <v>4703</v>
      </c>
      <c r="W22" t="s">
        <v>4695</v>
      </c>
      <c r="X22" t="s">
        <v>4696</v>
      </c>
      <c r="Y22" t="s">
        <v>4747</v>
      </c>
      <c r="Z22" t="s">
        <v>4708</v>
      </c>
    </row>
    <row r="23" spans="1:26" ht="15" customHeight="1" x14ac:dyDescent="0.25">
      <c r="A23" t="s">
        <v>4748</v>
      </c>
      <c r="B23" s="1">
        <v>46112</v>
      </c>
      <c r="C23" t="s">
        <v>1638</v>
      </c>
      <c r="D23" t="str">
        <f>IFERROR(INDEX(Customers!$B:$B,MATCH(C23,Customers!$A:$A,0)),"")</f>
        <v>Balamurugan Menon</v>
      </c>
      <c r="E23" t="str">
        <f>IFERROR(INDEX(Customers!$J:$J,MATCH(C23,Customers!$A:$A,0)),"")</f>
        <v>Gold</v>
      </c>
      <c r="F23" t="s">
        <v>3765</v>
      </c>
      <c r="G23" t="str">
        <f>IFERROR(INDEX(Products!$B:$B,MATCH(F23,Products!$A:$A,0)),"")</f>
        <v>Pepsi Tea 200g</v>
      </c>
      <c r="H23" t="str">
        <f>IFERROR(INDEX(Products!$C:$C,MATCH(F23,Products!$A:$A,0)),"")</f>
        <v>Beverages</v>
      </c>
      <c r="I23" t="s">
        <v>2910</v>
      </c>
      <c r="J23" t="str">
        <f>IFERROR(INDEX(Stores!$B:$B,MATCH(I23,Stores!$A:$A,0)),"")</f>
        <v>FreshMart Mysuru Circle</v>
      </c>
      <c r="K23" t="str">
        <f>IFERROR(INDEX(Stores!$D:$D,MATCH(I23,Stores!$A:$A,0)),"")</f>
        <v>South</v>
      </c>
      <c r="L23" t="s">
        <v>2908</v>
      </c>
      <c r="M23" t="str">
        <f>IFERROR(INDEX(Employees!$B:$B,MATCH(L23,Employees!$A:$A,0)),"")</f>
        <v>Ovi Sharma</v>
      </c>
      <c r="N23" t="str">
        <f>IFERROR(INDEX(Employees!$D:$D,MATCH(L23,Employees!$A:$A,0)),"")</f>
        <v>Sales</v>
      </c>
      <c r="O23">
        <v>7</v>
      </c>
      <c r="P23">
        <v>343.97</v>
      </c>
      <c r="Q23">
        <v>0</v>
      </c>
      <c r="R23">
        <v>0</v>
      </c>
      <c r="S23">
        <v>2407.79</v>
      </c>
      <c r="T23">
        <v>1828.54</v>
      </c>
      <c r="U23">
        <v>579.25</v>
      </c>
      <c r="V23" t="s">
        <v>4720</v>
      </c>
      <c r="W23" t="s">
        <v>4695</v>
      </c>
      <c r="X23" t="s">
        <v>4710</v>
      </c>
      <c r="Y23" t="s">
        <v>4749</v>
      </c>
      <c r="Z23" t="s">
        <v>4708</v>
      </c>
    </row>
    <row r="24" spans="1:26" ht="15" customHeight="1" x14ac:dyDescent="0.25">
      <c r="A24" t="s">
        <v>4750</v>
      </c>
      <c r="B24" s="1">
        <v>45918</v>
      </c>
      <c r="C24" t="s">
        <v>275</v>
      </c>
      <c r="D24" t="str">
        <f>IFERROR(INDEX(Customers!$B:$B,MATCH(C24,Customers!$A:$A,0)),"")</f>
        <v>Tara Devi</v>
      </c>
      <c r="E24" t="str">
        <f>IFERROR(INDEX(Customers!$J:$J,MATCH(C24,Customers!$A:$A,0)),"")</f>
        <v>Gold</v>
      </c>
      <c r="F24" t="s">
        <v>3999</v>
      </c>
      <c r="G24" t="str">
        <f>IFERROR(INDEX(Products!$B:$B,MATCH(F24,Products!$A:$A,0)),"")</f>
        <v>Daawat Basmati Rice 2kg</v>
      </c>
      <c r="H24" t="str">
        <f>IFERROR(INDEX(Products!$C:$C,MATCH(F24,Products!$A:$A,0)),"")</f>
        <v>Rice</v>
      </c>
      <c r="I24" t="s">
        <v>4161</v>
      </c>
      <c r="J24" t="str">
        <f>IFERROR(INDEX(Stores!$B:$B,MATCH(I24,Stores!$A:$A,0)),"")</f>
        <v>FreshMart Erode Circle</v>
      </c>
      <c r="K24" t="str">
        <f>IFERROR(INDEX(Stores!$D:$D,MATCH(I24,Stores!$A:$A,0)),"")</f>
        <v>South</v>
      </c>
      <c r="L24" t="s">
        <v>2940</v>
      </c>
      <c r="M24" t="str">
        <f>IFERROR(INDEX(Employees!$B:$B,MATCH(L24,Employees!$A:$A,0)),"")</f>
        <v>Vasanthi Menon</v>
      </c>
      <c r="N24" t="str">
        <f>IFERROR(INDEX(Employees!$D:$D,MATCH(L24,Employees!$A:$A,0)),"")</f>
        <v>Cashier</v>
      </c>
      <c r="O24">
        <v>6</v>
      </c>
      <c r="P24">
        <v>337.98</v>
      </c>
      <c r="Q24">
        <v>15</v>
      </c>
      <c r="R24">
        <v>304.18</v>
      </c>
      <c r="S24">
        <v>1723.7</v>
      </c>
      <c r="T24">
        <v>1559.58</v>
      </c>
      <c r="U24">
        <v>164.12</v>
      </c>
      <c r="V24" t="s">
        <v>4703</v>
      </c>
      <c r="W24" t="s">
        <v>4695</v>
      </c>
      <c r="X24" t="s">
        <v>4696</v>
      </c>
      <c r="Y24" t="s">
        <v>4751</v>
      </c>
      <c r="Z24" t="s">
        <v>4708</v>
      </c>
    </row>
    <row r="25" spans="1:26" ht="15" customHeight="1" x14ac:dyDescent="0.25">
      <c r="A25" t="s">
        <v>4752</v>
      </c>
      <c r="B25" s="1">
        <v>45842</v>
      </c>
      <c r="C25" t="s">
        <v>651</v>
      </c>
      <c r="D25" t="str">
        <f>IFERROR(INDEX(Customers!$B:$B,MATCH(C25,Customers!$A:$A,0)),"")</f>
        <v>Eswari Gounder</v>
      </c>
      <c r="E25" t="str">
        <f>IFERROR(INDEX(Customers!$J:$J,MATCH(C25,Customers!$A:$A,0)),"")</f>
        <v>Bronze</v>
      </c>
      <c r="F25" t="s">
        <v>3985</v>
      </c>
      <c r="G25" t="str">
        <f>IFERROR(INDEX(Products!$B:$B,MATCH(F25,Products!$A:$A,0)),"")</f>
        <v>Local Farm Fresh Vegetables Combo</v>
      </c>
      <c r="H25" t="str">
        <f>IFERROR(INDEX(Products!$C:$C,MATCH(F25,Products!$A:$A,0)),"")</f>
        <v>Vegetables</v>
      </c>
      <c r="I25" t="s">
        <v>2915</v>
      </c>
      <c r="J25" t="str">
        <f>IFERROR(INDEX(Stores!$B:$B,MATCH(I25,Stores!$A:$A,0)),"")</f>
        <v>FreshMart Kolkata Main Road</v>
      </c>
      <c r="K25" t="str">
        <f>IFERROR(INDEX(Stores!$D:$D,MATCH(I25,Stores!$A:$A,0)),"")</f>
        <v>East</v>
      </c>
      <c r="L25" t="s">
        <v>2914</v>
      </c>
      <c r="M25" t="str">
        <f>IFERROR(INDEX(Employees!$B:$B,MATCH(L25,Employees!$A:$A,0)),"")</f>
        <v>Unknown</v>
      </c>
      <c r="N25" t="str">
        <f>IFERROR(INDEX(Employees!$D:$D,MATCH(L25,Employees!$A:$A,0)),"")</f>
        <v>Sales</v>
      </c>
      <c r="O25">
        <v>3</v>
      </c>
      <c r="P25">
        <v>191.13</v>
      </c>
      <c r="Q25">
        <v>0</v>
      </c>
      <c r="R25">
        <v>0</v>
      </c>
      <c r="S25">
        <v>573.39</v>
      </c>
      <c r="T25">
        <v>460.26</v>
      </c>
      <c r="U25">
        <v>113.13</v>
      </c>
      <c r="V25" t="s">
        <v>4706</v>
      </c>
      <c r="W25" t="s">
        <v>4695</v>
      </c>
      <c r="X25" t="s">
        <v>4700</v>
      </c>
      <c r="Y25" t="s">
        <v>4753</v>
      </c>
      <c r="Z25" t="s">
        <v>4708</v>
      </c>
    </row>
    <row r="26" spans="1:26" ht="15" customHeight="1" x14ac:dyDescent="0.25">
      <c r="A26" t="s">
        <v>4754</v>
      </c>
      <c r="B26" s="1">
        <v>45914</v>
      </c>
      <c r="C26" t="s">
        <v>2076</v>
      </c>
      <c r="D26" t="str">
        <f>IFERROR(INDEX(Customers!$B:$B,MATCH(C26,Customers!$A:$A,0)),"")</f>
        <v>Kamala Iyer</v>
      </c>
      <c r="E26" t="str">
        <f>IFERROR(INDEX(Customers!$J:$J,MATCH(C26,Customers!$A:$A,0)),"")</f>
        <v>Silver</v>
      </c>
      <c r="F26" t="s">
        <v>4007</v>
      </c>
      <c r="G26" t="str">
        <f>IFERROR(INDEX(Products!$B:$B,MATCH(F26,Products!$A:$A,0)),"")</f>
        <v>Aachi Idli Rice 500g</v>
      </c>
      <c r="H26" t="str">
        <f>IFERROR(INDEX(Products!$C:$C,MATCH(F26,Products!$A:$A,0)),"")</f>
        <v>Rice</v>
      </c>
      <c r="I26" t="s">
        <v>4124</v>
      </c>
      <c r="J26" t="str">
        <f>IFERROR(INDEX(Stores!$B:$B,MATCH(I26,Stores!$A:$A,0)),"")</f>
        <v>FreshMart Madurai Crossing</v>
      </c>
      <c r="K26" t="str">
        <f>IFERROR(INDEX(Stores!$D:$D,MATCH(I26,Stores!$A:$A,0)),"")</f>
        <v>South</v>
      </c>
      <c r="L26" t="s">
        <v>2992</v>
      </c>
      <c r="M26" t="str">
        <f>IFERROR(INDEX(Employees!$B:$B,MATCH(L26,Employees!$A:$A,0)),"")</f>
        <v>Ovi Venkataraman</v>
      </c>
      <c r="N26" t="str">
        <f>IFERROR(INDEX(Employees!$D:$D,MATCH(L26,Employees!$A:$A,0)),"")</f>
        <v>Cashier</v>
      </c>
      <c r="O26">
        <v>5</v>
      </c>
      <c r="P26">
        <v>225.45</v>
      </c>
      <c r="Q26">
        <v>10</v>
      </c>
      <c r="R26">
        <v>112.72</v>
      </c>
      <c r="S26">
        <v>1166.71</v>
      </c>
      <c r="T26">
        <v>954.5</v>
      </c>
      <c r="U26">
        <v>212.21</v>
      </c>
      <c r="V26" t="s">
        <v>4703</v>
      </c>
      <c r="W26" t="s">
        <v>4695</v>
      </c>
      <c r="X26" t="s">
        <v>4696</v>
      </c>
      <c r="Y26" t="s">
        <v>4755</v>
      </c>
      <c r="Z26" t="s">
        <v>4698</v>
      </c>
    </row>
    <row r="27" spans="1:26" ht="15" customHeight="1" x14ac:dyDescent="0.25">
      <c r="A27" t="s">
        <v>4756</v>
      </c>
      <c r="B27" s="1">
        <v>46074</v>
      </c>
      <c r="C27" t="s">
        <v>271</v>
      </c>
      <c r="D27" t="str">
        <f>IFERROR(INDEX(Customers!$B:$B,MATCH(C27,Customers!$A:$A,0)),"")</f>
        <v>Harini Chettiar</v>
      </c>
      <c r="E27" t="str">
        <f>IFERROR(INDEX(Customers!$J:$J,MATCH(C27,Customers!$A:$A,0)),"")</f>
        <v>Silver</v>
      </c>
      <c r="F27" t="s">
        <v>3983</v>
      </c>
      <c r="G27" t="str">
        <f>IFERROR(INDEX(Products!$B:$B,MATCH(F27,Products!$A:$A,0)),"")</f>
        <v>Organic Fresh Fresh Vegetables Pack</v>
      </c>
      <c r="H27" t="str">
        <f>IFERROR(INDEX(Products!$C:$C,MATCH(F27,Products!$A:$A,0)),"")</f>
        <v>Vegetables</v>
      </c>
      <c r="I27" t="s">
        <v>3041</v>
      </c>
      <c r="J27" t="str">
        <f>IFERROR(INDEX(Stores!$B:$B,MATCH(I27,Stores!$A:$A,0)),"")</f>
        <v>FreshMart Nagpur Square</v>
      </c>
      <c r="K27" t="str">
        <f>IFERROR(INDEX(Stores!$D:$D,MATCH(I27,Stores!$A:$A,0)),"")</f>
        <v>West</v>
      </c>
      <c r="L27" t="s">
        <v>3039</v>
      </c>
      <c r="M27" t="str">
        <f>IFERROR(INDEX(Employees!$B:$B,MATCH(L27,Employees!$A:$A,0)),"")</f>
        <v>Chandran Nair</v>
      </c>
      <c r="N27" t="str">
        <f>IFERROR(INDEX(Employees!$D:$D,MATCH(L27,Employees!$A:$A,0)),"")</f>
        <v>Sales</v>
      </c>
      <c r="O27">
        <v>2</v>
      </c>
      <c r="P27">
        <v>355.64</v>
      </c>
      <c r="Q27">
        <v>0</v>
      </c>
      <c r="R27">
        <v>0</v>
      </c>
      <c r="S27">
        <v>817.97</v>
      </c>
      <c r="T27">
        <v>606.82000000000005</v>
      </c>
      <c r="U27">
        <v>211.15</v>
      </c>
      <c r="V27" t="s">
        <v>4706</v>
      </c>
      <c r="W27" t="s">
        <v>4695</v>
      </c>
      <c r="X27" t="s">
        <v>4696</v>
      </c>
      <c r="Y27" t="s">
        <v>4757</v>
      </c>
      <c r="Z27" t="s">
        <v>4698</v>
      </c>
    </row>
    <row r="28" spans="1:26" ht="15" customHeight="1" x14ac:dyDescent="0.25">
      <c r="A28" t="s">
        <v>4758</v>
      </c>
      <c r="B28" s="1">
        <v>45916</v>
      </c>
      <c r="C28" t="s">
        <v>2492</v>
      </c>
      <c r="D28" t="str">
        <f>IFERROR(INDEX(Customers!$B:$B,MATCH(C28,Customers!$A:$A,0)),"")</f>
        <v>Vasanth Iyer</v>
      </c>
      <c r="E28" t="str">
        <f>IFERROR(INDEX(Customers!$J:$J,MATCH(C28,Customers!$A:$A,0)),"")</f>
        <v>Gold</v>
      </c>
      <c r="F28" t="s">
        <v>3718</v>
      </c>
      <c r="G28" t="str">
        <f>IFERROR(INDEX(Products!$B:$B,MATCH(F28,Products!$A:$A,0)),"")</f>
        <v>Milky Mist Milk 2kg</v>
      </c>
      <c r="H28" t="str">
        <f>IFERROR(INDEX(Products!$C:$C,MATCH(F28,Products!$A:$A,0)),"")</f>
        <v>Dairy</v>
      </c>
      <c r="I28" t="s">
        <v>2910</v>
      </c>
      <c r="J28" t="str">
        <f>IFERROR(INDEX(Stores!$B:$B,MATCH(I28,Stores!$A:$A,0)),"")</f>
        <v>FreshMart Mysuru Circle</v>
      </c>
      <c r="K28" t="str">
        <f>IFERROR(INDEX(Stores!$D:$D,MATCH(I28,Stores!$A:$A,0)),"")</f>
        <v>South</v>
      </c>
      <c r="L28" t="s">
        <v>3303</v>
      </c>
      <c r="M28" t="str">
        <f>IFERROR(INDEX(Employees!$B:$B,MATCH(L28,Employees!$A:$A,0)),"")</f>
        <v>Kamala Murugan</v>
      </c>
      <c r="N28" t="str">
        <f>IFERROR(INDEX(Employees!$D:$D,MATCH(L28,Employees!$A:$A,0)),"")</f>
        <v>Cashier</v>
      </c>
      <c r="O28">
        <v>5</v>
      </c>
      <c r="P28">
        <v>67.989999999999995</v>
      </c>
      <c r="Q28">
        <v>20</v>
      </c>
      <c r="R28">
        <v>67.989999999999995</v>
      </c>
      <c r="S28">
        <v>271.95999999999998</v>
      </c>
      <c r="T28">
        <v>240.75</v>
      </c>
      <c r="U28">
        <v>31.21</v>
      </c>
      <c r="V28" t="s">
        <v>4706</v>
      </c>
      <c r="W28" t="s">
        <v>4695</v>
      </c>
      <c r="X28" t="s">
        <v>4696</v>
      </c>
      <c r="Y28" t="s">
        <v>4759</v>
      </c>
      <c r="Z28" t="s">
        <v>4708</v>
      </c>
    </row>
    <row r="29" spans="1:26" ht="15" customHeight="1" x14ac:dyDescent="0.25">
      <c r="A29" t="s">
        <v>4760</v>
      </c>
      <c r="B29" s="1">
        <v>45941</v>
      </c>
      <c r="C29" t="s">
        <v>245</v>
      </c>
      <c r="D29" t="str">
        <f>IFERROR(INDEX(Customers!$B:$B,MATCH(C29,Customers!$A:$A,0)),"")</f>
        <v>Ovi Devi</v>
      </c>
      <c r="E29" t="str">
        <f>IFERROR(INDEX(Customers!$J:$J,MATCH(C29,Customers!$A:$A,0)),"")</f>
        <v>Gold</v>
      </c>
      <c r="F29" t="s">
        <v>3776</v>
      </c>
      <c r="G29" t="str">
        <f>IFERROR(INDEX(Products!$B:$B,MATCH(F29,Products!$A:$A,0)),"")</f>
        <v>Bisleri Soft Drinks 2kg</v>
      </c>
      <c r="H29" t="str">
        <f>IFERROR(INDEX(Products!$C:$C,MATCH(F29,Products!$A:$A,0)),"")</f>
        <v>Beverages</v>
      </c>
      <c r="I29" t="s">
        <v>3464</v>
      </c>
      <c r="J29" t="str">
        <f>IFERROR(INDEX(Stores!$B:$B,MATCH(I29,Stores!$A:$A,0)),"")</f>
        <v>FreshMart Bengaluru Circle</v>
      </c>
      <c r="K29" t="str">
        <f>IFERROR(INDEX(Stores!$D:$D,MATCH(I29,Stores!$A:$A,0)),"")</f>
        <v>South</v>
      </c>
      <c r="L29" t="s">
        <v>3462</v>
      </c>
      <c r="M29" t="str">
        <f>IFERROR(INDEX(Employees!$B:$B,MATCH(L29,Employees!$A:$A,0)),"")</f>
        <v>Vani Nair</v>
      </c>
      <c r="N29" t="str">
        <f>IFERROR(INDEX(Employees!$D:$D,MATCH(L29,Employees!$A:$A,0)),"")</f>
        <v>Cashier</v>
      </c>
      <c r="O29">
        <v>8</v>
      </c>
      <c r="P29">
        <v>235.08</v>
      </c>
      <c r="Q29">
        <v>0</v>
      </c>
      <c r="R29">
        <v>0</v>
      </c>
      <c r="S29">
        <v>2162.7399999999998</v>
      </c>
      <c r="T29">
        <v>1416.24</v>
      </c>
      <c r="U29">
        <v>746.5</v>
      </c>
      <c r="V29" t="s">
        <v>4703</v>
      </c>
      <c r="W29" t="s">
        <v>4695</v>
      </c>
      <c r="X29" t="s">
        <v>4696</v>
      </c>
      <c r="Y29" t="s">
        <v>4761</v>
      </c>
      <c r="Z29" t="s">
        <v>4698</v>
      </c>
    </row>
    <row r="30" spans="1:26" ht="15" customHeight="1" x14ac:dyDescent="0.25">
      <c r="A30" t="s">
        <v>4762</v>
      </c>
      <c r="B30" s="1">
        <v>45910</v>
      </c>
      <c r="C30" t="s">
        <v>2140</v>
      </c>
      <c r="D30" t="str">
        <f>IFERROR(INDEX(Customers!$B:$B,MATCH(C30,Customers!$A:$A,0)),"")</f>
        <v>Mala Velan</v>
      </c>
      <c r="E30" t="str">
        <f>IFERROR(INDEX(Customers!$J:$J,MATCH(C30,Customers!$A:$A,0)),"")</f>
        <v>Silver</v>
      </c>
      <c r="F30" t="s">
        <v>3776</v>
      </c>
      <c r="G30" t="str">
        <f>IFERROR(INDEX(Products!$B:$B,MATCH(F30,Products!$A:$A,0)),"")</f>
        <v>Bisleri Soft Drinks 2kg</v>
      </c>
      <c r="H30" t="str">
        <f>IFERROR(INDEX(Products!$C:$C,MATCH(F30,Products!$A:$A,0)),"")</f>
        <v>Beverages</v>
      </c>
      <c r="I30" t="s">
        <v>2902</v>
      </c>
      <c r="J30" t="str">
        <f>IFERROR(INDEX(Stores!$B:$B,MATCH(I30,Stores!$A:$A,0)),"")</f>
        <v>FreshMart Erode Heights</v>
      </c>
      <c r="K30" t="str">
        <f>IFERROR(INDEX(Stores!$D:$D,MATCH(I30,Stores!$A:$A,0)),"")</f>
        <v>South</v>
      </c>
      <c r="L30" t="s">
        <v>3273</v>
      </c>
      <c r="M30" t="str">
        <f>IFERROR(INDEX(Employees!$B:$B,MATCH(L30,Employees!$A:$A,0)),"")</f>
        <v>Hariharan Subramaniam</v>
      </c>
      <c r="N30" t="str">
        <f>IFERROR(INDEX(Employees!$D:$D,MATCH(L30,Employees!$A:$A,0)),"")</f>
        <v>Store Manager</v>
      </c>
      <c r="O30">
        <v>2</v>
      </c>
      <c r="P30">
        <v>217.42</v>
      </c>
      <c r="Q30">
        <v>0</v>
      </c>
      <c r="R30">
        <v>0</v>
      </c>
      <c r="S30">
        <v>434.84</v>
      </c>
      <c r="T30">
        <v>354.06</v>
      </c>
      <c r="U30">
        <v>80.78</v>
      </c>
      <c r="V30" t="s">
        <v>4740</v>
      </c>
      <c r="W30" t="s">
        <v>4695</v>
      </c>
      <c r="X30" t="s">
        <v>4710</v>
      </c>
      <c r="Y30" t="s">
        <v>4763</v>
      </c>
      <c r="Z30" t="s">
        <v>4708</v>
      </c>
    </row>
    <row r="31" spans="1:26" ht="15" customHeight="1" x14ac:dyDescent="0.25">
      <c r="A31" t="s">
        <v>4764</v>
      </c>
      <c r="B31" s="1">
        <v>45763</v>
      </c>
      <c r="C31" t="s">
        <v>1423</v>
      </c>
      <c r="D31" t="str">
        <f>IFERROR(INDEX(Customers!$B:$B,MATCH(C31,Customers!$A:$A,0)),"")</f>
        <v>Karthik Nathan</v>
      </c>
      <c r="E31" t="str">
        <f>IFERROR(INDEX(Customers!$J:$J,MATCH(C31,Customers!$A:$A,0)),"")</f>
        <v>Bronze</v>
      </c>
      <c r="F31" t="s">
        <v>4046</v>
      </c>
      <c r="G31" t="str">
        <f>IFERROR(INDEX(Products!$B:$B,MATCH(F31,Products!$A:$A,0)),"")</f>
        <v>Gold Winner Coconut Oil 2kg</v>
      </c>
      <c r="H31" t="str">
        <f>IFERROR(INDEX(Products!$C:$C,MATCH(F31,Products!$A:$A,0)),"")</f>
        <v>Oil</v>
      </c>
      <c r="I31" t="s">
        <v>2896</v>
      </c>
      <c r="J31" t="str">
        <f>IFERROR(INDEX(Stores!$B:$B,MATCH(I31,Stores!$A:$A,0)),"")</f>
        <v>FreshMart Salem Extension</v>
      </c>
      <c r="K31" t="str">
        <f>IFERROR(INDEX(Stores!$D:$D,MATCH(I31,Stores!$A:$A,0)),"")</f>
        <v>South</v>
      </c>
      <c r="L31" t="s">
        <v>3389</v>
      </c>
      <c r="M31" t="str">
        <f>IFERROR(INDEX(Employees!$B:$B,MATCH(L31,Employees!$A:$A,0)),"")</f>
        <v>Udhay Sekar</v>
      </c>
      <c r="N31" t="str">
        <f>IFERROR(INDEX(Employees!$D:$D,MATCH(L31,Employees!$A:$A,0)),"")</f>
        <v>Sales</v>
      </c>
      <c r="O31">
        <v>3</v>
      </c>
      <c r="P31">
        <v>121.9</v>
      </c>
      <c r="Q31">
        <v>0</v>
      </c>
      <c r="R31">
        <v>0</v>
      </c>
      <c r="S31">
        <v>365.7</v>
      </c>
      <c r="T31">
        <v>326.76</v>
      </c>
      <c r="U31">
        <v>38.94</v>
      </c>
      <c r="V31" t="s">
        <v>4715</v>
      </c>
      <c r="W31" t="s">
        <v>4695</v>
      </c>
      <c r="X31" t="s">
        <v>4710</v>
      </c>
      <c r="Y31" t="s">
        <v>4765</v>
      </c>
      <c r="Z31" t="s">
        <v>4708</v>
      </c>
    </row>
    <row r="32" spans="1:26" ht="15" customHeight="1" x14ac:dyDescent="0.25">
      <c r="A32" t="s">
        <v>4766</v>
      </c>
      <c r="B32" s="1">
        <v>46004</v>
      </c>
      <c r="C32" t="s">
        <v>2228</v>
      </c>
      <c r="D32" t="str">
        <f>IFERROR(INDEX(Customers!$B:$B,MATCH(C32,Customers!$A:$A,0)),"")</f>
        <v>Prakash Mudaliar</v>
      </c>
      <c r="E32" t="str">
        <f>IFERROR(INDEX(Customers!$J:$J,MATCH(C32,Customers!$A:$A,0)),"")</f>
        <v>Bronze</v>
      </c>
      <c r="F32" t="s">
        <v>3968</v>
      </c>
      <c r="G32" t="str">
        <f>IFERROR(INDEX(Products!$B:$B,MATCH(F32,Products!$A:$A,0)),"")</f>
        <v>Local Farm Fresh Vegetables 1L</v>
      </c>
      <c r="H32" t="str">
        <f>IFERROR(INDEX(Products!$C:$C,MATCH(F32,Products!$A:$A,0)),"")</f>
        <v>Vegetables</v>
      </c>
      <c r="I32" t="s">
        <v>3104</v>
      </c>
      <c r="J32" t="str">
        <f>IFERROR(INDEX(Stores!$B:$B,MATCH(I32,Stores!$A:$A,0)),"")</f>
        <v>FreshMart Madurai Plaza</v>
      </c>
      <c r="K32" t="str">
        <f>IFERROR(INDEX(Stores!$D:$D,MATCH(I32,Stores!$A:$A,0)),"")</f>
        <v>South</v>
      </c>
      <c r="L32" t="s">
        <v>3102</v>
      </c>
      <c r="M32" t="str">
        <f>IFERROR(INDEX(Employees!$B:$B,MATCH(L32,Employees!$A:$A,0)),"")</f>
        <v>Tara Gupta</v>
      </c>
      <c r="N32" t="str">
        <f>IFERROR(INDEX(Employees!$D:$D,MATCH(L32,Employees!$A:$A,0)),"")</f>
        <v>Sales</v>
      </c>
      <c r="O32">
        <v>4</v>
      </c>
      <c r="P32">
        <v>205.93</v>
      </c>
      <c r="Q32">
        <v>0</v>
      </c>
      <c r="R32">
        <v>0</v>
      </c>
      <c r="S32">
        <v>947.28</v>
      </c>
      <c r="T32">
        <v>680.8</v>
      </c>
      <c r="U32">
        <v>266.48</v>
      </c>
      <c r="V32" t="s">
        <v>4706</v>
      </c>
      <c r="W32" t="s">
        <v>4695</v>
      </c>
      <c r="X32" t="s">
        <v>4696</v>
      </c>
      <c r="Y32" t="s">
        <v>4767</v>
      </c>
      <c r="Z32" t="s">
        <v>4698</v>
      </c>
    </row>
    <row r="33" spans="1:26" ht="15" customHeight="1" x14ac:dyDescent="0.25">
      <c r="A33" t="s">
        <v>4768</v>
      </c>
      <c r="B33" s="1">
        <v>45991</v>
      </c>
      <c r="C33" t="s">
        <v>1490</v>
      </c>
      <c r="D33" t="str">
        <f>IFERROR(INDEX(Customers!$B:$B,MATCH(C33,Customers!$A:$A,0)),"")</f>
        <v>Ramesh Achari</v>
      </c>
      <c r="E33" t="str">
        <f>IFERROR(INDEX(Customers!$J:$J,MATCH(C33,Customers!$A:$A,0)),"")</f>
        <v>Gold</v>
      </c>
      <c r="F33" t="s">
        <v>3983</v>
      </c>
      <c r="G33" t="str">
        <f>IFERROR(INDEX(Products!$B:$B,MATCH(F33,Products!$A:$A,0)),"")</f>
        <v>Organic Fresh Fresh Vegetables Pack</v>
      </c>
      <c r="H33" t="str">
        <f>IFERROR(INDEX(Products!$C:$C,MATCH(F33,Products!$A:$A,0)),"")</f>
        <v>Vegetables</v>
      </c>
      <c r="I33" t="s">
        <v>2945</v>
      </c>
      <c r="J33" t="str">
        <f>IFERROR(INDEX(Stores!$B:$B,MATCH(I33,Stores!$A:$A,0)),"")</f>
        <v>FreshMart Kochi Gardens</v>
      </c>
      <c r="K33" t="str">
        <f>IFERROR(INDEX(Stores!$D:$D,MATCH(I33,Stores!$A:$A,0)),"")</f>
        <v>South</v>
      </c>
      <c r="L33" t="s">
        <v>2943</v>
      </c>
      <c r="M33" t="str">
        <f>IFERROR(INDEX(Employees!$B:$B,MATCH(L33,Employees!$A:$A,0)),"")</f>
        <v>Hariharan Rao</v>
      </c>
      <c r="N33" t="str">
        <f>IFERROR(INDEX(Employees!$D:$D,MATCH(L33,Employees!$A:$A,0)),"")</f>
        <v>Cashier</v>
      </c>
      <c r="O33">
        <v>3</v>
      </c>
      <c r="P33">
        <v>404.19</v>
      </c>
      <c r="Q33">
        <v>20</v>
      </c>
      <c r="R33">
        <v>242.51</v>
      </c>
      <c r="S33">
        <v>1115.57</v>
      </c>
      <c r="T33">
        <v>910.23</v>
      </c>
      <c r="U33">
        <v>205.34</v>
      </c>
      <c r="V33" t="s">
        <v>4740</v>
      </c>
      <c r="W33" t="s">
        <v>4695</v>
      </c>
      <c r="X33" t="s">
        <v>4700</v>
      </c>
      <c r="Y33" t="s">
        <v>4769</v>
      </c>
      <c r="Z33" t="s">
        <v>4698</v>
      </c>
    </row>
    <row r="34" spans="1:26" ht="15" customHeight="1" x14ac:dyDescent="0.25">
      <c r="A34" t="s">
        <v>4770</v>
      </c>
      <c r="B34" s="1">
        <v>46081</v>
      </c>
      <c r="C34" t="s">
        <v>127</v>
      </c>
      <c r="D34" t="str">
        <f>IFERROR(INDEX(Customers!$B:$B,MATCH(C34,Customers!$A:$A,0)),"")</f>
        <v>Indira Nathan</v>
      </c>
      <c r="E34" t="str">
        <f>IFERROR(INDEX(Customers!$J:$J,MATCH(C34,Customers!$A:$A,0)),"")</f>
        <v>Silver</v>
      </c>
      <c r="F34" t="s">
        <v>3835</v>
      </c>
      <c r="G34" t="str">
        <f>IFERROR(INDEX(Products!$B:$B,MATCH(F34,Products!$A:$A,0)),"")</f>
        <v>Cadbury Biscuits 250ml</v>
      </c>
      <c r="H34" t="str">
        <f>IFERROR(INDEX(Products!$C:$C,MATCH(F34,Products!$A:$A,0)),"")</f>
        <v>Snacks</v>
      </c>
      <c r="I34" t="s">
        <v>3181</v>
      </c>
      <c r="J34" t="str">
        <f>IFERROR(INDEX(Stores!$B:$B,MATCH(I34,Stores!$A:$A,0)),"")</f>
        <v>FreshMart Salem Point</v>
      </c>
      <c r="K34" t="str">
        <f>IFERROR(INDEX(Stores!$D:$D,MATCH(I34,Stores!$A:$A,0)),"")</f>
        <v>South</v>
      </c>
      <c r="L34" t="s">
        <v>3179</v>
      </c>
      <c r="M34" t="str">
        <f>IFERROR(INDEX(Employees!$B:$B,MATCH(L34,Employees!$A:$A,0)),"")</f>
        <v>Vijay Pandian</v>
      </c>
      <c r="N34" t="str">
        <f>IFERROR(INDEX(Employees!$D:$D,MATCH(L34,Employees!$A:$A,0)),"")</f>
        <v>Sales</v>
      </c>
      <c r="O34">
        <v>4</v>
      </c>
      <c r="P34">
        <v>147.97</v>
      </c>
      <c r="Q34">
        <v>20</v>
      </c>
      <c r="R34">
        <v>118.38</v>
      </c>
      <c r="S34">
        <v>544.52</v>
      </c>
      <c r="T34">
        <v>451.2</v>
      </c>
      <c r="U34">
        <v>93.32</v>
      </c>
      <c r="V34" t="s">
        <v>4694</v>
      </c>
      <c r="W34" t="s">
        <v>4695</v>
      </c>
      <c r="X34" t="s">
        <v>4710</v>
      </c>
      <c r="Y34" t="s">
        <v>4771</v>
      </c>
      <c r="Z34" t="s">
        <v>4698</v>
      </c>
    </row>
    <row r="35" spans="1:26" ht="15" customHeight="1" x14ac:dyDescent="0.25">
      <c r="A35" t="s">
        <v>4772</v>
      </c>
      <c r="B35" s="1">
        <v>45958</v>
      </c>
      <c r="C35" t="s">
        <v>1902</v>
      </c>
      <c r="D35" t="str">
        <f>IFERROR(INDEX(Customers!$B:$B,MATCH(C35,Customers!$A:$A,0)),"")</f>
        <v>Gopal Sharma</v>
      </c>
      <c r="E35" t="str">
        <f>IFERROR(INDEX(Customers!$J:$J,MATCH(C35,Customers!$A:$A,0)),"")</f>
        <v>Silver</v>
      </c>
      <c r="F35" t="s">
        <v>3676</v>
      </c>
      <c r="G35" t="str">
        <f>IFERROR(INDEX(Products!$B:$B,MATCH(F35,Products!$A:$A,0)),"")</f>
        <v>Amul Paneer 250ml</v>
      </c>
      <c r="H35" t="str">
        <f>IFERROR(INDEX(Products!$C:$C,MATCH(F35,Products!$A:$A,0)),"")</f>
        <v>Bakery</v>
      </c>
      <c r="I35" t="s">
        <v>4152</v>
      </c>
      <c r="J35" t="str">
        <f>IFERROR(INDEX(Stores!$B:$B,MATCH(I35,Stores!$A:$A,0)),"")</f>
        <v>FreshMart Salem Circle</v>
      </c>
      <c r="K35" t="str">
        <f>IFERROR(INDEX(Stores!$D:$D,MATCH(I35,Stores!$A:$A,0)),"")</f>
        <v>South</v>
      </c>
      <c r="L35" t="s">
        <v>3510</v>
      </c>
      <c r="M35" t="str">
        <f>IFERROR(INDEX(Employees!$B:$B,MATCH(L35,Employees!$A:$A,0)),"")</f>
        <v>Naveen Venkataraman</v>
      </c>
      <c r="N35" t="str">
        <f>IFERROR(INDEX(Employees!$D:$D,MATCH(L35,Employees!$A:$A,0)),"")</f>
        <v>Sales</v>
      </c>
      <c r="O35">
        <v>5</v>
      </c>
      <c r="P35">
        <v>332.74</v>
      </c>
      <c r="Q35">
        <v>5</v>
      </c>
      <c r="R35">
        <v>83.19</v>
      </c>
      <c r="S35">
        <v>1580.51</v>
      </c>
      <c r="T35">
        <v>1026.3499999999999</v>
      </c>
      <c r="U35">
        <v>554.16</v>
      </c>
      <c r="V35" t="s">
        <v>4720</v>
      </c>
      <c r="W35" t="s">
        <v>4695</v>
      </c>
      <c r="X35" t="s">
        <v>4696</v>
      </c>
      <c r="Y35" t="s">
        <v>4773</v>
      </c>
      <c r="Z35" t="s">
        <v>4708</v>
      </c>
    </row>
    <row r="36" spans="1:26" ht="15" customHeight="1" x14ac:dyDescent="0.25">
      <c r="A36" t="s">
        <v>4774</v>
      </c>
      <c r="B36" s="1">
        <v>45935</v>
      </c>
      <c r="C36" t="s">
        <v>2612</v>
      </c>
      <c r="D36" t="str">
        <f>IFERROR(INDEX(Customers!$B:$B,MATCH(C36,Customers!$A:$A,0)),"")</f>
        <v>Charulatha Raj</v>
      </c>
      <c r="E36" t="str">
        <f>IFERROR(INDEX(Customers!$J:$J,MATCH(C36,Customers!$A:$A,0)),"")</f>
        <v>Silver</v>
      </c>
      <c r="F36" t="s">
        <v>3867</v>
      </c>
      <c r="G36" t="str">
        <f>IFERROR(INDEX(Products!$B:$B,MATCH(F36,Products!$A:$A,0)),"")</f>
        <v>Colgate Shampoo Combo</v>
      </c>
      <c r="H36" t="str">
        <f>IFERROR(INDEX(Products!$C:$C,MATCH(F36,Products!$A:$A,0)),"")</f>
        <v>Personal Care</v>
      </c>
      <c r="I36" t="s">
        <v>2902</v>
      </c>
      <c r="J36" t="str">
        <f>IFERROR(INDEX(Stores!$B:$B,MATCH(I36,Stores!$A:$A,0)),"")</f>
        <v>FreshMart Erode Heights</v>
      </c>
      <c r="K36" t="str">
        <f>IFERROR(INDEX(Stores!$D:$D,MATCH(I36,Stores!$A:$A,0)),"")</f>
        <v>South</v>
      </c>
      <c r="L36" t="s">
        <v>3496</v>
      </c>
      <c r="M36" t="str">
        <f>IFERROR(INDEX(Employees!$B:$B,MATCH(L36,Employees!$A:$A,0)),"")</f>
        <v>Hariharan Reddy</v>
      </c>
      <c r="N36" t="str">
        <f>IFERROR(INDEX(Employees!$D:$D,MATCH(L36,Employees!$A:$A,0)),"")</f>
        <v>Inventory</v>
      </c>
      <c r="O36">
        <v>1</v>
      </c>
      <c r="P36">
        <v>318.62</v>
      </c>
      <c r="Q36">
        <v>0</v>
      </c>
      <c r="R36">
        <v>0</v>
      </c>
      <c r="S36">
        <v>366.41</v>
      </c>
      <c r="T36">
        <v>221.72</v>
      </c>
      <c r="U36">
        <v>144.69</v>
      </c>
      <c r="V36" t="s">
        <v>4694</v>
      </c>
      <c r="W36" t="s">
        <v>4695</v>
      </c>
      <c r="X36" t="s">
        <v>4696</v>
      </c>
      <c r="Y36" t="s">
        <v>4775</v>
      </c>
      <c r="Z36" t="s">
        <v>4698</v>
      </c>
    </row>
    <row r="37" spans="1:26" ht="15" customHeight="1" x14ac:dyDescent="0.25">
      <c r="A37" t="s">
        <v>4776</v>
      </c>
      <c r="B37" s="1">
        <v>45767</v>
      </c>
      <c r="C37" t="s">
        <v>2216</v>
      </c>
      <c r="D37" t="str">
        <f>IFERROR(INDEX(Customers!$B:$B,MATCH(C37,Customers!$A:$A,0)),"")</f>
        <v>Bhuvana Devi</v>
      </c>
      <c r="E37" t="str">
        <f>IFERROR(INDEX(Customers!$J:$J,MATCH(C37,Customers!$A:$A,0)),"")</f>
        <v>Bronze</v>
      </c>
      <c r="F37" t="s">
        <v>3825</v>
      </c>
      <c r="G37" t="str">
        <f>IFERROR(INDEX(Products!$B:$B,MATCH(F37,Products!$A:$A,0)),"")</f>
        <v>Cadbury Chips 1kg</v>
      </c>
      <c r="H37" t="str">
        <f>IFERROR(INDEX(Products!$C:$C,MATCH(F37,Products!$A:$A,0)),"")</f>
        <v>Snacks</v>
      </c>
      <c r="I37" t="s">
        <v>2956</v>
      </c>
      <c r="J37" t="str">
        <f>IFERROR(INDEX(Stores!$B:$B,MATCH(I37,Stores!$A:$A,0)),"")</f>
        <v>FreshMart Tiruppur Circle</v>
      </c>
      <c r="K37" t="str">
        <f>IFERROR(INDEX(Stores!$D:$D,MATCH(I37,Stores!$A:$A,0)),"")</f>
        <v>South</v>
      </c>
      <c r="L37" t="s">
        <v>3017</v>
      </c>
      <c r="M37" t="str">
        <f>IFERROR(INDEX(Employees!$B:$B,MATCH(L37,Employees!$A:$A,0)),"")</f>
        <v>Ezhil Rao</v>
      </c>
      <c r="N37" t="str">
        <f>IFERROR(INDEX(Employees!$D:$D,MATCH(L37,Employees!$A:$A,0)),"")</f>
        <v>Billing</v>
      </c>
      <c r="O37">
        <v>3</v>
      </c>
      <c r="P37">
        <v>418.79</v>
      </c>
      <c r="Q37">
        <v>0</v>
      </c>
      <c r="R37">
        <v>0</v>
      </c>
      <c r="S37">
        <v>1444.83</v>
      </c>
      <c r="T37">
        <v>926.82</v>
      </c>
      <c r="U37">
        <v>518.01</v>
      </c>
      <c r="V37" t="s">
        <v>4740</v>
      </c>
      <c r="W37" t="s">
        <v>4695</v>
      </c>
      <c r="X37" t="s">
        <v>4710</v>
      </c>
      <c r="Y37" t="s">
        <v>4777</v>
      </c>
      <c r="Z37" t="s">
        <v>4698</v>
      </c>
    </row>
    <row r="38" spans="1:26" ht="15" customHeight="1" x14ac:dyDescent="0.25">
      <c r="A38" t="s">
        <v>4778</v>
      </c>
      <c r="B38" s="1">
        <v>45980</v>
      </c>
      <c r="C38" t="s">
        <v>898</v>
      </c>
      <c r="D38" t="str">
        <f>IFERROR(INDEX(Customers!$B:$B,MATCH(C38,Customers!$A:$A,0)),"")</f>
        <v>Vasanth Sekar</v>
      </c>
      <c r="E38" t="str">
        <f>IFERROR(INDEX(Customers!$J:$J,MATCH(C38,Customers!$A:$A,0)),"")</f>
        <v>Bronze</v>
      </c>
      <c r="F38" t="s">
        <v>3700</v>
      </c>
      <c r="G38" t="str">
        <f>IFERROR(INDEX(Products!$B:$B,MATCH(F38,Products!$A:$A,0)),"")</f>
        <v>Harvest Gold Rusk 1kg</v>
      </c>
      <c r="H38" t="str">
        <f>IFERROR(INDEX(Products!$C:$C,MATCH(F38,Products!$A:$A,0)),"")</f>
        <v>Bakery</v>
      </c>
      <c r="I38" t="s">
        <v>4182</v>
      </c>
      <c r="J38" t="str">
        <f>IFERROR(INDEX(Stores!$B:$B,MATCH(I38,Stores!$A:$A,0)),"")</f>
        <v>FreshMart Kochi Main Road</v>
      </c>
      <c r="K38" t="str">
        <f>IFERROR(INDEX(Stores!$D:$D,MATCH(I38,Stores!$A:$A,0)),"")</f>
        <v>South</v>
      </c>
      <c r="L38" t="s">
        <v>3198</v>
      </c>
      <c r="M38" t="str">
        <f>IFERROR(INDEX(Employees!$B:$B,MATCH(L38,Employees!$A:$A,0)),"")</f>
        <v>Deepak Naicker</v>
      </c>
      <c r="N38" t="str">
        <f>IFERROR(INDEX(Employees!$D:$D,MATCH(L38,Employees!$A:$A,0)),"")</f>
        <v>Sales</v>
      </c>
      <c r="O38">
        <v>3</v>
      </c>
      <c r="P38">
        <v>541.35</v>
      </c>
      <c r="Q38">
        <v>20</v>
      </c>
      <c r="R38">
        <v>324.81</v>
      </c>
      <c r="S38">
        <v>1299.24</v>
      </c>
      <c r="T38">
        <v>1009.2</v>
      </c>
      <c r="U38">
        <v>290.04000000000002</v>
      </c>
      <c r="V38" t="s">
        <v>4706</v>
      </c>
      <c r="W38" t="s">
        <v>4695</v>
      </c>
      <c r="X38" t="s">
        <v>4696</v>
      </c>
      <c r="Y38" t="s">
        <v>4779</v>
      </c>
      <c r="Z38" t="s">
        <v>4708</v>
      </c>
    </row>
    <row r="39" spans="1:26" ht="15" customHeight="1" x14ac:dyDescent="0.25">
      <c r="A39" t="s">
        <v>4780</v>
      </c>
      <c r="B39" s="1">
        <v>45914</v>
      </c>
      <c r="C39" t="s">
        <v>2344</v>
      </c>
      <c r="D39" t="str">
        <f>IFERROR(INDEX(Customers!$B:$B,MATCH(C39,Customers!$A:$A,0)),"")</f>
        <v>Dhanush Nathan</v>
      </c>
      <c r="E39" t="str">
        <f>IFERROR(INDEX(Customers!$J:$J,MATCH(C39,Customers!$A:$A,0)),"")</f>
        <v>Bronze</v>
      </c>
      <c r="F39" t="s">
        <v>4074</v>
      </c>
      <c r="G39" t="str">
        <f>IFERROR(INDEX(Products!$B:$B,MATCH(F39,Products!$A:$A,0)),"")</f>
        <v>Aachi Powdered Spices 200g</v>
      </c>
      <c r="H39" t="str">
        <f>IFERROR(INDEX(Products!$C:$C,MATCH(F39,Products!$A:$A,0)),"")</f>
        <v>Masala</v>
      </c>
      <c r="I39" t="s">
        <v>3509</v>
      </c>
      <c r="J39" t="str">
        <f>IFERROR(INDEX(Stores!$B:$B,MATCH(I39,Stores!$A:$A,0)),"")</f>
        <v>FreshMart Tiruppur Complex</v>
      </c>
      <c r="K39" t="str">
        <f>IFERROR(INDEX(Stores!$D:$D,MATCH(I39,Stores!$A:$A,0)),"")</f>
        <v>South</v>
      </c>
      <c r="L39" t="s">
        <v>3510</v>
      </c>
      <c r="M39" t="str">
        <f>IFERROR(INDEX(Employees!$B:$B,MATCH(L39,Employees!$A:$A,0)),"")</f>
        <v>Naveen Venkataraman</v>
      </c>
      <c r="N39" t="str">
        <f>IFERROR(INDEX(Employees!$D:$D,MATCH(L39,Employees!$A:$A,0)),"")</f>
        <v>Sales</v>
      </c>
      <c r="O39">
        <v>1</v>
      </c>
      <c r="P39">
        <v>80.5</v>
      </c>
      <c r="Q39">
        <v>10</v>
      </c>
      <c r="R39">
        <v>8.0500000000000007</v>
      </c>
      <c r="S39">
        <v>83.32</v>
      </c>
      <c r="T39">
        <v>62.25</v>
      </c>
      <c r="U39">
        <v>21.07</v>
      </c>
      <c r="V39" t="s">
        <v>4703</v>
      </c>
      <c r="W39" t="s">
        <v>4695</v>
      </c>
      <c r="X39" t="s">
        <v>4696</v>
      </c>
      <c r="Y39" t="s">
        <v>4781</v>
      </c>
      <c r="Z39" t="s">
        <v>4698</v>
      </c>
    </row>
    <row r="40" spans="1:26" ht="15" customHeight="1" x14ac:dyDescent="0.25">
      <c r="A40" t="s">
        <v>4782</v>
      </c>
      <c r="B40" s="1">
        <v>45939</v>
      </c>
      <c r="C40" t="s">
        <v>2336</v>
      </c>
      <c r="D40" t="str">
        <f>IFERROR(INDEX(Customers!$B:$B,MATCH(C40,Customers!$A:$A,0)),"")</f>
        <v>Chandrasekar Balan</v>
      </c>
      <c r="E40" t="str">
        <f>IFERROR(INDEX(Customers!$J:$J,MATCH(C40,Customers!$A:$A,0)),"")</f>
        <v>Gold</v>
      </c>
      <c r="F40" t="s">
        <v>4038</v>
      </c>
      <c r="G40" t="str">
        <f>IFERROR(INDEX(Products!$B:$B,MATCH(F40,Products!$A:$A,0)),"")</f>
        <v>Fortune Coconut Oil 500g</v>
      </c>
      <c r="H40" t="str">
        <f>IFERROR(INDEX(Products!$C:$C,MATCH(F40,Products!$A:$A,0)),"")</f>
        <v>Oil</v>
      </c>
      <c r="I40" t="s">
        <v>3376</v>
      </c>
      <c r="J40" t="str">
        <f>IFERROR(INDEX(Stores!$B:$B,MATCH(I40,Stores!$A:$A,0)),"")</f>
        <v>FreshMart Mysuru Complex</v>
      </c>
      <c r="K40" t="str">
        <f>IFERROR(INDEX(Stores!$D:$D,MATCH(I40,Stores!$A:$A,0)),"")</f>
        <v>South</v>
      </c>
      <c r="L40" t="s">
        <v>3374</v>
      </c>
      <c r="M40" t="str">
        <f>IFERROR(INDEX(Employees!$B:$B,MATCH(L40,Employees!$A:$A,0)),"")</f>
        <v>Poornima Rao</v>
      </c>
      <c r="N40" t="str">
        <f>IFERROR(INDEX(Employees!$D:$D,MATCH(L40,Employees!$A:$A,0)),"")</f>
        <v>Inventory</v>
      </c>
      <c r="O40">
        <v>4</v>
      </c>
      <c r="P40">
        <v>328.56</v>
      </c>
      <c r="Q40">
        <v>0</v>
      </c>
      <c r="R40">
        <v>0</v>
      </c>
      <c r="S40">
        <v>1314.24</v>
      </c>
      <c r="T40">
        <v>1086.1199999999999</v>
      </c>
      <c r="U40">
        <v>228.12</v>
      </c>
      <c r="V40" t="s">
        <v>4706</v>
      </c>
      <c r="W40" t="s">
        <v>4695</v>
      </c>
      <c r="X40" t="s">
        <v>4696</v>
      </c>
      <c r="Y40" t="s">
        <v>4783</v>
      </c>
      <c r="Z40" t="s">
        <v>4708</v>
      </c>
    </row>
    <row r="41" spans="1:26" ht="15" customHeight="1" x14ac:dyDescent="0.25">
      <c r="A41" t="s">
        <v>4784</v>
      </c>
      <c r="B41" s="1">
        <v>46072</v>
      </c>
      <c r="C41" t="s">
        <v>1622</v>
      </c>
      <c r="D41" t="str">
        <f>IFERROR(INDEX(Customers!$B:$B,MATCH(C41,Customers!$A:$A,0)),"")</f>
        <v>Sudha Mudaliar</v>
      </c>
      <c r="E41" t="str">
        <f>IFERROR(INDEX(Customers!$J:$J,MATCH(C41,Customers!$A:$A,0)),"")</f>
        <v>Gold</v>
      </c>
      <c r="F41" t="s">
        <v>4048</v>
      </c>
      <c r="G41" t="str">
        <f>IFERROR(INDEX(Products!$B:$B,MATCH(F41,Products!$A:$A,0)),"")</f>
        <v>Gold Winner Coconut Oil 2kg v2</v>
      </c>
      <c r="H41" t="str">
        <f>IFERROR(INDEX(Products!$C:$C,MATCH(F41,Products!$A:$A,0)),"")</f>
        <v>Oil</v>
      </c>
      <c r="I41" t="s">
        <v>3439</v>
      </c>
      <c r="J41" t="str">
        <f>IFERROR(INDEX(Stores!$B:$B,MATCH(I41,Stores!$A:$A,0)),"")</f>
        <v>FreshMart Mysuru Crossing</v>
      </c>
      <c r="K41" t="str">
        <f>IFERROR(INDEX(Stores!$D:$D,MATCH(I41,Stores!$A:$A,0)),"")</f>
        <v>South</v>
      </c>
      <c r="L41" t="s">
        <v>3437</v>
      </c>
      <c r="M41" t="str">
        <f>IFERROR(INDEX(Employees!$B:$B,MATCH(L41,Employees!$A:$A,0)),"")</f>
        <v>Vasanthi Naicker</v>
      </c>
      <c r="N41" t="str">
        <f>IFERROR(INDEX(Employees!$D:$D,MATCH(L41,Employees!$A:$A,0)),"")</f>
        <v>HR</v>
      </c>
      <c r="O41">
        <v>7</v>
      </c>
      <c r="P41">
        <v>243</v>
      </c>
      <c r="Q41">
        <v>0</v>
      </c>
      <c r="R41">
        <v>0</v>
      </c>
      <c r="S41">
        <v>1701</v>
      </c>
      <c r="T41">
        <v>1368.08</v>
      </c>
      <c r="U41">
        <v>332.92</v>
      </c>
      <c r="V41" t="s">
        <v>4694</v>
      </c>
      <c r="W41" t="s">
        <v>4695</v>
      </c>
      <c r="X41" t="s">
        <v>4700</v>
      </c>
      <c r="Y41" t="s">
        <v>4785</v>
      </c>
      <c r="Z41" t="s">
        <v>4708</v>
      </c>
    </row>
    <row r="42" spans="1:26" ht="15" customHeight="1" x14ac:dyDescent="0.25">
      <c r="A42" t="s">
        <v>4786</v>
      </c>
      <c r="B42" s="1">
        <v>45781</v>
      </c>
      <c r="C42" t="s">
        <v>973</v>
      </c>
      <c r="D42" t="str">
        <f>IFERROR(INDEX(Customers!$B:$B,MATCH(C42,Customers!$A:$A,0)),"")</f>
        <v>Suresh Menon</v>
      </c>
      <c r="E42" t="str">
        <f>IFERROR(INDEX(Customers!$J:$J,MATCH(C42,Customers!$A:$A,0)),"")</f>
        <v>Gold</v>
      </c>
      <c r="F42" t="s">
        <v>4048</v>
      </c>
      <c r="G42" t="str">
        <f>IFERROR(INDEX(Products!$B:$B,MATCH(F42,Products!$A:$A,0)),"")</f>
        <v>Gold Winner Coconut Oil 2kg v2</v>
      </c>
      <c r="H42" t="str">
        <f>IFERROR(INDEX(Products!$C:$C,MATCH(F42,Products!$A:$A,0)),"")</f>
        <v>Oil</v>
      </c>
      <c r="I42" t="s">
        <v>3447</v>
      </c>
      <c r="J42" t="str">
        <f>IFERROR(INDEX(Stores!$B:$B,MATCH(I42,Stores!$A:$A,0)),"")</f>
        <v>FreshMart Pune Square</v>
      </c>
      <c r="K42" t="str">
        <f>IFERROR(INDEX(Stores!$D:$D,MATCH(I42,Stores!$A:$A,0)),"")</f>
        <v>West</v>
      </c>
      <c r="L42" t="s">
        <v>3460</v>
      </c>
      <c r="M42" t="str">
        <f>IFERROR(INDEX(Employees!$B:$B,MATCH(L42,Employees!$A:$A,0)),"")</f>
        <v>Umesh Krishnan</v>
      </c>
      <c r="N42" t="str">
        <f>IFERROR(INDEX(Employees!$D:$D,MATCH(L42,Employees!$A:$A,0)),"")</f>
        <v>Sales</v>
      </c>
      <c r="O42">
        <v>3</v>
      </c>
      <c r="P42">
        <v>236.07</v>
      </c>
      <c r="Q42">
        <v>0</v>
      </c>
      <c r="R42">
        <v>0</v>
      </c>
      <c r="S42">
        <v>814.44</v>
      </c>
      <c r="T42">
        <v>586.32000000000005</v>
      </c>
      <c r="U42">
        <v>228.12</v>
      </c>
      <c r="V42" t="s">
        <v>4715</v>
      </c>
      <c r="W42" t="s">
        <v>4695</v>
      </c>
      <c r="X42" t="s">
        <v>4696</v>
      </c>
      <c r="Y42" t="s">
        <v>4787</v>
      </c>
      <c r="Z42" t="s">
        <v>4698</v>
      </c>
    </row>
    <row r="43" spans="1:26" ht="15" customHeight="1" x14ac:dyDescent="0.25">
      <c r="A43" t="s">
        <v>4788</v>
      </c>
      <c r="B43" s="1">
        <v>46033</v>
      </c>
      <c r="C43" t="s">
        <v>1283</v>
      </c>
      <c r="D43" t="str">
        <f>IFERROR(INDEX(Customers!$B:$B,MATCH(C43,Customers!$A:$A,0)),"")</f>
        <v>Bharath Pillai</v>
      </c>
      <c r="E43" t="str">
        <f>IFERROR(INDEX(Customers!$J:$J,MATCH(C43,Customers!$A:$A,0)),"")</f>
        <v>Gold</v>
      </c>
      <c r="F43" t="s">
        <v>3746</v>
      </c>
      <c r="G43" t="str">
        <f>IFERROR(INDEX(Products!$B:$B,MATCH(F43,Products!$A:$A,0)),"")</f>
        <v>Nescafe Soft Drinks Pack</v>
      </c>
      <c r="H43" t="str">
        <f>IFERROR(INDEX(Products!$C:$C,MATCH(F43,Products!$A:$A,0)),"")</f>
        <v>Beverages</v>
      </c>
      <c r="I43" t="s">
        <v>4152</v>
      </c>
      <c r="J43" t="str">
        <f>IFERROR(INDEX(Stores!$B:$B,MATCH(I43,Stores!$A:$A,0)),"")</f>
        <v>FreshMart Salem Circle</v>
      </c>
      <c r="K43" t="str">
        <f>IFERROR(INDEX(Stores!$D:$D,MATCH(I43,Stores!$A:$A,0)),"")</f>
        <v>South</v>
      </c>
      <c r="L43" t="s">
        <v>3641</v>
      </c>
      <c r="M43" t="str">
        <f>IFERROR(INDEX(Employees!$B:$B,MATCH(L43,Employees!$A:$A,0)),"")</f>
        <v>Jagan Balan</v>
      </c>
      <c r="N43" t="str">
        <f>IFERROR(INDEX(Employees!$D:$D,MATCH(L43,Employees!$A:$A,0)),"")</f>
        <v>Cashier</v>
      </c>
      <c r="O43">
        <v>7</v>
      </c>
      <c r="P43">
        <v>428.85</v>
      </c>
      <c r="Q43">
        <v>0</v>
      </c>
      <c r="R43">
        <v>0</v>
      </c>
      <c r="S43">
        <v>3452.24</v>
      </c>
      <c r="T43">
        <v>2001.3</v>
      </c>
      <c r="U43">
        <v>1450.94</v>
      </c>
      <c r="V43" t="s">
        <v>4720</v>
      </c>
      <c r="W43" t="s">
        <v>4695</v>
      </c>
      <c r="X43" t="s">
        <v>4696</v>
      </c>
      <c r="Y43" t="s">
        <v>4789</v>
      </c>
      <c r="Z43" t="s">
        <v>4698</v>
      </c>
    </row>
    <row r="44" spans="1:26" ht="15" customHeight="1" x14ac:dyDescent="0.25">
      <c r="A44" t="s">
        <v>4790</v>
      </c>
      <c r="B44" s="1">
        <v>45868</v>
      </c>
      <c r="C44" t="s">
        <v>43</v>
      </c>
      <c r="D44" t="str">
        <f>IFERROR(INDEX(Customers!$B:$B,MATCH(C44,Customers!$A:$A,0)),"")</f>
        <v>Thiru Devi</v>
      </c>
      <c r="E44" t="str">
        <f>IFERROR(INDEX(Customers!$J:$J,MATCH(C44,Customers!$A:$A,0)),"")</f>
        <v>Silver</v>
      </c>
      <c r="F44" t="s">
        <v>4029</v>
      </c>
      <c r="G44" t="str">
        <f>IFERROR(INDEX(Products!$B:$B,MATCH(F44,Products!$A:$A,0)),"")</f>
        <v>Local Farm Fresh Fruits 1kg</v>
      </c>
      <c r="H44" t="str">
        <f>IFERROR(INDEX(Products!$C:$C,MATCH(F44,Products!$A:$A,0)),"")</f>
        <v>Oil</v>
      </c>
      <c r="I44" t="s">
        <v>3210</v>
      </c>
      <c r="J44" t="str">
        <f>IFERROR(INDEX(Stores!$B:$B,MATCH(I44,Stores!$A:$A,0)),"")</f>
        <v>FreshMart Ahmedabad Hub</v>
      </c>
      <c r="K44" t="str">
        <f>IFERROR(INDEX(Stores!$D:$D,MATCH(I44,Stores!$A:$A,0)),"")</f>
        <v>West</v>
      </c>
      <c r="L44" t="s">
        <v>3267</v>
      </c>
      <c r="M44" t="str">
        <f>IFERROR(INDEX(Employees!$B:$B,MATCH(L44,Employees!$A:$A,0)),"")</f>
        <v>Sundar Naicker</v>
      </c>
      <c r="N44" t="str">
        <f>IFERROR(INDEX(Employees!$D:$D,MATCH(L44,Employees!$A:$A,0)),"")</f>
        <v>Billing</v>
      </c>
      <c r="O44">
        <v>1</v>
      </c>
      <c r="P44">
        <v>155.55000000000001</v>
      </c>
      <c r="Q44">
        <v>10</v>
      </c>
      <c r="R44">
        <v>15.55</v>
      </c>
      <c r="S44">
        <v>140</v>
      </c>
      <c r="T44">
        <v>137.63999999999999</v>
      </c>
      <c r="U44">
        <v>2.36</v>
      </c>
      <c r="V44" t="s">
        <v>4706</v>
      </c>
      <c r="W44" t="s">
        <v>4695</v>
      </c>
      <c r="X44" t="s">
        <v>4696</v>
      </c>
      <c r="Y44" t="s">
        <v>4791</v>
      </c>
      <c r="Z44" t="s">
        <v>4708</v>
      </c>
    </row>
    <row r="45" spans="1:26" ht="15" customHeight="1" x14ac:dyDescent="0.25">
      <c r="A45" t="s">
        <v>4792</v>
      </c>
      <c r="B45" s="1">
        <v>45913</v>
      </c>
      <c r="C45" t="s">
        <v>711</v>
      </c>
      <c r="D45" t="str">
        <f>IFERROR(INDEX(Customers!$B:$B,MATCH(C45,Customers!$A:$A,0)),"")</f>
        <v>Meena Reddy</v>
      </c>
      <c r="E45" t="str">
        <f>IFERROR(INDEX(Customers!$J:$J,MATCH(C45,Customers!$A:$A,0)),"")</f>
        <v>Gold</v>
      </c>
      <c r="F45" t="s">
        <v>3830</v>
      </c>
      <c r="G45" t="str">
        <f>IFERROR(INDEX(Products!$B:$B,MATCH(F45,Products!$A:$A,0)),"")</f>
        <v>Parle Namkeen 500g</v>
      </c>
      <c r="H45" t="str">
        <f>IFERROR(INDEX(Products!$C:$C,MATCH(F45,Products!$A:$A,0)),"")</f>
        <v>Snacks</v>
      </c>
      <c r="I45" t="s">
        <v>3172</v>
      </c>
      <c r="J45" t="str">
        <f>IFERROR(INDEX(Stores!$B:$B,MATCH(I45,Stores!$A:$A,0)),"")</f>
        <v>FreshMart Salem Crossing</v>
      </c>
      <c r="K45" t="str">
        <f>IFERROR(INDEX(Stores!$D:$D,MATCH(I45,Stores!$A:$A,0)),"")</f>
        <v>South</v>
      </c>
      <c r="L45" t="s">
        <v>3408</v>
      </c>
      <c r="M45" t="str">
        <f>IFERROR(INDEX(Employees!$B:$B,MATCH(L45,Employees!$A:$A,0)),"")</f>
        <v>Hariharan Gounder</v>
      </c>
      <c r="N45" t="str">
        <f>IFERROR(INDEX(Employees!$D:$D,MATCH(L45,Employees!$A:$A,0)),"")</f>
        <v>Billing</v>
      </c>
      <c r="O45">
        <v>7</v>
      </c>
      <c r="P45">
        <v>51.58</v>
      </c>
      <c r="Q45">
        <v>15</v>
      </c>
      <c r="R45">
        <v>54.16</v>
      </c>
      <c r="S45">
        <v>352.93</v>
      </c>
      <c r="T45">
        <v>262.36</v>
      </c>
      <c r="U45">
        <v>90.57</v>
      </c>
      <c r="V45" t="s">
        <v>4706</v>
      </c>
      <c r="W45" t="s">
        <v>4695</v>
      </c>
      <c r="X45" t="s">
        <v>4700</v>
      </c>
      <c r="Y45" t="s">
        <v>4793</v>
      </c>
      <c r="Z45" t="s">
        <v>4698</v>
      </c>
    </row>
    <row r="46" spans="1:26" ht="15" customHeight="1" x14ac:dyDescent="0.25">
      <c r="A46" t="s">
        <v>4794</v>
      </c>
      <c r="B46" s="1">
        <v>46040</v>
      </c>
      <c r="C46" t="s">
        <v>2703</v>
      </c>
      <c r="D46" t="str">
        <f>IFERROR(INDEX(Customers!$B:$B,MATCH(C46,Customers!$A:$A,0)),"")</f>
        <v>Chandran Prabhu</v>
      </c>
      <c r="E46" t="str">
        <f>IFERROR(INDEX(Customers!$J:$J,MATCH(C46,Customers!$A:$A,0)),"")</f>
        <v>Silver</v>
      </c>
      <c r="F46" t="s">
        <v>3779</v>
      </c>
      <c r="G46" t="str">
        <f>IFERROR(INDEX(Products!$B:$B,MATCH(F46,Products!$A:$A,0)),"")</f>
        <v>Nescafe Coffee 500g</v>
      </c>
      <c r="H46" t="str">
        <f>IFERROR(INDEX(Products!$C:$C,MATCH(F46,Products!$A:$A,0)),"")</f>
        <v>Beverages</v>
      </c>
      <c r="I46" t="s">
        <v>3104</v>
      </c>
      <c r="J46" t="str">
        <f>IFERROR(INDEX(Stores!$B:$B,MATCH(I46,Stores!$A:$A,0)),"")</f>
        <v>FreshMart Madurai Plaza</v>
      </c>
      <c r="K46" t="str">
        <f>IFERROR(INDEX(Stores!$D:$D,MATCH(I46,Stores!$A:$A,0)),"")</f>
        <v>South</v>
      </c>
      <c r="L46" t="s">
        <v>3102</v>
      </c>
      <c r="M46" t="str">
        <f>IFERROR(INDEX(Employees!$B:$B,MATCH(L46,Employees!$A:$A,0)),"")</f>
        <v>Tara Gupta</v>
      </c>
      <c r="N46" t="str">
        <f>IFERROR(INDEX(Employees!$D:$D,MATCH(L46,Employees!$A:$A,0)),"")</f>
        <v>Sales</v>
      </c>
      <c r="O46">
        <v>1</v>
      </c>
      <c r="P46">
        <v>124.84</v>
      </c>
      <c r="Q46">
        <v>20</v>
      </c>
      <c r="R46">
        <v>24.97</v>
      </c>
      <c r="S46">
        <v>114.85</v>
      </c>
      <c r="T46">
        <v>97.35</v>
      </c>
      <c r="U46">
        <v>17.5</v>
      </c>
      <c r="V46" t="s">
        <v>4715</v>
      </c>
      <c r="W46" t="s">
        <v>4695</v>
      </c>
      <c r="X46" t="s">
        <v>4696</v>
      </c>
      <c r="Y46" t="s">
        <v>4795</v>
      </c>
      <c r="Z46" t="s">
        <v>4698</v>
      </c>
    </row>
    <row r="47" spans="1:26" ht="15" customHeight="1" x14ac:dyDescent="0.25">
      <c r="A47" t="s">
        <v>4796</v>
      </c>
      <c r="B47" s="1">
        <v>45956</v>
      </c>
      <c r="C47" t="s">
        <v>2068</v>
      </c>
      <c r="D47" t="str">
        <f>IFERROR(INDEX(Customers!$B:$B,MATCH(C47,Customers!$A:$A,0)),"")</f>
        <v>Yazhini Sekar</v>
      </c>
      <c r="E47" t="str">
        <f>IFERROR(INDEX(Customers!$J:$J,MATCH(C47,Customers!$A:$A,0)),"")</f>
        <v>Gold</v>
      </c>
      <c r="F47" t="s">
        <v>3874</v>
      </c>
      <c r="G47" t="str">
        <f>IFERROR(INDEX(Products!$B:$B,MATCH(F47,Products!$A:$A,0)),"")</f>
        <v>Patanjali Shampoo Combo</v>
      </c>
      <c r="H47" t="str">
        <f>IFERROR(INDEX(Products!$C:$C,MATCH(F47,Products!$A:$A,0)),"")</f>
        <v>Personal Care</v>
      </c>
      <c r="I47" t="s">
        <v>3167</v>
      </c>
      <c r="J47" t="str">
        <f>IFERROR(INDEX(Stores!$B:$B,MATCH(I47,Stores!$A:$A,0)),"")</f>
        <v>FreshMart Erode Colony</v>
      </c>
      <c r="K47" t="str">
        <f>IFERROR(INDEX(Stores!$D:$D,MATCH(I47,Stores!$A:$A,0)),"")</f>
        <v>South</v>
      </c>
      <c r="L47" t="s">
        <v>3350</v>
      </c>
      <c r="M47" t="str">
        <f>IFERROR(INDEX(Employees!$B:$B,MATCH(L47,Employees!$A:$A,0)),"")</f>
        <v>Devi Reddy</v>
      </c>
      <c r="N47" t="str">
        <f>IFERROR(INDEX(Employees!$D:$D,MATCH(L47,Employees!$A:$A,0)),"")</f>
        <v>Inventory</v>
      </c>
      <c r="O47">
        <v>5</v>
      </c>
      <c r="P47">
        <v>76.39</v>
      </c>
      <c r="Q47">
        <v>0</v>
      </c>
      <c r="R47">
        <v>0</v>
      </c>
      <c r="S47">
        <v>439.24</v>
      </c>
      <c r="T47">
        <v>271.60000000000002</v>
      </c>
      <c r="U47">
        <v>167.64</v>
      </c>
      <c r="V47" t="s">
        <v>4694</v>
      </c>
      <c r="W47" t="s">
        <v>4695</v>
      </c>
      <c r="X47" t="s">
        <v>4696</v>
      </c>
      <c r="Y47" t="s">
        <v>4797</v>
      </c>
      <c r="Z47" t="s">
        <v>4698</v>
      </c>
    </row>
    <row r="48" spans="1:26" ht="15" customHeight="1" x14ac:dyDescent="0.25">
      <c r="A48" t="s">
        <v>4798</v>
      </c>
      <c r="B48" s="1">
        <v>45979</v>
      </c>
      <c r="C48" t="s">
        <v>2751</v>
      </c>
      <c r="D48" t="str">
        <f>IFERROR(INDEX(Customers!$B:$B,MATCH(C48,Customers!$A:$A,0)),"")</f>
        <v>Dhanush Mudaliar</v>
      </c>
      <c r="E48" t="str">
        <f>IFERROR(INDEX(Customers!$J:$J,MATCH(C48,Customers!$A:$A,0)),"")</f>
        <v>Gold</v>
      </c>
      <c r="F48" t="s">
        <v>4102</v>
      </c>
      <c r="G48" t="str">
        <f>IFERROR(INDEX(Products!$B:$B,MATCH(F48,Products!$A:$A,0)),"")</f>
        <v>Harpic Toilet Cleaner Pack</v>
      </c>
      <c r="H48" t="str">
        <f>IFERROR(INDEX(Products!$C:$C,MATCH(F48,Products!$A:$A,0)),"")</f>
        <v>Cleaning</v>
      </c>
      <c r="I48" t="s">
        <v>4216</v>
      </c>
      <c r="J48" t="str">
        <f>IFERROR(INDEX(Stores!$B:$B,MATCH(I48,Stores!$A:$A,0)),"")</f>
        <v>FreshMart Chennai Main Road</v>
      </c>
      <c r="K48" t="str">
        <f>IFERROR(INDEX(Stores!$D:$D,MATCH(I48,Stores!$A:$A,0)),"")</f>
        <v>South</v>
      </c>
      <c r="L48" t="s">
        <v>3354</v>
      </c>
      <c r="M48" t="str">
        <f>IFERROR(INDEX(Employees!$B:$B,MATCH(L48,Employees!$A:$A,0)),"")</f>
        <v>Karthik Venkataraman</v>
      </c>
      <c r="N48" t="str">
        <f>IFERROR(INDEX(Employees!$D:$D,MATCH(L48,Employees!$A:$A,0)),"")</f>
        <v>Sales</v>
      </c>
      <c r="O48">
        <v>5</v>
      </c>
      <c r="P48">
        <v>230.98</v>
      </c>
      <c r="Q48">
        <v>10</v>
      </c>
      <c r="R48">
        <v>115.49</v>
      </c>
      <c r="S48">
        <v>1039.4100000000001</v>
      </c>
      <c r="T48">
        <v>778.25</v>
      </c>
      <c r="U48">
        <v>261.16000000000003</v>
      </c>
      <c r="V48" t="s">
        <v>4706</v>
      </c>
      <c r="W48" t="s">
        <v>4695</v>
      </c>
      <c r="X48" t="s">
        <v>4696</v>
      </c>
      <c r="Y48" t="s">
        <v>4799</v>
      </c>
      <c r="Z48" t="s">
        <v>4708</v>
      </c>
    </row>
    <row r="49" spans="1:26" ht="15" customHeight="1" x14ac:dyDescent="0.25">
      <c r="A49" t="s">
        <v>4800</v>
      </c>
      <c r="B49" s="1">
        <v>45955</v>
      </c>
      <c r="C49" t="s">
        <v>934</v>
      </c>
      <c r="D49" t="str">
        <f>IFERROR(INDEX(Customers!$B:$B,MATCH(C49,Customers!$A:$A,0)),"")</f>
        <v>Mala Nathan</v>
      </c>
      <c r="E49" t="str">
        <f>IFERROR(INDEX(Customers!$J:$J,MATCH(C49,Customers!$A:$A,0)),"")</f>
        <v>Gold</v>
      </c>
      <c r="F49" t="s">
        <v>3859</v>
      </c>
      <c r="G49" t="str">
        <f>IFERROR(INDEX(Products!$B:$B,MATCH(F49,Products!$A:$A,0)),"")</f>
        <v>Colgate Toothpaste 1kg</v>
      </c>
      <c r="H49" t="str">
        <f>IFERROR(INDEX(Products!$C:$C,MATCH(F49,Products!$A:$A,0)),"")</f>
        <v>Personal Care</v>
      </c>
      <c r="I49" t="s">
        <v>3256</v>
      </c>
      <c r="J49" t="str">
        <f>IFERROR(INDEX(Stores!$B:$B,MATCH(I49,Stores!$A:$A,0)),"")</f>
        <v>FreshMart Kochi Circle</v>
      </c>
      <c r="K49" t="str">
        <f>IFERROR(INDEX(Stores!$D:$D,MATCH(I49,Stores!$A:$A,0)),"")</f>
        <v>South</v>
      </c>
      <c r="L49" t="s">
        <v>3254</v>
      </c>
      <c r="M49" t="str">
        <f>IFERROR(INDEX(Employees!$B:$B,MATCH(L49,Employees!$A:$A,0)),"")</f>
        <v>Kavya Varma</v>
      </c>
      <c r="N49" t="str">
        <f>IFERROR(INDEX(Employees!$D:$D,MATCH(L49,Employees!$A:$A,0)),"")</f>
        <v>Sales</v>
      </c>
      <c r="O49">
        <v>6</v>
      </c>
      <c r="P49">
        <v>558.82000000000005</v>
      </c>
      <c r="Q49">
        <v>15</v>
      </c>
      <c r="R49">
        <v>502.94</v>
      </c>
      <c r="S49">
        <v>3277.48</v>
      </c>
      <c r="T49">
        <v>2179.7399999999998</v>
      </c>
      <c r="U49">
        <v>1097.74</v>
      </c>
      <c r="V49" t="s">
        <v>4706</v>
      </c>
      <c r="W49" t="s">
        <v>4695</v>
      </c>
      <c r="X49" t="s">
        <v>4710</v>
      </c>
      <c r="Y49" t="s">
        <v>4801</v>
      </c>
      <c r="Z49" t="s">
        <v>4698</v>
      </c>
    </row>
    <row r="50" spans="1:26" ht="15" customHeight="1" x14ac:dyDescent="0.25">
      <c r="A50" t="s">
        <v>4802</v>
      </c>
      <c r="B50" s="1">
        <v>46039</v>
      </c>
      <c r="C50" t="s">
        <v>1826</v>
      </c>
      <c r="D50" t="str">
        <f>IFERROR(INDEX(Customers!$B:$B,MATCH(C50,Customers!$A:$A,0)),"")</f>
        <v>Anjali Kumar</v>
      </c>
      <c r="E50" t="str">
        <f>IFERROR(INDEX(Customers!$J:$J,MATCH(C50,Customers!$A:$A,0)),"")</f>
        <v>Silver</v>
      </c>
      <c r="F50" t="s">
        <v>3679</v>
      </c>
      <c r="G50" t="str">
        <f>IFERROR(INDEX(Products!$B:$B,MATCH(F50,Products!$A:$A,0)),"")</f>
        <v>Harvest Gold Cookies 500g</v>
      </c>
      <c r="H50" t="str">
        <f>IFERROR(INDEX(Products!$C:$C,MATCH(F50,Products!$A:$A,0)),"")</f>
        <v>Bakery</v>
      </c>
      <c r="I50" t="s">
        <v>4196</v>
      </c>
      <c r="J50" t="str">
        <f>IFERROR(INDEX(Stores!$B:$B,MATCH(I50,Stores!$A:$A,0)),"")</f>
        <v>FreshMart Mysuru Market</v>
      </c>
      <c r="K50" t="str">
        <f>IFERROR(INDEX(Stores!$D:$D,MATCH(I50,Stores!$A:$A,0)),"")</f>
        <v>South</v>
      </c>
      <c r="L50" t="s">
        <v>3022</v>
      </c>
      <c r="M50" t="str">
        <f>IFERROR(INDEX(Employees!$B:$B,MATCH(L50,Employees!$A:$A,0)),"")</f>
        <v>Poornima Devi</v>
      </c>
      <c r="N50" t="str">
        <f>IFERROR(INDEX(Employees!$D:$D,MATCH(L50,Employees!$A:$A,0)),"")</f>
        <v>Billing</v>
      </c>
      <c r="O50">
        <v>2</v>
      </c>
      <c r="P50">
        <v>343.56</v>
      </c>
      <c r="Q50">
        <v>10</v>
      </c>
      <c r="R50">
        <v>68.709999999999994</v>
      </c>
      <c r="S50">
        <v>711.17</v>
      </c>
      <c r="T50">
        <v>432.64</v>
      </c>
      <c r="U50">
        <v>278.52999999999997</v>
      </c>
      <c r="V50" t="s">
        <v>4720</v>
      </c>
      <c r="W50" t="s">
        <v>4695</v>
      </c>
      <c r="X50" t="s">
        <v>4710</v>
      </c>
      <c r="Y50" t="s">
        <v>4803</v>
      </c>
      <c r="Z50" t="s">
        <v>4698</v>
      </c>
    </row>
    <row r="51" spans="1:26" ht="15" customHeight="1" x14ac:dyDescent="0.25">
      <c r="A51" t="s">
        <v>4804</v>
      </c>
      <c r="B51" s="1">
        <v>45955</v>
      </c>
      <c r="C51" t="s">
        <v>870</v>
      </c>
      <c r="D51" t="str">
        <f>IFERROR(INDEX(Customers!$B:$B,MATCH(C51,Customers!$A:$A,0)),"")</f>
        <v>Lalitha Nathan</v>
      </c>
      <c r="E51" t="str">
        <f>IFERROR(INDEX(Customers!$J:$J,MATCH(C51,Customers!$A:$A,0)),"")</f>
        <v>Gold</v>
      </c>
      <c r="F51" t="s">
        <v>3686</v>
      </c>
      <c r="G51" t="str">
        <f>IFERROR(INDEX(Products!$B:$B,MATCH(F51,Products!$A:$A,0)),"")</f>
        <v>Britannia Cookies 200g</v>
      </c>
      <c r="H51" t="str">
        <f>IFERROR(INDEX(Products!$C:$C,MATCH(F51,Products!$A:$A,0)),"")</f>
        <v>Bakery</v>
      </c>
      <c r="I51" t="s">
        <v>2978</v>
      </c>
      <c r="J51" t="str">
        <f>IFERROR(INDEX(Stores!$B:$B,MATCH(I51,Stores!$A:$A,0)),"")</f>
        <v>FreshMart Madurai Gardens</v>
      </c>
      <c r="K51" t="str">
        <f>IFERROR(INDEX(Stores!$D:$D,MATCH(I51,Stores!$A:$A,0)),"")</f>
        <v>South</v>
      </c>
      <c r="L51" t="s">
        <v>3426</v>
      </c>
      <c r="M51" t="str">
        <f>IFERROR(INDEX(Employees!$B:$B,MATCH(L51,Employees!$A:$A,0)),"")</f>
        <v>Charulatha Selvam</v>
      </c>
      <c r="N51" t="str">
        <f>IFERROR(INDEX(Employees!$D:$D,MATCH(L51,Employees!$A:$A,0)),"")</f>
        <v>Sales</v>
      </c>
      <c r="O51">
        <v>7</v>
      </c>
      <c r="P51">
        <v>504.43</v>
      </c>
      <c r="Q51">
        <v>5</v>
      </c>
      <c r="R51">
        <v>176.55</v>
      </c>
      <c r="S51">
        <v>3857.63</v>
      </c>
      <c r="T51">
        <v>1980.16</v>
      </c>
      <c r="U51">
        <v>1877.47</v>
      </c>
      <c r="V51" t="s">
        <v>4694</v>
      </c>
      <c r="W51" t="s">
        <v>4695</v>
      </c>
      <c r="X51" t="s">
        <v>4710</v>
      </c>
      <c r="Y51" t="s">
        <v>4805</v>
      </c>
      <c r="Z51" t="s">
        <v>4698</v>
      </c>
    </row>
    <row r="52" spans="1:26" ht="15" customHeight="1" x14ac:dyDescent="0.25">
      <c r="A52" t="s">
        <v>4806</v>
      </c>
      <c r="B52" s="1">
        <v>46020</v>
      </c>
      <c r="C52" t="s">
        <v>470</v>
      </c>
      <c r="D52" t="str">
        <f>IFERROR(INDEX(Customers!$B:$B,MATCH(C52,Customers!$A:$A,0)),"")</f>
        <v>Sangeetha Sekar</v>
      </c>
      <c r="E52" t="str">
        <f>IFERROR(INDEX(Customers!$J:$J,MATCH(C52,Customers!$A:$A,0)),"")</f>
        <v>Gold</v>
      </c>
      <c r="F52" t="s">
        <v>3752</v>
      </c>
      <c r="G52" t="str">
        <f>IFERROR(INDEX(Products!$B:$B,MATCH(F52,Products!$A:$A,0)),"")</f>
        <v>Nescafe Coffee 1kg</v>
      </c>
      <c r="H52" t="str">
        <f>IFERROR(INDEX(Products!$C:$C,MATCH(F52,Products!$A:$A,0)),"")</f>
        <v>Beverages</v>
      </c>
      <c r="I52" t="s">
        <v>2991</v>
      </c>
      <c r="J52" t="str">
        <f>IFERROR(INDEX(Stores!$B:$B,MATCH(I52,Stores!$A:$A,0)),"")</f>
        <v>FreshMart Kanpur Colony</v>
      </c>
      <c r="K52" t="str">
        <f>IFERROR(INDEX(Stores!$D:$D,MATCH(I52,Stores!$A:$A,0)),"")</f>
        <v>North</v>
      </c>
      <c r="L52" t="s">
        <v>2989</v>
      </c>
      <c r="M52" t="str">
        <f>IFERROR(INDEX(Employees!$B:$B,MATCH(L52,Employees!$A:$A,0)),"")</f>
        <v>Sundar Gounder</v>
      </c>
      <c r="N52" t="str">
        <f>IFERROR(INDEX(Employees!$D:$D,MATCH(L52,Employees!$A:$A,0)),"")</f>
        <v>Store Manager</v>
      </c>
      <c r="O52">
        <v>4</v>
      </c>
      <c r="P52">
        <v>349.59</v>
      </c>
      <c r="Q52">
        <v>10</v>
      </c>
      <c r="R52">
        <v>139.84</v>
      </c>
      <c r="S52">
        <v>1258.52</v>
      </c>
      <c r="T52">
        <v>989</v>
      </c>
      <c r="U52">
        <v>269.52</v>
      </c>
      <c r="V52" t="s">
        <v>4706</v>
      </c>
      <c r="W52" t="s">
        <v>4695</v>
      </c>
      <c r="X52" t="s">
        <v>4696</v>
      </c>
      <c r="Y52" t="s">
        <v>4807</v>
      </c>
      <c r="Z52" t="s">
        <v>4708</v>
      </c>
    </row>
    <row r="53" spans="1:26" ht="15" customHeight="1" x14ac:dyDescent="0.25">
      <c r="A53" t="s">
        <v>4808</v>
      </c>
      <c r="B53" s="1">
        <v>45780</v>
      </c>
      <c r="C53" t="s">
        <v>767</v>
      </c>
      <c r="D53" t="str">
        <f>IFERROR(INDEX(Customers!$B:$B,MATCH(C53,Customers!$A:$A,0)),"")</f>
        <v>Chitra Mudaliar</v>
      </c>
      <c r="E53" t="str">
        <f>IFERROR(INDEX(Customers!$J:$J,MATCH(C53,Customers!$A:$A,0)),"")</f>
        <v>Gold</v>
      </c>
      <c r="F53" t="s">
        <v>4111</v>
      </c>
      <c r="G53" t="str">
        <f>IFERROR(INDEX(Products!$B:$B,MATCH(F53,Products!$A:$A,0)),"")</f>
        <v>Vim Dishwash 1kg</v>
      </c>
      <c r="H53" t="str">
        <f>IFERROR(INDEX(Products!$C:$C,MATCH(F53,Products!$A:$A,0)),"")</f>
        <v>Cleaning</v>
      </c>
      <c r="I53" t="s">
        <v>3399</v>
      </c>
      <c r="J53" t="str">
        <f>IFERROR(INDEX(Stores!$B:$B,MATCH(I53,Stores!$A:$A,0)),"")</f>
        <v>FreshMart Coimbatore Main Road</v>
      </c>
      <c r="K53" t="str">
        <f>IFERROR(INDEX(Stores!$D:$D,MATCH(I53,Stores!$A:$A,0)),"")</f>
        <v>South</v>
      </c>
      <c r="L53" t="s">
        <v>3397</v>
      </c>
      <c r="M53" t="str">
        <f>IFERROR(INDEX(Employees!$B:$B,MATCH(L53,Employees!$A:$A,0)),"")</f>
        <v>Sangeetha Balan</v>
      </c>
      <c r="N53" t="str">
        <f>IFERROR(INDEX(Employees!$D:$D,MATCH(L53,Employees!$A:$A,0)),"")</f>
        <v>Sales</v>
      </c>
      <c r="O53">
        <v>8</v>
      </c>
      <c r="P53">
        <v>76.67</v>
      </c>
      <c r="Q53">
        <v>5</v>
      </c>
      <c r="R53">
        <v>30.67</v>
      </c>
      <c r="S53">
        <v>670.09</v>
      </c>
      <c r="T53">
        <v>403.44</v>
      </c>
      <c r="U53">
        <v>266.64999999999998</v>
      </c>
      <c r="V53" t="s">
        <v>4720</v>
      </c>
      <c r="W53" t="s">
        <v>4695</v>
      </c>
      <c r="X53" t="s">
        <v>4710</v>
      </c>
      <c r="Y53" t="s">
        <v>4809</v>
      </c>
      <c r="Z53" t="s">
        <v>4698</v>
      </c>
    </row>
    <row r="54" spans="1:26" ht="15" customHeight="1" x14ac:dyDescent="0.25">
      <c r="A54" t="s">
        <v>4810</v>
      </c>
      <c r="B54" s="1">
        <v>45813</v>
      </c>
      <c r="C54" t="s">
        <v>763</v>
      </c>
      <c r="D54" t="str">
        <f>IFERROR(INDEX(Customers!$B:$B,MATCH(C54,Customers!$A:$A,0)),"")</f>
        <v>Vasanth Varma</v>
      </c>
      <c r="E54" t="str">
        <f>IFERROR(INDEX(Customers!$J:$J,MATCH(C54,Customers!$A:$A,0)),"")</f>
        <v>Gold</v>
      </c>
      <c r="F54" t="s">
        <v>3981</v>
      </c>
      <c r="G54" t="str">
        <f>IFERROR(INDEX(Products!$B:$B,MATCH(F54,Products!$A:$A,0)),"")</f>
        <v xml:space="preserve">  Local Farm Fresh Vegetables 200g v2  </v>
      </c>
      <c r="H54" t="str">
        <f>IFERROR(INDEX(Products!$C:$C,MATCH(F54,Products!$A:$A,0)),"")</f>
        <v>Vegetables</v>
      </c>
      <c r="I54" t="s">
        <v>3176</v>
      </c>
      <c r="J54" t="str">
        <f>IFERROR(INDEX(Stores!$B:$B,MATCH(I54,Stores!$A:$A,0)),"")</f>
        <v>FreshMart Chennai Gardens</v>
      </c>
      <c r="K54" t="str">
        <f>IFERROR(INDEX(Stores!$D:$D,MATCH(I54,Stores!$A:$A,0)),"")</f>
        <v>South</v>
      </c>
      <c r="L54" t="s">
        <v>3174</v>
      </c>
      <c r="M54" t="str">
        <f>IFERROR(INDEX(Employees!$B:$B,MATCH(L54,Employees!$A:$A,0)),"")</f>
        <v>Rajesh Chettiar</v>
      </c>
      <c r="N54" t="str">
        <f>IFERROR(INDEX(Employees!$D:$D,MATCH(L54,Employees!$A:$A,0)),"")</f>
        <v>Cashier</v>
      </c>
      <c r="O54">
        <v>7</v>
      </c>
      <c r="P54">
        <v>435.94</v>
      </c>
      <c r="Q54">
        <v>15</v>
      </c>
      <c r="R54">
        <v>457.74</v>
      </c>
      <c r="S54">
        <v>2593.84</v>
      </c>
      <c r="T54">
        <v>2386.3000000000002</v>
      </c>
      <c r="U54">
        <v>207.54</v>
      </c>
      <c r="V54" t="s">
        <v>4694</v>
      </c>
      <c r="W54" t="s">
        <v>4695</v>
      </c>
      <c r="X54" t="s">
        <v>4696</v>
      </c>
      <c r="Y54" t="s">
        <v>4811</v>
      </c>
      <c r="Z54" t="s">
        <v>4708</v>
      </c>
    </row>
    <row r="55" spans="1:26" ht="15" customHeight="1" x14ac:dyDescent="0.25">
      <c r="A55" t="s">
        <v>4812</v>
      </c>
      <c r="B55" s="1">
        <v>45816</v>
      </c>
      <c r="C55" t="s">
        <v>1894</v>
      </c>
      <c r="D55" t="str">
        <f>IFERROR(INDEX(Customers!$B:$B,MATCH(C55,Customers!$A:$A,0)),"")</f>
        <v>Anitha Sharma</v>
      </c>
      <c r="E55" t="str">
        <f>IFERROR(INDEX(Customers!$J:$J,MATCH(C55,Customers!$A:$A,0)),"")</f>
        <v>Silver</v>
      </c>
      <c r="F55" t="s">
        <v>3789</v>
      </c>
      <c r="G55" t="str">
        <f>IFERROR(INDEX(Products!$B:$B,MATCH(F55,Products!$A:$A,0)),"")</f>
        <v>ITC Frozen Snacks 250ml</v>
      </c>
      <c r="H55" t="str">
        <f>IFERROR(INDEX(Products!$C:$C,MATCH(F55,Products!$A:$A,0)),"")</f>
        <v>Frozen Foods</v>
      </c>
      <c r="I55" t="s">
        <v>3041</v>
      </c>
      <c r="J55" t="str">
        <f>IFERROR(INDEX(Stores!$B:$B,MATCH(I55,Stores!$A:$A,0)),"")</f>
        <v>FreshMart Nagpur Square</v>
      </c>
      <c r="K55" t="str">
        <f>IFERROR(INDEX(Stores!$D:$D,MATCH(I55,Stores!$A:$A,0)),"")</f>
        <v>West</v>
      </c>
      <c r="L55" t="s">
        <v>3234</v>
      </c>
      <c r="M55" t="str">
        <f>IFERROR(INDEX(Employees!$B:$B,MATCH(L55,Employees!$A:$A,0)),"")</f>
        <v>Malathi Rao</v>
      </c>
      <c r="N55" t="str">
        <f>IFERROR(INDEX(Employees!$D:$D,MATCH(L55,Employees!$A:$A,0)),"")</f>
        <v>Billing</v>
      </c>
      <c r="O55">
        <v>3</v>
      </c>
      <c r="P55">
        <v>245.32</v>
      </c>
      <c r="Q55">
        <v>5</v>
      </c>
      <c r="R55">
        <v>36.799999999999997</v>
      </c>
      <c r="S55">
        <v>804.03</v>
      </c>
      <c r="T55">
        <v>628.14</v>
      </c>
      <c r="U55">
        <v>175.89</v>
      </c>
      <c r="V55" t="s">
        <v>4740</v>
      </c>
      <c r="W55" t="s">
        <v>4695</v>
      </c>
      <c r="X55" t="s">
        <v>4696</v>
      </c>
      <c r="Y55" t="s">
        <v>4813</v>
      </c>
      <c r="Z55" t="s">
        <v>4698</v>
      </c>
    </row>
    <row r="56" spans="1:26" ht="15" customHeight="1" x14ac:dyDescent="0.25">
      <c r="A56" t="s">
        <v>4814</v>
      </c>
      <c r="B56" s="1">
        <v>46002</v>
      </c>
      <c r="C56" t="s">
        <v>311</v>
      </c>
      <c r="D56" t="str">
        <f>IFERROR(INDEX(Customers!$B:$B,MATCH(C56,Customers!$A:$A,0)),"")</f>
        <v>Unknown</v>
      </c>
      <c r="E56" t="str">
        <f>IFERROR(INDEX(Customers!$J:$J,MATCH(C56,Customers!$A:$A,0)),"")</f>
        <v>Silver</v>
      </c>
      <c r="F56" t="s">
        <v>3886</v>
      </c>
      <c r="G56" t="str">
        <f>IFERROR(INDEX(Products!$B:$B,MATCH(F56,Products!$A:$A,0)),"")</f>
        <v>Dove Shampoo 500g</v>
      </c>
      <c r="H56" t="str">
        <f>IFERROR(INDEX(Products!$C:$C,MATCH(F56,Products!$A:$A,0)),"")</f>
        <v>Personal Care</v>
      </c>
      <c r="I56" t="s">
        <v>3376</v>
      </c>
      <c r="J56" t="str">
        <f>IFERROR(INDEX(Stores!$B:$B,MATCH(I56,Stores!$A:$A,0)),"")</f>
        <v>FreshMart Mysuru Complex</v>
      </c>
      <c r="K56" t="str">
        <f>IFERROR(INDEX(Stores!$D:$D,MATCH(I56,Stores!$A:$A,0)),"")</f>
        <v>South</v>
      </c>
      <c r="L56" t="s">
        <v>3374</v>
      </c>
      <c r="M56" t="str">
        <f>IFERROR(INDEX(Employees!$B:$B,MATCH(L56,Employees!$A:$A,0)),"")</f>
        <v>Poornima Rao</v>
      </c>
      <c r="N56" t="str">
        <f>IFERROR(INDEX(Employees!$D:$D,MATCH(L56,Employees!$A:$A,0)),"")</f>
        <v>Inventory</v>
      </c>
      <c r="O56">
        <v>2</v>
      </c>
      <c r="P56">
        <v>186.38</v>
      </c>
      <c r="Q56">
        <v>0</v>
      </c>
      <c r="R56">
        <v>0</v>
      </c>
      <c r="S56">
        <v>372.76</v>
      </c>
      <c r="T56">
        <v>271.32</v>
      </c>
      <c r="U56">
        <v>101.44</v>
      </c>
      <c r="V56" t="s">
        <v>4694</v>
      </c>
      <c r="W56" t="s">
        <v>4695</v>
      </c>
      <c r="X56" t="s">
        <v>4710</v>
      </c>
      <c r="Y56" t="s">
        <v>4815</v>
      </c>
      <c r="Z56" t="s">
        <v>4708</v>
      </c>
    </row>
    <row r="57" spans="1:26" ht="15" customHeight="1" x14ac:dyDescent="0.25">
      <c r="A57" t="s">
        <v>4816</v>
      </c>
      <c r="B57" s="1">
        <v>45965</v>
      </c>
      <c r="C57" t="s">
        <v>611</v>
      </c>
      <c r="D57" t="str">
        <f>IFERROR(INDEX(Customers!$B:$B,MATCH(C57,Customers!$A:$A,0)),"")</f>
        <v>Manoj Prabhu</v>
      </c>
      <c r="E57" t="str">
        <f>IFERROR(INDEX(Customers!$J:$J,MATCH(C57,Customers!$A:$A,0)),"")</f>
        <v>Bronze</v>
      </c>
      <c r="F57" t="s">
        <v>3773</v>
      </c>
      <c r="G57" t="str">
        <f>IFERROR(INDEX(Products!$B:$B,MATCH(F57,Products!$A:$A,0)),"")</f>
        <v>Coca-Cola Coffee Combo</v>
      </c>
      <c r="H57" t="str">
        <f>IFERROR(INDEX(Products!$C:$C,MATCH(F57,Products!$A:$A,0)),"")</f>
        <v>Beverages</v>
      </c>
      <c r="I57" t="s">
        <v>4350</v>
      </c>
      <c r="J57" t="str">
        <f>IFERROR(INDEX(Stores!$B:$B,MATCH(I57,Stores!$A:$A,0)),"")</f>
        <v xml:space="preserve">  FreshMart Surat Enclave  </v>
      </c>
      <c r="K57" t="str">
        <f>IFERROR(INDEX(Stores!$D:$D,MATCH(I57,Stores!$A:$A,0)),"")</f>
        <v>West</v>
      </c>
      <c r="L57" t="s">
        <v>3221</v>
      </c>
      <c r="M57" t="str">
        <f>IFERROR(INDEX(Employees!$B:$B,MATCH(L57,Employees!$A:$A,0)),"")</f>
        <v>Chitra Prabhu</v>
      </c>
      <c r="N57" t="str">
        <f>IFERROR(INDEX(Employees!$D:$D,MATCH(L57,Employees!$A:$A,0)),"")</f>
        <v>Sales</v>
      </c>
      <c r="O57">
        <v>2</v>
      </c>
      <c r="P57">
        <v>141.11000000000001</v>
      </c>
      <c r="Q57">
        <v>0</v>
      </c>
      <c r="R57">
        <v>0</v>
      </c>
      <c r="S57">
        <v>282.22000000000003</v>
      </c>
      <c r="T57">
        <v>231.82</v>
      </c>
      <c r="U57">
        <v>50.4</v>
      </c>
      <c r="V57" t="s">
        <v>4740</v>
      </c>
      <c r="W57" t="s">
        <v>4695</v>
      </c>
      <c r="X57" t="s">
        <v>4696</v>
      </c>
      <c r="Y57" t="s">
        <v>4741</v>
      </c>
      <c r="Z57" t="s">
        <v>4708</v>
      </c>
    </row>
    <row r="58" spans="1:26" ht="15" customHeight="1" x14ac:dyDescent="0.25">
      <c r="A58" t="s">
        <v>4817</v>
      </c>
      <c r="B58" s="1">
        <v>45815</v>
      </c>
      <c r="C58" t="s">
        <v>2020</v>
      </c>
      <c r="D58" t="str">
        <f>IFERROR(INDEX(Customers!$B:$B,MATCH(C58,Customers!$A:$A,0)),"")</f>
        <v>Elango Nair</v>
      </c>
      <c r="E58" t="str">
        <f>IFERROR(INDEX(Customers!$J:$J,MATCH(C58,Customers!$A:$A,0)),"")</f>
        <v>Gold</v>
      </c>
      <c r="F58" t="s">
        <v>3922</v>
      </c>
      <c r="G58" t="str">
        <f>IFERROR(INDEX(Products!$B:$B,MATCH(F58,Products!$A:$A,0)),"")</f>
        <v>Eveready Detergent Pack</v>
      </c>
      <c r="H58" t="str">
        <f>IFERROR(INDEX(Products!$C:$C,MATCH(F58,Products!$A:$A,0)),"")</f>
        <v>Household</v>
      </c>
      <c r="I58" t="s">
        <v>3469</v>
      </c>
      <c r="J58" t="str">
        <f>IFERROR(INDEX(Stores!$B:$B,MATCH(I58,Stores!$A:$A,0)),"")</f>
        <v>FreshMart Mysuru Junction</v>
      </c>
      <c r="K58" t="str">
        <f>IFERROR(INDEX(Stores!$D:$D,MATCH(I58,Stores!$A:$A,0)),"")</f>
        <v>South</v>
      </c>
      <c r="L58" t="s">
        <v>3467</v>
      </c>
      <c r="M58" t="str">
        <f>IFERROR(INDEX(Employees!$B:$B,MATCH(L58,Employees!$A:$A,0)),"")</f>
        <v>Padma Subramaniam</v>
      </c>
      <c r="N58" t="str">
        <f>IFERROR(INDEX(Employees!$D:$D,MATCH(L58,Employees!$A:$A,0)),"")</f>
        <v>Operations</v>
      </c>
      <c r="O58">
        <v>7</v>
      </c>
      <c r="P58">
        <v>293.76</v>
      </c>
      <c r="Q58">
        <v>20</v>
      </c>
      <c r="R58">
        <v>411.26</v>
      </c>
      <c r="S58">
        <v>1891.82</v>
      </c>
      <c r="T58">
        <v>1358.42</v>
      </c>
      <c r="U58">
        <v>533.4</v>
      </c>
      <c r="V58" t="s">
        <v>4706</v>
      </c>
      <c r="W58" t="s">
        <v>4818</v>
      </c>
      <c r="X58" t="s">
        <v>4700</v>
      </c>
      <c r="Y58" t="s">
        <v>4819</v>
      </c>
      <c r="Z58" t="s">
        <v>4698</v>
      </c>
    </row>
    <row r="59" spans="1:26" ht="15" customHeight="1" x14ac:dyDescent="0.25">
      <c r="A59" t="s">
        <v>4820</v>
      </c>
      <c r="B59" s="1">
        <v>45759</v>
      </c>
      <c r="C59" t="s">
        <v>723</v>
      </c>
      <c r="D59" t="str">
        <f>IFERROR(INDEX(Customers!$B:$B,MATCH(C59,Customers!$A:$A,0)),"")</f>
        <v>Naveen Prabhu</v>
      </c>
      <c r="E59" t="str">
        <f>IFERROR(INDEX(Customers!$J:$J,MATCH(C59,Customers!$A:$A,0)),"")</f>
        <v>Gold</v>
      </c>
      <c r="F59" t="s">
        <v>3871</v>
      </c>
      <c r="G59" t="str">
        <f>IFERROR(INDEX(Products!$B:$B,MATCH(F59,Products!$A:$A,0)),"")</f>
        <v>Himalaya Skin Care Combo</v>
      </c>
      <c r="H59" t="str">
        <f>IFERROR(INDEX(Products!$C:$C,MATCH(F59,Products!$A:$A,0)),"")</f>
        <v>Personal Care</v>
      </c>
      <c r="I59" t="s">
        <v>3420</v>
      </c>
      <c r="J59" t="str">
        <f>IFERROR(INDEX(Stores!$B:$B,MATCH(I59,Stores!$A:$A,0)),"")</f>
        <v>FreshMart Tiruppur Square</v>
      </c>
      <c r="K59" t="str">
        <f>IFERROR(INDEX(Stores!$D:$D,MATCH(I59,Stores!$A:$A,0)),"")</f>
        <v>South</v>
      </c>
      <c r="L59" t="s">
        <v>3419</v>
      </c>
      <c r="M59" t="str">
        <f>IFERROR(INDEX(Employees!$B:$B,MATCH(L59,Employees!$A:$A,0)),"")</f>
        <v>Ashok Nathan</v>
      </c>
      <c r="N59" t="str">
        <f>IFERROR(INDEX(Employees!$D:$D,MATCH(L59,Employees!$A:$A,0)),"")</f>
        <v>Inventory</v>
      </c>
      <c r="O59">
        <v>4</v>
      </c>
      <c r="P59">
        <v>465.03</v>
      </c>
      <c r="Q59">
        <v>10</v>
      </c>
      <c r="R59">
        <v>186.01</v>
      </c>
      <c r="S59">
        <v>1925.23</v>
      </c>
      <c r="T59">
        <v>1302.44</v>
      </c>
      <c r="U59">
        <v>622.79</v>
      </c>
      <c r="V59" t="s">
        <v>4720</v>
      </c>
      <c r="W59" t="s">
        <v>4695</v>
      </c>
      <c r="X59" t="s">
        <v>4696</v>
      </c>
      <c r="Y59" t="s">
        <v>4821</v>
      </c>
      <c r="Z59" t="s">
        <v>4698</v>
      </c>
    </row>
    <row r="60" spans="1:26" ht="15" customHeight="1" x14ac:dyDescent="0.25">
      <c r="A60" t="s">
        <v>4822</v>
      </c>
      <c r="B60" s="1">
        <v>46046</v>
      </c>
      <c r="C60" t="s">
        <v>2044</v>
      </c>
      <c r="D60" t="str">
        <f>IFERROR(INDEX(Customers!$B:$B,MATCH(C60,Customers!$A:$A,0)),"")</f>
        <v>Rajesh Rao</v>
      </c>
      <c r="E60" t="str">
        <f>IFERROR(INDEX(Customers!$J:$J,MATCH(C60,Customers!$A:$A,0)),"")</f>
        <v>Gold</v>
      </c>
      <c r="F60" t="s">
        <v>3735</v>
      </c>
      <c r="G60" t="str">
        <f>IFERROR(INDEX(Products!$B:$B,MATCH(F60,Products!$A:$A,0)),"")</f>
        <v>Milky Mist Butter Pack</v>
      </c>
      <c r="H60" t="str">
        <f>IFERROR(INDEX(Products!$C:$C,MATCH(F60,Products!$A:$A,0)),"")</f>
        <v>Dairy</v>
      </c>
      <c r="I60" t="s">
        <v>3133</v>
      </c>
      <c r="J60" t="str">
        <f>IFERROR(INDEX(Stores!$B:$B,MATCH(I60,Stores!$A:$A,0)),"")</f>
        <v>FreshMart Salem Hub</v>
      </c>
      <c r="K60" t="str">
        <f>IFERROR(INDEX(Stores!$D:$D,MATCH(I60,Stores!$A:$A,0)),"")</f>
        <v>South</v>
      </c>
      <c r="L60" t="s">
        <v>3131</v>
      </c>
      <c r="M60" t="str">
        <f>IFERROR(INDEX(Employees!$B:$B,MATCH(L60,Employees!$A:$A,0)),"")</f>
        <v>Nagarajan Mudaliar</v>
      </c>
      <c r="N60" t="str">
        <f>IFERROR(INDEX(Employees!$D:$D,MATCH(L60,Employees!$A:$A,0)),"")</f>
        <v>Cashier</v>
      </c>
      <c r="O60">
        <v>8</v>
      </c>
      <c r="P60">
        <v>39.340000000000003</v>
      </c>
      <c r="Q60">
        <v>0</v>
      </c>
      <c r="R60">
        <v>0</v>
      </c>
      <c r="S60">
        <v>361.93</v>
      </c>
      <c r="T60">
        <v>259.2</v>
      </c>
      <c r="U60">
        <v>102.73</v>
      </c>
      <c r="V60" t="s">
        <v>4703</v>
      </c>
      <c r="W60" t="s">
        <v>4695</v>
      </c>
      <c r="X60" t="s">
        <v>4696</v>
      </c>
      <c r="Y60" t="s">
        <v>4823</v>
      </c>
      <c r="Z60" t="s">
        <v>4698</v>
      </c>
    </row>
    <row r="61" spans="1:26" ht="15" customHeight="1" x14ac:dyDescent="0.25">
      <c r="A61" t="s">
        <v>4824</v>
      </c>
      <c r="B61" s="1">
        <v>45800</v>
      </c>
      <c r="C61" t="s">
        <v>446</v>
      </c>
      <c r="D61" t="str">
        <f>IFERROR(INDEX(Customers!$B:$B,MATCH(C61,Customers!$A:$A,0)),"")</f>
        <v>Revathi Murugan</v>
      </c>
      <c r="E61" t="str">
        <f>IFERROR(INDEX(Customers!$J:$J,MATCH(C61,Customers!$A:$A,0)),"")</f>
        <v>Silver</v>
      </c>
      <c r="F61" t="s">
        <v>4076</v>
      </c>
      <c r="G61" t="str">
        <f>IFERROR(INDEX(Products!$B:$B,MATCH(F61,Products!$A:$A,0)),"")</f>
        <v>Aachi Powdered Spices 200g v2</v>
      </c>
      <c r="H61" t="str">
        <f>IFERROR(INDEX(Products!$C:$C,MATCH(F61,Products!$A:$A,0)),"")</f>
        <v>Masala</v>
      </c>
      <c r="I61" t="s">
        <v>2882</v>
      </c>
      <c r="J61" t="str">
        <f>IFERROR(INDEX(Stores!$B:$B,MATCH(I61,Stores!$A:$A,0)),"")</f>
        <v>FreshMart Tiruppur Heights</v>
      </c>
      <c r="K61" t="str">
        <f>IFERROR(INDEX(Stores!$D:$D,MATCH(I61,Stores!$A:$A,0)),"")</f>
        <v>South</v>
      </c>
      <c r="L61" t="s">
        <v>3315</v>
      </c>
      <c r="M61" t="str">
        <f>IFERROR(INDEX(Employees!$B:$B,MATCH(L61,Employees!$A:$A,0)),"")</f>
        <v>Balaji Prabhu</v>
      </c>
      <c r="N61" t="str">
        <f>IFERROR(INDEX(Employees!$D:$D,MATCH(L61,Employees!$A:$A,0)),"")</f>
        <v>HR</v>
      </c>
      <c r="O61">
        <v>1</v>
      </c>
      <c r="P61">
        <v>353.05</v>
      </c>
      <c r="Q61">
        <v>5</v>
      </c>
      <c r="R61">
        <v>17.649999999999999</v>
      </c>
      <c r="S61">
        <v>335.4</v>
      </c>
      <c r="T61">
        <v>262.8</v>
      </c>
      <c r="U61">
        <v>72.599999999999994</v>
      </c>
      <c r="V61" t="s">
        <v>4740</v>
      </c>
      <c r="W61" t="s">
        <v>4695</v>
      </c>
      <c r="X61" t="s">
        <v>4710</v>
      </c>
      <c r="Y61" t="s">
        <v>4825</v>
      </c>
      <c r="Z61" t="s">
        <v>4708</v>
      </c>
    </row>
    <row r="62" spans="1:26" ht="15" customHeight="1" x14ac:dyDescent="0.25">
      <c r="A62" t="s">
        <v>4826</v>
      </c>
      <c r="B62" s="1">
        <v>45760</v>
      </c>
      <c r="C62" t="s">
        <v>2660</v>
      </c>
      <c r="D62" t="str">
        <f>IFERROR(INDEX(Customers!$B:$B,MATCH(C62,Customers!$A:$A,0)),"")</f>
        <v>Hemalatha Kumar</v>
      </c>
      <c r="E62" t="str">
        <f>IFERROR(INDEX(Customers!$J:$J,MATCH(C62,Customers!$A:$A,0)),"")</f>
        <v>Gold</v>
      </c>
      <c r="F62" t="s">
        <v>3714</v>
      </c>
      <c r="G62" t="str">
        <f>IFERROR(INDEX(Products!$B:$B,MATCH(F62,Products!$A:$A,0)),"")</f>
        <v>Nestle Butter 250ml</v>
      </c>
      <c r="H62" t="str">
        <f>IFERROR(INDEX(Products!$C:$C,MATCH(F62,Products!$A:$A,0)),"")</f>
        <v>Dairy</v>
      </c>
      <c r="I62" t="s">
        <v>3142</v>
      </c>
      <c r="J62" t="str">
        <f>IFERROR(INDEX(Stores!$B:$B,MATCH(I62,Stores!$A:$A,0)),"")</f>
        <v>FreshMart Hyderabad Enclave</v>
      </c>
      <c r="K62" t="str">
        <f>IFERROR(INDEX(Stores!$D:$D,MATCH(I62,Stores!$A:$A,0)),"")</f>
        <v>South</v>
      </c>
      <c r="L62" t="s">
        <v>3140</v>
      </c>
      <c r="M62" t="str">
        <f>IFERROR(INDEX(Employees!$B:$B,MATCH(L62,Employees!$A:$A,0)),"")</f>
        <v>Padma Menon</v>
      </c>
      <c r="N62" t="str">
        <f>IFERROR(INDEX(Employees!$D:$D,MATCH(L62,Employees!$A:$A,0)),"")</f>
        <v>Cashier</v>
      </c>
      <c r="O62">
        <v>4</v>
      </c>
      <c r="P62">
        <v>506</v>
      </c>
      <c r="Q62">
        <v>0</v>
      </c>
      <c r="R62">
        <v>0</v>
      </c>
      <c r="S62">
        <v>2327.6</v>
      </c>
      <c r="T62">
        <v>1547.56</v>
      </c>
      <c r="U62">
        <v>780.04</v>
      </c>
      <c r="V62" t="s">
        <v>4720</v>
      </c>
      <c r="W62" t="s">
        <v>4695</v>
      </c>
      <c r="X62" t="s">
        <v>4710</v>
      </c>
      <c r="Y62" t="s">
        <v>4827</v>
      </c>
      <c r="Z62" t="s">
        <v>4698</v>
      </c>
    </row>
    <row r="63" spans="1:26" ht="15" customHeight="1" x14ac:dyDescent="0.25">
      <c r="A63" t="s">
        <v>4828</v>
      </c>
      <c r="B63" s="1">
        <v>45825</v>
      </c>
      <c r="C63" t="s">
        <v>1972</v>
      </c>
      <c r="D63" t="str">
        <f>IFERROR(INDEX(Customers!$B:$B,MATCH(C63,Customers!$A:$A,0)),"")</f>
        <v>Gayathri Naidu</v>
      </c>
      <c r="E63" t="str">
        <f>IFERROR(INDEX(Customers!$J:$J,MATCH(C63,Customers!$A:$A,0)),"")</f>
        <v>Bronze</v>
      </c>
      <c r="F63" t="s">
        <v>3761</v>
      </c>
      <c r="G63" t="str">
        <f>IFERROR(INDEX(Products!$B:$B,MATCH(F63,Products!$A:$A,0)),"")</f>
        <v>Tata Tea Soft Drinks 500g</v>
      </c>
      <c r="H63" t="str">
        <f>IFERROR(INDEX(Products!$C:$C,MATCH(F63,Products!$A:$A,0)),"")</f>
        <v>Beverages</v>
      </c>
      <c r="I63" t="s">
        <v>3049</v>
      </c>
      <c r="J63" t="str">
        <f>IFERROR(INDEX(Stores!$B:$B,MATCH(I63,Stores!$A:$A,0)),"")</f>
        <v>FreshMart Nagpur Crossing</v>
      </c>
      <c r="K63" t="str">
        <f>IFERROR(INDEX(Stores!$D:$D,MATCH(I63,Stores!$A:$A,0)),"")</f>
        <v>West</v>
      </c>
      <c r="L63" t="s">
        <v>3047</v>
      </c>
      <c r="M63" t="str">
        <f>IFERROR(INDEX(Employees!$B:$B,MATCH(L63,Employees!$A:$A,0)),"")</f>
        <v>Umesh Subramaniam</v>
      </c>
      <c r="N63" t="str">
        <f>IFERROR(INDEX(Employees!$D:$D,MATCH(L63,Employees!$A:$A,0)),"")</f>
        <v>Sales</v>
      </c>
      <c r="O63">
        <v>2</v>
      </c>
      <c r="P63">
        <v>380.12</v>
      </c>
      <c r="Q63">
        <v>0</v>
      </c>
      <c r="R63">
        <v>0</v>
      </c>
      <c r="S63">
        <v>760.24</v>
      </c>
      <c r="T63">
        <v>619.96</v>
      </c>
      <c r="U63">
        <v>140.28</v>
      </c>
      <c r="V63" t="s">
        <v>4720</v>
      </c>
      <c r="W63" t="s">
        <v>4695</v>
      </c>
      <c r="X63" t="s">
        <v>4696</v>
      </c>
      <c r="Y63" t="s">
        <v>4829</v>
      </c>
      <c r="Z63" t="s">
        <v>4708</v>
      </c>
    </row>
    <row r="64" spans="1:26" ht="15" customHeight="1" x14ac:dyDescent="0.25">
      <c r="A64" t="s">
        <v>4830</v>
      </c>
      <c r="B64" s="1">
        <v>46012</v>
      </c>
      <c r="C64" t="s">
        <v>1602</v>
      </c>
      <c r="D64" t="str">
        <f>IFERROR(INDEX(Customers!$B:$B,MATCH(C64,Customers!$A:$A,0)),"")</f>
        <v>Madhavan Naidu</v>
      </c>
      <c r="E64" t="str">
        <f>IFERROR(INDEX(Customers!$J:$J,MATCH(C64,Customers!$A:$A,0)),"")</f>
        <v>Silver</v>
      </c>
      <c r="F64" t="s">
        <v>3899</v>
      </c>
      <c r="G64" t="str">
        <f>IFERROR(INDEX(Products!$B:$B,MATCH(F64,Products!$A:$A,0)),"")</f>
        <v>Eveready Batteries Combo</v>
      </c>
      <c r="H64" t="str">
        <f>IFERROR(INDEX(Products!$C:$C,MATCH(F64,Products!$A:$A,0)),"")</f>
        <v>Household</v>
      </c>
      <c r="I64" t="s">
        <v>3210</v>
      </c>
      <c r="J64" t="str">
        <f>IFERROR(INDEX(Stores!$B:$B,MATCH(I64,Stores!$A:$A,0)),"")</f>
        <v>FreshMart Ahmedabad Hub</v>
      </c>
      <c r="K64" t="str">
        <f>IFERROR(INDEX(Stores!$D:$D,MATCH(I64,Stores!$A:$A,0)),"")</f>
        <v>West</v>
      </c>
      <c r="L64" t="s">
        <v>3533</v>
      </c>
      <c r="M64" t="str">
        <f>IFERROR(INDEX(Employees!$B:$B,MATCH(L64,Employees!$A:$A,0)),"")</f>
        <v>Meena Prabhu</v>
      </c>
      <c r="N64" t="str">
        <f>IFERROR(INDEX(Employees!$D:$D,MATCH(L64,Employees!$A:$A,0)),"")</f>
        <v>Store Manager</v>
      </c>
      <c r="O64">
        <v>5</v>
      </c>
      <c r="P64">
        <v>53.39</v>
      </c>
      <c r="Q64">
        <v>0</v>
      </c>
      <c r="R64">
        <v>0</v>
      </c>
      <c r="S64">
        <v>306.99</v>
      </c>
      <c r="T64">
        <v>215.05</v>
      </c>
      <c r="U64">
        <v>91.94</v>
      </c>
      <c r="V64" t="s">
        <v>4694</v>
      </c>
      <c r="W64" t="s">
        <v>4695</v>
      </c>
      <c r="X64" t="s">
        <v>4696</v>
      </c>
      <c r="Y64" t="s">
        <v>4803</v>
      </c>
      <c r="Z64" t="s">
        <v>4698</v>
      </c>
    </row>
    <row r="65" spans="1:26" ht="15" customHeight="1" x14ac:dyDescent="0.25">
      <c r="A65" t="s">
        <v>4831</v>
      </c>
      <c r="B65" s="1">
        <v>46097</v>
      </c>
      <c r="C65" t="s">
        <v>2584</v>
      </c>
      <c r="D65" t="str">
        <f>IFERROR(INDEX(Customers!$B:$B,MATCH(C65,Customers!$A:$A,0)),"")</f>
        <v>Chandrasekar Pandian</v>
      </c>
      <c r="E65" t="str">
        <f>IFERROR(INDEX(Customers!$J:$J,MATCH(C65,Customers!$A:$A,0)),"")</f>
        <v>Gold</v>
      </c>
      <c r="F65" t="s">
        <v>3709</v>
      </c>
      <c r="G65" t="str">
        <f>IFERROR(INDEX(Products!$B:$B,MATCH(F65,Products!$A:$A,0)),"")</f>
        <v>Milky Mist Curd 1kg</v>
      </c>
      <c r="H65" t="str">
        <f>IFERROR(INDEX(Products!$C:$C,MATCH(F65,Products!$A:$A,0)),"")</f>
        <v>Dairy</v>
      </c>
      <c r="I65" t="s">
        <v>2928</v>
      </c>
      <c r="J65" t="str">
        <f>IFERROR(INDEX(Stores!$B:$B,MATCH(I65,Stores!$A:$A,0)),"")</f>
        <v>FreshMart Ahmedabad Complex</v>
      </c>
      <c r="K65" t="str">
        <f>IFERROR(INDEX(Stores!$D:$D,MATCH(I65,Stores!$A:$A,0)),"")</f>
        <v>South</v>
      </c>
      <c r="L65" t="s">
        <v>2926</v>
      </c>
      <c r="M65" t="str">
        <f>IFERROR(INDEX(Employees!$B:$B,MATCH(L65,Employees!$A:$A,0)),"")</f>
        <v>Bhavani Kumar</v>
      </c>
      <c r="N65" t="str">
        <f>IFERROR(INDEX(Employees!$D:$D,MATCH(L65,Employees!$A:$A,0)),"")</f>
        <v>Cashier</v>
      </c>
      <c r="O65">
        <v>6</v>
      </c>
      <c r="P65">
        <v>473.63</v>
      </c>
      <c r="Q65">
        <v>10</v>
      </c>
      <c r="R65">
        <v>284.18</v>
      </c>
      <c r="S65">
        <v>2557.6</v>
      </c>
      <c r="T65">
        <v>2109.7800000000002</v>
      </c>
      <c r="U65">
        <v>447.82</v>
      </c>
      <c r="V65" t="s">
        <v>4720</v>
      </c>
      <c r="W65" t="s">
        <v>4695</v>
      </c>
      <c r="X65" t="s">
        <v>4696</v>
      </c>
      <c r="Y65" t="s">
        <v>4769</v>
      </c>
      <c r="Z65" t="s">
        <v>4708</v>
      </c>
    </row>
    <row r="66" spans="1:26" ht="15" customHeight="1" x14ac:dyDescent="0.25">
      <c r="A66" t="s">
        <v>4832</v>
      </c>
      <c r="B66" s="1">
        <v>46026</v>
      </c>
      <c r="C66" t="s">
        <v>1032</v>
      </c>
      <c r="D66" t="str">
        <f>IFERROR(INDEX(Customers!$B:$B,MATCH(C66,Customers!$A:$A,0)),"")</f>
        <v>Udhay Varma</v>
      </c>
      <c r="E66" t="str">
        <f>IFERROR(INDEX(Customers!$J:$J,MATCH(C66,Customers!$A:$A,0)),"")</f>
        <v>Gold</v>
      </c>
      <c r="F66" t="s">
        <v>3940</v>
      </c>
      <c r="G66" t="str">
        <f>IFERROR(INDEX(Products!$B:$B,MATCH(F66,Products!$A:$A,0)),"")</f>
        <v>Local Farm Fresh Fruits 1kg</v>
      </c>
      <c r="H66" t="str">
        <f>IFERROR(INDEX(Products!$C:$C,MATCH(F66,Products!$A:$A,0)),"")</f>
        <v>Fruits</v>
      </c>
      <c r="I66" t="s">
        <v>3331</v>
      </c>
      <c r="J66" t="str">
        <f>IFERROR(INDEX(Stores!$B:$B,MATCH(I66,Stores!$A:$A,0)),"")</f>
        <v>FreshMart Delhi Arcade</v>
      </c>
      <c r="K66" t="str">
        <f>IFERROR(INDEX(Stores!$D:$D,MATCH(I66,Stores!$A:$A,0)),"")</f>
        <v>North</v>
      </c>
      <c r="L66" t="s">
        <v>3359</v>
      </c>
      <c r="M66" t="str">
        <f>IFERROR(INDEX(Employees!$B:$B,MATCH(L66,Employees!$A:$A,0)),"")</f>
        <v>Venkat Varma</v>
      </c>
      <c r="N66" t="str">
        <f>IFERROR(INDEX(Employees!$D:$D,MATCH(L66,Employees!$A:$A,0)),"")</f>
        <v>Cashier</v>
      </c>
      <c r="O66">
        <v>4</v>
      </c>
      <c r="P66">
        <v>416.77</v>
      </c>
      <c r="Q66">
        <v>0</v>
      </c>
      <c r="R66">
        <v>0</v>
      </c>
      <c r="S66">
        <v>1917.14</v>
      </c>
      <c r="T66">
        <v>1344.28</v>
      </c>
      <c r="U66">
        <v>572.86</v>
      </c>
      <c r="V66" t="s">
        <v>4694</v>
      </c>
      <c r="W66" t="s">
        <v>4695</v>
      </c>
      <c r="X66" t="s">
        <v>4696</v>
      </c>
      <c r="Y66" t="s">
        <v>4833</v>
      </c>
      <c r="Z66" t="s">
        <v>4698</v>
      </c>
    </row>
    <row r="67" spans="1:26" ht="15" customHeight="1" x14ac:dyDescent="0.25">
      <c r="A67" t="s">
        <v>4834</v>
      </c>
      <c r="B67" s="1">
        <v>46101</v>
      </c>
      <c r="C67" t="s">
        <v>2584</v>
      </c>
      <c r="D67" t="str">
        <f>IFERROR(INDEX(Customers!$B:$B,MATCH(C67,Customers!$A:$A,0)),"")</f>
        <v>Chandrasekar Pandian</v>
      </c>
      <c r="E67" t="str">
        <f>IFERROR(INDEX(Customers!$J:$J,MATCH(C67,Customers!$A:$A,0)),"")</f>
        <v>Gold</v>
      </c>
      <c r="F67" t="s">
        <v>3972</v>
      </c>
      <c r="G67" t="str">
        <f>IFERROR(INDEX(Products!$B:$B,MATCH(F67,Products!$A:$A,0)),"")</f>
        <v>Organic Fresh Fresh Vegetables 250ml</v>
      </c>
      <c r="H67" t="str">
        <f>IFERROR(INDEX(Products!$C:$C,MATCH(F67,Products!$A:$A,0)),"")</f>
        <v>Vegetables</v>
      </c>
      <c r="I67" t="s">
        <v>3243</v>
      </c>
      <c r="J67" t="str">
        <f>IFERROR(INDEX(Stores!$B:$B,MATCH(I67,Stores!$A:$A,0)),"")</f>
        <v xml:space="preserve">  FreshMart Bengaluru Square  </v>
      </c>
      <c r="K67" t="str">
        <f>IFERROR(INDEX(Stores!$D:$D,MATCH(I67,Stores!$A:$A,0)),"")</f>
        <v>South</v>
      </c>
      <c r="L67" t="s">
        <v>3572</v>
      </c>
      <c r="M67" t="str">
        <f>IFERROR(INDEX(Employees!$B:$B,MATCH(L67,Employees!$A:$A,0)),"")</f>
        <v>Vasanthi Chettiar</v>
      </c>
      <c r="N67" t="str">
        <f>IFERROR(INDEX(Employees!$D:$D,MATCH(L67,Employees!$A:$A,0)),"")</f>
        <v>Sales</v>
      </c>
      <c r="O67">
        <v>4</v>
      </c>
      <c r="P67">
        <v>83.49</v>
      </c>
      <c r="Q67">
        <v>0</v>
      </c>
      <c r="R67">
        <v>0</v>
      </c>
      <c r="S67">
        <v>333.96</v>
      </c>
      <c r="T67">
        <v>276.36</v>
      </c>
      <c r="U67">
        <v>57.6</v>
      </c>
      <c r="V67" t="s">
        <v>4715</v>
      </c>
      <c r="W67" t="s">
        <v>4695</v>
      </c>
      <c r="X67" t="s">
        <v>4710</v>
      </c>
      <c r="Y67" t="s">
        <v>4835</v>
      </c>
      <c r="Z67" t="s">
        <v>4708</v>
      </c>
    </row>
    <row r="68" spans="1:26" ht="15" customHeight="1" x14ac:dyDescent="0.25">
      <c r="A68" t="s">
        <v>4836</v>
      </c>
      <c r="B68" s="1">
        <v>45975</v>
      </c>
      <c r="C68" t="s">
        <v>1918</v>
      </c>
      <c r="D68" t="str">
        <f>IFERROR(INDEX(Customers!$B:$B,MATCH(C68,Customers!$A:$A,0)),"")</f>
        <v>Dinesh Kumar</v>
      </c>
      <c r="E68" t="str">
        <f>IFERROR(INDEX(Customers!$J:$J,MATCH(C68,Customers!$A:$A,0)),"")</f>
        <v>Silver</v>
      </c>
      <c r="F68" t="s">
        <v>3988</v>
      </c>
      <c r="G68" t="str">
        <f>IFERROR(INDEX(Products!$B:$B,MATCH(F68,Products!$A:$A,0)),"")</f>
        <v>India Gate Basmati Rice 250ml</v>
      </c>
      <c r="H68" t="str">
        <f>IFERROR(INDEX(Products!$C:$C,MATCH(F68,Products!$A:$A,0)),"")</f>
        <v>Rice</v>
      </c>
      <c r="I68" t="s">
        <v>3083</v>
      </c>
      <c r="J68" t="str">
        <f>IFERROR(INDEX(Stores!$B:$B,MATCH(I68,Stores!$A:$A,0)),"")</f>
        <v>FreshMart Mumbai Enclave</v>
      </c>
      <c r="K68" t="str">
        <f>IFERROR(INDEX(Stores!$D:$D,MATCH(I68,Stores!$A:$A,0)),"")</f>
        <v>West</v>
      </c>
      <c r="L68" t="s">
        <v>3182</v>
      </c>
      <c r="M68" t="str">
        <f>IFERROR(INDEX(Employees!$B:$B,MATCH(L68,Employees!$A:$A,0)),"")</f>
        <v>Nandhini Chettiar</v>
      </c>
      <c r="N68" t="str">
        <f>IFERROR(INDEX(Employees!$D:$D,MATCH(L68,Employees!$A:$A,0)),"")</f>
        <v>Cashier</v>
      </c>
      <c r="O68">
        <v>4</v>
      </c>
      <c r="P68">
        <v>131.03</v>
      </c>
      <c r="Q68">
        <v>5</v>
      </c>
      <c r="R68">
        <v>26.21</v>
      </c>
      <c r="S68">
        <v>497.91</v>
      </c>
      <c r="T68">
        <v>469.08</v>
      </c>
      <c r="U68">
        <v>28.83</v>
      </c>
      <c r="V68" t="s">
        <v>4720</v>
      </c>
      <c r="W68" t="s">
        <v>4695</v>
      </c>
      <c r="X68" t="s">
        <v>4696</v>
      </c>
      <c r="Y68" t="s">
        <v>4797</v>
      </c>
      <c r="Z68" t="s">
        <v>4708</v>
      </c>
    </row>
    <row r="69" spans="1:26" ht="15" customHeight="1" x14ac:dyDescent="0.25">
      <c r="A69" t="s">
        <v>4837</v>
      </c>
      <c r="B69" s="1">
        <v>45999</v>
      </c>
      <c r="C69" t="s">
        <v>2592</v>
      </c>
      <c r="D69" t="str">
        <f>IFERROR(INDEX(Customers!$B:$B,MATCH(C69,Customers!$A:$A,0)),"")</f>
        <v>Ilango Iyer</v>
      </c>
      <c r="E69" t="str">
        <f>IFERROR(INDEX(Customers!$J:$J,MATCH(C69,Customers!$A:$A,0)),"")</f>
        <v>Bronze</v>
      </c>
      <c r="F69" t="s">
        <v>3732</v>
      </c>
      <c r="G69" t="str">
        <f>IFERROR(INDEX(Products!$B:$B,MATCH(F69,Products!$A:$A,0)),"")</f>
        <v>Aavin Milk 1L</v>
      </c>
      <c r="H69" t="str">
        <f>IFERROR(INDEX(Products!$C:$C,MATCH(F69,Products!$A:$A,0)),"")</f>
        <v>Dairy</v>
      </c>
      <c r="I69" t="s">
        <v>3220</v>
      </c>
      <c r="J69" t="str">
        <f>IFERROR(INDEX(Stores!$B:$B,MATCH(I69,Stores!$A:$A,0)),"")</f>
        <v>FreshMart Chennai Junction</v>
      </c>
      <c r="K69" t="str">
        <f>IFERROR(INDEX(Stores!$D:$D,MATCH(I69,Stores!$A:$A,0)),"")</f>
        <v>South</v>
      </c>
      <c r="L69" t="s">
        <v>3218</v>
      </c>
      <c r="M69" t="str">
        <f>IFERROR(INDEX(Employees!$B:$B,MATCH(L69,Employees!$A:$A,0)),"")</f>
        <v>Sathish Subramaniam</v>
      </c>
      <c r="N69" t="str">
        <f>IFERROR(INDEX(Employees!$D:$D,MATCH(L69,Employees!$A:$A,0)),"")</f>
        <v>Billing</v>
      </c>
      <c r="O69">
        <v>2</v>
      </c>
      <c r="P69">
        <v>99.93</v>
      </c>
      <c r="Q69">
        <v>10</v>
      </c>
      <c r="R69">
        <v>19.989999999999998</v>
      </c>
      <c r="S69">
        <v>179.87</v>
      </c>
      <c r="T69">
        <v>172.1</v>
      </c>
      <c r="U69">
        <v>7.77</v>
      </c>
      <c r="V69" t="s">
        <v>4706</v>
      </c>
      <c r="W69" t="s">
        <v>4695</v>
      </c>
      <c r="X69" t="s">
        <v>4696</v>
      </c>
      <c r="Y69" t="s">
        <v>4838</v>
      </c>
      <c r="Z69" t="s">
        <v>4708</v>
      </c>
    </row>
    <row r="70" spans="1:26" ht="15" customHeight="1" x14ac:dyDescent="0.25">
      <c r="A70" t="s">
        <v>4839</v>
      </c>
      <c r="B70" s="1">
        <v>45773</v>
      </c>
      <c r="C70" t="s">
        <v>339</v>
      </c>
      <c r="D70" t="str">
        <f>IFERROR(INDEX(Customers!$B:$B,MATCH(C70,Customers!$A:$A,0)),"")</f>
        <v>Vijay Krishnan</v>
      </c>
      <c r="E70" t="str">
        <f>IFERROR(INDEX(Customers!$J:$J,MATCH(C70,Customers!$A:$A,0)),"")</f>
        <v>Bronze</v>
      </c>
      <c r="F70" t="s">
        <v>3662</v>
      </c>
      <c r="G70" t="str">
        <f>IFERROR(INDEX(Products!$B:$B,MATCH(F70,Products!$A:$A,0)),"")</f>
        <v>Britannia Buns Pack</v>
      </c>
      <c r="H70" t="str">
        <f>IFERROR(INDEX(Products!$C:$C,MATCH(F70,Products!$A:$A,0)),"")</f>
        <v>Bakery</v>
      </c>
      <c r="I70" t="s">
        <v>3520</v>
      </c>
      <c r="J70" t="str">
        <f>IFERROR(INDEX(Stores!$B:$B,MATCH(I70,Stores!$A:$A,0)),"")</f>
        <v>FreshMart Tiruppur Market</v>
      </c>
      <c r="K70" t="str">
        <f>IFERROR(INDEX(Stores!$D:$D,MATCH(I70,Stores!$A:$A,0)),"")</f>
        <v>South</v>
      </c>
      <c r="L70" t="s">
        <v>3518</v>
      </c>
      <c r="M70" t="str">
        <f>IFERROR(INDEX(Employees!$B:$B,MATCH(L70,Employees!$A:$A,0)),"")</f>
        <v>Chitra Selvam</v>
      </c>
      <c r="N70" t="str">
        <f>IFERROR(INDEX(Employees!$D:$D,MATCH(L70,Employees!$A:$A,0)),"")</f>
        <v>Sales</v>
      </c>
      <c r="O70">
        <v>4</v>
      </c>
      <c r="P70">
        <v>440.5</v>
      </c>
      <c r="Q70">
        <v>0</v>
      </c>
      <c r="R70">
        <v>0</v>
      </c>
      <c r="S70">
        <v>2026.3</v>
      </c>
      <c r="T70">
        <v>1016.2</v>
      </c>
      <c r="U70">
        <v>1010.1</v>
      </c>
      <c r="V70" t="s">
        <v>4694</v>
      </c>
      <c r="W70" t="s">
        <v>4695</v>
      </c>
      <c r="X70" t="s">
        <v>4696</v>
      </c>
      <c r="Y70" t="s">
        <v>4840</v>
      </c>
      <c r="Z70" t="s">
        <v>4698</v>
      </c>
    </row>
    <row r="71" spans="1:26" ht="15" customHeight="1" x14ac:dyDescent="0.25">
      <c r="A71" t="s">
        <v>4841</v>
      </c>
      <c r="B71" s="1">
        <v>45912</v>
      </c>
      <c r="C71" t="s">
        <v>520</v>
      </c>
      <c r="D71" t="str">
        <f>IFERROR(INDEX(Customers!$B:$B,MATCH(C71,Customers!$A:$A,0)),"")</f>
        <v>Gokul Naidu</v>
      </c>
      <c r="E71" t="str">
        <f>IFERROR(INDEX(Customers!$J:$J,MATCH(C71,Customers!$A:$A,0)),"")</f>
        <v>Silver</v>
      </c>
      <c r="F71" t="s">
        <v>3655</v>
      </c>
      <c r="G71" t="str">
        <f>IFERROR(INDEX(Products!$B:$B,MATCH(F71,Products!$A:$A,0)),"")</f>
        <v>Local Bakers Buns 1kg</v>
      </c>
      <c r="H71" t="str">
        <f>IFERROR(INDEX(Products!$C:$C,MATCH(F71,Products!$A:$A,0)),"")</f>
        <v>Bakery</v>
      </c>
      <c r="I71" t="s">
        <v>4291</v>
      </c>
      <c r="J71" t="str">
        <f>IFERROR(INDEX(Stores!$B:$B,MATCH(I71,Stores!$A:$A,0)),"")</f>
        <v>FreshMart Tiruppur Plaza</v>
      </c>
      <c r="K71" t="str">
        <f>IFERROR(INDEX(Stores!$D:$D,MATCH(I71,Stores!$A:$A,0)),"")</f>
        <v>South</v>
      </c>
      <c r="L71" t="s">
        <v>2951</v>
      </c>
      <c r="M71" t="str">
        <f>IFERROR(INDEX(Employees!$B:$B,MATCH(L71,Employees!$A:$A,0)),"")</f>
        <v>Geetha Subramaniam</v>
      </c>
      <c r="N71" t="str">
        <f>IFERROR(INDEX(Employees!$D:$D,MATCH(L71,Employees!$A:$A,0)),"")</f>
        <v>Sales</v>
      </c>
      <c r="O71">
        <v>2</v>
      </c>
      <c r="P71">
        <v>299.73</v>
      </c>
      <c r="Q71">
        <v>20</v>
      </c>
      <c r="R71">
        <v>119.89</v>
      </c>
      <c r="S71">
        <v>479.57</v>
      </c>
      <c r="T71">
        <v>369.48</v>
      </c>
      <c r="U71">
        <v>110.09</v>
      </c>
      <c r="V71" t="s">
        <v>4715</v>
      </c>
      <c r="W71" t="s">
        <v>4695</v>
      </c>
      <c r="X71" t="s">
        <v>4710</v>
      </c>
      <c r="Y71" t="s">
        <v>4842</v>
      </c>
      <c r="Z71" t="s">
        <v>4708</v>
      </c>
    </row>
    <row r="72" spans="1:26" ht="15" customHeight="1" x14ac:dyDescent="0.25">
      <c r="A72" t="s">
        <v>4843</v>
      </c>
      <c r="B72" s="1">
        <v>45918</v>
      </c>
      <c r="C72" t="s">
        <v>1946</v>
      </c>
      <c r="D72" t="str">
        <f>IFERROR(INDEX(Customers!$B:$B,MATCH(C72,Customers!$A:$A,0)),"")</f>
        <v>Gopal Prabhu</v>
      </c>
      <c r="E72" t="str">
        <f>IFERROR(INDEX(Customers!$J:$J,MATCH(C72,Customers!$A:$A,0)),"")</f>
        <v>Gold</v>
      </c>
      <c r="F72" t="s">
        <v>3959</v>
      </c>
      <c r="G72" t="str">
        <f>IFERROR(INDEX(Products!$B:$B,MATCH(F72,Products!$A:$A,0)),"")</f>
        <v>Local Farm Fresh Vegetables 250ml</v>
      </c>
      <c r="H72" t="str">
        <f>IFERROR(INDEX(Products!$C:$C,MATCH(F72,Products!$A:$A,0)),"")</f>
        <v>Vegetables</v>
      </c>
      <c r="I72" t="s">
        <v>3011</v>
      </c>
      <c r="J72" t="str">
        <f>IFERROR(INDEX(Stores!$B:$B,MATCH(I72,Stores!$A:$A,0)),"")</f>
        <v>FreshMart Hyderabad Towers</v>
      </c>
      <c r="K72" t="str">
        <f>IFERROR(INDEX(Stores!$D:$D,MATCH(I72,Stores!$A:$A,0)),"")</f>
        <v>South</v>
      </c>
      <c r="L72" t="s">
        <v>3119</v>
      </c>
      <c r="M72" t="str">
        <f>IFERROR(INDEX(Employees!$B:$B,MATCH(L72,Employees!$A:$A,0)),"")</f>
        <v>Elango Nair</v>
      </c>
      <c r="N72" t="str">
        <f>IFERROR(INDEX(Employees!$D:$D,MATCH(L72,Employees!$A:$A,0)),"")</f>
        <v>Cashier</v>
      </c>
      <c r="O72">
        <v>3</v>
      </c>
      <c r="P72">
        <v>97.24</v>
      </c>
      <c r="Q72">
        <v>0</v>
      </c>
      <c r="R72">
        <v>0</v>
      </c>
      <c r="S72">
        <v>291.72000000000003</v>
      </c>
      <c r="T72">
        <v>239.46</v>
      </c>
      <c r="U72">
        <v>52.26</v>
      </c>
      <c r="V72" t="s">
        <v>4715</v>
      </c>
      <c r="W72" t="s">
        <v>4695</v>
      </c>
      <c r="X72" t="s">
        <v>4696</v>
      </c>
      <c r="Y72" t="s">
        <v>4844</v>
      </c>
      <c r="Z72" t="s">
        <v>4708</v>
      </c>
    </row>
    <row r="73" spans="1:26" ht="15" customHeight="1" x14ac:dyDescent="0.25">
      <c r="A73" t="s">
        <v>4845</v>
      </c>
      <c r="B73" s="1">
        <v>45934</v>
      </c>
      <c r="C73" t="s">
        <v>759</v>
      </c>
      <c r="D73" t="str">
        <f>IFERROR(INDEX(Customers!$B:$B,MATCH(C73,Customers!$A:$A,0)),"")</f>
        <v>Chandran Devi</v>
      </c>
      <c r="E73" t="str">
        <f>IFERROR(INDEX(Customers!$J:$J,MATCH(C73,Customers!$A:$A,0)),"")</f>
        <v>Silver</v>
      </c>
      <c r="F73" t="s">
        <v>3968</v>
      </c>
      <c r="G73" t="str">
        <f>IFERROR(INDEX(Products!$B:$B,MATCH(F73,Products!$A:$A,0)),"")</f>
        <v>Local Farm Fresh Vegetables 1L</v>
      </c>
      <c r="H73" t="str">
        <f>IFERROR(INDEX(Products!$C:$C,MATCH(F73,Products!$A:$A,0)),"")</f>
        <v>Vegetables</v>
      </c>
      <c r="I73" t="s">
        <v>3245</v>
      </c>
      <c r="J73" t="str">
        <f>IFERROR(INDEX(Stores!$B:$B,MATCH(I73,Stores!$A:$A,0)),"")</f>
        <v>FreshMart Chennai Complex</v>
      </c>
      <c r="K73" t="str">
        <f>IFERROR(INDEX(Stores!$D:$D,MATCH(I73,Stores!$A:$A,0)),"")</f>
        <v>South</v>
      </c>
      <c r="L73" t="s">
        <v>3285</v>
      </c>
      <c r="M73" t="str">
        <f>IFERROR(INDEX(Employees!$B:$B,MATCH(L73,Employees!$A:$A,0)),"")</f>
        <v>Dhanush Venkataraman</v>
      </c>
      <c r="N73" t="str">
        <f>IFERROR(INDEX(Employees!$D:$D,MATCH(L73,Employees!$A:$A,0)),"")</f>
        <v>Cashier</v>
      </c>
      <c r="O73">
        <v>4</v>
      </c>
      <c r="P73">
        <v>205.93</v>
      </c>
      <c r="Q73">
        <v>15</v>
      </c>
      <c r="R73">
        <v>123.56</v>
      </c>
      <c r="S73">
        <v>805.18</v>
      </c>
      <c r="T73">
        <v>680.8</v>
      </c>
      <c r="U73">
        <v>124.38</v>
      </c>
      <c r="V73" t="s">
        <v>4720</v>
      </c>
      <c r="W73" t="s">
        <v>4695</v>
      </c>
      <c r="X73" t="s">
        <v>4710</v>
      </c>
      <c r="Y73" t="s">
        <v>4846</v>
      </c>
      <c r="Z73" t="s">
        <v>4698</v>
      </c>
    </row>
    <row r="74" spans="1:26" ht="15" customHeight="1" x14ac:dyDescent="0.25">
      <c r="A74" t="s">
        <v>4847</v>
      </c>
      <c r="B74" s="1">
        <v>46040</v>
      </c>
      <c r="C74" t="s">
        <v>1938</v>
      </c>
      <c r="D74" t="str">
        <f>IFERROR(INDEX(Customers!$B:$B,MATCH(C74,Customers!$A:$A,0)),"")</f>
        <v>Gayathri Iyer</v>
      </c>
      <c r="E74" t="str">
        <f>IFERROR(INDEX(Customers!$J:$J,MATCH(C74,Customers!$A:$A,0)),"")</f>
        <v>Bronze</v>
      </c>
      <c r="F74" t="s">
        <v>3976</v>
      </c>
      <c r="G74" t="str">
        <f>IFERROR(INDEX(Products!$B:$B,MATCH(F74,Products!$A:$A,0)),"")</f>
        <v>Organic Fresh Fresh Vegetables 200g v2</v>
      </c>
      <c r="H74" t="str">
        <f>IFERROR(INDEX(Products!$C:$C,MATCH(F74,Products!$A:$A,0)),"")</f>
        <v>Vegetables</v>
      </c>
      <c r="I74" t="s">
        <v>3014</v>
      </c>
      <c r="J74" t="str">
        <f>IFERROR(INDEX(Stores!$B:$B,MATCH(I74,Stores!$A:$A,0)),"")</f>
        <v>FreshMart Madurai Junction</v>
      </c>
      <c r="K74" t="str">
        <f>IFERROR(INDEX(Stores!$D:$D,MATCH(I74,Stores!$A:$A,0)),"")</f>
        <v>South</v>
      </c>
      <c r="L74" t="s">
        <v>3012</v>
      </c>
      <c r="M74" t="str">
        <f>IFERROR(INDEX(Employees!$B:$B,MATCH(L74,Employees!$A:$A,0)),"")</f>
        <v>Indira Raj</v>
      </c>
      <c r="N74" t="str">
        <f>IFERROR(INDEX(Employees!$D:$D,MATCH(L74,Employees!$A:$A,0)),"")</f>
        <v>Billing</v>
      </c>
      <c r="O74">
        <v>2</v>
      </c>
      <c r="P74">
        <v>290.45</v>
      </c>
      <c r="Q74">
        <v>0</v>
      </c>
      <c r="R74">
        <v>0</v>
      </c>
      <c r="S74">
        <v>668.03</v>
      </c>
      <c r="T74">
        <v>475.78</v>
      </c>
      <c r="U74">
        <v>192.25</v>
      </c>
      <c r="V74" t="s">
        <v>4694</v>
      </c>
      <c r="W74" t="s">
        <v>4695</v>
      </c>
      <c r="X74" t="s">
        <v>4696</v>
      </c>
      <c r="Y74" t="s">
        <v>4848</v>
      </c>
      <c r="Z74" t="s">
        <v>4698</v>
      </c>
    </row>
    <row r="75" spans="1:26" ht="15" customHeight="1" x14ac:dyDescent="0.25">
      <c r="A75" t="s">
        <v>4849</v>
      </c>
      <c r="B75" s="1">
        <v>45766</v>
      </c>
      <c r="C75" t="s">
        <v>1702</v>
      </c>
      <c r="D75" t="str">
        <f>IFERROR(INDEX(Customers!$B:$B,MATCH(C75,Customers!$A:$A,0)),"")</f>
        <v>Jaya Pandian</v>
      </c>
      <c r="E75" t="str">
        <f>IFERROR(INDEX(Customers!$J:$J,MATCH(C75,Customers!$A:$A,0)),"")</f>
        <v>Silver</v>
      </c>
      <c r="F75" t="s">
        <v>3950</v>
      </c>
      <c r="G75" t="str">
        <f>IFERROR(INDEX(Products!$B:$B,MATCH(F75,Products!$A:$A,0)),"")</f>
        <v xml:space="preserve">  Organic Fresh Fresh Fruits 500g  </v>
      </c>
      <c r="H75" t="str">
        <f>IFERROR(INDEX(Products!$C:$C,MATCH(F75,Products!$A:$A,0)),"")</f>
        <v>Fruits</v>
      </c>
      <c r="I75" t="s">
        <v>3038</v>
      </c>
      <c r="J75" t="str">
        <f>IFERROR(INDEX(Stores!$B:$B,MATCH(I75,Stores!$A:$A,0)),"")</f>
        <v>FreshMart Surat Central</v>
      </c>
      <c r="K75" t="str">
        <f>IFERROR(INDEX(Stores!$D:$D,MATCH(I75,Stores!$A:$A,0)),"")</f>
        <v>West</v>
      </c>
      <c r="L75" t="s">
        <v>3366</v>
      </c>
      <c r="M75" t="str">
        <f>IFERROR(INDEX(Employees!$B:$B,MATCH(L75,Employees!$A:$A,0)),"")</f>
        <v>Radha Pillai</v>
      </c>
      <c r="N75" t="str">
        <f>IFERROR(INDEX(Employees!$D:$D,MATCH(L75,Employees!$A:$A,0)),"")</f>
        <v>Sales</v>
      </c>
      <c r="O75">
        <v>4</v>
      </c>
      <c r="P75">
        <v>305.67</v>
      </c>
      <c r="Q75">
        <v>5</v>
      </c>
      <c r="R75">
        <v>61.13</v>
      </c>
      <c r="S75">
        <v>1335.78</v>
      </c>
      <c r="T75">
        <v>1005.68</v>
      </c>
      <c r="U75">
        <v>330.1</v>
      </c>
      <c r="V75" t="s">
        <v>4740</v>
      </c>
      <c r="W75" t="s">
        <v>4695</v>
      </c>
      <c r="X75" t="s">
        <v>4696</v>
      </c>
      <c r="Y75" t="s">
        <v>4850</v>
      </c>
      <c r="Z75" t="s">
        <v>4698</v>
      </c>
    </row>
    <row r="76" spans="1:26" ht="15" customHeight="1" x14ac:dyDescent="0.25">
      <c r="A76" t="s">
        <v>4851</v>
      </c>
      <c r="B76" s="1">
        <v>45942</v>
      </c>
      <c r="C76" t="s">
        <v>838</v>
      </c>
      <c r="D76" t="str">
        <f>IFERROR(INDEX(Customers!$B:$B,MATCH(C76,Customers!$A:$A,0)),"")</f>
        <v>Ishwarya Pandian</v>
      </c>
      <c r="E76" t="str">
        <f>IFERROR(INDEX(Customers!$J:$J,MATCH(C76,Customers!$A:$A,0)),"")</f>
        <v>Bronze</v>
      </c>
      <c r="F76" t="s">
        <v>3789</v>
      </c>
      <c r="G76" t="str">
        <f>IFERROR(INDEX(Products!$B:$B,MATCH(F76,Products!$A:$A,0)),"")</f>
        <v>ITC Frozen Snacks 250ml</v>
      </c>
      <c r="H76" t="str">
        <f>IFERROR(INDEX(Products!$C:$C,MATCH(F76,Products!$A:$A,0)),"")</f>
        <v>Frozen Foods</v>
      </c>
      <c r="I76" t="s">
        <v>4149</v>
      </c>
      <c r="J76" t="str">
        <f>IFERROR(INDEX(Stores!$B:$B,MATCH(I76,Stores!$A:$A,0)),"")</f>
        <v>FreshMart Tiruppur Extension</v>
      </c>
      <c r="K76" t="str">
        <f>IFERROR(INDEX(Stores!$D:$D,MATCH(I76,Stores!$A:$A,0)),"")</f>
        <v>South</v>
      </c>
      <c r="L76" t="s">
        <v>3221</v>
      </c>
      <c r="M76" t="str">
        <f>IFERROR(INDEX(Employees!$B:$B,MATCH(L76,Employees!$A:$A,0)),"")</f>
        <v>Chitra Prabhu</v>
      </c>
      <c r="N76" t="str">
        <f>IFERROR(INDEX(Employees!$D:$D,MATCH(L76,Employees!$A:$A,0)),"")</f>
        <v>Sales</v>
      </c>
      <c r="O76">
        <v>1</v>
      </c>
      <c r="P76">
        <v>245.32</v>
      </c>
      <c r="Q76">
        <v>5</v>
      </c>
      <c r="R76">
        <v>12.27</v>
      </c>
      <c r="S76">
        <v>268.01</v>
      </c>
      <c r="T76">
        <v>209.38</v>
      </c>
      <c r="U76">
        <v>58.63</v>
      </c>
      <c r="V76" t="s">
        <v>4706</v>
      </c>
      <c r="W76" t="s">
        <v>4695</v>
      </c>
      <c r="X76" t="s">
        <v>4696</v>
      </c>
      <c r="Y76" t="s">
        <v>4852</v>
      </c>
      <c r="Z76" t="s">
        <v>4698</v>
      </c>
    </row>
    <row r="77" spans="1:26" ht="15" customHeight="1" x14ac:dyDescent="0.25">
      <c r="A77" t="s">
        <v>4853</v>
      </c>
      <c r="B77" s="1">
        <v>45972</v>
      </c>
      <c r="C77" t="s">
        <v>1184</v>
      </c>
      <c r="D77" t="str">
        <f>IFERROR(INDEX(Customers!$B:$B,MATCH(C77,Customers!$A:$A,0)),"")</f>
        <v>Usha Gounder</v>
      </c>
      <c r="E77" t="str">
        <f>IFERROR(INDEX(Customers!$J:$J,MATCH(C77,Customers!$A:$A,0)),"")</f>
        <v>Bronze</v>
      </c>
      <c r="F77" t="s">
        <v>4102</v>
      </c>
      <c r="G77" t="str">
        <f>IFERROR(INDEX(Products!$B:$B,MATCH(F77,Products!$A:$A,0)),"")</f>
        <v>Harpic Toilet Cleaner Pack</v>
      </c>
      <c r="H77" t="str">
        <f>IFERROR(INDEX(Products!$C:$C,MATCH(F77,Products!$A:$A,0)),"")</f>
        <v>Cleaning</v>
      </c>
      <c r="I77" t="s">
        <v>2956</v>
      </c>
      <c r="J77" t="str">
        <f>IFERROR(INDEX(Stores!$B:$B,MATCH(I77,Stores!$A:$A,0)),"")</f>
        <v>FreshMart Tiruppur Circle</v>
      </c>
      <c r="K77" t="str">
        <f>IFERROR(INDEX(Stores!$D:$D,MATCH(I77,Stores!$A:$A,0)),"")</f>
        <v>South</v>
      </c>
      <c r="L77" t="s">
        <v>3017</v>
      </c>
      <c r="M77" t="str">
        <f>IFERROR(INDEX(Employees!$B:$B,MATCH(L77,Employees!$A:$A,0)),"")</f>
        <v>Ezhil Rao</v>
      </c>
      <c r="N77" t="str">
        <f>IFERROR(INDEX(Employees!$D:$D,MATCH(L77,Employees!$A:$A,0)),"")</f>
        <v>Billing</v>
      </c>
      <c r="O77">
        <v>2</v>
      </c>
      <c r="P77">
        <v>210.36</v>
      </c>
      <c r="Q77">
        <v>20</v>
      </c>
      <c r="R77">
        <v>84.14</v>
      </c>
      <c r="S77">
        <v>336.58</v>
      </c>
      <c r="T77">
        <v>311.3</v>
      </c>
      <c r="U77">
        <v>25.28</v>
      </c>
      <c r="V77" t="s">
        <v>4720</v>
      </c>
      <c r="W77" t="s">
        <v>4695</v>
      </c>
      <c r="X77" t="s">
        <v>4696</v>
      </c>
      <c r="Y77" t="s">
        <v>4854</v>
      </c>
      <c r="Z77" t="s">
        <v>4708</v>
      </c>
    </row>
    <row r="78" spans="1:26" ht="15" customHeight="1" x14ac:dyDescent="0.25">
      <c r="A78" t="s">
        <v>4855</v>
      </c>
      <c r="B78" s="1">
        <v>45932</v>
      </c>
      <c r="C78" t="s">
        <v>2316</v>
      </c>
      <c r="D78" t="str">
        <f>IFERROR(INDEX(Customers!$B:$B,MATCH(C78,Customers!$A:$A,0)),"")</f>
        <v>Bharath Balan</v>
      </c>
      <c r="E78" t="str">
        <f>IFERROR(INDEX(Customers!$J:$J,MATCH(C78,Customers!$A:$A,0)),"")</f>
        <v>Gold</v>
      </c>
      <c r="F78" t="s">
        <v>3940</v>
      </c>
      <c r="G78" t="str">
        <f>IFERROR(INDEX(Products!$B:$B,MATCH(F78,Products!$A:$A,0)),"")</f>
        <v>Local Farm Fresh Fruits 1kg</v>
      </c>
      <c r="H78" t="str">
        <f>IFERROR(INDEX(Products!$C:$C,MATCH(F78,Products!$A:$A,0)),"")</f>
        <v>Fruits</v>
      </c>
      <c r="I78" t="s">
        <v>2960</v>
      </c>
      <c r="J78" t="str">
        <f>IFERROR(INDEX(Stores!$B:$B,MATCH(I78,Stores!$A:$A,0)),"")</f>
        <v>FreshMart Nagpur Colony</v>
      </c>
      <c r="K78" t="str">
        <f>IFERROR(INDEX(Stores!$D:$D,MATCH(I78,Stores!$A:$A,0)),"")</f>
        <v>West</v>
      </c>
      <c r="L78" t="s">
        <v>3413</v>
      </c>
      <c r="M78" t="str">
        <f>IFERROR(INDEX(Employees!$B:$B,MATCH(L78,Employees!$A:$A,0)),"")</f>
        <v>Sudha Iyer</v>
      </c>
      <c r="N78" t="str">
        <f>IFERROR(INDEX(Employees!$D:$D,MATCH(L78,Employees!$A:$A,0)),"")</f>
        <v>Inventory</v>
      </c>
      <c r="O78">
        <v>5</v>
      </c>
      <c r="P78">
        <v>413.68</v>
      </c>
      <c r="Q78">
        <v>15</v>
      </c>
      <c r="R78">
        <v>310.26</v>
      </c>
      <c r="S78">
        <v>1758.14</v>
      </c>
      <c r="T78">
        <v>1680.35</v>
      </c>
      <c r="U78">
        <v>77.790000000000006</v>
      </c>
      <c r="V78" t="s">
        <v>4740</v>
      </c>
      <c r="W78" t="s">
        <v>4695</v>
      </c>
      <c r="X78" t="s">
        <v>4696</v>
      </c>
      <c r="Y78" t="s">
        <v>4856</v>
      </c>
      <c r="Z78" t="s">
        <v>4708</v>
      </c>
    </row>
    <row r="79" spans="1:26" ht="15" customHeight="1" x14ac:dyDescent="0.25">
      <c r="A79" t="s">
        <v>4857</v>
      </c>
      <c r="B79" s="1">
        <v>45925</v>
      </c>
      <c r="C79" t="s">
        <v>1490</v>
      </c>
      <c r="D79" t="str">
        <f>IFERROR(INDEX(Customers!$B:$B,MATCH(C79,Customers!$A:$A,0)),"")</f>
        <v>Ramesh Achari</v>
      </c>
      <c r="E79" t="str">
        <f>IFERROR(INDEX(Customers!$J:$J,MATCH(C79,Customers!$A:$A,0)),"")</f>
        <v>Gold</v>
      </c>
      <c r="F79" t="s">
        <v>3913</v>
      </c>
      <c r="G79" t="str">
        <f>IFERROR(INDEX(Products!$B:$B,MATCH(F79,Products!$A:$A,0)),"")</f>
        <v>Surf Excel Tissue Combo v2</v>
      </c>
      <c r="H79" t="str">
        <f>IFERROR(INDEX(Products!$C:$C,MATCH(F79,Products!$A:$A,0)),"")</f>
        <v>Household</v>
      </c>
      <c r="I79" t="s">
        <v>2978</v>
      </c>
      <c r="J79" t="str">
        <f>IFERROR(INDEX(Stores!$B:$B,MATCH(I79,Stores!$A:$A,0)),"")</f>
        <v>FreshMart Madurai Gardens</v>
      </c>
      <c r="K79" t="str">
        <f>IFERROR(INDEX(Stores!$D:$D,MATCH(I79,Stores!$A:$A,0)),"")</f>
        <v>South</v>
      </c>
      <c r="L79" t="s">
        <v>2977</v>
      </c>
      <c r="M79" t="str">
        <f>IFERROR(INDEX(Employees!$B:$B,MATCH(L79,Employees!$A:$A,0)),"")</f>
        <v>Nirmala Venkataraman</v>
      </c>
      <c r="N79" t="str">
        <f>IFERROR(INDEX(Employees!$D:$D,MATCH(L79,Employees!$A:$A,0)),"")</f>
        <v>Sales</v>
      </c>
      <c r="O79">
        <v>6</v>
      </c>
      <c r="P79">
        <v>428.04</v>
      </c>
      <c r="Q79">
        <v>0</v>
      </c>
      <c r="R79">
        <v>0</v>
      </c>
      <c r="S79">
        <v>2568.2399999999998</v>
      </c>
      <c r="T79">
        <v>1921.14</v>
      </c>
      <c r="U79">
        <v>647.1</v>
      </c>
      <c r="V79" t="s">
        <v>4694</v>
      </c>
      <c r="W79" t="s">
        <v>4695</v>
      </c>
      <c r="X79" t="s">
        <v>4696</v>
      </c>
      <c r="Y79" t="s">
        <v>4858</v>
      </c>
      <c r="Z79" t="s">
        <v>4708</v>
      </c>
    </row>
    <row r="80" spans="1:26" ht="15" customHeight="1" x14ac:dyDescent="0.25">
      <c r="A80" t="s">
        <v>4859</v>
      </c>
      <c r="B80" s="1">
        <v>46047</v>
      </c>
      <c r="C80" t="s">
        <v>874</v>
      </c>
      <c r="D80" t="str">
        <f>IFERROR(INDEX(Customers!$B:$B,MATCH(C80,Customers!$A:$A,0)),"")</f>
        <v>Devi Venkataraman</v>
      </c>
      <c r="E80" t="str">
        <f>IFERROR(INDEX(Customers!$J:$J,MATCH(C80,Customers!$A:$A,0)),"")</f>
        <v>Gold</v>
      </c>
      <c r="F80" t="s">
        <v>3970</v>
      </c>
      <c r="G80" t="str">
        <f>IFERROR(INDEX(Products!$B:$B,MATCH(F80,Products!$A:$A,0)),"")</f>
        <v xml:space="preserve">  Local Farm Fresh Vegetables 250ml v2  </v>
      </c>
      <c r="H80" t="str">
        <f>IFERROR(INDEX(Products!$C:$C,MATCH(F80,Products!$A:$A,0)),"")</f>
        <v>Vegetables</v>
      </c>
      <c r="I80" t="s">
        <v>2988</v>
      </c>
      <c r="J80" t="str">
        <f>IFERROR(INDEX(Stores!$B:$B,MATCH(I80,Stores!$A:$A,0)),"")</f>
        <v>FreshMart Coimbatore Heights</v>
      </c>
      <c r="K80" t="str">
        <f>IFERROR(INDEX(Stores!$D:$D,MATCH(I80,Stores!$A:$A,0)),"")</f>
        <v>South</v>
      </c>
      <c r="L80" t="s">
        <v>2987</v>
      </c>
      <c r="M80" t="str">
        <f>IFERROR(INDEX(Employees!$B:$B,MATCH(L80,Employees!$A:$A,0)),"")</f>
        <v>Pandi Subramaniam</v>
      </c>
      <c r="N80" t="str">
        <f>IFERROR(INDEX(Employees!$D:$D,MATCH(L80,Employees!$A:$A,0)),"")</f>
        <v>Sales</v>
      </c>
      <c r="O80">
        <v>3</v>
      </c>
      <c r="P80">
        <v>374.82</v>
      </c>
      <c r="Q80">
        <v>15</v>
      </c>
      <c r="R80">
        <v>168.67</v>
      </c>
      <c r="S80">
        <v>1099.1600000000001</v>
      </c>
      <c r="T80">
        <v>931.14</v>
      </c>
      <c r="U80">
        <v>168.02</v>
      </c>
      <c r="V80" t="s">
        <v>4703</v>
      </c>
      <c r="W80" t="s">
        <v>4695</v>
      </c>
      <c r="X80" t="s">
        <v>4696</v>
      </c>
      <c r="Y80" t="s">
        <v>4860</v>
      </c>
      <c r="Z80" t="s">
        <v>4698</v>
      </c>
    </row>
    <row r="81" spans="1:26" ht="15" customHeight="1" x14ac:dyDescent="0.25">
      <c r="A81" t="s">
        <v>4861</v>
      </c>
      <c r="B81" s="1">
        <v>46086</v>
      </c>
      <c r="C81" t="s">
        <v>583</v>
      </c>
      <c r="D81" t="str">
        <f>IFERROR(INDEX(Customers!$B:$B,MATCH(C81,Customers!$A:$A,0)),"")</f>
        <v>Vasanthi Raj</v>
      </c>
      <c r="E81" t="str">
        <f>IFERROR(INDEX(Customers!$J:$J,MATCH(C81,Customers!$A:$A,0)),"")</f>
        <v>Silver</v>
      </c>
      <c r="F81" t="s">
        <v>3945</v>
      </c>
      <c r="G81" t="str">
        <f>IFERROR(INDEX(Products!$B:$B,MATCH(F81,Products!$A:$A,0)),"")</f>
        <v>Organic Fresh Fresh Fruits Combo</v>
      </c>
      <c r="H81" t="str">
        <f>IFERROR(INDEX(Products!$C:$C,MATCH(F81,Products!$A:$A,0)),"")</f>
        <v>Fruits</v>
      </c>
      <c r="I81" t="s">
        <v>2974</v>
      </c>
      <c r="J81" t="str">
        <f>IFERROR(INDEX(Stores!$B:$B,MATCH(I81,Stores!$A:$A,0)),"")</f>
        <v>FreshMart Erode Plaza</v>
      </c>
      <c r="K81" t="str">
        <f>IFERROR(INDEX(Stores!$D:$D,MATCH(I81,Stores!$A:$A,0)),"")</f>
        <v>South</v>
      </c>
      <c r="L81" t="s">
        <v>3357</v>
      </c>
      <c r="M81" t="str">
        <f>IFERROR(INDEX(Employees!$B:$B,MATCH(L81,Employees!$A:$A,0)),"")</f>
        <v>Tamil Pandian</v>
      </c>
      <c r="N81" t="str">
        <f>IFERROR(INDEX(Employees!$D:$D,MATCH(L81,Employees!$A:$A,0)),"")</f>
        <v>Billing</v>
      </c>
      <c r="O81">
        <v>5</v>
      </c>
      <c r="P81">
        <v>71.290000000000006</v>
      </c>
      <c r="Q81">
        <v>5</v>
      </c>
      <c r="R81">
        <v>17.82</v>
      </c>
      <c r="S81">
        <v>338.63</v>
      </c>
      <c r="T81">
        <v>296.85000000000002</v>
      </c>
      <c r="U81">
        <v>41.78</v>
      </c>
      <c r="V81" t="s">
        <v>4720</v>
      </c>
      <c r="W81" t="s">
        <v>4818</v>
      </c>
      <c r="X81" t="s">
        <v>4696</v>
      </c>
      <c r="Y81" t="s">
        <v>4862</v>
      </c>
      <c r="Z81" t="s">
        <v>4708</v>
      </c>
    </row>
    <row r="82" spans="1:26" ht="15" customHeight="1" x14ac:dyDescent="0.25">
      <c r="A82" t="s">
        <v>4863</v>
      </c>
      <c r="B82" s="1">
        <v>45981</v>
      </c>
      <c r="C82" t="s">
        <v>2636</v>
      </c>
      <c r="D82" t="str">
        <f>IFERROR(INDEX(Customers!$B:$B,MATCH(C82,Customers!$A:$A,0)),"")</f>
        <v>Kalpana Nathan</v>
      </c>
      <c r="E82" t="str">
        <f>IFERROR(INDEX(Customers!$J:$J,MATCH(C82,Customers!$A:$A,0)),"")</f>
        <v>Gold</v>
      </c>
      <c r="F82" t="s">
        <v>4086</v>
      </c>
      <c r="G82" t="str">
        <f>IFERROR(INDEX(Products!$B:$B,MATCH(F82,Products!$A:$A,0)),"")</f>
        <v>MDH Whole Spices Combo</v>
      </c>
      <c r="H82" t="str">
        <f>IFERROR(INDEX(Products!$C:$C,MATCH(F82,Products!$A:$A,0)),"")</f>
        <v>Masala</v>
      </c>
      <c r="I82" t="s">
        <v>2942</v>
      </c>
      <c r="J82" t="str">
        <f>IFERROR(INDEX(Stores!$B:$B,MATCH(I82,Stores!$A:$A,0)),"")</f>
        <v>FreshMart Delhi Complex</v>
      </c>
      <c r="K82" t="str">
        <f>IFERROR(INDEX(Stores!$D:$D,MATCH(I82,Stores!$A:$A,0)),"")</f>
        <v>North</v>
      </c>
      <c r="L82" t="s">
        <v>3286</v>
      </c>
      <c r="M82" t="str">
        <f>IFERROR(INDEX(Employees!$B:$B,MATCH(L82,Employees!$A:$A,0)),"")</f>
        <v>Dinesh Reddy</v>
      </c>
      <c r="N82" t="str">
        <f>IFERROR(INDEX(Employees!$D:$D,MATCH(L82,Employees!$A:$A,0)),"")</f>
        <v>Sales</v>
      </c>
      <c r="O82">
        <v>7</v>
      </c>
      <c r="P82">
        <v>456.66</v>
      </c>
      <c r="Q82">
        <v>0</v>
      </c>
      <c r="R82">
        <v>0</v>
      </c>
      <c r="S82">
        <v>3196.62</v>
      </c>
      <c r="T82">
        <v>2237.48</v>
      </c>
      <c r="U82">
        <v>959.14</v>
      </c>
      <c r="V82" t="s">
        <v>4740</v>
      </c>
      <c r="W82" t="s">
        <v>4695</v>
      </c>
      <c r="X82" t="s">
        <v>4696</v>
      </c>
      <c r="Y82" t="s">
        <v>4864</v>
      </c>
      <c r="Z82" t="s">
        <v>4708</v>
      </c>
    </row>
    <row r="83" spans="1:26" ht="15" customHeight="1" x14ac:dyDescent="0.25">
      <c r="A83" t="s">
        <v>4865</v>
      </c>
      <c r="B83" s="1">
        <v>45946</v>
      </c>
      <c r="C83" t="s">
        <v>2664</v>
      </c>
      <c r="D83" t="str">
        <f>IFERROR(INDEX(Customers!$B:$B,MATCH(C83,Customers!$A:$A,0)),"")</f>
        <v>Gokul Sekar</v>
      </c>
      <c r="E83" t="str">
        <f>IFERROR(INDEX(Customers!$J:$J,MATCH(C83,Customers!$A:$A,0)),"")</f>
        <v>Gold</v>
      </c>
      <c r="F83" t="s">
        <v>3667</v>
      </c>
      <c r="G83" t="str">
        <f>IFERROR(INDEX(Products!$B:$B,MATCH(F83,Products!$A:$A,0)),"")</f>
        <v>Harvest Gold Buns Combo</v>
      </c>
      <c r="H83" t="str">
        <f>IFERROR(INDEX(Products!$C:$C,MATCH(F83,Products!$A:$A,0)),"")</f>
        <v>Bakery</v>
      </c>
      <c r="I83" t="s">
        <v>4219</v>
      </c>
      <c r="J83" t="str">
        <f>IFERROR(INDEX(Stores!$B:$B,MATCH(I83,Stores!$A:$A,0)),"")</f>
        <v>FreshMart Madurai Arcade</v>
      </c>
      <c r="K83" t="str">
        <f>IFERROR(INDEX(Stores!$D:$D,MATCH(I83,Stores!$A:$A,0)),"")</f>
        <v>South</v>
      </c>
      <c r="L83" t="s">
        <v>3317</v>
      </c>
      <c r="M83" t="str">
        <f>IFERROR(INDEX(Employees!$B:$B,MATCH(L83,Employees!$A:$A,0)),"")</f>
        <v>Thenmozhi Krishnan</v>
      </c>
      <c r="N83" t="str">
        <f>IFERROR(INDEX(Employees!$D:$D,MATCH(L83,Employees!$A:$A,0)),"")</f>
        <v>Billing</v>
      </c>
      <c r="O83">
        <v>5</v>
      </c>
      <c r="P83">
        <v>671.76</v>
      </c>
      <c r="Q83">
        <v>15</v>
      </c>
      <c r="R83">
        <v>503.82</v>
      </c>
      <c r="S83">
        <v>2854.98</v>
      </c>
      <c r="T83">
        <v>1718.25</v>
      </c>
      <c r="U83">
        <v>1136.73</v>
      </c>
      <c r="V83" t="s">
        <v>4706</v>
      </c>
      <c r="W83" t="s">
        <v>4695</v>
      </c>
      <c r="X83" t="s">
        <v>4710</v>
      </c>
      <c r="Y83" t="s">
        <v>4866</v>
      </c>
      <c r="Z83" t="s">
        <v>4708</v>
      </c>
    </row>
    <row r="84" spans="1:26" ht="15" customHeight="1" x14ac:dyDescent="0.25">
      <c r="A84" t="s">
        <v>4867</v>
      </c>
      <c r="B84" s="1">
        <v>45854</v>
      </c>
      <c r="C84" t="s">
        <v>2751</v>
      </c>
      <c r="D84" t="str">
        <f>IFERROR(INDEX(Customers!$B:$B,MATCH(C84,Customers!$A:$A,0)),"")</f>
        <v>Dhanush Mudaliar</v>
      </c>
      <c r="E84" t="str">
        <f>IFERROR(INDEX(Customers!$J:$J,MATCH(C84,Customers!$A:$A,0)),"")</f>
        <v>Gold</v>
      </c>
      <c r="F84" t="s">
        <v>4099</v>
      </c>
      <c r="G84" t="str">
        <f>IFERROR(INDEX(Products!$B:$B,MATCH(F84,Products!$A:$A,0)),"")</f>
        <v>Lizol Dishwash 200g</v>
      </c>
      <c r="H84" t="str">
        <f>IFERROR(INDEX(Products!$C:$C,MATCH(F84,Products!$A:$A,0)),"")</f>
        <v>Cleaning</v>
      </c>
      <c r="I84" t="s">
        <v>4234</v>
      </c>
      <c r="J84" t="str">
        <f>IFERROR(INDEX(Stores!$B:$B,MATCH(I84,Stores!$A:$A,0)),"")</f>
        <v>FreshMart Coimbatore Plaza</v>
      </c>
      <c r="K84" t="str">
        <f>IFERROR(INDEX(Stores!$D:$D,MATCH(I84,Stores!$A:$A,0)),"")</f>
        <v>South</v>
      </c>
      <c r="L84" t="s">
        <v>3264</v>
      </c>
      <c r="M84" t="str">
        <f>IFERROR(INDEX(Employees!$B:$B,MATCH(L84,Employees!$A:$A,0)),"")</f>
        <v>Revathi Raj</v>
      </c>
      <c r="N84" t="str">
        <f>IFERROR(INDEX(Employees!$D:$D,MATCH(L84,Employees!$A:$A,0)),"")</f>
        <v>Cashier</v>
      </c>
      <c r="O84">
        <v>8</v>
      </c>
      <c r="P84">
        <v>530.14</v>
      </c>
      <c r="Q84">
        <v>5</v>
      </c>
      <c r="R84">
        <v>212.06</v>
      </c>
      <c r="S84">
        <v>4029.06</v>
      </c>
      <c r="T84">
        <v>3166.96</v>
      </c>
      <c r="U84">
        <v>862.1</v>
      </c>
      <c r="V84" t="s">
        <v>4740</v>
      </c>
      <c r="W84" t="s">
        <v>4695</v>
      </c>
      <c r="X84" t="s">
        <v>4696</v>
      </c>
      <c r="Y84" t="s">
        <v>4868</v>
      </c>
      <c r="Z84" t="s">
        <v>4708</v>
      </c>
    </row>
    <row r="85" spans="1:26" ht="15" customHeight="1" x14ac:dyDescent="0.25">
      <c r="A85" t="s">
        <v>4869</v>
      </c>
      <c r="B85" s="1">
        <v>45774</v>
      </c>
      <c r="C85" t="s">
        <v>1164</v>
      </c>
      <c r="D85" t="str">
        <f>IFERROR(INDEX(Customers!$B:$B,MATCH(C85,Customers!$A:$A,0)),"")</f>
        <v>Ramesh Devi</v>
      </c>
      <c r="E85" t="str">
        <f>IFERROR(INDEX(Customers!$J:$J,MATCH(C85,Customers!$A:$A,0)),"")</f>
        <v>Gold</v>
      </c>
      <c r="F85" t="s">
        <v>3768</v>
      </c>
      <c r="G85" t="str">
        <f>IFERROR(INDEX(Products!$B:$B,MATCH(F85,Products!$A:$A,0)),"")</f>
        <v>Nescafe Tea Combo</v>
      </c>
      <c r="H85" t="str">
        <f>IFERROR(INDEX(Products!$C:$C,MATCH(F85,Products!$A:$A,0)),"")</f>
        <v>Beverages</v>
      </c>
      <c r="I85" t="s">
        <v>3069</v>
      </c>
      <c r="J85" t="str">
        <f>IFERROR(INDEX(Stores!$B:$B,MATCH(I85,Stores!$A:$A,0)),"")</f>
        <v>FreshMart Pune Enclave</v>
      </c>
      <c r="K85" t="str">
        <f>IFERROR(INDEX(Stores!$D:$D,MATCH(I85,Stores!$A:$A,0)),"")</f>
        <v>West</v>
      </c>
      <c r="L85" t="s">
        <v>3067</v>
      </c>
      <c r="M85" t="str">
        <f>IFERROR(INDEX(Employees!$B:$B,MATCH(L85,Employees!$A:$A,0)),"")</f>
        <v>Senthil Subramaniam</v>
      </c>
      <c r="N85" t="str">
        <f>IFERROR(INDEX(Employees!$D:$D,MATCH(L85,Employees!$A:$A,0)),"")</f>
        <v>Cashier</v>
      </c>
      <c r="O85">
        <v>6</v>
      </c>
      <c r="P85">
        <v>187.76</v>
      </c>
      <c r="Q85">
        <v>0</v>
      </c>
      <c r="R85">
        <v>0</v>
      </c>
      <c r="S85">
        <v>1295.54</v>
      </c>
      <c r="T85">
        <v>852</v>
      </c>
      <c r="U85">
        <v>443.54</v>
      </c>
      <c r="V85" t="s">
        <v>4740</v>
      </c>
      <c r="W85" t="s">
        <v>4695</v>
      </c>
      <c r="X85" t="s">
        <v>4696</v>
      </c>
      <c r="Y85" t="s">
        <v>4870</v>
      </c>
      <c r="Z85" t="s">
        <v>4698</v>
      </c>
    </row>
    <row r="86" spans="1:26" ht="15" customHeight="1" x14ac:dyDescent="0.25">
      <c r="A86" t="s">
        <v>4871</v>
      </c>
      <c r="B86" s="1">
        <v>45873</v>
      </c>
      <c r="C86" t="s">
        <v>550</v>
      </c>
      <c r="D86" t="str">
        <f>IFERROR(INDEX(Customers!$B:$B,MATCH(C86,Customers!$A:$A,0)),"")</f>
        <v>Ovi Selvam</v>
      </c>
      <c r="E86" t="str">
        <f>IFERROR(INDEX(Customers!$J:$J,MATCH(C86,Customers!$A:$A,0)),"")</f>
        <v>Bronze</v>
      </c>
      <c r="F86" t="s">
        <v>3773</v>
      </c>
      <c r="G86" t="str">
        <f>IFERROR(INDEX(Products!$B:$B,MATCH(F86,Products!$A:$A,0)),"")</f>
        <v>Coca-Cola Coffee Combo</v>
      </c>
      <c r="H86" t="str">
        <f>IFERROR(INDEX(Products!$C:$C,MATCH(F86,Products!$A:$A,0)),"")</f>
        <v>Beverages</v>
      </c>
      <c r="I86" t="s">
        <v>3069</v>
      </c>
      <c r="J86" t="str">
        <f>IFERROR(INDEX(Stores!$B:$B,MATCH(I86,Stores!$A:$A,0)),"")</f>
        <v>FreshMart Pune Enclave</v>
      </c>
      <c r="K86" t="str">
        <f>IFERROR(INDEX(Stores!$D:$D,MATCH(I86,Stores!$A:$A,0)),"")</f>
        <v>West</v>
      </c>
      <c r="L86" t="s">
        <v>3067</v>
      </c>
      <c r="M86" t="str">
        <f>IFERROR(INDEX(Employees!$B:$B,MATCH(L86,Employees!$A:$A,0)),"")</f>
        <v>Senthil Subramaniam</v>
      </c>
      <c r="N86" t="str">
        <f>IFERROR(INDEX(Employees!$D:$D,MATCH(L86,Employees!$A:$A,0)),"")</f>
        <v>Cashier</v>
      </c>
      <c r="O86">
        <v>3</v>
      </c>
      <c r="P86">
        <v>141.11000000000001</v>
      </c>
      <c r="Q86">
        <v>0</v>
      </c>
      <c r="R86">
        <v>0</v>
      </c>
      <c r="S86">
        <v>423.33</v>
      </c>
      <c r="T86">
        <v>347.73</v>
      </c>
      <c r="U86">
        <v>75.599999999999994</v>
      </c>
      <c r="V86" t="s">
        <v>4740</v>
      </c>
      <c r="W86" t="s">
        <v>4695</v>
      </c>
      <c r="X86" t="s">
        <v>4696</v>
      </c>
      <c r="Y86" t="s">
        <v>4813</v>
      </c>
      <c r="Z86" t="s">
        <v>4708</v>
      </c>
    </row>
    <row r="87" spans="1:26" ht="15" customHeight="1" x14ac:dyDescent="0.25">
      <c r="A87" t="s">
        <v>4872</v>
      </c>
      <c r="B87" s="1">
        <v>45961</v>
      </c>
      <c r="C87" t="s">
        <v>2052</v>
      </c>
      <c r="D87" t="str">
        <f>IFERROR(INDEX(Customers!$B:$B,MATCH(C87,Customers!$A:$A,0)),"")</f>
        <v>Kavya Subramaniam</v>
      </c>
      <c r="E87" t="str">
        <f>IFERROR(INDEX(Customers!$J:$J,MATCH(C87,Customers!$A:$A,0)),"")</f>
        <v>Bronze</v>
      </c>
      <c r="F87" t="s">
        <v>4076</v>
      </c>
      <c r="G87" t="str">
        <f>IFERROR(INDEX(Products!$B:$B,MATCH(F87,Products!$A:$A,0)),"")</f>
        <v>Aachi Powdered Spices 200g v2</v>
      </c>
      <c r="H87" t="str">
        <f>IFERROR(INDEX(Products!$C:$C,MATCH(F87,Products!$A:$A,0)),"")</f>
        <v>Masala</v>
      </c>
      <c r="I87" t="s">
        <v>2945</v>
      </c>
      <c r="J87" t="str">
        <f>IFERROR(INDEX(Stores!$B:$B,MATCH(I87,Stores!$A:$A,0)),"")</f>
        <v>FreshMart Kochi Gardens</v>
      </c>
      <c r="K87" t="str">
        <f>IFERROR(INDEX(Stores!$D:$D,MATCH(I87,Stores!$A:$A,0)),"")</f>
        <v>South</v>
      </c>
      <c r="L87" t="s">
        <v>2943</v>
      </c>
      <c r="M87" t="str">
        <f>IFERROR(INDEX(Employees!$B:$B,MATCH(L87,Employees!$A:$A,0)),"")</f>
        <v>Hariharan Rao</v>
      </c>
      <c r="N87" t="str">
        <f>IFERROR(INDEX(Employees!$D:$D,MATCH(L87,Employees!$A:$A,0)),"")</f>
        <v>Cashier</v>
      </c>
      <c r="O87">
        <v>4</v>
      </c>
      <c r="P87">
        <v>353.05</v>
      </c>
      <c r="Q87">
        <v>0</v>
      </c>
      <c r="R87">
        <v>0</v>
      </c>
      <c r="S87">
        <v>1412.2</v>
      </c>
      <c r="T87">
        <v>1051.2</v>
      </c>
      <c r="U87">
        <v>361</v>
      </c>
      <c r="V87" t="s">
        <v>4706</v>
      </c>
      <c r="W87" t="s">
        <v>4818</v>
      </c>
      <c r="X87" t="s">
        <v>4696</v>
      </c>
      <c r="Y87" t="s">
        <v>4873</v>
      </c>
      <c r="Z87" t="s">
        <v>4708</v>
      </c>
    </row>
    <row r="88" spans="1:26" ht="15" customHeight="1" x14ac:dyDescent="0.25">
      <c r="A88" t="s">
        <v>4874</v>
      </c>
      <c r="B88" s="1">
        <v>46109</v>
      </c>
      <c r="C88" t="s">
        <v>1846</v>
      </c>
      <c r="D88" t="str">
        <f>IFERROR(INDEX(Customers!$B:$B,MATCH(C88,Customers!$A:$A,0)),"")</f>
        <v>Bhavani Chettiar</v>
      </c>
      <c r="E88" t="str">
        <f>IFERROR(INDEX(Customers!$J:$J,MATCH(C88,Customers!$A:$A,0)),"")</f>
        <v>Gold</v>
      </c>
      <c r="F88" t="s">
        <v>3709</v>
      </c>
      <c r="G88" t="str">
        <f>IFERROR(INDEX(Products!$B:$B,MATCH(F88,Products!$A:$A,0)),"")</f>
        <v>Milky Mist Curd 1kg</v>
      </c>
      <c r="H88" t="str">
        <f>IFERROR(INDEX(Products!$C:$C,MATCH(F88,Products!$A:$A,0)),"")</f>
        <v>Dairy</v>
      </c>
      <c r="I88" t="s">
        <v>3536</v>
      </c>
      <c r="J88" t="str">
        <f>IFERROR(INDEX(Stores!$B:$B,MATCH(I88,Stores!$A:$A,0)),"")</f>
        <v>FreshMart Erode Hub</v>
      </c>
      <c r="K88" t="str">
        <f>IFERROR(INDEX(Stores!$D:$D,MATCH(I88,Stores!$A:$A,0)),"")</f>
        <v>South</v>
      </c>
      <c r="L88" t="s">
        <v>3534</v>
      </c>
      <c r="M88" t="str">
        <f>IFERROR(INDEX(Employees!$B:$B,MATCH(L88,Employees!$A:$A,0)),"")</f>
        <v>Lakshmi Nair</v>
      </c>
      <c r="N88" t="str">
        <f>IFERROR(INDEX(Employees!$D:$D,MATCH(L88,Employees!$A:$A,0)),"")</f>
        <v>Inventory</v>
      </c>
      <c r="O88">
        <v>3</v>
      </c>
      <c r="P88">
        <v>455.73</v>
      </c>
      <c r="Q88">
        <v>0</v>
      </c>
      <c r="R88">
        <v>0</v>
      </c>
      <c r="S88">
        <v>1572.27</v>
      </c>
      <c r="T88">
        <v>1054.8900000000001</v>
      </c>
      <c r="U88">
        <v>517.38</v>
      </c>
      <c r="V88" t="s">
        <v>4706</v>
      </c>
      <c r="W88" t="s">
        <v>4695</v>
      </c>
      <c r="X88" t="s">
        <v>4696</v>
      </c>
      <c r="Y88" t="s">
        <v>4875</v>
      </c>
      <c r="Z88" t="s">
        <v>4698</v>
      </c>
    </row>
    <row r="89" spans="1:26" ht="15" customHeight="1" x14ac:dyDescent="0.25">
      <c r="A89" t="s">
        <v>4876</v>
      </c>
      <c r="B89" s="1">
        <v>46004</v>
      </c>
      <c r="C89" t="s">
        <v>1566</v>
      </c>
      <c r="D89" t="str">
        <f>IFERROR(INDEX(Customers!$B:$B,MATCH(C89,Customers!$A:$A,0)),"")</f>
        <v>Dinesh Venkataraman</v>
      </c>
      <c r="E89" t="str">
        <f>IFERROR(INDEX(Customers!$J:$J,MATCH(C89,Customers!$A:$A,0)),"")</f>
        <v>Silver</v>
      </c>
      <c r="F89" t="s">
        <v>3725</v>
      </c>
      <c r="G89" t="str">
        <f>IFERROR(INDEX(Products!$B:$B,MATCH(F89,Products!$A:$A,0)),"")</f>
        <v>Aavin Cheese 200g</v>
      </c>
      <c r="H89" t="str">
        <f>IFERROR(INDEX(Products!$C:$C,MATCH(F89,Products!$A:$A,0)),"")</f>
        <v>Dairy</v>
      </c>
      <c r="I89" t="s">
        <v>2981</v>
      </c>
      <c r="J89" t="str">
        <f>IFERROR(INDEX(Stores!$B:$B,MATCH(I89,Stores!$A:$A,0)),"")</f>
        <v>FreshMart Patna Square</v>
      </c>
      <c r="K89" t="str">
        <f>IFERROR(INDEX(Stores!$D:$D,MATCH(I89,Stores!$A:$A,0)),"")</f>
        <v>East</v>
      </c>
      <c r="L89" t="s">
        <v>2979</v>
      </c>
      <c r="M89" t="str">
        <f>IFERROR(INDEX(Employees!$B:$B,MATCH(L89,Employees!$A:$A,0)),"")</f>
        <v>Suresh Reddy</v>
      </c>
      <c r="N89" t="str">
        <f>IFERROR(INDEX(Employees!$D:$D,MATCH(L89,Employees!$A:$A,0)),"")</f>
        <v>Cashier</v>
      </c>
      <c r="O89">
        <v>4</v>
      </c>
      <c r="P89">
        <v>232.58</v>
      </c>
      <c r="Q89">
        <v>15</v>
      </c>
      <c r="R89">
        <v>139.55000000000001</v>
      </c>
      <c r="S89">
        <v>909.39</v>
      </c>
      <c r="T89">
        <v>764.8</v>
      </c>
      <c r="U89">
        <v>144.59</v>
      </c>
      <c r="V89" t="s">
        <v>4720</v>
      </c>
      <c r="W89" t="s">
        <v>4695</v>
      </c>
      <c r="X89" t="s">
        <v>4710</v>
      </c>
      <c r="Y89" t="s">
        <v>4877</v>
      </c>
      <c r="Z89" t="s">
        <v>4698</v>
      </c>
    </row>
    <row r="90" spans="1:26" ht="15" customHeight="1" x14ac:dyDescent="0.25">
      <c r="A90" t="s">
        <v>4878</v>
      </c>
      <c r="B90" s="1">
        <v>45948</v>
      </c>
      <c r="C90" t="s">
        <v>2056</v>
      </c>
      <c r="D90" t="str">
        <f>IFERROR(INDEX(Customers!$B:$B,MATCH(C90,Customers!$A:$A,0)),"")</f>
        <v>Dhanya Sekar</v>
      </c>
      <c r="E90" t="str">
        <f>IFERROR(INDEX(Customers!$J:$J,MATCH(C90,Customers!$A:$A,0)),"")</f>
        <v>Bronze</v>
      </c>
      <c r="F90" t="s">
        <v>3975</v>
      </c>
      <c r="G90" t="str">
        <f>IFERROR(INDEX(Products!$B:$B,MATCH(F90,Products!$A:$A,0)),"")</f>
        <v>Local Farm Fresh Vegetables 200g</v>
      </c>
      <c r="H90" t="str">
        <f>IFERROR(INDEX(Products!$C:$C,MATCH(F90,Products!$A:$A,0)),"")</f>
        <v>Vegetables</v>
      </c>
      <c r="I90" t="s">
        <v>3049</v>
      </c>
      <c r="J90" t="str">
        <f>IFERROR(INDEX(Stores!$B:$B,MATCH(I90,Stores!$A:$A,0)),"")</f>
        <v>FreshMart Nagpur Crossing</v>
      </c>
      <c r="K90" t="str">
        <f>IFERROR(INDEX(Stores!$D:$D,MATCH(I90,Stores!$A:$A,0)),"")</f>
        <v>West</v>
      </c>
      <c r="L90" t="s">
        <v>3047</v>
      </c>
      <c r="M90" t="str">
        <f>IFERROR(INDEX(Employees!$B:$B,MATCH(L90,Employees!$A:$A,0)),"")</f>
        <v>Umesh Subramaniam</v>
      </c>
      <c r="N90" t="str">
        <f>IFERROR(INDEX(Employees!$D:$D,MATCH(L90,Employees!$A:$A,0)),"")</f>
        <v>Sales</v>
      </c>
      <c r="O90">
        <v>4</v>
      </c>
      <c r="P90">
        <v>401.06</v>
      </c>
      <c r="Q90">
        <v>5</v>
      </c>
      <c r="R90">
        <v>80.209999999999994</v>
      </c>
      <c r="S90">
        <v>1752.63</v>
      </c>
      <c r="T90">
        <v>1389.88</v>
      </c>
      <c r="U90">
        <v>362.75</v>
      </c>
      <c r="V90" t="s">
        <v>4694</v>
      </c>
      <c r="W90" t="s">
        <v>4695</v>
      </c>
      <c r="X90" t="s">
        <v>4696</v>
      </c>
      <c r="Y90" t="s">
        <v>4879</v>
      </c>
      <c r="Z90" t="s">
        <v>4698</v>
      </c>
    </row>
    <row r="91" spans="1:26" ht="15" customHeight="1" x14ac:dyDescent="0.25">
      <c r="A91" t="s">
        <v>4880</v>
      </c>
      <c r="B91" s="1">
        <v>46019</v>
      </c>
      <c r="C91" t="s">
        <v>914</v>
      </c>
      <c r="D91" t="str">
        <f>IFERROR(INDEX(Customers!$B:$B,MATCH(C91,Customers!$A:$A,0)),"")</f>
        <v>Nandhini Murugan</v>
      </c>
      <c r="E91" t="str">
        <f>IFERROR(INDEX(Customers!$J:$J,MATCH(C91,Customers!$A:$A,0)),"")</f>
        <v>Bronze</v>
      </c>
      <c r="F91" t="s">
        <v>3781</v>
      </c>
      <c r="G91" t="str">
        <f>IFERROR(INDEX(Products!$B:$B,MATCH(F91,Products!$A:$A,0)),"")</f>
        <v>Coca-Cola Coffee 500g</v>
      </c>
      <c r="H91" t="str">
        <f>IFERROR(INDEX(Products!$C:$C,MATCH(F91,Products!$A:$A,0)),"")</f>
        <v>Beverages</v>
      </c>
      <c r="I91" t="s">
        <v>2933</v>
      </c>
      <c r="J91" t="str">
        <f>IFERROR(INDEX(Stores!$B:$B,MATCH(I91,Stores!$A:$A,0)),"")</f>
        <v>FreshMart Nagpur Plaza</v>
      </c>
      <c r="K91" t="str">
        <f>IFERROR(INDEX(Stores!$D:$D,MATCH(I91,Stores!$A:$A,0)),"")</f>
        <v>West</v>
      </c>
      <c r="L91" t="s">
        <v>3276</v>
      </c>
      <c r="M91" t="str">
        <f>IFERROR(INDEX(Employees!$B:$B,MATCH(L91,Employees!$A:$A,0)),"")</f>
        <v>Janani Velan</v>
      </c>
      <c r="N91" t="str">
        <f>IFERROR(INDEX(Employees!$D:$D,MATCH(L91,Employees!$A:$A,0)),"")</f>
        <v>Inventory</v>
      </c>
      <c r="O91">
        <v>4</v>
      </c>
      <c r="P91">
        <v>503.36</v>
      </c>
      <c r="Q91">
        <v>20</v>
      </c>
      <c r="R91">
        <v>402.69</v>
      </c>
      <c r="S91">
        <v>1852.36</v>
      </c>
      <c r="T91">
        <v>1559.2</v>
      </c>
      <c r="U91">
        <v>293.16000000000003</v>
      </c>
      <c r="V91" t="s">
        <v>4694</v>
      </c>
      <c r="W91" t="s">
        <v>4695</v>
      </c>
      <c r="X91" t="s">
        <v>4696</v>
      </c>
      <c r="Y91" t="s">
        <v>4881</v>
      </c>
      <c r="Z91" t="s">
        <v>4698</v>
      </c>
    </row>
    <row r="92" spans="1:26" ht="15" customHeight="1" x14ac:dyDescent="0.25">
      <c r="A92" t="s">
        <v>4882</v>
      </c>
      <c r="B92" s="1">
        <v>45899</v>
      </c>
      <c r="C92" t="s">
        <v>2500</v>
      </c>
      <c r="D92" t="str">
        <f>IFERROR(INDEX(Customers!$B:$B,MATCH(C92,Customers!$A:$A,0)),"")</f>
        <v>Meena Menon</v>
      </c>
      <c r="E92" t="str">
        <f>IFERROR(INDEX(Customers!$J:$J,MATCH(C92,Customers!$A:$A,0)),"")</f>
        <v>Gold</v>
      </c>
      <c r="F92" t="s">
        <v>4005</v>
      </c>
      <c r="G92" t="str">
        <f>IFERROR(INDEX(Products!$B:$B,MATCH(F92,Products!$A:$A,0)),"")</f>
        <v>India Gate Ponni Rice 1kg</v>
      </c>
      <c r="H92" t="str">
        <f>IFERROR(INDEX(Products!$C:$C,MATCH(F92,Products!$A:$A,0)),"")</f>
        <v>Rice</v>
      </c>
      <c r="I92" t="s">
        <v>3447</v>
      </c>
      <c r="J92" t="str">
        <f>IFERROR(INDEX(Stores!$B:$B,MATCH(I92,Stores!$A:$A,0)),"")</f>
        <v>FreshMart Pune Square</v>
      </c>
      <c r="K92" t="str">
        <f>IFERROR(INDEX(Stores!$D:$D,MATCH(I92,Stores!$A:$A,0)),"")</f>
        <v>West</v>
      </c>
      <c r="L92" t="s">
        <v>3445</v>
      </c>
      <c r="M92" t="str">
        <f>IFERROR(INDEX(Employees!$B:$B,MATCH(L92,Employees!$A:$A,0)),"")</f>
        <v>Vani Naicker</v>
      </c>
      <c r="N92" t="str">
        <f>IFERROR(INDEX(Employees!$D:$D,MATCH(L92,Employees!$A:$A,0)),"")</f>
        <v>Cashier</v>
      </c>
      <c r="O92">
        <v>9</v>
      </c>
      <c r="P92">
        <v>335.52</v>
      </c>
      <c r="Q92">
        <v>0</v>
      </c>
      <c r="R92">
        <v>0</v>
      </c>
      <c r="S92">
        <v>3086.78</v>
      </c>
      <c r="T92">
        <v>2029.6</v>
      </c>
      <c r="U92">
        <v>1057.18</v>
      </c>
      <c r="V92" t="s">
        <v>4720</v>
      </c>
      <c r="W92" t="s">
        <v>4695</v>
      </c>
      <c r="X92" t="s">
        <v>4696</v>
      </c>
      <c r="Y92" t="s">
        <v>4883</v>
      </c>
      <c r="Z92" t="s">
        <v>4698</v>
      </c>
    </row>
    <row r="93" spans="1:26" ht="15" customHeight="1" x14ac:dyDescent="0.25">
      <c r="A93" t="s">
        <v>4884</v>
      </c>
      <c r="B93" s="1">
        <v>46102</v>
      </c>
      <c r="C93" t="s">
        <v>1518</v>
      </c>
      <c r="D93" t="str">
        <f>IFERROR(INDEX(Customers!$B:$B,MATCH(C93,Customers!$A:$A,0)),"")</f>
        <v>Kamala Chettiar</v>
      </c>
      <c r="E93" t="str">
        <f>IFERROR(INDEX(Customers!$J:$J,MATCH(C93,Customers!$A:$A,0)),"")</f>
        <v>Silver</v>
      </c>
      <c r="F93" t="s">
        <v>3871</v>
      </c>
      <c r="G93" t="str">
        <f>IFERROR(INDEX(Products!$B:$B,MATCH(F93,Products!$A:$A,0)),"")</f>
        <v>Himalaya Skin Care Combo</v>
      </c>
      <c r="H93" t="str">
        <f>IFERROR(INDEX(Products!$C:$C,MATCH(F93,Products!$A:$A,0)),"")</f>
        <v>Personal Care</v>
      </c>
      <c r="I93" t="s">
        <v>3164</v>
      </c>
      <c r="J93" t="str">
        <f>IFERROR(INDEX(Stores!$B:$B,MATCH(I93,Stores!$A:$A,0)),"")</f>
        <v>FreshMart Lucknow Main Road</v>
      </c>
      <c r="K93" t="str">
        <f>IFERROR(INDEX(Stores!$D:$D,MATCH(I93,Stores!$A:$A,0)),"")</f>
        <v>North</v>
      </c>
      <c r="L93" t="s">
        <v>3261</v>
      </c>
      <c r="M93" t="str">
        <f>IFERROR(INDEX(Employees!$B:$B,MATCH(L93,Employees!$A:$A,0)),"")</f>
        <v>Lokesh Venkataraman</v>
      </c>
      <c r="N93" t="str">
        <f>IFERROR(INDEX(Employees!$D:$D,MATCH(L93,Employees!$A:$A,0)),"")</f>
        <v>Inventory</v>
      </c>
      <c r="O93">
        <v>3</v>
      </c>
      <c r="P93">
        <v>446.17</v>
      </c>
      <c r="Q93">
        <v>15</v>
      </c>
      <c r="R93">
        <v>200.78</v>
      </c>
      <c r="S93">
        <v>1308.3900000000001</v>
      </c>
      <c r="T93">
        <v>976.83</v>
      </c>
      <c r="U93">
        <v>331.56</v>
      </c>
      <c r="V93" t="s">
        <v>4720</v>
      </c>
      <c r="W93" t="s">
        <v>4695</v>
      </c>
      <c r="X93" t="s">
        <v>4700</v>
      </c>
      <c r="Y93" t="s">
        <v>4885</v>
      </c>
      <c r="Z93" t="s">
        <v>4698</v>
      </c>
    </row>
    <row r="94" spans="1:26" ht="15" customHeight="1" x14ac:dyDescent="0.25">
      <c r="A94" t="s">
        <v>4886</v>
      </c>
      <c r="B94" s="1">
        <v>45775</v>
      </c>
      <c r="C94" t="s">
        <v>2068</v>
      </c>
      <c r="D94" t="str">
        <f>IFERROR(INDEX(Customers!$B:$B,MATCH(C94,Customers!$A:$A,0)),"")</f>
        <v>Yazhini Sekar</v>
      </c>
      <c r="E94" t="str">
        <f>IFERROR(INDEX(Customers!$J:$J,MATCH(C94,Customers!$A:$A,0)),"")</f>
        <v>Gold</v>
      </c>
      <c r="F94" t="s">
        <v>3948</v>
      </c>
      <c r="G94" t="str">
        <f>IFERROR(INDEX(Products!$B:$B,MATCH(F94,Products!$A:$A,0)),"")</f>
        <v xml:space="preserve">  Local Farm Fresh Fruits Combo v3  </v>
      </c>
      <c r="H94" t="str">
        <f>IFERROR(INDEX(Products!$C:$C,MATCH(F94,Products!$A:$A,0)),"")</f>
        <v>Fruits</v>
      </c>
      <c r="I94" t="s">
        <v>3633</v>
      </c>
      <c r="J94" t="str">
        <f>IFERROR(INDEX(Stores!$B:$B,MATCH(I94,Stores!$A:$A,0)),"")</f>
        <v>FreshMart Nagpur Central</v>
      </c>
      <c r="K94" t="str">
        <f>IFERROR(INDEX(Stores!$D:$D,MATCH(I94,Stores!$A:$A,0)),"")</f>
        <v>West</v>
      </c>
      <c r="L94" t="s">
        <v>3632</v>
      </c>
      <c r="M94" t="str">
        <f>IFERROR(INDEX(Employees!$B:$B,MATCH(L94,Employees!$A:$A,0)),"")</f>
        <v>Meena Kumar</v>
      </c>
      <c r="N94" t="str">
        <f>IFERROR(INDEX(Employees!$D:$D,MATCH(L94,Employees!$A:$A,0)),"")</f>
        <v>Sales</v>
      </c>
      <c r="O94">
        <v>6</v>
      </c>
      <c r="P94">
        <v>465.55</v>
      </c>
      <c r="Q94">
        <v>15</v>
      </c>
      <c r="R94">
        <v>419</v>
      </c>
      <c r="S94">
        <v>2374.3000000000002</v>
      </c>
      <c r="T94">
        <v>2047.44</v>
      </c>
      <c r="U94">
        <v>326.86</v>
      </c>
      <c r="V94" t="s">
        <v>4720</v>
      </c>
      <c r="W94" t="s">
        <v>4695</v>
      </c>
      <c r="X94" t="s">
        <v>4696</v>
      </c>
      <c r="Y94" t="s">
        <v>4887</v>
      </c>
      <c r="Z94" t="s">
        <v>4708</v>
      </c>
    </row>
    <row r="95" spans="1:26" ht="15" customHeight="1" x14ac:dyDescent="0.25">
      <c r="A95" t="s">
        <v>4888</v>
      </c>
      <c r="B95" s="1">
        <v>45767</v>
      </c>
      <c r="C95" t="s">
        <v>1032</v>
      </c>
      <c r="D95" t="str">
        <f>IFERROR(INDEX(Customers!$B:$B,MATCH(C95,Customers!$A:$A,0)),"")</f>
        <v>Udhay Varma</v>
      </c>
      <c r="E95" t="str">
        <f>IFERROR(INDEX(Customers!$J:$J,MATCH(C95,Customers!$A:$A,0)),"")</f>
        <v>Gold</v>
      </c>
      <c r="F95" t="s">
        <v>4046</v>
      </c>
      <c r="G95" t="str">
        <f>IFERROR(INDEX(Products!$B:$B,MATCH(F95,Products!$A:$A,0)),"")</f>
        <v>Gold Winner Coconut Oil 2kg</v>
      </c>
      <c r="H95" t="str">
        <f>IFERROR(INDEX(Products!$C:$C,MATCH(F95,Products!$A:$A,0)),"")</f>
        <v>Oil</v>
      </c>
      <c r="I95" t="s">
        <v>3147</v>
      </c>
      <c r="J95" t="str">
        <f>IFERROR(INDEX(Stores!$B:$B,MATCH(I95,Stores!$A:$A,0)),"")</f>
        <v>FreshMart Ahmedabad Nagar</v>
      </c>
      <c r="K95" t="str">
        <f>IFERROR(INDEX(Stores!$D:$D,MATCH(I95,Stores!$A:$A,0)),"")</f>
        <v>West</v>
      </c>
      <c r="L95" t="s">
        <v>3145</v>
      </c>
      <c r="M95" t="str">
        <f>IFERROR(INDEX(Employees!$B:$B,MATCH(L95,Employees!$A:$A,0)),"")</f>
        <v>Nandhini Chandran</v>
      </c>
      <c r="N95" t="str">
        <f>IFERROR(INDEX(Employees!$D:$D,MATCH(L95,Employees!$A:$A,0)),"")</f>
        <v>Cashier</v>
      </c>
      <c r="O95">
        <v>8</v>
      </c>
      <c r="P95">
        <v>124.7</v>
      </c>
      <c r="Q95">
        <v>15</v>
      </c>
      <c r="R95">
        <v>149.63999999999999</v>
      </c>
      <c r="S95">
        <v>975.15</v>
      </c>
      <c r="T95">
        <v>871.36</v>
      </c>
      <c r="U95">
        <v>103.79</v>
      </c>
      <c r="V95" t="s">
        <v>4706</v>
      </c>
      <c r="W95" t="s">
        <v>4695</v>
      </c>
      <c r="X95" t="s">
        <v>4696</v>
      </c>
      <c r="Y95" t="s">
        <v>4889</v>
      </c>
      <c r="Z95" t="s">
        <v>4698</v>
      </c>
    </row>
    <row r="96" spans="1:26" ht="15" customHeight="1" x14ac:dyDescent="0.25">
      <c r="A96" t="s">
        <v>4890</v>
      </c>
      <c r="B96" s="1">
        <v>45788</v>
      </c>
      <c r="C96" t="s">
        <v>1726</v>
      </c>
      <c r="D96" t="str">
        <f>IFERROR(INDEX(Customers!$B:$B,MATCH(C96,Customers!$A:$A,0)),"")</f>
        <v>Bharath Mudaliar</v>
      </c>
      <c r="E96" t="str">
        <f>IFERROR(INDEX(Customers!$J:$J,MATCH(C96,Customers!$A:$A,0)),"")</f>
        <v>Silver</v>
      </c>
      <c r="F96" t="s">
        <v>3709</v>
      </c>
      <c r="G96" t="str">
        <f>IFERROR(INDEX(Products!$B:$B,MATCH(F96,Products!$A:$A,0)),"")</f>
        <v>Milky Mist Curd 1kg</v>
      </c>
      <c r="H96" t="str">
        <f>IFERROR(INDEX(Products!$C:$C,MATCH(F96,Products!$A:$A,0)),"")</f>
        <v>Dairy</v>
      </c>
      <c r="I96" t="s">
        <v>4219</v>
      </c>
      <c r="J96" t="str">
        <f>IFERROR(INDEX(Stores!$B:$B,MATCH(I96,Stores!$A:$A,0)),"")</f>
        <v>FreshMart Madurai Arcade</v>
      </c>
      <c r="K96" t="str">
        <f>IFERROR(INDEX(Stores!$D:$D,MATCH(I96,Stores!$A:$A,0)),"")</f>
        <v>South</v>
      </c>
      <c r="L96" t="s">
        <v>3024</v>
      </c>
      <c r="M96" t="str">
        <f>IFERROR(INDEX(Employees!$B:$B,MATCH(L96,Employees!$A:$A,0)),"")</f>
        <v>Jaya Selvam</v>
      </c>
      <c r="N96" t="str">
        <f>IFERROR(INDEX(Employees!$D:$D,MATCH(L96,Employees!$A:$A,0)),"")</f>
        <v>Operations</v>
      </c>
      <c r="O96">
        <v>1</v>
      </c>
      <c r="P96">
        <v>434.65</v>
      </c>
      <c r="Q96">
        <v>20</v>
      </c>
      <c r="R96">
        <v>86.93</v>
      </c>
      <c r="S96">
        <v>399.88</v>
      </c>
      <c r="T96">
        <v>351.63</v>
      </c>
      <c r="U96">
        <v>48.25</v>
      </c>
      <c r="V96" t="s">
        <v>4715</v>
      </c>
      <c r="W96" t="s">
        <v>4695</v>
      </c>
      <c r="X96" t="s">
        <v>4710</v>
      </c>
      <c r="Y96" t="s">
        <v>4716</v>
      </c>
      <c r="Z96" t="s">
        <v>4698</v>
      </c>
    </row>
    <row r="97" spans="1:26" ht="15" customHeight="1" x14ac:dyDescent="0.25">
      <c r="A97" t="s">
        <v>4891</v>
      </c>
      <c r="B97" s="1">
        <v>45990</v>
      </c>
      <c r="C97" t="s">
        <v>1638</v>
      </c>
      <c r="D97" t="str">
        <f>IFERROR(INDEX(Customers!$B:$B,MATCH(C97,Customers!$A:$A,0)),"")</f>
        <v>Balamurugan Menon</v>
      </c>
      <c r="E97" t="str">
        <f>IFERROR(INDEX(Customers!$J:$J,MATCH(C97,Customers!$A:$A,0)),"")</f>
        <v>Gold</v>
      </c>
      <c r="F97" t="s">
        <v>3847</v>
      </c>
      <c r="G97" t="str">
        <f>IFERROR(INDEX(Products!$B:$B,MATCH(F97,Products!$A:$A,0)),"")</f>
        <v>Cadbury Biscuits Pack</v>
      </c>
      <c r="H97" t="str">
        <f>IFERROR(INDEX(Products!$C:$C,MATCH(F97,Products!$A:$A,0)),"")</f>
        <v>Snacks</v>
      </c>
      <c r="I97" t="s">
        <v>3187</v>
      </c>
      <c r="J97" t="str">
        <f>IFERROR(INDEX(Stores!$B:$B,MATCH(I97,Stores!$A:$A,0)),"")</f>
        <v>FreshMart Chennai Crossing</v>
      </c>
      <c r="K97" t="str">
        <f>IFERROR(INDEX(Stores!$D:$D,MATCH(I97,Stores!$A:$A,0)),"")</f>
        <v>South</v>
      </c>
      <c r="L97" t="s">
        <v>3570</v>
      </c>
      <c r="M97" t="str">
        <f>IFERROR(INDEX(Employees!$B:$B,MATCH(L97,Employees!$A:$A,0)),"")</f>
        <v>Vijay Gounder</v>
      </c>
      <c r="N97" t="str">
        <f>IFERROR(INDEX(Employees!$D:$D,MATCH(L97,Employees!$A:$A,0)),"")</f>
        <v>Store Manager</v>
      </c>
      <c r="O97">
        <v>8</v>
      </c>
      <c r="P97">
        <v>128.33000000000001</v>
      </c>
      <c r="Q97">
        <v>10</v>
      </c>
      <c r="R97">
        <v>102.66</v>
      </c>
      <c r="S97">
        <v>1062.58</v>
      </c>
      <c r="T97">
        <v>765.6</v>
      </c>
      <c r="U97">
        <v>296.98</v>
      </c>
      <c r="V97" t="s">
        <v>4694</v>
      </c>
      <c r="W97" t="s">
        <v>4695</v>
      </c>
      <c r="X97" t="s">
        <v>4696</v>
      </c>
      <c r="Y97" t="s">
        <v>4892</v>
      </c>
      <c r="Z97" t="s">
        <v>4698</v>
      </c>
    </row>
    <row r="98" spans="1:26" ht="15" customHeight="1" x14ac:dyDescent="0.25">
      <c r="A98" t="s">
        <v>4893</v>
      </c>
      <c r="B98" s="1">
        <v>45780</v>
      </c>
      <c r="C98" t="s">
        <v>151</v>
      </c>
      <c r="D98" t="str">
        <f>IFERROR(INDEX(Customers!$B:$B,MATCH(C98,Customers!$A:$A,0)),"")</f>
        <v>Nithya Pillai</v>
      </c>
      <c r="E98" t="str">
        <f>IFERROR(INDEX(Customers!$J:$J,MATCH(C98,Customers!$A:$A,0)),"")</f>
        <v>Bronze</v>
      </c>
      <c r="F98" t="s">
        <v>3922</v>
      </c>
      <c r="G98" t="str">
        <f>IFERROR(INDEX(Products!$B:$B,MATCH(F98,Products!$A:$A,0)),"")</f>
        <v>Eveready Detergent Pack</v>
      </c>
      <c r="H98" t="str">
        <f>IFERROR(INDEX(Products!$C:$C,MATCH(F98,Products!$A:$A,0)),"")</f>
        <v>Household</v>
      </c>
      <c r="I98" t="s">
        <v>4196</v>
      </c>
      <c r="J98" t="str">
        <f>IFERROR(INDEX(Stores!$B:$B,MATCH(I98,Stores!$A:$A,0)),"")</f>
        <v>FreshMart Mysuru Market</v>
      </c>
      <c r="K98" t="str">
        <f>IFERROR(INDEX(Stores!$D:$D,MATCH(I98,Stores!$A:$A,0)),"")</f>
        <v>South</v>
      </c>
      <c r="L98" t="s">
        <v>3361</v>
      </c>
      <c r="M98" t="str">
        <f>IFERROR(INDEX(Employees!$B:$B,MATCH(L98,Employees!$A:$A,0)),"")</f>
        <v>Sudha Kumar</v>
      </c>
      <c r="N98" t="str">
        <f>IFERROR(INDEX(Employees!$D:$D,MATCH(L98,Employees!$A:$A,0)),"")</f>
        <v>Sales</v>
      </c>
      <c r="O98">
        <v>2</v>
      </c>
      <c r="P98">
        <v>260.93</v>
      </c>
      <c r="Q98">
        <v>20</v>
      </c>
      <c r="R98">
        <v>104.37</v>
      </c>
      <c r="S98">
        <v>480.11</v>
      </c>
      <c r="T98">
        <v>388.12</v>
      </c>
      <c r="U98">
        <v>91.99</v>
      </c>
      <c r="V98" t="s">
        <v>4715</v>
      </c>
      <c r="W98" t="s">
        <v>4695</v>
      </c>
      <c r="X98" t="s">
        <v>4696</v>
      </c>
      <c r="Y98" t="s">
        <v>4894</v>
      </c>
      <c r="Z98" t="s">
        <v>4698</v>
      </c>
    </row>
    <row r="99" spans="1:26" ht="15" customHeight="1" x14ac:dyDescent="0.25">
      <c r="A99" t="s">
        <v>4895</v>
      </c>
      <c r="B99" s="1">
        <v>45997</v>
      </c>
      <c r="C99" t="s">
        <v>1100</v>
      </c>
      <c r="D99" t="str">
        <f>IFERROR(INDEX(Customers!$B:$B,MATCH(C99,Customers!$A:$A,0)),"")</f>
        <v>Deepa Kumar</v>
      </c>
      <c r="E99" t="str">
        <f>IFERROR(INDEX(Customers!$J:$J,MATCH(C99,Customers!$A:$A,0)),"")</f>
        <v>Gold</v>
      </c>
      <c r="F99" t="s">
        <v>4010</v>
      </c>
      <c r="G99" t="str">
        <f>IFERROR(INDEX(Products!$B:$B,MATCH(F99,Products!$A:$A,0)),"")</f>
        <v>Aachi Ponni Rice 2kg</v>
      </c>
      <c r="H99" t="str">
        <f>IFERROR(INDEX(Products!$C:$C,MATCH(F99,Products!$A:$A,0)),"")</f>
        <v>Rice</v>
      </c>
      <c r="I99" t="s">
        <v>3469</v>
      </c>
      <c r="J99" t="str">
        <f>IFERROR(INDEX(Stores!$B:$B,MATCH(I99,Stores!$A:$A,0)),"")</f>
        <v>FreshMart Mysuru Junction</v>
      </c>
      <c r="K99" t="str">
        <f>IFERROR(INDEX(Stores!$D:$D,MATCH(I99,Stores!$A:$A,0)),"")</f>
        <v>South</v>
      </c>
      <c r="L99" t="s">
        <v>3467</v>
      </c>
      <c r="M99" t="str">
        <f>IFERROR(INDEX(Employees!$B:$B,MATCH(L99,Employees!$A:$A,0)),"")</f>
        <v>Padma Subramaniam</v>
      </c>
      <c r="N99" t="str">
        <f>IFERROR(INDEX(Employees!$D:$D,MATCH(L99,Employees!$A:$A,0)),"")</f>
        <v>Operations</v>
      </c>
      <c r="O99">
        <v>8</v>
      </c>
      <c r="P99">
        <v>279.93</v>
      </c>
      <c r="Q99">
        <v>20</v>
      </c>
      <c r="R99">
        <v>447.89</v>
      </c>
      <c r="S99">
        <v>2060.2800000000002</v>
      </c>
      <c r="T99">
        <v>1684.16</v>
      </c>
      <c r="U99">
        <v>376.12</v>
      </c>
      <c r="V99" t="s">
        <v>4703</v>
      </c>
      <c r="W99" t="s">
        <v>4695</v>
      </c>
      <c r="X99" t="s">
        <v>4696</v>
      </c>
      <c r="Y99" t="s">
        <v>4896</v>
      </c>
      <c r="Z99" t="s">
        <v>4698</v>
      </c>
    </row>
    <row r="100" spans="1:26" ht="15" customHeight="1" x14ac:dyDescent="0.25">
      <c r="A100" t="s">
        <v>4897</v>
      </c>
      <c r="B100" s="1">
        <v>46056</v>
      </c>
      <c r="C100" t="s">
        <v>2252</v>
      </c>
      <c r="D100" t="str">
        <f>IFERROR(INDEX(Customers!$B:$B,MATCH(C100,Customers!$A:$A,0)),"")</f>
        <v>Jagan Pandian</v>
      </c>
      <c r="E100" t="str">
        <f>IFERROR(INDEX(Customers!$J:$J,MATCH(C100,Customers!$A:$A,0)),"")</f>
        <v>Gold</v>
      </c>
      <c r="F100" t="s">
        <v>3877</v>
      </c>
      <c r="G100" t="str">
        <f>IFERROR(INDEX(Products!$B:$B,MATCH(F100,Products!$A:$A,0)),"")</f>
        <v>Patanjali Soap Combo</v>
      </c>
      <c r="H100" t="str">
        <f>IFERROR(INDEX(Products!$C:$C,MATCH(F100,Products!$A:$A,0)),"")</f>
        <v>Personal Care</v>
      </c>
      <c r="I100" t="s">
        <v>3565</v>
      </c>
      <c r="J100" t="str">
        <f>IFERROR(INDEX(Stores!$B:$B,MATCH(I100,Stores!$A:$A,0)),"")</f>
        <v>FreshMart Hyderabad Main Road</v>
      </c>
      <c r="K100" t="str">
        <f>IFERROR(INDEX(Stores!$D:$D,MATCH(I100,Stores!$A:$A,0)),"")</f>
        <v>South</v>
      </c>
      <c r="L100" t="s">
        <v>3563</v>
      </c>
      <c r="M100" t="str">
        <f>IFERROR(INDEX(Employees!$B:$B,MATCH(L100,Employees!$A:$A,0)),"")</f>
        <v>Thenmozhi Selvam</v>
      </c>
      <c r="N100" t="str">
        <f>IFERROR(INDEX(Employees!$D:$D,MATCH(L100,Employees!$A:$A,0)),"")</f>
        <v>Cashier</v>
      </c>
      <c r="O100">
        <v>5</v>
      </c>
      <c r="P100">
        <v>420.41</v>
      </c>
      <c r="Q100">
        <v>0</v>
      </c>
      <c r="R100">
        <v>0</v>
      </c>
      <c r="S100">
        <v>2102.0500000000002</v>
      </c>
      <c r="T100">
        <v>1378.35</v>
      </c>
      <c r="U100">
        <v>723.7</v>
      </c>
      <c r="V100" t="s">
        <v>4706</v>
      </c>
      <c r="W100" t="s">
        <v>4695</v>
      </c>
      <c r="X100" t="s">
        <v>4696</v>
      </c>
      <c r="Y100" t="s">
        <v>4898</v>
      </c>
      <c r="Z100" t="s">
        <v>4708</v>
      </c>
    </row>
    <row r="101" spans="1:26" ht="15" customHeight="1" x14ac:dyDescent="0.25">
      <c r="A101" t="s">
        <v>4899</v>
      </c>
      <c r="B101" s="1">
        <v>45893</v>
      </c>
      <c r="C101" t="s">
        <v>295</v>
      </c>
      <c r="D101" t="str">
        <f>IFERROR(INDEX(Customers!$B:$B,MATCH(C101,Customers!$A:$A,0)),"")</f>
        <v>Priya Varma</v>
      </c>
      <c r="E101" t="str">
        <f>IFERROR(INDEX(Customers!$J:$J,MATCH(C101,Customers!$A:$A,0)),"")</f>
        <v>Gold</v>
      </c>
      <c r="F101" t="s">
        <v>3936</v>
      </c>
      <c r="G101" t="str">
        <f>IFERROR(INDEX(Products!$B:$B,MATCH(F101,Products!$A:$A,0)),"")</f>
        <v>Local Farm Fresh Fruits Combo</v>
      </c>
      <c r="H101" t="str">
        <f>IFERROR(INDEX(Products!$C:$C,MATCH(F101,Products!$A:$A,0)),"")</f>
        <v>Fruits</v>
      </c>
      <c r="I101" t="s">
        <v>2963</v>
      </c>
      <c r="J101" t="str">
        <f>IFERROR(INDEX(Stores!$B:$B,MATCH(I101,Stores!$A:$A,0)),"")</f>
        <v>FreshMart Mysuru Bypass</v>
      </c>
      <c r="K101" t="str">
        <f>IFERROR(INDEX(Stores!$D:$D,MATCH(I101,Stores!$A:$A,0)),"")</f>
        <v>South</v>
      </c>
      <c r="L101" t="s">
        <v>2961</v>
      </c>
      <c r="M101" t="str">
        <f>IFERROR(INDEX(Employees!$B:$B,MATCH(L101,Employees!$A:$A,0)),"")</f>
        <v>Senthil Varma</v>
      </c>
      <c r="N101" t="str">
        <f>IFERROR(INDEX(Employees!$D:$D,MATCH(L101,Employees!$A:$A,0)),"")</f>
        <v>Cashier</v>
      </c>
      <c r="O101">
        <v>8</v>
      </c>
      <c r="P101">
        <v>226.02</v>
      </c>
      <c r="Q101">
        <v>0</v>
      </c>
      <c r="R101">
        <v>0</v>
      </c>
      <c r="S101">
        <v>2079.38</v>
      </c>
      <c r="T101">
        <v>1457.36</v>
      </c>
      <c r="U101">
        <v>622.02</v>
      </c>
      <c r="V101" t="s">
        <v>4720</v>
      </c>
      <c r="W101" t="s">
        <v>4695</v>
      </c>
      <c r="X101" t="s">
        <v>4696</v>
      </c>
      <c r="Y101" t="s">
        <v>4900</v>
      </c>
      <c r="Z101" t="s">
        <v>4698</v>
      </c>
    </row>
    <row r="102" spans="1:26" ht="15" customHeight="1" x14ac:dyDescent="0.25">
      <c r="A102" t="s">
        <v>4901</v>
      </c>
      <c r="B102" s="1">
        <v>45878</v>
      </c>
      <c r="C102" t="s">
        <v>1630</v>
      </c>
      <c r="D102" t="str">
        <f>IFERROR(INDEX(Customers!$B:$B,MATCH(C102,Customers!$A:$A,0)),"")</f>
        <v>Yogesh Raj</v>
      </c>
      <c r="E102" t="str">
        <f>IFERROR(INDEX(Customers!$J:$J,MATCH(C102,Customers!$A:$A,0)),"")</f>
        <v>Silver</v>
      </c>
      <c r="F102" t="s">
        <v>3883</v>
      </c>
      <c r="G102" t="str">
        <f>IFERROR(INDEX(Products!$B:$B,MATCH(F102,Products!$A:$A,0)),"")</f>
        <v>Dove Shampoo 2kg</v>
      </c>
      <c r="H102" t="str">
        <f>IFERROR(INDEX(Products!$C:$C,MATCH(F102,Products!$A:$A,0)),"")</f>
        <v>Personal Care</v>
      </c>
      <c r="I102" t="s">
        <v>4138</v>
      </c>
      <c r="J102" t="str">
        <f>IFERROR(INDEX(Stores!$B:$B,MATCH(I102,Stores!$A:$A,0)),"")</f>
        <v>FreshMart Kochi Plaza</v>
      </c>
      <c r="K102" t="str">
        <f>IFERROR(INDEX(Stores!$D:$D,MATCH(I102,Stores!$A:$A,0)),"")</f>
        <v>South</v>
      </c>
      <c r="L102" t="s">
        <v>3263</v>
      </c>
      <c r="M102" t="str">
        <f>IFERROR(INDEX(Employees!$B:$B,MATCH(L102,Employees!$A:$A,0)),"")</f>
        <v>Jagan Pandian</v>
      </c>
      <c r="N102" t="str">
        <f>IFERROR(INDEX(Employees!$D:$D,MATCH(L102,Employees!$A:$A,0)),"")</f>
        <v>Store Manager</v>
      </c>
      <c r="O102">
        <v>2</v>
      </c>
      <c r="P102">
        <v>491.81</v>
      </c>
      <c r="Q102">
        <v>0</v>
      </c>
      <c r="R102">
        <v>0</v>
      </c>
      <c r="S102">
        <v>1131.1600000000001</v>
      </c>
      <c r="T102">
        <v>731.14</v>
      </c>
      <c r="U102">
        <v>400.02</v>
      </c>
      <c r="V102" t="s">
        <v>4740</v>
      </c>
      <c r="W102" t="s">
        <v>4695</v>
      </c>
      <c r="X102" t="s">
        <v>4696</v>
      </c>
      <c r="Y102" t="s">
        <v>4902</v>
      </c>
      <c r="Z102" t="s">
        <v>4698</v>
      </c>
    </row>
    <row r="103" spans="1:26" ht="15" customHeight="1" x14ac:dyDescent="0.25">
      <c r="A103" t="s">
        <v>4903</v>
      </c>
      <c r="B103" s="1">
        <v>46080</v>
      </c>
      <c r="C103" t="s">
        <v>2783</v>
      </c>
      <c r="D103" t="str">
        <f>IFERROR(INDEX(Customers!$B:$B,MATCH(C103,Customers!$A:$A,0)),"")</f>
        <v>Unknown</v>
      </c>
      <c r="E103" t="str">
        <f>IFERROR(INDEX(Customers!$J:$J,MATCH(C103,Customers!$A:$A,0)),"")</f>
        <v>Gold</v>
      </c>
      <c r="F103" t="s">
        <v>3972</v>
      </c>
      <c r="G103" t="str">
        <f>IFERROR(INDEX(Products!$B:$B,MATCH(F103,Products!$A:$A,0)),"")</f>
        <v>Organic Fresh Fresh Vegetables 250ml</v>
      </c>
      <c r="H103" t="str">
        <f>IFERROR(INDEX(Products!$C:$C,MATCH(F103,Products!$A:$A,0)),"")</f>
        <v>Vegetables</v>
      </c>
      <c r="I103" t="s">
        <v>2896</v>
      </c>
      <c r="J103" t="str">
        <f>IFERROR(INDEX(Stores!$B:$B,MATCH(I103,Stores!$A:$A,0)),"")</f>
        <v>FreshMart Salem Extension</v>
      </c>
      <c r="K103" t="str">
        <f>IFERROR(INDEX(Stores!$D:$D,MATCH(I103,Stores!$A:$A,0)),"")</f>
        <v>South</v>
      </c>
      <c r="L103" t="s">
        <v>3389</v>
      </c>
      <c r="M103" t="str">
        <f>IFERROR(INDEX(Employees!$B:$B,MATCH(L103,Employees!$A:$A,0)),"")</f>
        <v>Udhay Sekar</v>
      </c>
      <c r="N103" t="str">
        <f>IFERROR(INDEX(Employees!$D:$D,MATCH(L103,Employees!$A:$A,0)),"")</f>
        <v>Sales</v>
      </c>
      <c r="O103">
        <v>4</v>
      </c>
      <c r="P103">
        <v>83.59</v>
      </c>
      <c r="Q103">
        <v>20</v>
      </c>
      <c r="R103">
        <v>66.87</v>
      </c>
      <c r="S103">
        <v>267.49</v>
      </c>
      <c r="T103">
        <v>276.36</v>
      </c>
      <c r="U103">
        <v>-8.8699999999999992</v>
      </c>
      <c r="V103" t="s">
        <v>4715</v>
      </c>
      <c r="W103" t="s">
        <v>4695</v>
      </c>
      <c r="X103" t="s">
        <v>4696</v>
      </c>
      <c r="Y103" t="s">
        <v>4904</v>
      </c>
      <c r="Z103" t="s">
        <v>4708</v>
      </c>
    </row>
    <row r="104" spans="1:26" ht="15" customHeight="1" x14ac:dyDescent="0.25">
      <c r="A104" t="s">
        <v>4905</v>
      </c>
      <c r="B104" s="1">
        <v>46099</v>
      </c>
      <c r="C104" t="s">
        <v>2320</v>
      </c>
      <c r="D104" t="str">
        <f>IFERROR(INDEX(Customers!$B:$B,MATCH(C104,Customers!$A:$A,0)),"")</f>
        <v>Hemalatha Menon</v>
      </c>
      <c r="E104" t="str">
        <f>IFERROR(INDEX(Customers!$J:$J,MATCH(C104,Customers!$A:$A,0)),"")</f>
        <v>Gold</v>
      </c>
      <c r="F104" t="s">
        <v>3773</v>
      </c>
      <c r="G104" t="str">
        <f>IFERROR(INDEX(Products!$B:$B,MATCH(F104,Products!$A:$A,0)),"")</f>
        <v>Coca-Cola Coffee Combo</v>
      </c>
      <c r="H104" t="str">
        <f>IFERROR(INDEX(Products!$C:$C,MATCH(F104,Products!$A:$A,0)),"")</f>
        <v>Beverages</v>
      </c>
      <c r="I104" t="s">
        <v>3172</v>
      </c>
      <c r="J104" t="str">
        <f>IFERROR(INDEX(Stores!$B:$B,MATCH(I104,Stores!$A:$A,0)),"")</f>
        <v>FreshMart Salem Crossing</v>
      </c>
      <c r="K104" t="str">
        <f>IFERROR(INDEX(Stores!$D:$D,MATCH(I104,Stores!$A:$A,0)),"")</f>
        <v>South</v>
      </c>
      <c r="L104" t="s">
        <v>3313</v>
      </c>
      <c r="M104" t="str">
        <f>IFERROR(INDEX(Employees!$B:$B,MATCH(L104,Employees!$A:$A,0)),"")</f>
        <v>Harini Pillai</v>
      </c>
      <c r="N104" t="str">
        <f>IFERROR(INDEX(Employees!$D:$D,MATCH(L104,Employees!$A:$A,0)),"")</f>
        <v>Billing</v>
      </c>
      <c r="O104">
        <v>5</v>
      </c>
      <c r="P104">
        <v>143.03</v>
      </c>
      <c r="Q104">
        <v>20</v>
      </c>
      <c r="R104">
        <v>143.03</v>
      </c>
      <c r="S104">
        <v>572.12</v>
      </c>
      <c r="T104">
        <v>579.54999999999995</v>
      </c>
      <c r="U104">
        <v>-7.43</v>
      </c>
      <c r="V104" t="s">
        <v>4706</v>
      </c>
      <c r="W104" t="s">
        <v>4695</v>
      </c>
      <c r="X104" t="s">
        <v>4696</v>
      </c>
      <c r="Y104" t="s">
        <v>4906</v>
      </c>
      <c r="Z104" t="s">
        <v>4708</v>
      </c>
    </row>
    <row r="105" spans="1:26" ht="15" customHeight="1" x14ac:dyDescent="0.25">
      <c r="A105" t="s">
        <v>4907</v>
      </c>
      <c r="B105" s="1">
        <v>45885</v>
      </c>
      <c r="C105" t="s">
        <v>283</v>
      </c>
      <c r="D105" t="str">
        <f>IFERROR(INDEX(Customers!$B:$B,MATCH(C105,Customers!$A:$A,0)),"")</f>
        <v>Anand Subramaniam</v>
      </c>
      <c r="E105" t="str">
        <f>IFERROR(INDEX(Customers!$J:$J,MATCH(C105,Customers!$A:$A,0)),"")</f>
        <v>Gold</v>
      </c>
      <c r="F105" t="s">
        <v>3839</v>
      </c>
      <c r="G105" t="str">
        <f>IFERROR(INDEX(Products!$B:$B,MATCH(F105,Products!$A:$A,0)),"")</f>
        <v>Lays Namkeen 200g</v>
      </c>
      <c r="H105" t="str">
        <f>IFERROR(INDEX(Products!$C:$C,MATCH(F105,Products!$A:$A,0)),"")</f>
        <v>Snacks</v>
      </c>
      <c r="I105" t="s">
        <v>4191</v>
      </c>
      <c r="J105" t="str">
        <f>IFERROR(INDEX(Stores!$B:$B,MATCH(I105,Stores!$A:$A,0)),"")</f>
        <v>FreshMart Hyderabad Extension</v>
      </c>
      <c r="K105" t="str">
        <f>IFERROR(INDEX(Stores!$D:$D,MATCH(I105,Stores!$A:$A,0)),"")</f>
        <v>South</v>
      </c>
      <c r="L105" t="s">
        <v>3019</v>
      </c>
      <c r="M105" t="str">
        <f>IFERROR(INDEX(Employees!$B:$B,MATCH(L105,Employees!$A:$A,0)),"")</f>
        <v>Venkat Gupta</v>
      </c>
      <c r="N105" t="str">
        <f>IFERROR(INDEX(Employees!$D:$D,MATCH(L105,Employees!$A:$A,0)),"")</f>
        <v>Sales</v>
      </c>
      <c r="O105">
        <v>4</v>
      </c>
      <c r="P105">
        <v>351.62</v>
      </c>
      <c r="Q105">
        <v>0</v>
      </c>
      <c r="R105">
        <v>0</v>
      </c>
      <c r="S105">
        <v>1617.45</v>
      </c>
      <c r="T105">
        <v>1021.96</v>
      </c>
      <c r="U105">
        <v>595.49</v>
      </c>
      <c r="V105" t="s">
        <v>4740</v>
      </c>
      <c r="W105" t="s">
        <v>4695</v>
      </c>
      <c r="X105" t="s">
        <v>4696</v>
      </c>
      <c r="Y105" t="s">
        <v>4908</v>
      </c>
      <c r="Z105" t="s">
        <v>4698</v>
      </c>
    </row>
    <row r="106" spans="1:26" ht="15" customHeight="1" x14ac:dyDescent="0.25">
      <c r="A106" t="s">
        <v>4909</v>
      </c>
      <c r="B106" s="1">
        <v>45753</v>
      </c>
      <c r="C106" t="s">
        <v>2424</v>
      </c>
      <c r="D106" t="str">
        <f>IFERROR(INDEX(Customers!$B:$B,MATCH(C106,Customers!$A:$A,0)),"")</f>
        <v>Yogesh Iyer</v>
      </c>
      <c r="E106" t="str">
        <f>IFERROR(INDEX(Customers!$J:$J,MATCH(C106,Customers!$A:$A,0)),"")</f>
        <v>Bronze</v>
      </c>
      <c r="F106" t="s">
        <v>4095</v>
      </c>
      <c r="G106" t="str">
        <f>IFERROR(INDEX(Products!$B:$B,MATCH(F106,Products!$A:$A,0)),"")</f>
        <v>Vim Floor Cleaner 1L</v>
      </c>
      <c r="H106" t="str">
        <f>IFERROR(INDEX(Products!$C:$C,MATCH(F106,Products!$A:$A,0)),"")</f>
        <v>Cleaning</v>
      </c>
      <c r="I106" t="s">
        <v>2974</v>
      </c>
      <c r="J106" t="str">
        <f>IFERROR(INDEX(Stores!$B:$B,MATCH(I106,Stores!$A:$A,0)),"")</f>
        <v>FreshMart Erode Plaza</v>
      </c>
      <c r="K106" t="str">
        <f>IFERROR(INDEX(Stores!$D:$D,MATCH(I106,Stores!$A:$A,0)),"")</f>
        <v>South</v>
      </c>
      <c r="L106" t="s">
        <v>3357</v>
      </c>
      <c r="M106" t="str">
        <f>IFERROR(INDEX(Employees!$B:$B,MATCH(L106,Employees!$A:$A,0)),"")</f>
        <v>Tamil Pandian</v>
      </c>
      <c r="N106" t="str">
        <f>IFERROR(INDEX(Employees!$D:$D,MATCH(L106,Employees!$A:$A,0)),"")</f>
        <v>Billing</v>
      </c>
      <c r="O106">
        <v>4</v>
      </c>
      <c r="P106">
        <v>46.76</v>
      </c>
      <c r="Q106">
        <v>5</v>
      </c>
      <c r="R106">
        <v>9.35</v>
      </c>
      <c r="S106">
        <v>204.34</v>
      </c>
      <c r="T106">
        <v>146.6</v>
      </c>
      <c r="U106">
        <v>57.74</v>
      </c>
      <c r="V106" t="s">
        <v>4740</v>
      </c>
      <c r="W106" t="s">
        <v>4695</v>
      </c>
      <c r="X106" t="s">
        <v>4700</v>
      </c>
      <c r="Y106" t="s">
        <v>4910</v>
      </c>
      <c r="Z106" t="s">
        <v>4698</v>
      </c>
    </row>
    <row r="107" spans="1:26" ht="15" customHeight="1" x14ac:dyDescent="0.25">
      <c r="A107" t="s">
        <v>4911</v>
      </c>
      <c r="B107" s="1">
        <v>45894</v>
      </c>
      <c r="C107" t="s">
        <v>566</v>
      </c>
      <c r="D107" t="str">
        <f>IFERROR(INDEX(Customers!$B:$B,MATCH(C107,Customers!$A:$A,0)),"")</f>
        <v>Senthil Menon</v>
      </c>
      <c r="E107" t="str">
        <f>IFERROR(INDEX(Customers!$J:$J,MATCH(C107,Customers!$A:$A,0)),"")</f>
        <v>Bronze</v>
      </c>
      <c r="F107" t="s">
        <v>3825</v>
      </c>
      <c r="G107" t="str">
        <f>IFERROR(INDEX(Products!$B:$B,MATCH(F107,Products!$A:$A,0)),"")</f>
        <v>Cadbury Chips 1kg</v>
      </c>
      <c r="H107" t="str">
        <f>IFERROR(INDEX(Products!$C:$C,MATCH(F107,Products!$A:$A,0)),"")</f>
        <v>Snacks</v>
      </c>
      <c r="I107" t="s">
        <v>3230</v>
      </c>
      <c r="J107" t="str">
        <f>IFERROR(INDEX(Stores!$B:$B,MATCH(I107,Stores!$A:$A,0)),"")</f>
        <v>FreshMart Ahmedabad Arcade</v>
      </c>
      <c r="K107" t="str">
        <f>IFERROR(INDEX(Stores!$D:$D,MATCH(I107,Stores!$A:$A,0)),"")</f>
        <v>West</v>
      </c>
      <c r="L107" t="s">
        <v>3228</v>
      </c>
      <c r="M107" t="str">
        <f>IFERROR(INDEX(Employees!$B:$B,MATCH(L107,Employees!$A:$A,0)),"")</f>
        <v>Kishore Chettiar</v>
      </c>
      <c r="N107" t="str">
        <f>IFERROR(INDEX(Employees!$D:$D,MATCH(L107,Employees!$A:$A,0)),"")</f>
        <v>Inventory</v>
      </c>
      <c r="O107">
        <v>4</v>
      </c>
      <c r="P107">
        <v>418.79</v>
      </c>
      <c r="Q107">
        <v>15</v>
      </c>
      <c r="R107">
        <v>251.27</v>
      </c>
      <c r="S107">
        <v>1423.89</v>
      </c>
      <c r="T107">
        <v>1235.76</v>
      </c>
      <c r="U107">
        <v>188.13</v>
      </c>
      <c r="V107" t="s">
        <v>4720</v>
      </c>
      <c r="W107" t="s">
        <v>4695</v>
      </c>
      <c r="X107" t="s">
        <v>4696</v>
      </c>
      <c r="Y107" t="s">
        <v>4912</v>
      </c>
      <c r="Z107" t="s">
        <v>4708</v>
      </c>
    </row>
    <row r="108" spans="1:26" ht="15" customHeight="1" x14ac:dyDescent="0.25">
      <c r="A108" t="s">
        <v>4913</v>
      </c>
      <c r="B108" s="1">
        <v>45932</v>
      </c>
      <c r="C108" t="s">
        <v>1654</v>
      </c>
      <c r="D108" t="str">
        <f>IFERROR(INDEX(Customers!$B:$B,MATCH(C108,Customers!$A:$A,0)),"")</f>
        <v>Usha Raj</v>
      </c>
      <c r="E108" t="str">
        <f>IFERROR(INDEX(Customers!$J:$J,MATCH(C108,Customers!$A:$A,0)),"")</f>
        <v>Gold</v>
      </c>
      <c r="F108" t="s">
        <v>3756</v>
      </c>
      <c r="G108" t="str">
        <f>IFERROR(INDEX(Products!$B:$B,MATCH(F108,Products!$A:$A,0)),"")</f>
        <v>Coca-Cola Tea 1kg</v>
      </c>
      <c r="H108" t="str">
        <f>IFERROR(INDEX(Products!$C:$C,MATCH(F108,Products!$A:$A,0)),"")</f>
        <v>Beverages</v>
      </c>
      <c r="I108" t="s">
        <v>3509</v>
      </c>
      <c r="J108" t="str">
        <f>IFERROR(INDEX(Stores!$B:$B,MATCH(I108,Stores!$A:$A,0)),"")</f>
        <v>FreshMart Tiruppur Complex</v>
      </c>
      <c r="K108" t="str">
        <f>IFERROR(INDEX(Stores!$D:$D,MATCH(I108,Stores!$A:$A,0)),"")</f>
        <v>South</v>
      </c>
      <c r="L108" t="s">
        <v>3510</v>
      </c>
      <c r="M108" t="str">
        <f>IFERROR(INDEX(Employees!$B:$B,MATCH(L108,Employees!$A:$A,0)),"")</f>
        <v>Naveen Venkataraman</v>
      </c>
      <c r="N108" t="str">
        <f>IFERROR(INDEX(Employees!$D:$D,MATCH(L108,Employees!$A:$A,0)),"")</f>
        <v>Sales</v>
      </c>
      <c r="O108">
        <v>4</v>
      </c>
      <c r="P108">
        <v>155.15</v>
      </c>
      <c r="Q108">
        <v>10</v>
      </c>
      <c r="R108">
        <v>62.06</v>
      </c>
      <c r="S108">
        <v>558.54</v>
      </c>
      <c r="T108">
        <v>427.96</v>
      </c>
      <c r="U108">
        <v>130.58000000000001</v>
      </c>
      <c r="V108" t="s">
        <v>4703</v>
      </c>
      <c r="W108" t="s">
        <v>4695</v>
      </c>
      <c r="X108" t="s">
        <v>4710</v>
      </c>
      <c r="Y108" t="s">
        <v>4914</v>
      </c>
      <c r="Z108" t="s">
        <v>4708</v>
      </c>
    </row>
    <row r="109" spans="1:26" ht="15" customHeight="1" x14ac:dyDescent="0.25">
      <c r="A109" t="s">
        <v>4915</v>
      </c>
      <c r="B109" s="1">
        <v>45959</v>
      </c>
      <c r="C109" t="s">
        <v>874</v>
      </c>
      <c r="D109" t="str">
        <f>IFERROR(INDEX(Customers!$B:$B,MATCH(C109,Customers!$A:$A,0)),"")</f>
        <v>Devi Venkataraman</v>
      </c>
      <c r="E109" t="str">
        <f>IFERROR(INDEX(Customers!$J:$J,MATCH(C109,Customers!$A:$A,0)),"")</f>
        <v>Gold</v>
      </c>
      <c r="F109" t="s">
        <v>3950</v>
      </c>
      <c r="G109" t="str">
        <f>IFERROR(INDEX(Products!$B:$B,MATCH(F109,Products!$A:$A,0)),"")</f>
        <v xml:space="preserve">  Organic Fresh Fresh Fruits 500g  </v>
      </c>
      <c r="H109" t="str">
        <f>IFERROR(INDEX(Products!$C:$C,MATCH(F109,Products!$A:$A,0)),"")</f>
        <v>Fruits</v>
      </c>
      <c r="I109" t="s">
        <v>2907</v>
      </c>
      <c r="J109" t="str">
        <f>IFERROR(INDEX(Stores!$B:$B,MATCH(I109,Stores!$A:$A,0)),"")</f>
        <v>FreshMart Nagpur Junction</v>
      </c>
      <c r="K109" t="str">
        <f>IFERROR(INDEX(Stores!$D:$D,MATCH(I109,Stores!$A:$A,0)),"")</f>
        <v>West</v>
      </c>
      <c r="L109" t="s">
        <v>2905</v>
      </c>
      <c r="M109" t="str">
        <f>IFERROR(INDEX(Employees!$B:$B,MATCH(L109,Employees!$A:$A,0)),"")</f>
        <v>Chandran Sekar</v>
      </c>
      <c r="N109" t="str">
        <f>IFERROR(INDEX(Employees!$D:$D,MATCH(L109,Employees!$A:$A,0)),"")</f>
        <v>Store Manager</v>
      </c>
      <c r="O109">
        <v>8</v>
      </c>
      <c r="P109">
        <v>348.9</v>
      </c>
      <c r="Q109">
        <v>0</v>
      </c>
      <c r="R109">
        <v>0</v>
      </c>
      <c r="S109">
        <v>2791.2</v>
      </c>
      <c r="T109">
        <v>2011.36</v>
      </c>
      <c r="U109">
        <v>779.84</v>
      </c>
      <c r="V109" t="s">
        <v>4715</v>
      </c>
      <c r="W109" t="s">
        <v>4695</v>
      </c>
      <c r="X109" t="s">
        <v>4696</v>
      </c>
      <c r="Y109" t="s">
        <v>4916</v>
      </c>
      <c r="Z109" t="s">
        <v>4708</v>
      </c>
    </row>
    <row r="110" spans="1:26" ht="15" customHeight="1" x14ac:dyDescent="0.25">
      <c r="A110" t="s">
        <v>4917</v>
      </c>
      <c r="B110" s="1">
        <v>45864</v>
      </c>
      <c r="C110" t="s">
        <v>1666</v>
      </c>
      <c r="D110" t="str">
        <f>IFERROR(INDEX(Customers!$B:$B,MATCH(C110,Customers!$A:$A,0)),"")</f>
        <v>Devi Velan</v>
      </c>
      <c r="E110" t="str">
        <f>IFERROR(INDEX(Customers!$J:$J,MATCH(C110,Customers!$A:$A,0)),"")</f>
        <v>Bronze</v>
      </c>
      <c r="F110" t="s">
        <v>3975</v>
      </c>
      <c r="G110" t="str">
        <f>IFERROR(INDEX(Products!$B:$B,MATCH(F110,Products!$A:$A,0)),"")</f>
        <v>Local Farm Fresh Vegetables 200g</v>
      </c>
      <c r="H110" t="str">
        <f>IFERROR(INDEX(Products!$C:$C,MATCH(F110,Products!$A:$A,0)),"")</f>
        <v>Vegetables</v>
      </c>
      <c r="I110" t="s">
        <v>3058</v>
      </c>
      <c r="J110" t="str">
        <f>IFERROR(INDEX(Stores!$B:$B,MATCH(I110,Stores!$A:$A,0)),"")</f>
        <v>FreshMart Lucknow Complex</v>
      </c>
      <c r="K110" t="str">
        <f>IFERROR(INDEX(Stores!$D:$D,MATCH(I110,Stores!$A:$A,0)),"")</f>
        <v>North</v>
      </c>
      <c r="L110" t="s">
        <v>3056</v>
      </c>
      <c r="M110" t="str">
        <f>IFERROR(INDEX(Employees!$B:$B,MATCH(L110,Employees!$A:$A,0)),"")</f>
        <v>Harini Prabhu</v>
      </c>
      <c r="N110" t="str">
        <f>IFERROR(INDEX(Employees!$D:$D,MATCH(L110,Employees!$A:$A,0)),"")</f>
        <v>Sales</v>
      </c>
      <c r="O110">
        <v>3</v>
      </c>
      <c r="P110">
        <v>401.06</v>
      </c>
      <c r="Q110">
        <v>5</v>
      </c>
      <c r="R110">
        <v>60.16</v>
      </c>
      <c r="S110">
        <v>1314.47</v>
      </c>
      <c r="T110">
        <v>1042.4100000000001</v>
      </c>
      <c r="U110">
        <v>272.06</v>
      </c>
      <c r="V110" t="s">
        <v>4720</v>
      </c>
      <c r="W110" t="s">
        <v>4695</v>
      </c>
      <c r="X110" t="s">
        <v>4696</v>
      </c>
      <c r="Y110" t="s">
        <v>4918</v>
      </c>
      <c r="Z110" t="s">
        <v>4698</v>
      </c>
    </row>
    <row r="111" spans="1:26" ht="15" customHeight="1" x14ac:dyDescent="0.25">
      <c r="A111" t="s">
        <v>4919</v>
      </c>
      <c r="B111" s="1">
        <v>45877</v>
      </c>
      <c r="C111" t="s">
        <v>783</v>
      </c>
      <c r="D111" t="str">
        <f>IFERROR(INDEX(Customers!$B:$B,MATCH(C111,Customers!$A:$A,0)),"")</f>
        <v>Tara Balan</v>
      </c>
      <c r="E111" t="str">
        <f>IFERROR(INDEX(Customers!$J:$J,MATCH(C111,Customers!$A:$A,0)),"")</f>
        <v>Silver</v>
      </c>
      <c r="F111" t="s">
        <v>3830</v>
      </c>
      <c r="G111" t="str">
        <f>IFERROR(INDEX(Products!$B:$B,MATCH(F111,Products!$A:$A,0)),"")</f>
        <v>Parle Namkeen 500g</v>
      </c>
      <c r="H111" t="str">
        <f>IFERROR(INDEX(Products!$C:$C,MATCH(F111,Products!$A:$A,0)),"")</f>
        <v>Snacks</v>
      </c>
      <c r="I111" t="s">
        <v>3520</v>
      </c>
      <c r="J111" t="str">
        <f>IFERROR(INDEX(Stores!$B:$B,MATCH(I111,Stores!$A:$A,0)),"")</f>
        <v>FreshMart Tiruppur Market</v>
      </c>
      <c r="K111" t="str">
        <f>IFERROR(INDEX(Stores!$D:$D,MATCH(I111,Stores!$A:$A,0)),"")</f>
        <v>South</v>
      </c>
      <c r="L111" t="s">
        <v>3518</v>
      </c>
      <c r="M111" t="str">
        <f>IFERROR(INDEX(Employees!$B:$B,MATCH(L111,Employees!$A:$A,0)),"")</f>
        <v>Chitra Selvam</v>
      </c>
      <c r="N111" t="str">
        <f>IFERROR(INDEX(Employees!$D:$D,MATCH(L111,Employees!$A:$A,0)),"")</f>
        <v>Sales</v>
      </c>
      <c r="O111">
        <v>4</v>
      </c>
      <c r="P111">
        <v>51.33</v>
      </c>
      <c r="Q111">
        <v>0</v>
      </c>
      <c r="R111">
        <v>0</v>
      </c>
      <c r="S111">
        <v>205.32</v>
      </c>
      <c r="T111">
        <v>149.91999999999999</v>
      </c>
      <c r="U111">
        <v>55.4</v>
      </c>
      <c r="V111" t="s">
        <v>4694</v>
      </c>
      <c r="W111" t="s">
        <v>4695</v>
      </c>
      <c r="X111" t="s">
        <v>4696</v>
      </c>
      <c r="Y111" t="s">
        <v>4920</v>
      </c>
      <c r="Z111" t="s">
        <v>4708</v>
      </c>
    </row>
    <row r="112" spans="1:26" ht="15" customHeight="1" x14ac:dyDescent="0.25">
      <c r="A112" t="s">
        <v>4921</v>
      </c>
      <c r="B112" s="1">
        <v>46099</v>
      </c>
      <c r="C112" t="s">
        <v>80</v>
      </c>
      <c r="D112" t="str">
        <f>IFERROR(INDEX(Customers!$B:$B,MATCH(C112,Customers!$A:$A,0)),"")</f>
        <v>Ilango Varma</v>
      </c>
      <c r="E112" t="str">
        <f>IFERROR(INDEX(Customers!$J:$J,MATCH(C112,Customers!$A:$A,0)),"")</f>
        <v>Silver</v>
      </c>
      <c r="F112" t="s">
        <v>3981</v>
      </c>
      <c r="G112" t="str">
        <f>IFERROR(INDEX(Products!$B:$B,MATCH(F112,Products!$A:$A,0)),"")</f>
        <v xml:space="preserve">  Local Farm Fresh Vegetables 200g v2  </v>
      </c>
      <c r="H112" t="str">
        <f>IFERROR(INDEX(Products!$C:$C,MATCH(F112,Products!$A:$A,0)),"")</f>
        <v>Vegetables</v>
      </c>
      <c r="I112" t="s">
        <v>2910</v>
      </c>
      <c r="J112" t="str">
        <f>IFERROR(INDEX(Stores!$B:$B,MATCH(I112,Stores!$A:$A,0)),"")</f>
        <v>FreshMart Mysuru Circle</v>
      </c>
      <c r="K112" t="str">
        <f>IFERROR(INDEX(Stores!$D:$D,MATCH(I112,Stores!$A:$A,0)),"")</f>
        <v>South</v>
      </c>
      <c r="L112" t="s">
        <v>2908</v>
      </c>
      <c r="M112" t="str">
        <f>IFERROR(INDEX(Employees!$B:$B,MATCH(L112,Employees!$A:$A,0)),"")</f>
        <v>Ovi Sharma</v>
      </c>
      <c r="N112" t="str">
        <f>IFERROR(INDEX(Employees!$D:$D,MATCH(L112,Employees!$A:$A,0)),"")</f>
        <v>Sales</v>
      </c>
      <c r="O112">
        <v>2</v>
      </c>
      <c r="P112">
        <v>400.33</v>
      </c>
      <c r="Q112">
        <v>5</v>
      </c>
      <c r="R112">
        <v>40.03</v>
      </c>
      <c r="S112">
        <v>760.63</v>
      </c>
      <c r="T112">
        <v>681.8</v>
      </c>
      <c r="U112">
        <v>78.83</v>
      </c>
      <c r="V112" t="s">
        <v>4694</v>
      </c>
      <c r="W112" t="s">
        <v>4695</v>
      </c>
      <c r="X112" t="s">
        <v>4696</v>
      </c>
      <c r="Y112" t="s">
        <v>4922</v>
      </c>
      <c r="Z112" t="s">
        <v>4708</v>
      </c>
    </row>
    <row r="113" spans="1:26" ht="15" customHeight="1" x14ac:dyDescent="0.25">
      <c r="A113" t="s">
        <v>4923</v>
      </c>
      <c r="B113" s="1">
        <v>45986</v>
      </c>
      <c r="C113" t="s">
        <v>183</v>
      </c>
      <c r="D113" t="str">
        <f>IFERROR(INDEX(Customers!$B:$B,MATCH(C113,Customers!$A:$A,0)),"")</f>
        <v>Janani Balan</v>
      </c>
      <c r="E113" t="str">
        <f>IFERROR(INDEX(Customers!$J:$J,MATCH(C113,Customers!$A:$A,0)),"")</f>
        <v>Silver</v>
      </c>
      <c r="F113" t="s">
        <v>3683</v>
      </c>
      <c r="G113" t="str">
        <f>IFERROR(INDEX(Products!$B:$B,MATCH(F113,Products!$A:$A,0)),"")</f>
        <v>Britannia Buns 2kg v2</v>
      </c>
      <c r="H113" t="str">
        <f>IFERROR(INDEX(Products!$C:$C,MATCH(F113,Products!$A:$A,0)),"")</f>
        <v>Bakery</v>
      </c>
      <c r="I113" t="s">
        <v>4155</v>
      </c>
      <c r="J113" t="str">
        <f>IFERROR(INDEX(Stores!$B:$B,MATCH(I113,Stores!$A:$A,0)),"")</f>
        <v>FreshMart Kochi Bypass</v>
      </c>
      <c r="K113" t="str">
        <f>IFERROR(INDEX(Stores!$D:$D,MATCH(I113,Stores!$A:$A,0)),"")</f>
        <v>South</v>
      </c>
      <c r="L113" t="s">
        <v>2995</v>
      </c>
      <c r="M113" t="str">
        <f>IFERROR(INDEX(Employees!$B:$B,MATCH(L113,Employees!$A:$A,0)),"")</f>
        <v xml:space="preserve">  Umesh Menon  </v>
      </c>
      <c r="N113" t="str">
        <f>IFERROR(INDEX(Employees!$D:$D,MATCH(L113,Employees!$A:$A,0)),"")</f>
        <v>Sales</v>
      </c>
      <c r="O113">
        <v>4</v>
      </c>
      <c r="P113">
        <v>437.49</v>
      </c>
      <c r="Q113">
        <v>20</v>
      </c>
      <c r="R113">
        <v>349.99</v>
      </c>
      <c r="S113">
        <v>1399.97</v>
      </c>
      <c r="T113">
        <v>1061.76</v>
      </c>
      <c r="U113">
        <v>338.21</v>
      </c>
      <c r="V113" t="s">
        <v>4740</v>
      </c>
      <c r="W113" t="s">
        <v>4695</v>
      </c>
      <c r="X113" t="s">
        <v>4710</v>
      </c>
      <c r="Y113" t="s">
        <v>4924</v>
      </c>
      <c r="Z113" t="s">
        <v>4708</v>
      </c>
    </row>
    <row r="114" spans="1:26" ht="15" customHeight="1" x14ac:dyDescent="0.25">
      <c r="A114" t="s">
        <v>4925</v>
      </c>
      <c r="B114" s="1">
        <v>45977</v>
      </c>
      <c r="C114" t="s">
        <v>1431</v>
      </c>
      <c r="D114" t="str">
        <f>IFERROR(INDEX(Customers!$B:$B,MATCH(C114,Customers!$A:$A,0)),"")</f>
        <v>Thenmozhi Devi</v>
      </c>
      <c r="E114" t="str">
        <f>IFERROR(INDEX(Customers!$J:$J,MATCH(C114,Customers!$A:$A,0)),"")</f>
        <v>Gold</v>
      </c>
      <c r="F114" t="s">
        <v>3966</v>
      </c>
      <c r="G114" t="str">
        <f>IFERROR(INDEX(Products!$B:$B,MATCH(F114,Products!$A:$A,0)),"")</f>
        <v>Organic Fresh Fresh Vegetables 200g</v>
      </c>
      <c r="H114" t="str">
        <f>IFERROR(INDEX(Products!$C:$C,MATCH(F114,Products!$A:$A,0)),"")</f>
        <v>Vegetables</v>
      </c>
      <c r="I114" t="s">
        <v>3136</v>
      </c>
      <c r="J114" t="str">
        <f>IFERROR(INDEX(Stores!$B:$B,MATCH(I114,Stores!$A:$A,0)),"")</f>
        <v>FreshMart Surat Plaza</v>
      </c>
      <c r="K114" t="str">
        <f>IFERROR(INDEX(Stores!$D:$D,MATCH(I114,Stores!$A:$A,0)),"")</f>
        <v>West</v>
      </c>
      <c r="L114" t="s">
        <v>3240</v>
      </c>
      <c r="M114" t="str">
        <f>IFERROR(INDEX(Employees!$B:$B,MATCH(L114,Employees!$A:$A,0)),"")</f>
        <v>Arun Subramaniam</v>
      </c>
      <c r="N114" t="str">
        <f>IFERROR(INDEX(Employees!$D:$D,MATCH(L114,Employees!$A:$A,0)),"")</f>
        <v>Billing</v>
      </c>
      <c r="O114">
        <v>8</v>
      </c>
      <c r="P114">
        <v>84.09</v>
      </c>
      <c r="Q114">
        <v>10</v>
      </c>
      <c r="R114">
        <v>67.27</v>
      </c>
      <c r="S114">
        <v>696.27</v>
      </c>
      <c r="T114">
        <v>497.12</v>
      </c>
      <c r="U114">
        <v>199.15</v>
      </c>
      <c r="V114" t="s">
        <v>4703</v>
      </c>
      <c r="W114" t="s">
        <v>4695</v>
      </c>
      <c r="X114" t="s">
        <v>4696</v>
      </c>
      <c r="Y114" t="s">
        <v>4926</v>
      </c>
      <c r="Z114" t="s">
        <v>4698</v>
      </c>
    </row>
    <row r="115" spans="1:26" ht="15" customHeight="1" x14ac:dyDescent="0.25">
      <c r="A115" t="s">
        <v>4927</v>
      </c>
      <c r="B115" s="1">
        <v>45767</v>
      </c>
      <c r="C115" t="s">
        <v>1427</v>
      </c>
      <c r="D115" t="str">
        <f>IFERROR(INDEX(Customers!$B:$B,MATCH(C115,Customers!$A:$A,0)),"")</f>
        <v>Tamil Raj</v>
      </c>
      <c r="E115" t="str">
        <f>IFERROR(INDEX(Customers!$J:$J,MATCH(C115,Customers!$A:$A,0)),"")</f>
        <v>Bronze</v>
      </c>
      <c r="F115" t="s">
        <v>3853</v>
      </c>
      <c r="G115" t="str">
        <f>IFERROR(INDEX(Products!$B:$B,MATCH(F115,Products!$A:$A,0)),"")</f>
        <v>Himalaya Skin Care 1L</v>
      </c>
      <c r="H115" t="str">
        <f>IFERROR(INDEX(Products!$C:$C,MATCH(F115,Products!$A:$A,0)),"")</f>
        <v>Personal Care</v>
      </c>
      <c r="I115" t="s">
        <v>3000</v>
      </c>
      <c r="J115" t="str">
        <f>IFERROR(INDEX(Stores!$B:$B,MATCH(I115,Stores!$A:$A,0)),"")</f>
        <v>FreshMart Coimbatore Circle</v>
      </c>
      <c r="K115" t="str">
        <f>IFERROR(INDEX(Stores!$D:$D,MATCH(I115,Stores!$A:$A,0)),"")</f>
        <v>South</v>
      </c>
      <c r="L115" t="s">
        <v>3332</v>
      </c>
      <c r="M115" t="str">
        <f>IFERROR(INDEX(Employees!$B:$B,MATCH(L115,Employees!$A:$A,0)),"")</f>
        <v>Ovi Chettiar</v>
      </c>
      <c r="N115" t="str">
        <f>IFERROR(INDEX(Employees!$D:$D,MATCH(L115,Employees!$A:$A,0)),"")</f>
        <v>Store Manager</v>
      </c>
      <c r="O115">
        <v>4</v>
      </c>
      <c r="P115">
        <v>339.13</v>
      </c>
      <c r="Q115">
        <v>0</v>
      </c>
      <c r="R115">
        <v>0</v>
      </c>
      <c r="S115">
        <v>1560</v>
      </c>
      <c r="T115">
        <v>1002.72</v>
      </c>
      <c r="U115">
        <v>557.28</v>
      </c>
      <c r="V115" t="s">
        <v>4694</v>
      </c>
      <c r="W115" t="s">
        <v>4695</v>
      </c>
      <c r="X115" t="s">
        <v>4696</v>
      </c>
      <c r="Y115" t="s">
        <v>4928</v>
      </c>
      <c r="Z115" t="s">
        <v>4698</v>
      </c>
    </row>
    <row r="116" spans="1:26" ht="15" customHeight="1" x14ac:dyDescent="0.25">
      <c r="A116" t="s">
        <v>4929</v>
      </c>
      <c r="B116" s="1">
        <v>45879</v>
      </c>
      <c r="C116" t="s">
        <v>1204</v>
      </c>
      <c r="D116" t="str">
        <f>IFERROR(INDEX(Customers!$B:$B,MATCH(C116,Customers!$A:$A,0)),"")</f>
        <v>Mala Naidu</v>
      </c>
      <c r="E116" t="str">
        <f>IFERROR(INDEX(Customers!$J:$J,MATCH(C116,Customers!$A:$A,0)),"")</f>
        <v>Silver</v>
      </c>
      <c r="F116" t="s">
        <v>3835</v>
      </c>
      <c r="G116" t="str">
        <f>IFERROR(INDEX(Products!$B:$B,MATCH(F116,Products!$A:$A,0)),"")</f>
        <v>Cadbury Biscuits 250ml</v>
      </c>
      <c r="H116" t="str">
        <f>IFERROR(INDEX(Products!$C:$C,MATCH(F116,Products!$A:$A,0)),"")</f>
        <v>Snacks</v>
      </c>
      <c r="I116" t="s">
        <v>2875</v>
      </c>
      <c r="J116" t="str">
        <f>IFERROR(INDEX(Stores!$B:$B,MATCH(I116,Stores!$A:$A,0)),"")</f>
        <v>FreshMart Bengaluru Plaza</v>
      </c>
      <c r="K116" t="str">
        <f>IFERROR(INDEX(Stores!$D:$D,MATCH(I116,Stores!$A:$A,0)),"")</f>
        <v>South</v>
      </c>
      <c r="L116" t="s">
        <v>2872</v>
      </c>
      <c r="M116" t="str">
        <f>IFERROR(INDEX(Employees!$B:$B,MATCH(L116,Employees!$A:$A,0)),"")</f>
        <v>Harini Sekar</v>
      </c>
      <c r="N116" t="str">
        <f>IFERROR(INDEX(Employees!$D:$D,MATCH(L116,Employees!$A:$A,0)),"")</f>
        <v>Inventory</v>
      </c>
      <c r="O116">
        <v>4</v>
      </c>
      <c r="P116">
        <v>147.97</v>
      </c>
      <c r="Q116">
        <v>15</v>
      </c>
      <c r="R116">
        <v>88.78</v>
      </c>
      <c r="S116">
        <v>578.55999999999995</v>
      </c>
      <c r="T116">
        <v>451.2</v>
      </c>
      <c r="U116">
        <v>127.36</v>
      </c>
      <c r="V116" t="s">
        <v>4720</v>
      </c>
      <c r="W116" t="s">
        <v>4818</v>
      </c>
      <c r="X116" t="s">
        <v>4700</v>
      </c>
      <c r="Y116" t="s">
        <v>4930</v>
      </c>
      <c r="Z116" t="s">
        <v>4698</v>
      </c>
    </row>
    <row r="117" spans="1:26" ht="15" customHeight="1" x14ac:dyDescent="0.25">
      <c r="A117" t="s">
        <v>4931</v>
      </c>
      <c r="B117" s="1">
        <v>45823</v>
      </c>
      <c r="C117" t="s">
        <v>200</v>
      </c>
      <c r="D117" t="str">
        <f>IFERROR(INDEX(Customers!$B:$B,MATCH(C117,Customers!$A:$A,0)),"")</f>
        <v>Karthik Menon</v>
      </c>
      <c r="E117" t="str">
        <f>IFERROR(INDEX(Customers!$J:$J,MATCH(C117,Customers!$A:$A,0)),"")</f>
        <v>Bronze</v>
      </c>
      <c r="F117" t="s">
        <v>3942</v>
      </c>
      <c r="G117" t="str">
        <f>IFERROR(INDEX(Products!$B:$B,MATCH(F117,Products!$A:$A,0)),"")</f>
        <v>Local Farm Fresh Fruits Combo v2</v>
      </c>
      <c r="H117" t="str">
        <f>IFERROR(INDEX(Products!$C:$C,MATCH(F117,Products!$A:$A,0)),"")</f>
        <v>Fruits</v>
      </c>
      <c r="I117" t="s">
        <v>3089</v>
      </c>
      <c r="J117" t="str">
        <f>IFERROR(INDEX(Stores!$B:$B,MATCH(I117,Stores!$A:$A,0)),"")</f>
        <v>FreshMart Mysuru Arcade</v>
      </c>
      <c r="K117" t="str">
        <f>IFERROR(INDEX(Stores!$D:$D,MATCH(I117,Stores!$A:$A,0)),"")</f>
        <v>South</v>
      </c>
      <c r="L117" t="s">
        <v>3246</v>
      </c>
      <c r="M117" t="str">
        <f>IFERROR(INDEX(Employees!$B:$B,MATCH(L117,Employees!$A:$A,0)),"")</f>
        <v>Dinesh Varma</v>
      </c>
      <c r="N117" t="str">
        <f>IFERROR(INDEX(Employees!$D:$D,MATCH(L117,Employees!$A:$A,0)),"")</f>
        <v>Store Manager</v>
      </c>
      <c r="O117">
        <v>1</v>
      </c>
      <c r="P117">
        <v>327.08</v>
      </c>
      <c r="Q117">
        <v>0</v>
      </c>
      <c r="R117">
        <v>0</v>
      </c>
      <c r="S117">
        <v>376.14</v>
      </c>
      <c r="T117">
        <v>274.61</v>
      </c>
      <c r="U117">
        <v>101.53</v>
      </c>
      <c r="V117" t="s">
        <v>4694</v>
      </c>
      <c r="W117" t="s">
        <v>4695</v>
      </c>
      <c r="X117" t="s">
        <v>4696</v>
      </c>
      <c r="Y117" t="s">
        <v>4932</v>
      </c>
      <c r="Z117" t="s">
        <v>4698</v>
      </c>
    </row>
    <row r="118" spans="1:26" ht="15" customHeight="1" x14ac:dyDescent="0.25">
      <c r="A118" t="s">
        <v>4933</v>
      </c>
      <c r="B118" s="1">
        <v>45857</v>
      </c>
      <c r="C118" t="s">
        <v>1522</v>
      </c>
      <c r="D118" t="str">
        <f>IFERROR(INDEX(Customers!$B:$B,MATCH(C118,Customers!$A:$A,0)),"")</f>
        <v>Bharath Gupta</v>
      </c>
      <c r="E118" t="str">
        <f>IFERROR(INDEX(Customers!$J:$J,MATCH(C118,Customers!$A:$A,0)),"")</f>
        <v>Bronze</v>
      </c>
      <c r="F118" t="s">
        <v>3936</v>
      </c>
      <c r="G118" t="str">
        <f>IFERROR(INDEX(Products!$B:$B,MATCH(F118,Products!$A:$A,0)),"")</f>
        <v>Local Farm Fresh Fruits Combo</v>
      </c>
      <c r="H118" t="str">
        <f>IFERROR(INDEX(Products!$C:$C,MATCH(F118,Products!$A:$A,0)),"")</f>
        <v>Fruits</v>
      </c>
      <c r="I118" t="s">
        <v>4219</v>
      </c>
      <c r="J118" t="str">
        <f>IFERROR(INDEX(Stores!$B:$B,MATCH(I118,Stores!$A:$A,0)),"")</f>
        <v>FreshMart Madurai Arcade</v>
      </c>
      <c r="K118" t="str">
        <f>IFERROR(INDEX(Stores!$D:$D,MATCH(I118,Stores!$A:$A,0)),"")</f>
        <v>South</v>
      </c>
      <c r="L118" t="s">
        <v>2880</v>
      </c>
      <c r="M118" t="str">
        <f>IFERROR(INDEX(Employees!$B:$B,MATCH(L118,Employees!$A:$A,0)),"")</f>
        <v>Udhay Selvam</v>
      </c>
      <c r="N118" t="str">
        <f>IFERROR(INDEX(Employees!$D:$D,MATCH(L118,Employees!$A:$A,0)),"")</f>
        <v>Billing</v>
      </c>
      <c r="O118">
        <v>4</v>
      </c>
      <c r="P118">
        <v>221.61</v>
      </c>
      <c r="Q118">
        <v>15</v>
      </c>
      <c r="R118">
        <v>132.97</v>
      </c>
      <c r="S118">
        <v>866.49</v>
      </c>
      <c r="T118">
        <v>728.68</v>
      </c>
      <c r="U118">
        <v>137.81</v>
      </c>
      <c r="V118" t="s">
        <v>4720</v>
      </c>
      <c r="W118" t="s">
        <v>4818</v>
      </c>
      <c r="X118" t="s">
        <v>4696</v>
      </c>
      <c r="Y118" t="s">
        <v>4892</v>
      </c>
      <c r="Z118" t="s">
        <v>4698</v>
      </c>
    </row>
    <row r="119" spans="1:26" ht="15" customHeight="1" x14ac:dyDescent="0.25">
      <c r="A119" t="s">
        <v>4934</v>
      </c>
      <c r="B119" s="1">
        <v>45954</v>
      </c>
      <c r="C119" t="s">
        <v>525</v>
      </c>
      <c r="D119" t="str">
        <f>IFERROR(INDEX(Customers!$B:$B,MATCH(C119,Customers!$A:$A,0)),"")</f>
        <v>Nandhini Naidu</v>
      </c>
      <c r="E119" t="str">
        <f>IFERROR(INDEX(Customers!$J:$J,MATCH(C119,Customers!$A:$A,0)),"")</f>
        <v>Gold</v>
      </c>
      <c r="F119" t="s">
        <v>3950</v>
      </c>
      <c r="G119" t="str">
        <f>IFERROR(INDEX(Products!$B:$B,MATCH(F119,Products!$A:$A,0)),"")</f>
        <v xml:space="preserve">  Organic Fresh Fresh Fruits 500g  </v>
      </c>
      <c r="H119" t="str">
        <f>IFERROR(INDEX(Products!$C:$C,MATCH(F119,Products!$A:$A,0)),"")</f>
        <v>Fruits</v>
      </c>
      <c r="I119" t="s">
        <v>3136</v>
      </c>
      <c r="J119" t="str">
        <f>IFERROR(INDEX(Stores!$B:$B,MATCH(I119,Stores!$A:$A,0)),"")</f>
        <v>FreshMart Surat Plaza</v>
      </c>
      <c r="K119" t="str">
        <f>IFERROR(INDEX(Stores!$D:$D,MATCH(I119,Stores!$A:$A,0)),"")</f>
        <v>West</v>
      </c>
      <c r="L119" t="s">
        <v>3134</v>
      </c>
      <c r="M119" t="str">
        <f>IFERROR(INDEX(Employees!$B:$B,MATCH(L119,Employees!$A:$A,0)),"")</f>
        <v>Banu Raj</v>
      </c>
      <c r="N119" t="str">
        <f>IFERROR(INDEX(Employees!$D:$D,MATCH(L119,Employees!$A:$A,0)),"")</f>
        <v>Sales</v>
      </c>
      <c r="O119">
        <v>7</v>
      </c>
      <c r="P119">
        <v>342.68</v>
      </c>
      <c r="Q119">
        <v>5</v>
      </c>
      <c r="R119">
        <v>119.94</v>
      </c>
      <c r="S119">
        <v>2278.8200000000002</v>
      </c>
      <c r="T119">
        <v>1759.94</v>
      </c>
      <c r="U119">
        <v>518.88</v>
      </c>
      <c r="V119" t="s">
        <v>4715</v>
      </c>
      <c r="W119" t="s">
        <v>4695</v>
      </c>
      <c r="X119" t="s">
        <v>4696</v>
      </c>
      <c r="Y119" t="s">
        <v>4935</v>
      </c>
      <c r="Z119" t="s">
        <v>4708</v>
      </c>
    </row>
    <row r="120" spans="1:26" ht="15" customHeight="1" x14ac:dyDescent="0.25">
      <c r="A120" t="s">
        <v>4936</v>
      </c>
      <c r="B120" s="1">
        <v>45883</v>
      </c>
      <c r="C120" t="s">
        <v>132</v>
      </c>
      <c r="D120" t="str">
        <f>IFERROR(INDEX(Customers!$B:$B,MATCH(C120,Customers!$A:$A,0)),"")</f>
        <v>Devi Balan</v>
      </c>
      <c r="E120" t="str">
        <f>IFERROR(INDEX(Customers!$J:$J,MATCH(C120,Customers!$A:$A,0)),"")</f>
        <v>Silver</v>
      </c>
      <c r="F120" t="s">
        <v>3945</v>
      </c>
      <c r="G120" t="str">
        <f>IFERROR(INDEX(Products!$B:$B,MATCH(F120,Products!$A:$A,0)),"")</f>
        <v>Organic Fresh Fresh Fruits Combo</v>
      </c>
      <c r="H120" t="str">
        <f>IFERROR(INDEX(Products!$C:$C,MATCH(F120,Products!$A:$A,0)),"")</f>
        <v>Fruits</v>
      </c>
      <c r="I120" t="s">
        <v>2871</v>
      </c>
      <c r="J120" t="str">
        <f>IFERROR(INDEX(Stores!$B:$B,MATCH(I120,Stores!$A:$A,0)),"")</f>
        <v>FreshMart Kochi Colony</v>
      </c>
      <c r="K120" t="str">
        <f>IFERROR(INDEX(Stores!$D:$D,MATCH(I120,Stores!$A:$A,0)),"")</f>
        <v>South</v>
      </c>
      <c r="L120" t="s">
        <v>3190</v>
      </c>
      <c r="M120" t="str">
        <f>IFERROR(INDEX(Employees!$B:$B,MATCH(L120,Employees!$A:$A,0)),"")</f>
        <v>Arun Nair</v>
      </c>
      <c r="N120" t="str">
        <f>IFERROR(INDEX(Employees!$D:$D,MATCH(L120,Employees!$A:$A,0)),"")</f>
        <v>Inventory</v>
      </c>
      <c r="O120">
        <v>4</v>
      </c>
      <c r="P120">
        <v>71.290000000000006</v>
      </c>
      <c r="Q120">
        <v>20</v>
      </c>
      <c r="R120">
        <v>57.03</v>
      </c>
      <c r="S120">
        <v>228.13</v>
      </c>
      <c r="T120">
        <v>237.48</v>
      </c>
      <c r="U120">
        <v>-9.35</v>
      </c>
      <c r="V120" t="s">
        <v>4694</v>
      </c>
      <c r="W120" t="s">
        <v>4695</v>
      </c>
      <c r="X120" t="s">
        <v>4696</v>
      </c>
      <c r="Y120" t="s">
        <v>4937</v>
      </c>
      <c r="Z120" t="s">
        <v>4708</v>
      </c>
    </row>
    <row r="121" spans="1:26" ht="15" customHeight="1" x14ac:dyDescent="0.25">
      <c r="A121" t="s">
        <v>4938</v>
      </c>
      <c r="B121" s="1">
        <v>46067</v>
      </c>
      <c r="C121" t="s">
        <v>1718</v>
      </c>
      <c r="D121" t="str">
        <f>IFERROR(INDEX(Customers!$B:$B,MATCH(C121,Customers!$A:$A,0)),"")</f>
        <v>Jayakumar Gounder</v>
      </c>
      <c r="E121" t="str">
        <f>IFERROR(INDEX(Customers!$J:$J,MATCH(C121,Customers!$A:$A,0)),"")</f>
        <v>Silver</v>
      </c>
      <c r="F121" t="s">
        <v>4078</v>
      </c>
      <c r="G121" t="str">
        <f>IFERROR(INDEX(Products!$B:$B,MATCH(F121,Products!$A:$A,0)),"")</f>
        <v>MDH Whole Spices 1L</v>
      </c>
      <c r="H121" t="str">
        <f>IFERROR(INDEX(Products!$C:$C,MATCH(F121,Products!$A:$A,0)),"")</f>
        <v>Masala</v>
      </c>
      <c r="I121" t="s">
        <v>2865</v>
      </c>
      <c r="J121" t="str">
        <f>IFERROR(INDEX(Stores!$B:$B,MATCH(I121,Stores!$A:$A,0)),"")</f>
        <v>FreshMart Erode Crossing</v>
      </c>
      <c r="K121" t="str">
        <f>IFERROR(INDEX(Stores!$D:$D,MATCH(I121,Stores!$A:$A,0)),"")</f>
        <v>South</v>
      </c>
      <c r="L121" t="s">
        <v>3384</v>
      </c>
      <c r="M121" t="str">
        <f>IFERROR(INDEX(Employees!$B:$B,MATCH(L121,Employees!$A:$A,0)),"")</f>
        <v>Arun Rao</v>
      </c>
      <c r="N121" t="str">
        <f>IFERROR(INDEX(Employees!$D:$D,MATCH(L121,Employees!$A:$A,0)),"")</f>
        <v>Store Manager</v>
      </c>
      <c r="O121">
        <v>1</v>
      </c>
      <c r="P121">
        <v>379.12</v>
      </c>
      <c r="Q121">
        <v>5</v>
      </c>
      <c r="R121">
        <v>18.96</v>
      </c>
      <c r="S121">
        <v>414.18</v>
      </c>
      <c r="T121">
        <v>293.05</v>
      </c>
      <c r="U121">
        <v>121.13</v>
      </c>
      <c r="V121" t="s">
        <v>4740</v>
      </c>
      <c r="W121" t="s">
        <v>4818</v>
      </c>
      <c r="X121" t="s">
        <v>4710</v>
      </c>
      <c r="Y121" t="s">
        <v>4939</v>
      </c>
      <c r="Z121" t="s">
        <v>4698</v>
      </c>
    </row>
    <row r="122" spans="1:26" ht="15" customHeight="1" x14ac:dyDescent="0.25">
      <c r="A122" t="s">
        <v>4940</v>
      </c>
      <c r="B122" s="1">
        <v>45983</v>
      </c>
      <c r="C122" t="s">
        <v>1379</v>
      </c>
      <c r="D122" t="str">
        <f>IFERROR(INDEX(Customers!$B:$B,MATCH(C122,Customers!$A:$A,0)),"")</f>
        <v>Sangeetha Pandian</v>
      </c>
      <c r="E122" t="str">
        <f>IFERROR(INDEX(Customers!$J:$J,MATCH(C122,Customers!$A:$A,0)),"")</f>
        <v>Silver</v>
      </c>
      <c r="F122" t="s">
        <v>3945</v>
      </c>
      <c r="G122" t="str">
        <f>IFERROR(INDEX(Products!$B:$B,MATCH(F122,Products!$A:$A,0)),"")</f>
        <v>Organic Fresh Fresh Fruits Combo</v>
      </c>
      <c r="H122" t="str">
        <f>IFERROR(INDEX(Products!$C:$C,MATCH(F122,Products!$A:$A,0)),"")</f>
        <v>Fruits</v>
      </c>
      <c r="I122" t="s">
        <v>2882</v>
      </c>
      <c r="J122" t="str">
        <f>IFERROR(INDEX(Stores!$B:$B,MATCH(I122,Stores!$A:$A,0)),"")</f>
        <v>FreshMart Tiruppur Heights</v>
      </c>
      <c r="K122" t="str">
        <f>IFERROR(INDEX(Stores!$D:$D,MATCH(I122,Stores!$A:$A,0)),"")</f>
        <v>South</v>
      </c>
      <c r="L122" t="s">
        <v>3315</v>
      </c>
      <c r="M122" t="str">
        <f>IFERROR(INDEX(Employees!$B:$B,MATCH(L122,Employees!$A:$A,0)),"")</f>
        <v>Balaji Prabhu</v>
      </c>
      <c r="N122" t="str">
        <f>IFERROR(INDEX(Employees!$D:$D,MATCH(L122,Employees!$A:$A,0)),"")</f>
        <v>HR</v>
      </c>
      <c r="O122">
        <v>3</v>
      </c>
      <c r="P122">
        <v>71.290000000000006</v>
      </c>
      <c r="Q122">
        <v>20</v>
      </c>
      <c r="R122">
        <v>42.77</v>
      </c>
      <c r="S122">
        <v>196.76</v>
      </c>
      <c r="T122">
        <v>178.11</v>
      </c>
      <c r="U122">
        <v>18.649999999999999</v>
      </c>
      <c r="V122" t="s">
        <v>4703</v>
      </c>
      <c r="W122" t="s">
        <v>4695</v>
      </c>
      <c r="X122" t="s">
        <v>4696</v>
      </c>
      <c r="Y122" t="s">
        <v>4941</v>
      </c>
      <c r="Z122" t="s">
        <v>4698</v>
      </c>
    </row>
    <row r="123" spans="1:26" ht="15" customHeight="1" x14ac:dyDescent="0.25">
      <c r="A123" t="s">
        <v>4942</v>
      </c>
      <c r="B123" s="1">
        <v>45767</v>
      </c>
      <c r="C123" t="s">
        <v>1168</v>
      </c>
      <c r="D123" t="str">
        <f>IFERROR(INDEX(Customers!$B:$B,MATCH(C123,Customers!$A:$A,0)),"")</f>
        <v>Gopal Mudaliar</v>
      </c>
      <c r="E123" t="str">
        <f>IFERROR(INDEX(Customers!$J:$J,MATCH(C123,Customers!$A:$A,0)),"")</f>
        <v>Silver</v>
      </c>
      <c r="F123" t="s">
        <v>4081</v>
      </c>
      <c r="G123" t="str">
        <f>IFERROR(INDEX(Products!$B:$B,MATCH(F123,Products!$A:$A,0)),"")</f>
        <v>Aachi Whole Spices 200g v2</v>
      </c>
      <c r="H123" t="str">
        <f>IFERROR(INDEX(Products!$C:$C,MATCH(F123,Products!$A:$A,0)),"")</f>
        <v>Masala</v>
      </c>
      <c r="I123" t="s">
        <v>2953</v>
      </c>
      <c r="J123" t="str">
        <f>IFERROR(INDEX(Stores!$B:$B,MATCH(I123,Stores!$A:$A,0)),"")</f>
        <v>FreshMart Salem Main Road</v>
      </c>
      <c r="K123" t="str">
        <f>IFERROR(INDEX(Stores!$D:$D,MATCH(I123,Stores!$A:$A,0)),"")</f>
        <v>South</v>
      </c>
      <c r="L123" t="s">
        <v>3196</v>
      </c>
      <c r="M123" t="str">
        <f>IFERROR(INDEX(Employees!$B:$B,MATCH(L123,Employees!$A:$A,0)),"")</f>
        <v>Radha Balan</v>
      </c>
      <c r="N123" t="str">
        <f>IFERROR(INDEX(Employees!$D:$D,MATCH(L123,Employees!$A:$A,0)),"")</f>
        <v>Sales</v>
      </c>
      <c r="O123">
        <v>1</v>
      </c>
      <c r="P123">
        <v>123.11</v>
      </c>
      <c r="Q123">
        <v>0</v>
      </c>
      <c r="R123">
        <v>0</v>
      </c>
      <c r="S123">
        <v>141.58000000000001</v>
      </c>
      <c r="T123">
        <v>91.18</v>
      </c>
      <c r="U123">
        <v>50.4</v>
      </c>
      <c r="V123" t="s">
        <v>4694</v>
      </c>
      <c r="W123" t="s">
        <v>4818</v>
      </c>
      <c r="X123" t="s">
        <v>4710</v>
      </c>
      <c r="Y123" t="s">
        <v>4943</v>
      </c>
      <c r="Z123" t="s">
        <v>4698</v>
      </c>
    </row>
    <row r="124" spans="1:26" ht="15" customHeight="1" x14ac:dyDescent="0.25">
      <c r="A124" t="s">
        <v>4944</v>
      </c>
      <c r="B124" s="1">
        <v>45859</v>
      </c>
      <c r="C124" t="s">
        <v>639</v>
      </c>
      <c r="D124" t="str">
        <f>IFERROR(INDEX(Customers!$B:$B,MATCH(C124,Customers!$A:$A,0)),"")</f>
        <v>Hari Rao</v>
      </c>
      <c r="E124" t="str">
        <f>IFERROR(INDEX(Customers!$J:$J,MATCH(C124,Customers!$A:$A,0)),"")</f>
        <v>Silver</v>
      </c>
      <c r="F124" t="s">
        <v>4053</v>
      </c>
      <c r="G124" t="str">
        <f>IFERROR(INDEX(Products!$B:$B,MATCH(F124,Products!$A:$A,0)),"")</f>
        <v>Idhayam Gingelly Oil 1kg</v>
      </c>
      <c r="H124" t="str">
        <f>IFERROR(INDEX(Products!$C:$C,MATCH(F124,Products!$A:$A,0)),"")</f>
        <v>Oil</v>
      </c>
      <c r="I124" t="s">
        <v>2950</v>
      </c>
      <c r="J124" t="str">
        <f>IFERROR(INDEX(Stores!$B:$B,MATCH(I124,Stores!$A:$A,0)),"")</f>
        <v>FreshMart Delhi Extension</v>
      </c>
      <c r="K124" t="str">
        <f>IFERROR(INDEX(Stores!$D:$D,MATCH(I124,Stores!$A:$A,0)),"")</f>
        <v>North</v>
      </c>
      <c r="L124" t="s">
        <v>2948</v>
      </c>
      <c r="M124" t="str">
        <f>IFERROR(INDEX(Employees!$B:$B,MATCH(L124,Employees!$A:$A,0)),"")</f>
        <v>Kavya Nair</v>
      </c>
      <c r="N124" t="str">
        <f>IFERROR(INDEX(Employees!$D:$D,MATCH(L124,Employees!$A:$A,0)),"")</f>
        <v>Cashier</v>
      </c>
      <c r="O124">
        <v>3</v>
      </c>
      <c r="P124">
        <v>331.35</v>
      </c>
      <c r="Q124">
        <v>0</v>
      </c>
      <c r="R124">
        <v>0</v>
      </c>
      <c r="S124">
        <v>994.05</v>
      </c>
      <c r="T124">
        <v>870.99</v>
      </c>
      <c r="U124">
        <v>123.06</v>
      </c>
      <c r="V124" t="s">
        <v>4720</v>
      </c>
      <c r="W124" t="s">
        <v>4695</v>
      </c>
      <c r="X124" t="s">
        <v>4696</v>
      </c>
      <c r="Y124" t="s">
        <v>4945</v>
      </c>
      <c r="Z124" t="s">
        <v>4708</v>
      </c>
    </row>
    <row r="125" spans="1:26" ht="15" customHeight="1" x14ac:dyDescent="0.25">
      <c r="A125" t="s">
        <v>4946</v>
      </c>
      <c r="B125" s="1">
        <v>45990</v>
      </c>
      <c r="C125" t="s">
        <v>96</v>
      </c>
      <c r="D125" t="str">
        <f>IFERROR(INDEX(Customers!$B:$B,MATCH(C125,Customers!$A:$A,0)),"")</f>
        <v>Ashok Nair</v>
      </c>
      <c r="E125" t="str">
        <f>IFERROR(INDEX(Customers!$J:$J,MATCH(C125,Customers!$A:$A,0)),"")</f>
        <v>Silver</v>
      </c>
      <c r="F125" t="s">
        <v>3709</v>
      </c>
      <c r="G125" t="str">
        <f>IFERROR(INDEX(Products!$B:$B,MATCH(F125,Products!$A:$A,0)),"")</f>
        <v>Milky Mist Curd 1kg</v>
      </c>
      <c r="H125" t="str">
        <f>IFERROR(INDEX(Products!$C:$C,MATCH(F125,Products!$A:$A,0)),"")</f>
        <v>Dairy</v>
      </c>
      <c r="I125" t="s">
        <v>2871</v>
      </c>
      <c r="J125" t="str">
        <f>IFERROR(INDEX(Stores!$B:$B,MATCH(I125,Stores!$A:$A,0)),"")</f>
        <v>FreshMart Kochi Colony</v>
      </c>
      <c r="K125" t="str">
        <f>IFERROR(INDEX(Stores!$D:$D,MATCH(I125,Stores!$A:$A,0)),"")</f>
        <v>South</v>
      </c>
      <c r="L125" t="s">
        <v>3190</v>
      </c>
      <c r="M125" t="str">
        <f>IFERROR(INDEX(Employees!$B:$B,MATCH(L125,Employees!$A:$A,0)),"")</f>
        <v>Arun Nair</v>
      </c>
      <c r="N125" t="str">
        <f>IFERROR(INDEX(Employees!$D:$D,MATCH(L125,Employees!$A:$A,0)),"")</f>
        <v>Inventory</v>
      </c>
      <c r="O125">
        <v>1</v>
      </c>
      <c r="P125">
        <v>434.65</v>
      </c>
      <c r="Q125">
        <v>5</v>
      </c>
      <c r="R125">
        <v>21.73</v>
      </c>
      <c r="S125">
        <v>474.86</v>
      </c>
      <c r="T125">
        <v>351.63</v>
      </c>
      <c r="U125">
        <v>123.23</v>
      </c>
      <c r="V125" t="s">
        <v>4715</v>
      </c>
      <c r="W125" t="s">
        <v>4695</v>
      </c>
      <c r="X125" t="s">
        <v>4696</v>
      </c>
      <c r="Y125" t="s">
        <v>4947</v>
      </c>
      <c r="Z125" t="s">
        <v>4698</v>
      </c>
    </row>
    <row r="126" spans="1:26" ht="15" customHeight="1" x14ac:dyDescent="0.25">
      <c r="A126" t="s">
        <v>4948</v>
      </c>
      <c r="B126" s="1">
        <v>45753</v>
      </c>
      <c r="C126" t="s">
        <v>261</v>
      </c>
      <c r="D126" t="str">
        <f>IFERROR(INDEX(Customers!$B:$B,MATCH(C126,Customers!$A:$A,0)),"")</f>
        <v>Vasanth Mudaliar</v>
      </c>
      <c r="E126" t="str">
        <f>IFERROR(INDEX(Customers!$J:$J,MATCH(C126,Customers!$A:$A,0)),"")</f>
        <v>Silver</v>
      </c>
      <c r="F126" t="s">
        <v>3957</v>
      </c>
      <c r="G126" t="str">
        <f>IFERROR(INDEX(Products!$B:$B,MATCH(F126,Products!$A:$A,0)),"")</f>
        <v>Organic Fresh Fresh Fruits 200g</v>
      </c>
      <c r="H126" t="str">
        <f>IFERROR(INDEX(Products!$C:$C,MATCH(F126,Products!$A:$A,0)),"")</f>
        <v>Fruits</v>
      </c>
      <c r="I126" t="s">
        <v>4149</v>
      </c>
      <c r="J126" t="str">
        <f>IFERROR(INDEX(Stores!$B:$B,MATCH(I126,Stores!$A:$A,0)),"")</f>
        <v>FreshMart Tiruppur Extension</v>
      </c>
      <c r="K126" t="str">
        <f>IFERROR(INDEX(Stores!$D:$D,MATCH(I126,Stores!$A:$A,0)),"")</f>
        <v>South</v>
      </c>
      <c r="L126" t="s">
        <v>3248</v>
      </c>
      <c r="M126" t="str">
        <f>IFERROR(INDEX(Employees!$B:$B,MATCH(L126,Employees!$A:$A,0)),"")</f>
        <v>Vijay Chandran</v>
      </c>
      <c r="N126" t="str">
        <f>IFERROR(INDEX(Employees!$D:$D,MATCH(L126,Employees!$A:$A,0)),"")</f>
        <v>Cashier</v>
      </c>
      <c r="O126">
        <v>3</v>
      </c>
      <c r="P126">
        <v>224.28</v>
      </c>
      <c r="Q126">
        <v>15</v>
      </c>
      <c r="R126">
        <v>100.93</v>
      </c>
      <c r="S126">
        <v>657.7</v>
      </c>
      <c r="T126">
        <v>577.16999999999996</v>
      </c>
      <c r="U126">
        <v>80.53</v>
      </c>
      <c r="V126" t="s">
        <v>4694</v>
      </c>
      <c r="W126" t="s">
        <v>4695</v>
      </c>
      <c r="X126" t="s">
        <v>4696</v>
      </c>
      <c r="Y126" t="s">
        <v>4949</v>
      </c>
      <c r="Z126" t="s">
        <v>4698</v>
      </c>
    </row>
    <row r="127" spans="1:26" ht="15" customHeight="1" x14ac:dyDescent="0.25">
      <c r="A127" t="s">
        <v>4950</v>
      </c>
      <c r="B127" s="1">
        <v>45950</v>
      </c>
      <c r="C127" t="s">
        <v>123</v>
      </c>
      <c r="D127" t="str">
        <f>IFERROR(INDEX(Customers!$B:$B,MATCH(C127,Customers!$A:$A,0)),"")</f>
        <v>Eswari Reddy</v>
      </c>
      <c r="E127" t="str">
        <f>IFERROR(INDEX(Customers!$J:$J,MATCH(C127,Customers!$A:$A,0)),"")</f>
        <v>Bronze</v>
      </c>
      <c r="F127" t="s">
        <v>4018</v>
      </c>
      <c r="G127" t="str">
        <f>IFERROR(INDEX(Products!$B:$B,MATCH(F127,Products!$A:$A,0)),"")</f>
        <v>Aachi Ponni Rice 500g</v>
      </c>
      <c r="H127" t="str">
        <f>IFERROR(INDEX(Products!$C:$C,MATCH(F127,Products!$A:$A,0)),"")</f>
        <v>Rice</v>
      </c>
      <c r="I127" t="s">
        <v>3167</v>
      </c>
      <c r="J127" t="str">
        <f>IFERROR(INDEX(Stores!$B:$B,MATCH(I127,Stores!$A:$A,0)),"")</f>
        <v>FreshMart Erode Colony</v>
      </c>
      <c r="K127" t="str">
        <f>IFERROR(INDEX(Stores!$D:$D,MATCH(I127,Stores!$A:$A,0)),"")</f>
        <v>South</v>
      </c>
      <c r="L127" t="s">
        <v>3516</v>
      </c>
      <c r="M127" t="str">
        <f>IFERROR(INDEX(Employees!$B:$B,MATCH(L127,Employees!$A:$A,0)),"")</f>
        <v>Elango Gupta</v>
      </c>
      <c r="N127" t="str">
        <f>IFERROR(INDEX(Employees!$D:$D,MATCH(L127,Employees!$A:$A,0)),"")</f>
        <v>Store Manager</v>
      </c>
      <c r="O127">
        <v>2</v>
      </c>
      <c r="P127">
        <v>372.61</v>
      </c>
      <c r="Q127">
        <v>15</v>
      </c>
      <c r="R127">
        <v>111.78</v>
      </c>
      <c r="S127">
        <v>633.44000000000005</v>
      </c>
      <c r="T127">
        <v>639.82000000000005</v>
      </c>
      <c r="U127">
        <v>-6.38</v>
      </c>
      <c r="V127" t="s">
        <v>4703</v>
      </c>
      <c r="W127" t="s">
        <v>4695</v>
      </c>
      <c r="X127" t="s">
        <v>4696</v>
      </c>
      <c r="Y127" t="s">
        <v>4951</v>
      </c>
      <c r="Z127" t="s">
        <v>4708</v>
      </c>
    </row>
    <row r="128" spans="1:26" ht="15" customHeight="1" x14ac:dyDescent="0.25">
      <c r="A128" t="s">
        <v>4952</v>
      </c>
      <c r="B128" s="1">
        <v>45797</v>
      </c>
      <c r="C128" t="s">
        <v>390</v>
      </c>
      <c r="D128" t="str">
        <f>IFERROR(INDEX(Customers!$B:$B,MATCH(C128,Customers!$A:$A,0)),"")</f>
        <v>Anjali Prabhu</v>
      </c>
      <c r="E128" t="str">
        <f>IFERROR(INDEX(Customers!$J:$J,MATCH(C128,Customers!$A:$A,0)),"")</f>
        <v>Silver</v>
      </c>
      <c r="F128" t="s">
        <v>3765</v>
      </c>
      <c r="G128" t="str">
        <f>IFERROR(INDEX(Products!$B:$B,MATCH(F128,Products!$A:$A,0)),"")</f>
        <v>Pepsi Tea 200g</v>
      </c>
      <c r="H128" t="str">
        <f>IFERROR(INDEX(Products!$C:$C,MATCH(F128,Products!$A:$A,0)),"")</f>
        <v>Beverages</v>
      </c>
      <c r="I128" t="s">
        <v>3249</v>
      </c>
      <c r="J128" t="str">
        <f>IFERROR(INDEX(Stores!$B:$B,MATCH(I128,Stores!$A:$A,0)),"")</f>
        <v>FreshMart Mumbai Extension</v>
      </c>
      <c r="K128" t="str">
        <f>IFERROR(INDEX(Stores!$D:$D,MATCH(I128,Stores!$A:$A,0)),"")</f>
        <v>West</v>
      </c>
      <c r="L128" t="s">
        <v>3248</v>
      </c>
      <c r="M128" t="str">
        <f>IFERROR(INDEX(Employees!$B:$B,MATCH(L128,Employees!$A:$A,0)),"")</f>
        <v>Vijay Chandran</v>
      </c>
      <c r="N128" t="str">
        <f>IFERROR(INDEX(Employees!$D:$D,MATCH(L128,Employees!$A:$A,0)),"")</f>
        <v>Cashier</v>
      </c>
      <c r="O128">
        <v>2</v>
      </c>
      <c r="P128">
        <v>332.73</v>
      </c>
      <c r="Q128">
        <v>15</v>
      </c>
      <c r="R128">
        <v>99.82</v>
      </c>
      <c r="S128">
        <v>565.64</v>
      </c>
      <c r="T128">
        <v>522.44000000000005</v>
      </c>
      <c r="U128">
        <v>43.2</v>
      </c>
      <c r="V128" t="s">
        <v>4740</v>
      </c>
      <c r="W128" t="s">
        <v>4695</v>
      </c>
      <c r="X128" t="s">
        <v>4696</v>
      </c>
      <c r="Y128" t="s">
        <v>4953</v>
      </c>
      <c r="Z128" t="s">
        <v>4708</v>
      </c>
    </row>
    <row r="129" spans="1:26" ht="15" customHeight="1" x14ac:dyDescent="0.25">
      <c r="A129" t="s">
        <v>4954</v>
      </c>
      <c r="B129" s="1">
        <v>46073</v>
      </c>
      <c r="C129" t="s">
        <v>2528</v>
      </c>
      <c r="D129" t="str">
        <f>IFERROR(INDEX(Customers!$B:$B,MATCH(C129,Customers!$A:$A,0)),"")</f>
        <v>Nagarajan Gupta</v>
      </c>
      <c r="E129" t="str">
        <f>IFERROR(INDEX(Customers!$J:$J,MATCH(C129,Customers!$A:$A,0)),"")</f>
        <v>Silver</v>
      </c>
      <c r="F129" t="s">
        <v>3940</v>
      </c>
      <c r="G129" t="str">
        <f>IFERROR(INDEX(Products!$B:$B,MATCH(F129,Products!$A:$A,0)),"")</f>
        <v>Local Farm Fresh Fruits 1kg</v>
      </c>
      <c r="H129" t="str">
        <f>IFERROR(INDEX(Products!$C:$C,MATCH(F129,Products!$A:$A,0)),"")</f>
        <v>Fruits</v>
      </c>
      <c r="I129" t="s">
        <v>2997</v>
      </c>
      <c r="J129" t="str">
        <f>IFERROR(INDEX(Stores!$B:$B,MATCH(I129,Stores!$A:$A,0)),"")</f>
        <v>FreshMart Pune Main Road</v>
      </c>
      <c r="K129" t="str">
        <f>IFERROR(INDEX(Stores!$D:$D,MATCH(I129,Stores!$A:$A,0)),"")</f>
        <v>North</v>
      </c>
      <c r="L129" t="s">
        <v>3112</v>
      </c>
      <c r="M129" t="str">
        <f>IFERROR(INDEX(Employees!$B:$B,MATCH(L129,Employees!$A:$A,0)),"")</f>
        <v>Manoj Nathan</v>
      </c>
      <c r="N129" t="str">
        <f>IFERROR(INDEX(Employees!$D:$D,MATCH(L129,Employees!$A:$A,0)),"")</f>
        <v>Sales</v>
      </c>
      <c r="O129">
        <v>3</v>
      </c>
      <c r="P129">
        <v>389.61</v>
      </c>
      <c r="Q129">
        <v>0</v>
      </c>
      <c r="R129">
        <v>0</v>
      </c>
      <c r="S129">
        <v>1168.83</v>
      </c>
      <c r="T129">
        <v>1008.21</v>
      </c>
      <c r="U129">
        <v>160.62</v>
      </c>
      <c r="V129" t="s">
        <v>4706</v>
      </c>
      <c r="W129" t="s">
        <v>4695</v>
      </c>
      <c r="X129" t="s">
        <v>4710</v>
      </c>
      <c r="Y129" t="s">
        <v>4955</v>
      </c>
      <c r="Z129" t="s">
        <v>4708</v>
      </c>
    </row>
    <row r="130" spans="1:26" ht="15" customHeight="1" x14ac:dyDescent="0.25">
      <c r="A130" t="s">
        <v>4956</v>
      </c>
      <c r="B130" s="1">
        <v>46072</v>
      </c>
      <c r="C130" t="s">
        <v>878</v>
      </c>
      <c r="D130" t="str">
        <f>IFERROR(INDEX(Customers!$B:$B,MATCH(C130,Customers!$A:$A,0)),"")</f>
        <v>Sangeetha Selvam</v>
      </c>
      <c r="E130" t="str">
        <f>IFERROR(INDEX(Customers!$J:$J,MATCH(C130,Customers!$A:$A,0)),"")</f>
        <v>Bronze</v>
      </c>
      <c r="F130" t="s">
        <v>4002</v>
      </c>
      <c r="G130" t="str">
        <f>IFERROR(INDEX(Products!$B:$B,MATCH(F130,Products!$A:$A,0)),"")</f>
        <v>Aachi Ponni Rice 1kg</v>
      </c>
      <c r="H130" t="str">
        <f>IFERROR(INDEX(Products!$C:$C,MATCH(F130,Products!$A:$A,0)),"")</f>
        <v>Rice</v>
      </c>
      <c r="I130" t="s">
        <v>4316</v>
      </c>
      <c r="J130" t="str">
        <f>IFERROR(INDEX(Stores!$B:$B,MATCH(I130,Stores!$A:$A,0)),"")</f>
        <v>FreshMart Ahmedabad Crossing</v>
      </c>
      <c r="K130" t="str">
        <f>IFERROR(INDEX(Stores!$D:$D,MATCH(I130,Stores!$A:$A,0)),"")</f>
        <v>West</v>
      </c>
      <c r="L130" t="s">
        <v>3576</v>
      </c>
      <c r="M130" t="str">
        <f>IFERROR(INDEX(Employees!$B:$B,MATCH(L130,Employees!$A:$A,0)),"")</f>
        <v>Naveen Naidu</v>
      </c>
      <c r="N130" t="str">
        <f>IFERROR(INDEX(Employees!$D:$D,MATCH(L130,Employees!$A:$A,0)),"")</f>
        <v>Cashier</v>
      </c>
      <c r="O130">
        <v>3</v>
      </c>
      <c r="P130">
        <v>157.97999999999999</v>
      </c>
      <c r="Q130">
        <v>10</v>
      </c>
      <c r="R130">
        <v>47.39</v>
      </c>
      <c r="S130">
        <v>426.55</v>
      </c>
      <c r="T130">
        <v>413.85</v>
      </c>
      <c r="U130">
        <v>12.7</v>
      </c>
      <c r="V130" t="s">
        <v>4720</v>
      </c>
      <c r="W130" t="s">
        <v>4695</v>
      </c>
      <c r="X130" t="s">
        <v>4696</v>
      </c>
      <c r="Y130" t="s">
        <v>4957</v>
      </c>
      <c r="Z130" t="s">
        <v>4708</v>
      </c>
    </row>
    <row r="131" spans="1:26" ht="15" customHeight="1" x14ac:dyDescent="0.25">
      <c r="A131" t="s">
        <v>4958</v>
      </c>
      <c r="B131" s="1">
        <v>46088</v>
      </c>
      <c r="C131" t="s">
        <v>2340</v>
      </c>
      <c r="D131" t="str">
        <f>IFERROR(INDEX(Customers!$B:$B,MATCH(C131,Customers!$A:$A,0)),"")</f>
        <v>Padma Varma</v>
      </c>
      <c r="E131" t="str">
        <f>IFERROR(INDEX(Customers!$J:$J,MATCH(C131,Customers!$A:$A,0)),"")</f>
        <v>Bronze</v>
      </c>
      <c r="F131" t="s">
        <v>3978</v>
      </c>
      <c r="G131" t="str">
        <f>IFERROR(INDEX(Products!$B:$B,MATCH(F131,Products!$A:$A,0)),"")</f>
        <v>Organic Fresh Fresh Vegetables 500g</v>
      </c>
      <c r="H131" t="str">
        <f>IFERROR(INDEX(Products!$C:$C,MATCH(F131,Products!$A:$A,0)),"")</f>
        <v>Vegetables</v>
      </c>
      <c r="I131" t="s">
        <v>2893</v>
      </c>
      <c r="J131" t="str">
        <f>IFERROR(INDEX(Stores!$B:$B,MATCH(I131,Stores!$A:$A,0)),"")</f>
        <v>FreshMart Tiruppur Enclave</v>
      </c>
      <c r="K131" t="str">
        <f>IFERROR(INDEX(Stores!$D:$D,MATCH(I131,Stores!$A:$A,0)),"")</f>
        <v>South</v>
      </c>
      <c r="L131" t="s">
        <v>3594</v>
      </c>
      <c r="M131" t="str">
        <f>IFERROR(INDEX(Employees!$B:$B,MATCH(L131,Employees!$A:$A,0)),"")</f>
        <v>Kavya Gupta</v>
      </c>
      <c r="N131" t="str">
        <f>IFERROR(INDEX(Employees!$D:$D,MATCH(L131,Employees!$A:$A,0)),"")</f>
        <v>Sales</v>
      </c>
      <c r="O131">
        <v>7</v>
      </c>
      <c r="P131">
        <v>499.18</v>
      </c>
      <c r="Q131">
        <v>15</v>
      </c>
      <c r="R131">
        <v>524.14</v>
      </c>
      <c r="S131">
        <v>3415.64</v>
      </c>
      <c r="T131">
        <v>2710.12</v>
      </c>
      <c r="U131">
        <v>705.52</v>
      </c>
      <c r="V131" t="s">
        <v>4720</v>
      </c>
      <c r="W131" t="s">
        <v>4695</v>
      </c>
      <c r="X131" t="s">
        <v>4696</v>
      </c>
      <c r="Y131" t="s">
        <v>4959</v>
      </c>
      <c r="Z131" t="s">
        <v>4698</v>
      </c>
    </row>
    <row r="132" spans="1:26" ht="15" customHeight="1" x14ac:dyDescent="0.25">
      <c r="A132" t="s">
        <v>4960</v>
      </c>
      <c r="B132" s="1">
        <v>46001</v>
      </c>
      <c r="C132" t="s">
        <v>1132</v>
      </c>
      <c r="D132" t="str">
        <f>IFERROR(INDEX(Customers!$B:$B,MATCH(C132,Customers!$A:$A,0)),"")</f>
        <v>Kalpana Iyer</v>
      </c>
      <c r="E132" t="str">
        <f>IFERROR(INDEX(Customers!$J:$J,MATCH(C132,Customers!$A:$A,0)),"")</f>
        <v>Silver</v>
      </c>
      <c r="F132" t="s">
        <v>3825</v>
      </c>
      <c r="G132" t="str">
        <f>IFERROR(INDEX(Products!$B:$B,MATCH(F132,Products!$A:$A,0)),"")</f>
        <v>Cadbury Chips 1kg</v>
      </c>
      <c r="H132" t="str">
        <f>IFERROR(INDEX(Products!$C:$C,MATCH(F132,Products!$A:$A,0)),"")</f>
        <v>Snacks</v>
      </c>
      <c r="I132" t="s">
        <v>2981</v>
      </c>
      <c r="J132" t="str">
        <f>IFERROR(INDEX(Stores!$B:$B,MATCH(I132,Stores!$A:$A,0)),"")</f>
        <v>FreshMart Patna Square</v>
      </c>
      <c r="K132" t="str">
        <f>IFERROR(INDEX(Stores!$D:$D,MATCH(I132,Stores!$A:$A,0)),"")</f>
        <v>East</v>
      </c>
      <c r="L132" t="s">
        <v>2979</v>
      </c>
      <c r="M132" t="str">
        <f>IFERROR(INDEX(Employees!$B:$B,MATCH(L132,Employees!$A:$A,0)),"")</f>
        <v>Suresh Reddy</v>
      </c>
      <c r="N132" t="str">
        <f>IFERROR(INDEX(Employees!$D:$D,MATCH(L132,Employees!$A:$A,0)),"")</f>
        <v>Cashier</v>
      </c>
      <c r="O132">
        <v>2</v>
      </c>
      <c r="P132">
        <v>418.79</v>
      </c>
      <c r="Q132">
        <v>10</v>
      </c>
      <c r="R132">
        <v>83.76</v>
      </c>
      <c r="S132">
        <v>753.82</v>
      </c>
      <c r="T132">
        <v>617.88</v>
      </c>
      <c r="U132">
        <v>135.94</v>
      </c>
      <c r="V132" t="s">
        <v>4715</v>
      </c>
      <c r="W132" t="s">
        <v>4695</v>
      </c>
      <c r="X132" t="s">
        <v>4696</v>
      </c>
      <c r="Y132" t="s">
        <v>4961</v>
      </c>
      <c r="Z132" t="s">
        <v>4708</v>
      </c>
    </row>
    <row r="133" spans="1:26" ht="15" customHeight="1" x14ac:dyDescent="0.25">
      <c r="A133" t="s">
        <v>4962</v>
      </c>
      <c r="B133" s="1">
        <v>45948</v>
      </c>
      <c r="C133" t="s">
        <v>2668</v>
      </c>
      <c r="D133" t="str">
        <f>IFERROR(INDEX(Customers!$B:$B,MATCH(C133,Customers!$A:$A,0)),"")</f>
        <v>Sangeetha Mudaliar</v>
      </c>
      <c r="E133" t="str">
        <f>IFERROR(INDEX(Customers!$J:$J,MATCH(C133,Customers!$A:$A,0)),"")</f>
        <v>Silver</v>
      </c>
      <c r="F133" t="s">
        <v>3779</v>
      </c>
      <c r="G133" t="str">
        <f>IFERROR(INDEX(Products!$B:$B,MATCH(F133,Products!$A:$A,0)),"")</f>
        <v>Nescafe Coffee 500g</v>
      </c>
      <c r="H133" t="str">
        <f>IFERROR(INDEX(Products!$C:$C,MATCH(F133,Products!$A:$A,0)),"")</f>
        <v>Beverages</v>
      </c>
      <c r="I133" t="s">
        <v>3005</v>
      </c>
      <c r="J133" t="str">
        <f>IFERROR(INDEX(Stores!$B:$B,MATCH(I133,Stores!$A:$A,0)),"")</f>
        <v>FreshMart Ahmedabad Complex</v>
      </c>
      <c r="K133" t="str">
        <f>IFERROR(INDEX(Stores!$D:$D,MATCH(I133,Stores!$A:$A,0)),"")</f>
        <v>West</v>
      </c>
      <c r="L133" t="s">
        <v>2894</v>
      </c>
      <c r="M133" t="str">
        <f>IFERROR(INDEX(Employees!$B:$B,MATCH(L133,Employees!$A:$A,0)),"")</f>
        <v>Suresh Nathan</v>
      </c>
      <c r="N133" t="str">
        <f>IFERROR(INDEX(Employees!$D:$D,MATCH(L133,Employees!$A:$A,0)),"")</f>
        <v>Cashier</v>
      </c>
      <c r="O133">
        <v>4</v>
      </c>
      <c r="P133">
        <v>124.84</v>
      </c>
      <c r="Q133">
        <v>0</v>
      </c>
      <c r="R133">
        <v>0</v>
      </c>
      <c r="S133">
        <v>574.26</v>
      </c>
      <c r="T133">
        <v>389.4</v>
      </c>
      <c r="U133">
        <v>184.86</v>
      </c>
      <c r="V133" t="s">
        <v>4720</v>
      </c>
      <c r="W133" t="s">
        <v>4695</v>
      </c>
      <c r="X133" t="s">
        <v>4696</v>
      </c>
      <c r="Y133" t="s">
        <v>4848</v>
      </c>
      <c r="Z133" t="s">
        <v>4698</v>
      </c>
    </row>
    <row r="134" spans="1:26" ht="15" customHeight="1" x14ac:dyDescent="0.25">
      <c r="A134" t="s">
        <v>4963</v>
      </c>
      <c r="B134" s="1">
        <v>45836</v>
      </c>
      <c r="C134" t="s">
        <v>2208</v>
      </c>
      <c r="D134" t="str">
        <f>IFERROR(INDEX(Customers!$B:$B,MATCH(C134,Customers!$A:$A,0)),"")</f>
        <v>Thenmozhi Naicker</v>
      </c>
      <c r="E134" t="str">
        <f>IFERROR(INDEX(Customers!$J:$J,MATCH(C134,Customers!$A:$A,0)),"")</f>
        <v>Gold</v>
      </c>
      <c r="F134" t="s">
        <v>3835</v>
      </c>
      <c r="G134" t="str">
        <f>IFERROR(INDEX(Products!$B:$B,MATCH(F134,Products!$A:$A,0)),"")</f>
        <v>Cadbury Biscuits 250ml</v>
      </c>
      <c r="H134" t="str">
        <f>IFERROR(INDEX(Products!$C:$C,MATCH(F134,Products!$A:$A,0)),"")</f>
        <v>Snacks</v>
      </c>
      <c r="I134" t="s">
        <v>3136</v>
      </c>
      <c r="J134" t="str">
        <f>IFERROR(INDEX(Stores!$B:$B,MATCH(I134,Stores!$A:$A,0)),"")</f>
        <v>FreshMart Surat Plaza</v>
      </c>
      <c r="K134" t="str">
        <f>IFERROR(INDEX(Stores!$D:$D,MATCH(I134,Stores!$A:$A,0)),"")</f>
        <v>West</v>
      </c>
      <c r="L134" t="s">
        <v>3240</v>
      </c>
      <c r="M134" t="str">
        <f>IFERROR(INDEX(Employees!$B:$B,MATCH(L134,Employees!$A:$A,0)),"")</f>
        <v>Arun Subramaniam</v>
      </c>
      <c r="N134" t="str">
        <f>IFERROR(INDEX(Employees!$D:$D,MATCH(L134,Employees!$A:$A,0)),"")</f>
        <v>Billing</v>
      </c>
      <c r="O134">
        <v>4</v>
      </c>
      <c r="P134">
        <v>164.99</v>
      </c>
      <c r="Q134">
        <v>15</v>
      </c>
      <c r="R134">
        <v>98.99</v>
      </c>
      <c r="S134">
        <v>645.12</v>
      </c>
      <c r="T134">
        <v>451.2</v>
      </c>
      <c r="U134">
        <v>193.92</v>
      </c>
      <c r="V134" t="s">
        <v>4720</v>
      </c>
      <c r="W134" t="s">
        <v>4695</v>
      </c>
      <c r="X134" t="s">
        <v>4696</v>
      </c>
      <c r="Y134" t="s">
        <v>4964</v>
      </c>
      <c r="Z134" t="s">
        <v>4698</v>
      </c>
    </row>
    <row r="135" spans="1:26" ht="15" customHeight="1" x14ac:dyDescent="0.25">
      <c r="A135" t="s">
        <v>4965</v>
      </c>
      <c r="B135" s="1">
        <v>46012</v>
      </c>
      <c r="C135" t="s">
        <v>2600</v>
      </c>
      <c r="D135" t="str">
        <f>IFERROR(INDEX(Customers!$B:$B,MATCH(C135,Customers!$A:$A,0)),"")</f>
        <v>Deepak Gounder</v>
      </c>
      <c r="E135" t="str">
        <f>IFERROR(INDEX(Customers!$J:$J,MATCH(C135,Customers!$A:$A,0)),"")</f>
        <v>Gold</v>
      </c>
      <c r="F135" t="s">
        <v>3709</v>
      </c>
      <c r="G135" t="str">
        <f>IFERROR(INDEX(Products!$B:$B,MATCH(F135,Products!$A:$A,0)),"")</f>
        <v>Milky Mist Curd 1kg</v>
      </c>
      <c r="H135" t="str">
        <f>IFERROR(INDEX(Products!$C:$C,MATCH(F135,Products!$A:$A,0)),"")</f>
        <v>Dairy</v>
      </c>
      <c r="I135" t="s">
        <v>3294</v>
      </c>
      <c r="J135" t="str">
        <f>IFERROR(INDEX(Stores!$B:$B,MATCH(I135,Stores!$A:$A,0)),"")</f>
        <v>FreshMart Mumbai Colony</v>
      </c>
      <c r="K135" t="str">
        <f>IFERROR(INDEX(Stores!$D:$D,MATCH(I135,Stores!$A:$A,0)),"")</f>
        <v>West</v>
      </c>
      <c r="L135" t="s">
        <v>3309</v>
      </c>
      <c r="M135" t="str">
        <f>IFERROR(INDEX(Employees!$B:$B,MATCH(L135,Employees!$A:$A,0)),"")</f>
        <v>Yogesh Naidu</v>
      </c>
      <c r="N135" t="str">
        <f>IFERROR(INDEX(Employees!$D:$D,MATCH(L135,Employees!$A:$A,0)),"")</f>
        <v>Billing</v>
      </c>
      <c r="O135">
        <v>3</v>
      </c>
      <c r="P135">
        <v>477.96</v>
      </c>
      <c r="Q135">
        <v>15</v>
      </c>
      <c r="R135">
        <v>215.08</v>
      </c>
      <c r="S135">
        <v>1401.62</v>
      </c>
      <c r="T135">
        <v>1054.8900000000001</v>
      </c>
      <c r="U135">
        <v>346.73</v>
      </c>
      <c r="V135" t="s">
        <v>4694</v>
      </c>
      <c r="W135" t="s">
        <v>4695</v>
      </c>
      <c r="X135" t="s">
        <v>4696</v>
      </c>
      <c r="Y135" t="s">
        <v>4819</v>
      </c>
      <c r="Z135" t="s">
        <v>4698</v>
      </c>
    </row>
    <row r="136" spans="1:26" ht="15" customHeight="1" x14ac:dyDescent="0.25">
      <c r="A136" t="s">
        <v>4966</v>
      </c>
      <c r="B136" s="1">
        <v>46007</v>
      </c>
      <c r="C136" t="s">
        <v>981</v>
      </c>
      <c r="D136" t="str">
        <f>IFERROR(INDEX(Customers!$B:$B,MATCH(C136,Customers!$A:$A,0)),"")</f>
        <v>Deepa Achari</v>
      </c>
      <c r="E136" t="str">
        <f>IFERROR(INDEX(Customers!$J:$J,MATCH(C136,Customers!$A:$A,0)),"")</f>
        <v>Bronze</v>
      </c>
      <c r="F136" t="s">
        <v>4010</v>
      </c>
      <c r="G136" t="str">
        <f>IFERROR(INDEX(Products!$B:$B,MATCH(F136,Products!$A:$A,0)),"")</f>
        <v>Aachi Ponni Rice 2kg</v>
      </c>
      <c r="H136" t="str">
        <f>IFERROR(INDEX(Products!$C:$C,MATCH(F136,Products!$A:$A,0)),"")</f>
        <v>Rice</v>
      </c>
      <c r="I136" t="s">
        <v>4253</v>
      </c>
      <c r="J136" t="str">
        <f>IFERROR(INDEX(Stores!$B:$B,MATCH(I136,Stores!$A:$A,0)),"")</f>
        <v>FreshMart Bengaluru Nagar</v>
      </c>
      <c r="K136" t="str">
        <f>IFERROR(INDEX(Stores!$D:$D,MATCH(I136,Stores!$A:$A,0)),"")</f>
        <v>South</v>
      </c>
      <c r="L136" t="s">
        <v>3337</v>
      </c>
      <c r="M136" t="str">
        <f>IFERROR(INDEX(Employees!$B:$B,MATCH(L136,Employees!$A:$A,0)),"")</f>
        <v>Bharath Reddy</v>
      </c>
      <c r="N136" t="str">
        <f>IFERROR(INDEX(Employees!$D:$D,MATCH(L136,Employees!$A:$A,0)),"")</f>
        <v>Sales</v>
      </c>
      <c r="O136">
        <v>3</v>
      </c>
      <c r="P136">
        <v>251.73</v>
      </c>
      <c r="Q136">
        <v>20</v>
      </c>
      <c r="R136">
        <v>151.04</v>
      </c>
      <c r="S136">
        <v>604.15</v>
      </c>
      <c r="T136">
        <v>631.55999999999995</v>
      </c>
      <c r="U136">
        <v>-27.41</v>
      </c>
      <c r="V136" t="s">
        <v>4720</v>
      </c>
      <c r="W136" t="s">
        <v>4695</v>
      </c>
      <c r="X136" t="s">
        <v>4710</v>
      </c>
      <c r="Y136" t="s">
        <v>4809</v>
      </c>
      <c r="Z136" t="s">
        <v>4708</v>
      </c>
    </row>
    <row r="137" spans="1:26" ht="15" customHeight="1" x14ac:dyDescent="0.25">
      <c r="A137" t="s">
        <v>4967</v>
      </c>
      <c r="B137" s="1">
        <v>45891</v>
      </c>
      <c r="C137" t="s">
        <v>64</v>
      </c>
      <c r="D137" t="str">
        <f>IFERROR(INDEX(Customers!$B:$B,MATCH(C137,Customers!$A:$A,0)),"")</f>
        <v>Tara Achari</v>
      </c>
      <c r="E137" t="str">
        <f>IFERROR(INDEX(Customers!$J:$J,MATCH(C137,Customers!$A:$A,0)),"")</f>
        <v>Bronze</v>
      </c>
      <c r="F137" t="s">
        <v>3817</v>
      </c>
      <c r="G137" t="str">
        <f>IFERROR(INDEX(Products!$B:$B,MATCH(F137,Products!$A:$A,0)),"")</f>
        <v>Lays Chocolates Combo</v>
      </c>
      <c r="H137" t="str">
        <f>IFERROR(INDEX(Products!$C:$C,MATCH(F137,Products!$A:$A,0)),"")</f>
        <v>Snacks</v>
      </c>
      <c r="I137" t="s">
        <v>3227</v>
      </c>
      <c r="J137" t="str">
        <f>IFERROR(INDEX(Stores!$B:$B,MATCH(I137,Stores!$A:$A,0)),"")</f>
        <v xml:space="preserve">  FreshMart Surat Crossing  </v>
      </c>
      <c r="K137" t="str">
        <f>IFERROR(INDEX(Stores!$D:$D,MATCH(I137,Stores!$A:$A,0)),"")</f>
        <v>West</v>
      </c>
      <c r="L137" t="s">
        <v>3225</v>
      </c>
      <c r="M137" t="str">
        <f>IFERROR(INDEX(Employees!$B:$B,MATCH(L137,Employees!$A:$A,0)),"")</f>
        <v>Ilango Reddy</v>
      </c>
      <c r="N137" t="str">
        <f>IFERROR(INDEX(Employees!$D:$D,MATCH(L137,Employees!$A:$A,0)),"")</f>
        <v>Cashier</v>
      </c>
      <c r="O137">
        <v>4</v>
      </c>
      <c r="P137">
        <v>474.19</v>
      </c>
      <c r="Q137">
        <v>10</v>
      </c>
      <c r="R137">
        <v>189.68</v>
      </c>
      <c r="S137">
        <v>1707.08</v>
      </c>
      <c r="T137">
        <v>1375.56</v>
      </c>
      <c r="U137">
        <v>331.52</v>
      </c>
      <c r="V137" t="s">
        <v>4694</v>
      </c>
      <c r="W137" t="s">
        <v>4695</v>
      </c>
      <c r="X137" t="s">
        <v>4696</v>
      </c>
      <c r="Y137" t="s">
        <v>4968</v>
      </c>
      <c r="Z137" t="s">
        <v>4708</v>
      </c>
    </row>
    <row r="138" spans="1:26" ht="15" customHeight="1" x14ac:dyDescent="0.25">
      <c r="A138" t="s">
        <v>4969</v>
      </c>
      <c r="B138" s="1">
        <v>46084</v>
      </c>
      <c r="C138" t="s">
        <v>977</v>
      </c>
      <c r="D138" t="str">
        <f>IFERROR(INDEX(Customers!$B:$B,MATCH(C138,Customers!$A:$A,0)),"")</f>
        <v>Kishore Sharma</v>
      </c>
      <c r="E138" t="str">
        <f>IFERROR(INDEX(Customers!$J:$J,MATCH(C138,Customers!$A:$A,0)),"")</f>
        <v>Bronze</v>
      </c>
      <c r="F138" t="s">
        <v>3703</v>
      </c>
      <c r="G138" t="str">
        <f>IFERROR(INDEX(Products!$B:$B,MATCH(F138,Products!$A:$A,0)),"")</f>
        <v xml:space="preserve">  Amul Paneer 250ml  </v>
      </c>
      <c r="H138" t="str">
        <f>IFERROR(INDEX(Products!$C:$C,MATCH(F138,Products!$A:$A,0)),"")</f>
        <v>Dairy</v>
      </c>
      <c r="I138" t="s">
        <v>3442</v>
      </c>
      <c r="J138" t="str">
        <f>IFERROR(INDEX(Stores!$B:$B,MATCH(I138,Stores!$A:$A,0)),"")</f>
        <v>FreshMart Jaipur Colony</v>
      </c>
      <c r="K138" t="str">
        <f>IFERROR(INDEX(Stores!$D:$D,MATCH(I138,Stores!$A:$A,0)),"")</f>
        <v>North</v>
      </c>
      <c r="L138" t="s">
        <v>3440</v>
      </c>
      <c r="M138" t="str">
        <f>IFERROR(INDEX(Employees!$B:$B,MATCH(L138,Employees!$A:$A,0)),"")</f>
        <v>Devi Achari</v>
      </c>
      <c r="N138" t="str">
        <f>IFERROR(INDEX(Employees!$D:$D,MATCH(L138,Employees!$A:$A,0)),"")</f>
        <v>Cashier</v>
      </c>
      <c r="O138">
        <v>4</v>
      </c>
      <c r="P138">
        <v>161.03</v>
      </c>
      <c r="Q138">
        <v>0</v>
      </c>
      <c r="R138">
        <v>0</v>
      </c>
      <c r="S138">
        <v>644.12</v>
      </c>
      <c r="T138">
        <v>496.96</v>
      </c>
      <c r="U138">
        <v>147.16</v>
      </c>
      <c r="V138" t="s">
        <v>4740</v>
      </c>
      <c r="W138" t="s">
        <v>4695</v>
      </c>
      <c r="X138" t="s">
        <v>4696</v>
      </c>
      <c r="Y138" t="s">
        <v>4875</v>
      </c>
      <c r="Z138" t="s">
        <v>4708</v>
      </c>
    </row>
    <row r="139" spans="1:26" ht="15" customHeight="1" x14ac:dyDescent="0.25">
      <c r="A139" t="s">
        <v>4970</v>
      </c>
      <c r="B139" s="1">
        <v>46009</v>
      </c>
      <c r="C139" t="s">
        <v>1710</v>
      </c>
      <c r="D139" t="str">
        <f>IFERROR(INDEX(Customers!$B:$B,MATCH(C139,Customers!$A:$A,0)),"")</f>
        <v>Hari Prabhu</v>
      </c>
      <c r="E139" t="str">
        <f>IFERROR(INDEX(Customers!$J:$J,MATCH(C139,Customers!$A:$A,0)),"")</f>
        <v>Silver</v>
      </c>
      <c r="F139" t="s">
        <v>4086</v>
      </c>
      <c r="G139" t="str">
        <f>IFERROR(INDEX(Products!$B:$B,MATCH(F139,Products!$A:$A,0)),"")</f>
        <v>MDH Whole Spices Combo</v>
      </c>
      <c r="H139" t="str">
        <f>IFERROR(INDEX(Products!$C:$C,MATCH(F139,Products!$A:$A,0)),"")</f>
        <v>Masala</v>
      </c>
      <c r="I139" t="s">
        <v>3139</v>
      </c>
      <c r="J139" t="str">
        <f>IFERROR(INDEX(Stores!$B:$B,MATCH(I139,Stores!$A:$A,0)),"")</f>
        <v>FreshMart Delhi Crossing</v>
      </c>
      <c r="K139" t="str">
        <f>IFERROR(INDEX(Stores!$D:$D,MATCH(I139,Stores!$A:$A,0)),"")</f>
        <v>North</v>
      </c>
      <c r="L139" t="s">
        <v>3137</v>
      </c>
      <c r="M139" t="str">
        <f>IFERROR(INDEX(Employees!$B:$B,MATCH(L139,Employees!$A:$A,0)),"")</f>
        <v>Sangeetha Devi</v>
      </c>
      <c r="N139" t="str">
        <f>IFERROR(INDEX(Employees!$D:$D,MATCH(L139,Employees!$A:$A,0)),"")</f>
        <v>Sales</v>
      </c>
      <c r="O139">
        <v>2</v>
      </c>
      <c r="P139">
        <v>416.08</v>
      </c>
      <c r="Q139">
        <v>20</v>
      </c>
      <c r="R139">
        <v>166.43</v>
      </c>
      <c r="S139">
        <v>665.73</v>
      </c>
      <c r="T139">
        <v>639.28</v>
      </c>
      <c r="U139">
        <v>26.45</v>
      </c>
      <c r="V139" t="s">
        <v>4706</v>
      </c>
      <c r="W139" t="s">
        <v>4695</v>
      </c>
      <c r="X139" t="s">
        <v>4710</v>
      </c>
      <c r="Y139" t="s">
        <v>4943</v>
      </c>
      <c r="Z139" t="s">
        <v>4708</v>
      </c>
    </row>
    <row r="140" spans="1:26" ht="15" customHeight="1" x14ac:dyDescent="0.25">
      <c r="A140" t="s">
        <v>4971</v>
      </c>
      <c r="B140" s="1">
        <v>45933</v>
      </c>
      <c r="C140" t="s">
        <v>914</v>
      </c>
      <c r="D140" t="str">
        <f>IFERROR(INDEX(Customers!$B:$B,MATCH(C140,Customers!$A:$A,0)),"")</f>
        <v>Nandhini Murugan</v>
      </c>
      <c r="E140" t="str">
        <f>IFERROR(INDEX(Customers!$J:$J,MATCH(C140,Customers!$A:$A,0)),"")</f>
        <v>Bronze</v>
      </c>
      <c r="F140" t="s">
        <v>4725</v>
      </c>
      <c r="G140" t="str">
        <f>IFERROR(INDEX(Products!$B:$B,MATCH(F140,Products!$A:$A,0)),"")</f>
        <v/>
      </c>
      <c r="H140" t="str">
        <f>IFERROR(INDEX(Products!$C:$C,MATCH(F140,Products!$A:$A,0)),"")</f>
        <v/>
      </c>
      <c r="I140" t="s">
        <v>3376</v>
      </c>
      <c r="J140" t="str">
        <f>IFERROR(INDEX(Stores!$B:$B,MATCH(I140,Stores!$A:$A,0)),"")</f>
        <v>FreshMart Mysuru Complex</v>
      </c>
      <c r="K140" t="str">
        <f>IFERROR(INDEX(Stores!$D:$D,MATCH(I140,Stores!$A:$A,0)),"")</f>
        <v>South</v>
      </c>
      <c r="L140" t="s">
        <v>3374</v>
      </c>
      <c r="M140" t="str">
        <f>IFERROR(INDEX(Employees!$B:$B,MATCH(L140,Employees!$A:$A,0)),"")</f>
        <v>Poornima Rao</v>
      </c>
      <c r="N140" t="str">
        <f>IFERROR(INDEX(Employees!$D:$D,MATCH(L140,Employees!$A:$A,0)),"")</f>
        <v>Inventory</v>
      </c>
      <c r="O140">
        <v>2</v>
      </c>
      <c r="P140">
        <v>262.77</v>
      </c>
      <c r="Q140">
        <v>10</v>
      </c>
      <c r="R140">
        <v>52.55</v>
      </c>
      <c r="S140">
        <v>472.99</v>
      </c>
      <c r="T140">
        <v>389.28</v>
      </c>
      <c r="U140">
        <v>83.71</v>
      </c>
      <c r="V140" t="s">
        <v>4720</v>
      </c>
      <c r="W140" t="s">
        <v>4695</v>
      </c>
      <c r="X140" t="s">
        <v>4696</v>
      </c>
      <c r="Y140" t="s">
        <v>4972</v>
      </c>
      <c r="Z140" t="s">
        <v>4708</v>
      </c>
    </row>
    <row r="141" spans="1:26" ht="15" customHeight="1" x14ac:dyDescent="0.25">
      <c r="A141" t="s">
        <v>4973</v>
      </c>
      <c r="B141" s="1">
        <v>45834</v>
      </c>
      <c r="C141" t="s">
        <v>2212</v>
      </c>
      <c r="D141" t="str">
        <f>IFERROR(INDEX(Customers!$B:$B,MATCH(C141,Customers!$A:$A,0)),"")</f>
        <v>Divya Reddy</v>
      </c>
      <c r="E141" t="str">
        <f>IFERROR(INDEX(Customers!$J:$J,MATCH(C141,Customers!$A:$A,0)),"")</f>
        <v>Gold</v>
      </c>
      <c r="F141" t="s">
        <v>3955</v>
      </c>
      <c r="G141" t="str">
        <f>IFERROR(INDEX(Products!$B:$B,MATCH(F141,Products!$A:$A,0)),"")</f>
        <v>Local Farm Fresh Fruits 250ml</v>
      </c>
      <c r="H141" t="str">
        <f>IFERROR(INDEX(Products!$C:$C,MATCH(F141,Products!$A:$A,0)),"")</f>
        <v>Fruits</v>
      </c>
      <c r="I141" t="s">
        <v>3014</v>
      </c>
      <c r="J141" t="str">
        <f>IFERROR(INDEX(Stores!$B:$B,MATCH(I141,Stores!$A:$A,0)),"")</f>
        <v>FreshMart Madurai Junction</v>
      </c>
      <c r="K141" t="str">
        <f>IFERROR(INDEX(Stores!$D:$D,MATCH(I141,Stores!$A:$A,0)),"")</f>
        <v>South</v>
      </c>
      <c r="L141" t="s">
        <v>3342</v>
      </c>
      <c r="M141" t="str">
        <f>IFERROR(INDEX(Employees!$B:$B,MATCH(L141,Employees!$A:$A,0)),"")</f>
        <v>Ramesh Murugan</v>
      </c>
      <c r="N141" t="str">
        <f>IFERROR(INDEX(Employees!$D:$D,MATCH(L141,Employees!$A:$A,0)),"")</f>
        <v>Inventory</v>
      </c>
      <c r="O141">
        <v>5</v>
      </c>
      <c r="P141">
        <v>425.31</v>
      </c>
      <c r="Q141">
        <v>0</v>
      </c>
      <c r="R141">
        <v>0</v>
      </c>
      <c r="S141">
        <v>2126.5500000000002</v>
      </c>
      <c r="T141">
        <v>1507.85</v>
      </c>
      <c r="U141">
        <v>618.70000000000005</v>
      </c>
      <c r="V141" t="s">
        <v>4706</v>
      </c>
      <c r="W141" t="s">
        <v>4695</v>
      </c>
      <c r="X141" t="s">
        <v>4700</v>
      </c>
      <c r="Y141" t="s">
        <v>4974</v>
      </c>
      <c r="Z141" t="s">
        <v>4708</v>
      </c>
    </row>
    <row r="142" spans="1:26" ht="15" customHeight="1" x14ac:dyDescent="0.25">
      <c r="A142" t="s">
        <v>4975</v>
      </c>
      <c r="B142" s="1">
        <v>46109</v>
      </c>
      <c r="C142" t="s">
        <v>311</v>
      </c>
      <c r="D142" t="str">
        <f>IFERROR(INDEX(Customers!$B:$B,MATCH(C142,Customers!$A:$A,0)),"")</f>
        <v>Unknown</v>
      </c>
      <c r="E142" t="str">
        <f>IFERROR(INDEX(Customers!$J:$J,MATCH(C142,Customers!$A:$A,0)),"")</f>
        <v>Silver</v>
      </c>
      <c r="F142" t="s">
        <v>3993</v>
      </c>
      <c r="G142" t="str">
        <f>IFERROR(INDEX(Products!$B:$B,MATCH(F142,Products!$A:$A,0)),"")</f>
        <v>Aachi Basmati Rice 2kg</v>
      </c>
      <c r="H142" t="str">
        <f>IFERROR(INDEX(Products!$C:$C,MATCH(F142,Products!$A:$A,0)),"")</f>
        <v>Rice</v>
      </c>
      <c r="I142" t="s">
        <v>3379</v>
      </c>
      <c r="J142" t="str">
        <f>IFERROR(INDEX(Stores!$B:$B,MATCH(I142,Stores!$A:$A,0)),"")</f>
        <v>FreshMart Surat Heights</v>
      </c>
      <c r="K142" t="str">
        <f>IFERROR(INDEX(Stores!$D:$D,MATCH(I142,Stores!$A:$A,0)),"")</f>
        <v>West</v>
      </c>
      <c r="L142" t="s">
        <v>3377</v>
      </c>
      <c r="M142" t="str">
        <f>IFERROR(INDEX(Employees!$B:$B,MATCH(L142,Employees!$A:$A,0)),"")</f>
        <v>Kalpana Varma</v>
      </c>
      <c r="N142" t="str">
        <f>IFERROR(INDEX(Employees!$D:$D,MATCH(L142,Employees!$A:$A,0)),"")</f>
        <v>HR</v>
      </c>
      <c r="O142">
        <v>4</v>
      </c>
      <c r="P142">
        <v>227</v>
      </c>
      <c r="Q142">
        <v>0</v>
      </c>
      <c r="R142">
        <v>0</v>
      </c>
      <c r="S142">
        <v>1044.2</v>
      </c>
      <c r="T142">
        <v>785.2</v>
      </c>
      <c r="U142">
        <v>259</v>
      </c>
      <c r="V142" t="s">
        <v>4720</v>
      </c>
      <c r="W142" t="s">
        <v>4695</v>
      </c>
      <c r="X142" t="s">
        <v>4710</v>
      </c>
      <c r="Y142" t="s">
        <v>4976</v>
      </c>
      <c r="Z142" t="s">
        <v>4698</v>
      </c>
    </row>
    <row r="143" spans="1:26" ht="15" customHeight="1" x14ac:dyDescent="0.25">
      <c r="A143" t="s">
        <v>4977</v>
      </c>
      <c r="B143" s="1">
        <v>45787</v>
      </c>
      <c r="C143" t="s">
        <v>1654</v>
      </c>
      <c r="D143" t="str">
        <f>IFERROR(INDEX(Customers!$B:$B,MATCH(C143,Customers!$A:$A,0)),"")</f>
        <v>Usha Raj</v>
      </c>
      <c r="E143" t="str">
        <f>IFERROR(INDEX(Customers!$J:$J,MATCH(C143,Customers!$A:$A,0)),"")</f>
        <v>Gold</v>
      </c>
      <c r="F143" t="s">
        <v>3689</v>
      </c>
      <c r="G143" t="str">
        <f>IFERROR(INDEX(Products!$B:$B,MATCH(F143,Products!$A:$A,0)),"")</f>
        <v>Harvest Gold Buns 200g</v>
      </c>
      <c r="H143" t="str">
        <f>IFERROR(INDEX(Products!$C:$C,MATCH(F143,Products!$A:$A,0)),"")</f>
        <v>Bakery</v>
      </c>
      <c r="I143" t="s">
        <v>3399</v>
      </c>
      <c r="J143" t="str">
        <f>IFERROR(INDEX(Stores!$B:$B,MATCH(I143,Stores!$A:$A,0)),"")</f>
        <v>FreshMart Coimbatore Main Road</v>
      </c>
      <c r="K143" t="str">
        <f>IFERROR(INDEX(Stores!$D:$D,MATCH(I143,Stores!$A:$A,0)),"")</f>
        <v>South</v>
      </c>
      <c r="L143" t="s">
        <v>3397</v>
      </c>
      <c r="M143" t="str">
        <f>IFERROR(INDEX(Employees!$B:$B,MATCH(L143,Employees!$A:$A,0)),"")</f>
        <v>Sangeetha Balan</v>
      </c>
      <c r="N143" t="str">
        <f>IFERROR(INDEX(Employees!$D:$D,MATCH(L143,Employees!$A:$A,0)),"")</f>
        <v>Sales</v>
      </c>
      <c r="O143">
        <v>6</v>
      </c>
      <c r="P143">
        <v>744.15</v>
      </c>
      <c r="Q143">
        <v>15</v>
      </c>
      <c r="R143">
        <v>669.74</v>
      </c>
      <c r="S143">
        <v>4364.43</v>
      </c>
      <c r="T143">
        <v>2392.3200000000002</v>
      </c>
      <c r="U143">
        <v>1972.11</v>
      </c>
      <c r="V143" t="s">
        <v>4703</v>
      </c>
      <c r="W143" t="s">
        <v>4695</v>
      </c>
      <c r="X143" t="s">
        <v>4710</v>
      </c>
      <c r="Y143" t="s">
        <v>4978</v>
      </c>
      <c r="Z143" t="s">
        <v>4698</v>
      </c>
    </row>
    <row r="144" spans="1:26" ht="15" customHeight="1" x14ac:dyDescent="0.25">
      <c r="A144" t="s">
        <v>4979</v>
      </c>
      <c r="B144" s="1">
        <v>45813</v>
      </c>
      <c r="C144" t="s">
        <v>1076</v>
      </c>
      <c r="D144" t="str">
        <f>IFERROR(INDEX(Customers!$B:$B,MATCH(C144,Customers!$A:$A,0)),"")</f>
        <v>Eswari Sharma</v>
      </c>
      <c r="E144" t="str">
        <f>IFERROR(INDEX(Customers!$J:$J,MATCH(C144,Customers!$A:$A,0)),"")</f>
        <v>Silver</v>
      </c>
      <c r="F144" t="s">
        <v>4046</v>
      </c>
      <c r="G144" t="str">
        <f>IFERROR(INDEX(Products!$B:$B,MATCH(F144,Products!$A:$A,0)),"")</f>
        <v>Gold Winner Coconut Oil 2kg</v>
      </c>
      <c r="H144" t="str">
        <f>IFERROR(INDEX(Products!$C:$C,MATCH(F144,Products!$A:$A,0)),"")</f>
        <v>Oil</v>
      </c>
      <c r="I144" t="s">
        <v>3215</v>
      </c>
      <c r="J144" t="str">
        <f>IFERROR(INDEX(Stores!$B:$B,MATCH(I144,Stores!$A:$A,0)),"")</f>
        <v>FreshMart Erode Square</v>
      </c>
      <c r="K144" t="str">
        <f>IFERROR(INDEX(Stores!$D:$D,MATCH(I144,Stores!$A:$A,0)),"")</f>
        <v>North</v>
      </c>
      <c r="L144" t="s">
        <v>3300</v>
      </c>
      <c r="M144" t="str">
        <f>IFERROR(INDEX(Employees!$B:$B,MATCH(L144,Employees!$A:$A,0)),"")</f>
        <v>Madhavan Murugan</v>
      </c>
      <c r="N144" t="str">
        <f>IFERROR(INDEX(Employees!$D:$D,MATCH(L144,Employees!$A:$A,0)),"")</f>
        <v>Sales</v>
      </c>
      <c r="O144">
        <v>5</v>
      </c>
      <c r="P144">
        <v>121.9</v>
      </c>
      <c r="Q144">
        <v>20</v>
      </c>
      <c r="R144">
        <v>121.9</v>
      </c>
      <c r="S144">
        <v>487.6</v>
      </c>
      <c r="T144">
        <v>544.6</v>
      </c>
      <c r="U144">
        <v>-57</v>
      </c>
      <c r="V144" t="s">
        <v>4703</v>
      </c>
      <c r="W144" t="s">
        <v>4695</v>
      </c>
      <c r="X144" t="s">
        <v>4696</v>
      </c>
      <c r="Y144" t="s">
        <v>4980</v>
      </c>
      <c r="Z144" t="s">
        <v>4708</v>
      </c>
    </row>
    <row r="145" spans="1:26" ht="15" customHeight="1" x14ac:dyDescent="0.25">
      <c r="A145" t="s">
        <v>4981</v>
      </c>
      <c r="B145" s="1">
        <v>46088</v>
      </c>
      <c r="C145" t="s">
        <v>2232</v>
      </c>
      <c r="D145" t="str">
        <f>IFERROR(INDEX(Customers!$B:$B,MATCH(C145,Customers!$A:$A,0)),"")</f>
        <v>Balaji Sekar</v>
      </c>
      <c r="E145" t="str">
        <f>IFERROR(INDEX(Customers!$J:$J,MATCH(C145,Customers!$A:$A,0)),"")</f>
        <v>Silver</v>
      </c>
      <c r="F145" t="s">
        <v>3725</v>
      </c>
      <c r="G145" t="str">
        <f>IFERROR(INDEX(Products!$B:$B,MATCH(F145,Products!$A:$A,0)),"")</f>
        <v>Aavin Cheese 200g</v>
      </c>
      <c r="H145" t="str">
        <f>IFERROR(INDEX(Products!$C:$C,MATCH(F145,Products!$A:$A,0)),"")</f>
        <v>Dairy</v>
      </c>
      <c r="I145" t="s">
        <v>4155</v>
      </c>
      <c r="J145" t="str">
        <f>IFERROR(INDEX(Stores!$B:$B,MATCH(I145,Stores!$A:$A,0)),"")</f>
        <v>FreshMart Kochi Bypass</v>
      </c>
      <c r="K145" t="str">
        <f>IFERROR(INDEX(Stores!$D:$D,MATCH(I145,Stores!$A:$A,0)),"")</f>
        <v>South</v>
      </c>
      <c r="L145" t="s">
        <v>3056</v>
      </c>
      <c r="M145" t="str">
        <f>IFERROR(INDEX(Employees!$B:$B,MATCH(L145,Employees!$A:$A,0)),"")</f>
        <v>Harini Prabhu</v>
      </c>
      <c r="N145" t="str">
        <f>IFERROR(INDEX(Employees!$D:$D,MATCH(L145,Employees!$A:$A,0)),"")</f>
        <v>Sales</v>
      </c>
      <c r="O145">
        <v>3</v>
      </c>
      <c r="P145">
        <v>232.58</v>
      </c>
      <c r="Q145">
        <v>0</v>
      </c>
      <c r="R145">
        <v>0</v>
      </c>
      <c r="S145">
        <v>802.4</v>
      </c>
      <c r="T145">
        <v>573.6</v>
      </c>
      <c r="U145">
        <v>228.8</v>
      </c>
      <c r="V145" t="s">
        <v>4740</v>
      </c>
      <c r="W145" t="s">
        <v>4695</v>
      </c>
      <c r="X145" t="s">
        <v>4696</v>
      </c>
      <c r="Y145" t="s">
        <v>4827</v>
      </c>
      <c r="Z145" t="s">
        <v>4698</v>
      </c>
    </row>
    <row r="146" spans="1:26" ht="15" customHeight="1" x14ac:dyDescent="0.25">
      <c r="A146" t="s">
        <v>4982</v>
      </c>
      <c r="B146" s="1">
        <v>46064</v>
      </c>
      <c r="C146" t="s">
        <v>291</v>
      </c>
      <c r="D146" t="str">
        <f>IFERROR(INDEX(Customers!$B:$B,MATCH(C146,Customers!$A:$A,0)),"")</f>
        <v>Yazhini Varma</v>
      </c>
      <c r="E146" t="str">
        <f>IFERROR(INDEX(Customers!$J:$J,MATCH(C146,Customers!$A:$A,0)),"")</f>
        <v>Bronze</v>
      </c>
      <c r="F146" t="s">
        <v>3709</v>
      </c>
      <c r="G146" t="str">
        <f>IFERROR(INDEX(Products!$B:$B,MATCH(F146,Products!$A:$A,0)),"")</f>
        <v>Milky Mist Curd 1kg</v>
      </c>
      <c r="H146" t="str">
        <f>IFERROR(INDEX(Products!$C:$C,MATCH(F146,Products!$A:$A,0)),"")</f>
        <v>Dairy</v>
      </c>
      <c r="I146" t="s">
        <v>3089</v>
      </c>
      <c r="J146" t="str">
        <f>IFERROR(INDEX(Stores!$B:$B,MATCH(I146,Stores!$A:$A,0)),"")</f>
        <v>FreshMart Mysuru Arcade</v>
      </c>
      <c r="K146" t="str">
        <f>IFERROR(INDEX(Stores!$D:$D,MATCH(I146,Stores!$A:$A,0)),"")</f>
        <v>South</v>
      </c>
      <c r="L146" t="s">
        <v>3173</v>
      </c>
      <c r="M146" t="str">
        <f>IFERROR(INDEX(Employees!$B:$B,MATCH(L146,Employees!$A:$A,0)),"")</f>
        <v>Nithya Selvam</v>
      </c>
      <c r="N146" t="str">
        <f>IFERROR(INDEX(Employees!$D:$D,MATCH(L146,Employees!$A:$A,0)),"")</f>
        <v>Cashier</v>
      </c>
      <c r="O146">
        <v>3</v>
      </c>
      <c r="P146">
        <v>434.65</v>
      </c>
      <c r="Q146">
        <v>10</v>
      </c>
      <c r="R146">
        <v>130.38999999999999</v>
      </c>
      <c r="S146">
        <v>1173.56</v>
      </c>
      <c r="T146">
        <v>1054.8900000000001</v>
      </c>
      <c r="U146">
        <v>118.67</v>
      </c>
      <c r="V146" t="s">
        <v>4740</v>
      </c>
      <c r="W146" t="s">
        <v>4695</v>
      </c>
      <c r="X146" t="s">
        <v>4710</v>
      </c>
      <c r="Y146" t="s">
        <v>4983</v>
      </c>
      <c r="Z146" t="s">
        <v>4708</v>
      </c>
    </row>
    <row r="147" spans="1:26" ht="15" customHeight="1" x14ac:dyDescent="0.25">
      <c r="A147" t="s">
        <v>4984</v>
      </c>
      <c r="B147" s="1">
        <v>45997</v>
      </c>
      <c r="C147" t="s">
        <v>4725</v>
      </c>
      <c r="D147" t="str">
        <f>IFERROR(INDEX(Customers!$B:$B,MATCH(C147,Customers!$A:$A,0)),"")</f>
        <v/>
      </c>
      <c r="E147" t="str">
        <f>IFERROR(INDEX(Customers!$J:$J,MATCH(C147,Customers!$A:$A,0)),"")</f>
        <v/>
      </c>
      <c r="F147" t="s">
        <v>3695</v>
      </c>
      <c r="G147" t="str">
        <f>IFERROR(INDEX(Products!$B:$B,MATCH(F147,Products!$A:$A,0)),"")</f>
        <v>Britannia Rusk 1L</v>
      </c>
      <c r="H147" t="str">
        <f>IFERROR(INDEX(Products!$C:$C,MATCH(F147,Products!$A:$A,0)),"")</f>
        <v>Bakery</v>
      </c>
      <c r="I147" t="s">
        <v>2997</v>
      </c>
      <c r="J147" t="str">
        <f>IFERROR(INDEX(Stores!$B:$B,MATCH(I147,Stores!$A:$A,0)),"")</f>
        <v>FreshMart Pune Main Road</v>
      </c>
      <c r="K147" t="str">
        <f>IFERROR(INDEX(Stores!$D:$D,MATCH(I147,Stores!$A:$A,0)),"")</f>
        <v>North</v>
      </c>
      <c r="L147" t="s">
        <v>3112</v>
      </c>
      <c r="M147" t="str">
        <f>IFERROR(INDEX(Employees!$B:$B,MATCH(L147,Employees!$A:$A,0)),"")</f>
        <v>Manoj Nathan</v>
      </c>
      <c r="N147" t="str">
        <f>IFERROR(INDEX(Employees!$D:$D,MATCH(L147,Employees!$A:$A,0)),"")</f>
        <v>Sales</v>
      </c>
      <c r="O147">
        <v>7</v>
      </c>
      <c r="P147">
        <v>184.37</v>
      </c>
      <c r="Q147">
        <v>5</v>
      </c>
      <c r="R147">
        <v>64.53</v>
      </c>
      <c r="S147">
        <v>1409.97</v>
      </c>
      <c r="T147">
        <v>715.61</v>
      </c>
      <c r="U147">
        <v>694.36</v>
      </c>
      <c r="V147" t="s">
        <v>4694</v>
      </c>
      <c r="W147" t="s">
        <v>4695</v>
      </c>
      <c r="X147" t="s">
        <v>4696</v>
      </c>
      <c r="Y147" t="s">
        <v>4985</v>
      </c>
      <c r="Z147" t="s">
        <v>4698</v>
      </c>
    </row>
    <row r="148" spans="1:26" ht="15" customHeight="1" x14ac:dyDescent="0.25">
      <c r="A148" t="s">
        <v>4986</v>
      </c>
      <c r="B148" s="1">
        <v>46000</v>
      </c>
      <c r="C148" t="s">
        <v>295</v>
      </c>
      <c r="D148" t="str">
        <f>IFERROR(INDEX(Customers!$B:$B,MATCH(C148,Customers!$A:$A,0)),"")</f>
        <v>Priya Varma</v>
      </c>
      <c r="E148" t="str">
        <f>IFERROR(INDEX(Customers!$J:$J,MATCH(C148,Customers!$A:$A,0)),"")</f>
        <v>Gold</v>
      </c>
      <c r="F148" t="s">
        <v>3700</v>
      </c>
      <c r="G148" t="str">
        <f>IFERROR(INDEX(Products!$B:$B,MATCH(F148,Products!$A:$A,0)),"")</f>
        <v>Harvest Gold Rusk 1kg</v>
      </c>
      <c r="H148" t="str">
        <f>IFERROR(INDEX(Products!$C:$C,MATCH(F148,Products!$A:$A,0)),"")</f>
        <v>Bakery</v>
      </c>
      <c r="I148" t="s">
        <v>3597</v>
      </c>
      <c r="J148" t="str">
        <f>IFERROR(INDEX(Stores!$B:$B,MATCH(I148,Stores!$A:$A,0)),"")</f>
        <v>FreshMart Ahmedabad Enclave</v>
      </c>
      <c r="K148" t="str">
        <f>IFERROR(INDEX(Stores!$D:$D,MATCH(I148,Stores!$A:$A,0)),"")</f>
        <v>West</v>
      </c>
      <c r="L148" t="s">
        <v>3596</v>
      </c>
      <c r="M148" t="str">
        <f>IFERROR(INDEX(Employees!$B:$B,MATCH(L148,Employees!$A:$A,0)),"")</f>
        <v>Devi Raj</v>
      </c>
      <c r="N148" t="str">
        <f>IFERROR(INDEX(Employees!$D:$D,MATCH(L148,Employees!$A:$A,0)),"")</f>
        <v>Inventory</v>
      </c>
      <c r="O148">
        <v>3</v>
      </c>
      <c r="P148">
        <v>610.45000000000005</v>
      </c>
      <c r="Q148">
        <v>10</v>
      </c>
      <c r="R148">
        <v>183.13</v>
      </c>
      <c r="S148">
        <v>1648.22</v>
      </c>
      <c r="T148">
        <v>1009.2</v>
      </c>
      <c r="U148">
        <v>639.02</v>
      </c>
      <c r="V148" t="s">
        <v>4740</v>
      </c>
      <c r="W148" t="s">
        <v>4695</v>
      </c>
      <c r="X148" t="s">
        <v>4696</v>
      </c>
      <c r="Y148" t="s">
        <v>4987</v>
      </c>
      <c r="Z148" t="s">
        <v>4708</v>
      </c>
    </row>
    <row r="149" spans="1:26" ht="15" customHeight="1" x14ac:dyDescent="0.25">
      <c r="A149" t="s">
        <v>4988</v>
      </c>
      <c r="B149" s="1">
        <v>45881</v>
      </c>
      <c r="C149" t="s">
        <v>1128</v>
      </c>
      <c r="D149" t="str">
        <f>IFERROR(INDEX(Customers!$B:$B,MATCH(C149,Customers!$A:$A,0)),"")</f>
        <v>Banu Venkataraman</v>
      </c>
      <c r="E149" t="str">
        <f>IFERROR(INDEX(Customers!$J:$J,MATCH(C149,Customers!$A:$A,0)),"")</f>
        <v>Gold</v>
      </c>
      <c r="F149" t="s">
        <v>3799</v>
      </c>
      <c r="G149" t="str">
        <f>IFERROR(INDEX(Products!$B:$B,MATCH(F149,Products!$A:$A,0)),"")</f>
        <v>Amul Frozen Vegetables 500g</v>
      </c>
      <c r="H149" t="str">
        <f>IFERROR(INDEX(Products!$C:$C,MATCH(F149,Products!$A:$A,0)),"")</f>
        <v>Frozen Foods</v>
      </c>
      <c r="I149" t="s">
        <v>2915</v>
      </c>
      <c r="J149" t="str">
        <f>IFERROR(INDEX(Stores!$B:$B,MATCH(I149,Stores!$A:$A,0)),"")</f>
        <v>FreshMart Kolkata Main Road</v>
      </c>
      <c r="K149" t="str">
        <f>IFERROR(INDEX(Stores!$D:$D,MATCH(I149,Stores!$A:$A,0)),"")</f>
        <v>East</v>
      </c>
      <c r="L149" t="s">
        <v>2914</v>
      </c>
      <c r="M149" t="str">
        <f>IFERROR(INDEX(Employees!$B:$B,MATCH(L149,Employees!$A:$A,0)),"")</f>
        <v>Unknown</v>
      </c>
      <c r="N149" t="str">
        <f>IFERROR(INDEX(Employees!$D:$D,MATCH(L149,Employees!$A:$A,0)),"")</f>
        <v>Sales</v>
      </c>
      <c r="O149">
        <v>7</v>
      </c>
      <c r="P149">
        <v>162.44999999999999</v>
      </c>
      <c r="Q149">
        <v>0</v>
      </c>
      <c r="R149">
        <v>0</v>
      </c>
      <c r="S149">
        <v>1137.1500000000001</v>
      </c>
      <c r="T149">
        <v>892.36</v>
      </c>
      <c r="U149">
        <v>244.79</v>
      </c>
      <c r="V149" t="s">
        <v>4715</v>
      </c>
      <c r="W149" t="s">
        <v>4695</v>
      </c>
      <c r="X149" t="s">
        <v>4710</v>
      </c>
      <c r="Y149" t="s">
        <v>4989</v>
      </c>
      <c r="Z149" t="s">
        <v>4708</v>
      </c>
    </row>
    <row r="150" spans="1:26" ht="15" customHeight="1" x14ac:dyDescent="0.25">
      <c r="A150" t="s">
        <v>4990</v>
      </c>
      <c r="B150" s="1">
        <v>45992</v>
      </c>
      <c r="C150" t="s">
        <v>2810</v>
      </c>
      <c r="D150" t="str">
        <f>IFERROR(INDEX(Customers!$B:$B,MATCH(C150,Customers!$A:$A,0)),"")</f>
        <v>Chitra Chandran</v>
      </c>
      <c r="E150" t="str">
        <f>IFERROR(INDEX(Customers!$J:$J,MATCH(C150,Customers!$A:$A,0)),"")</f>
        <v>Bronze</v>
      </c>
      <c r="F150" t="s">
        <v>4084</v>
      </c>
      <c r="G150" t="str">
        <f>IFERROR(INDEX(Products!$B:$B,MATCH(F150,Products!$A:$A,0)),"")</f>
        <v>MDH Powdered Spices 200g</v>
      </c>
      <c r="H150" t="str">
        <f>IFERROR(INDEX(Products!$C:$C,MATCH(F150,Products!$A:$A,0)),"")</f>
        <v>Masala</v>
      </c>
      <c r="I150" t="s">
        <v>3249</v>
      </c>
      <c r="J150" t="str">
        <f>IFERROR(INDEX(Stores!$B:$B,MATCH(I150,Stores!$A:$A,0)),"")</f>
        <v>FreshMart Mumbai Extension</v>
      </c>
      <c r="K150" t="str">
        <f>IFERROR(INDEX(Stores!$D:$D,MATCH(I150,Stores!$A:$A,0)),"")</f>
        <v>West</v>
      </c>
      <c r="L150" t="s">
        <v>3543</v>
      </c>
      <c r="M150" t="str">
        <f>IFERROR(INDEX(Employees!$B:$B,MATCH(L150,Employees!$A:$A,0)),"")</f>
        <v>Nandhini Kumar</v>
      </c>
      <c r="N150" t="str">
        <f>IFERROR(INDEX(Employees!$D:$D,MATCH(L150,Employees!$A:$A,0)),"")</f>
        <v>Cashier</v>
      </c>
      <c r="O150">
        <v>1</v>
      </c>
      <c r="P150">
        <v>442.14</v>
      </c>
      <c r="Q150">
        <v>0</v>
      </c>
      <c r="R150">
        <v>0</v>
      </c>
      <c r="S150">
        <v>442.14</v>
      </c>
      <c r="T150">
        <v>351.87</v>
      </c>
      <c r="U150">
        <v>90.27</v>
      </c>
      <c r="V150" t="s">
        <v>4706</v>
      </c>
      <c r="W150" t="s">
        <v>4695</v>
      </c>
      <c r="X150" t="s">
        <v>4696</v>
      </c>
      <c r="Y150" t="s">
        <v>4991</v>
      </c>
      <c r="Z150" t="s">
        <v>4708</v>
      </c>
    </row>
    <row r="151" spans="1:26" ht="15" customHeight="1" x14ac:dyDescent="0.25">
      <c r="A151" t="s">
        <v>4992</v>
      </c>
      <c r="B151" s="1">
        <v>45977</v>
      </c>
      <c r="C151" t="s">
        <v>291</v>
      </c>
      <c r="D151" t="str">
        <f>IFERROR(INDEX(Customers!$B:$B,MATCH(C151,Customers!$A:$A,0)),"")</f>
        <v>Yazhini Varma</v>
      </c>
      <c r="E151" t="str">
        <f>IFERROR(INDEX(Customers!$J:$J,MATCH(C151,Customers!$A:$A,0)),"")</f>
        <v>Bronze</v>
      </c>
      <c r="F151" t="s">
        <v>3801</v>
      </c>
      <c r="G151" t="str">
        <f>IFERROR(INDEX(Products!$B:$B,MATCH(F151,Products!$A:$A,0)),"")</f>
        <v>Amul Frozen Vegetables 250ml</v>
      </c>
      <c r="H151" t="str">
        <f>IFERROR(INDEX(Products!$C:$C,MATCH(F151,Products!$A:$A,0)),"")</f>
        <v>Frozen Foods</v>
      </c>
      <c r="I151" t="s">
        <v>3299</v>
      </c>
      <c r="J151" t="str">
        <f>IFERROR(INDEX(Stores!$B:$B,MATCH(I151,Stores!$A:$A,0)),"")</f>
        <v>FreshMart Mumbai Complex</v>
      </c>
      <c r="K151" t="str">
        <f>IFERROR(INDEX(Stores!$D:$D,MATCH(I151,Stores!$A:$A,0)),"")</f>
        <v>West</v>
      </c>
      <c r="L151" t="s">
        <v>3297</v>
      </c>
      <c r="M151" t="str">
        <f>IFERROR(INDEX(Employees!$B:$B,MATCH(L151,Employees!$A:$A,0)),"")</f>
        <v>Venkat Balan</v>
      </c>
      <c r="N151" t="str">
        <f>IFERROR(INDEX(Employees!$D:$D,MATCH(L151,Employees!$A:$A,0)),"")</f>
        <v>Billing</v>
      </c>
      <c r="O151">
        <v>4</v>
      </c>
      <c r="P151">
        <v>217.85</v>
      </c>
      <c r="Q151">
        <v>10</v>
      </c>
      <c r="R151">
        <v>87.14</v>
      </c>
      <c r="S151">
        <v>901.9</v>
      </c>
      <c r="T151">
        <v>758.76</v>
      </c>
      <c r="U151">
        <v>143.13999999999999</v>
      </c>
      <c r="V151" t="s">
        <v>4694</v>
      </c>
      <c r="W151" t="s">
        <v>4695</v>
      </c>
      <c r="X151" t="s">
        <v>4710</v>
      </c>
      <c r="Y151" t="s">
        <v>4993</v>
      </c>
      <c r="Z151" t="s">
        <v>4698</v>
      </c>
    </row>
    <row r="152" spans="1:26" ht="15" customHeight="1" x14ac:dyDescent="0.25">
      <c r="A152" t="s">
        <v>4994</v>
      </c>
      <c r="B152" s="1">
        <v>46012</v>
      </c>
      <c r="C152" t="s">
        <v>1279</v>
      </c>
      <c r="D152" t="str">
        <f>IFERROR(INDEX(Customers!$B:$B,MATCH(C152,Customers!$A:$A,0)),"")</f>
        <v>Deepa Nathan</v>
      </c>
      <c r="E152" t="str">
        <f>IFERROR(INDEX(Customers!$J:$J,MATCH(C152,Customers!$A:$A,0)),"")</f>
        <v>Gold</v>
      </c>
      <c r="F152" t="s">
        <v>3903</v>
      </c>
      <c r="G152" t="str">
        <f>IFERROR(INDEX(Products!$B:$B,MATCH(F152,Products!$A:$A,0)),"")</f>
        <v>Eveready Detergent 1L</v>
      </c>
      <c r="H152" t="str">
        <f>IFERROR(INDEX(Products!$C:$C,MATCH(F152,Products!$A:$A,0)),"")</f>
        <v>Household</v>
      </c>
      <c r="I152" t="s">
        <v>3005</v>
      </c>
      <c r="J152" t="str">
        <f>IFERROR(INDEX(Stores!$B:$B,MATCH(I152,Stores!$A:$A,0)),"")</f>
        <v>FreshMart Ahmedabad Complex</v>
      </c>
      <c r="K152" t="str">
        <f>IFERROR(INDEX(Stores!$D:$D,MATCH(I152,Stores!$A:$A,0)),"")</f>
        <v>West</v>
      </c>
      <c r="L152" t="s">
        <v>3004</v>
      </c>
      <c r="M152" t="str">
        <f>IFERROR(INDEX(Employees!$B:$B,MATCH(L152,Employees!$A:$A,0)),"")</f>
        <v>Kannan Gupta</v>
      </c>
      <c r="N152" t="str">
        <f>IFERROR(INDEX(Employees!$D:$D,MATCH(L152,Employees!$A:$A,0)),"")</f>
        <v>Cashier</v>
      </c>
      <c r="O152">
        <v>3</v>
      </c>
      <c r="P152">
        <v>388.84</v>
      </c>
      <c r="Q152">
        <v>10</v>
      </c>
      <c r="R152">
        <v>116.65</v>
      </c>
      <c r="S152">
        <v>1207.3499999999999</v>
      </c>
      <c r="T152">
        <v>791.55</v>
      </c>
      <c r="U152">
        <v>415.8</v>
      </c>
      <c r="V152" t="s">
        <v>4703</v>
      </c>
      <c r="W152" t="s">
        <v>4695</v>
      </c>
      <c r="X152" t="s">
        <v>4700</v>
      </c>
      <c r="Y152" t="s">
        <v>4995</v>
      </c>
      <c r="Z152" t="s">
        <v>4698</v>
      </c>
    </row>
    <row r="153" spans="1:26" ht="15" customHeight="1" x14ac:dyDescent="0.25">
      <c r="A153" t="s">
        <v>4996</v>
      </c>
      <c r="B153" s="1">
        <v>45938</v>
      </c>
      <c r="C153" t="s">
        <v>1490</v>
      </c>
      <c r="D153" t="str">
        <f>IFERROR(INDEX(Customers!$B:$B,MATCH(C153,Customers!$A:$A,0)),"")</f>
        <v>Ramesh Achari</v>
      </c>
      <c r="E153" t="str">
        <f>IFERROR(INDEX(Customers!$J:$J,MATCH(C153,Customers!$A:$A,0)),"")</f>
        <v>Gold</v>
      </c>
      <c r="F153" t="s">
        <v>3714</v>
      </c>
      <c r="G153" t="str">
        <f>IFERROR(INDEX(Products!$B:$B,MATCH(F153,Products!$A:$A,0)),"")</f>
        <v>Nestle Butter 250ml</v>
      </c>
      <c r="H153" t="str">
        <f>IFERROR(INDEX(Products!$C:$C,MATCH(F153,Products!$A:$A,0)),"")</f>
        <v>Dairy</v>
      </c>
      <c r="I153" t="s">
        <v>3442</v>
      </c>
      <c r="J153" t="str">
        <f>IFERROR(INDEX(Stores!$B:$B,MATCH(I153,Stores!$A:$A,0)),"")</f>
        <v>FreshMart Jaipur Colony</v>
      </c>
      <c r="K153" t="str">
        <f>IFERROR(INDEX(Stores!$D:$D,MATCH(I153,Stores!$A:$A,0)),"")</f>
        <v>North</v>
      </c>
      <c r="L153" t="s">
        <v>3440</v>
      </c>
      <c r="M153" t="str">
        <f>IFERROR(INDEX(Employees!$B:$B,MATCH(L153,Employees!$A:$A,0)),"")</f>
        <v>Devi Achari</v>
      </c>
      <c r="N153" t="str">
        <f>IFERROR(INDEX(Employees!$D:$D,MATCH(L153,Employees!$A:$A,0)),"")</f>
        <v>Cashier</v>
      </c>
      <c r="O153">
        <v>4</v>
      </c>
      <c r="P153">
        <v>475.32</v>
      </c>
      <c r="Q153">
        <v>15</v>
      </c>
      <c r="R153">
        <v>285.19</v>
      </c>
      <c r="S153">
        <v>1616.09</v>
      </c>
      <c r="T153">
        <v>1547.56</v>
      </c>
      <c r="U153">
        <v>68.53</v>
      </c>
      <c r="V153" t="s">
        <v>4720</v>
      </c>
      <c r="W153" t="s">
        <v>4695</v>
      </c>
      <c r="X153" t="s">
        <v>4700</v>
      </c>
      <c r="Y153" t="s">
        <v>4870</v>
      </c>
      <c r="Z153" t="s">
        <v>4708</v>
      </c>
    </row>
    <row r="154" spans="1:26" ht="15" customHeight="1" x14ac:dyDescent="0.25">
      <c r="A154" t="s">
        <v>4997</v>
      </c>
      <c r="B154" s="1">
        <v>45806</v>
      </c>
      <c r="C154" t="s">
        <v>229</v>
      </c>
      <c r="D154" t="str">
        <f>IFERROR(INDEX(Customers!$B:$B,MATCH(C154,Customers!$A:$A,0)),"")</f>
        <v>Janani Iyer</v>
      </c>
      <c r="E154" t="str">
        <f>IFERROR(INDEX(Customers!$J:$J,MATCH(C154,Customers!$A:$A,0)),"")</f>
        <v>Bronze</v>
      </c>
      <c r="F154" t="s">
        <v>3847</v>
      </c>
      <c r="G154" t="str">
        <f>IFERROR(INDEX(Products!$B:$B,MATCH(F154,Products!$A:$A,0)),"")</f>
        <v>Cadbury Biscuits Pack</v>
      </c>
      <c r="H154" t="str">
        <f>IFERROR(INDEX(Products!$C:$C,MATCH(F154,Products!$A:$A,0)),"")</f>
        <v>Snacks</v>
      </c>
      <c r="I154" t="s">
        <v>3021</v>
      </c>
      <c r="J154" t="str">
        <f>IFERROR(INDEX(Stores!$B:$B,MATCH(I154,Stores!$A:$A,0)),"")</f>
        <v>FreshMart Tiruppur Bypass</v>
      </c>
      <c r="K154" t="str">
        <f>IFERROR(INDEX(Stores!$D:$D,MATCH(I154,Stores!$A:$A,0)),"")</f>
        <v>South</v>
      </c>
      <c r="L154" t="s">
        <v>3306</v>
      </c>
      <c r="M154" t="str">
        <f>IFERROR(INDEX(Employees!$B:$B,MATCH(L154,Employees!$A:$A,0)),"")</f>
        <v>Ezhil Raj</v>
      </c>
      <c r="N154" t="str">
        <f>IFERROR(INDEX(Employees!$D:$D,MATCH(L154,Employees!$A:$A,0)),"")</f>
        <v>Inventory</v>
      </c>
      <c r="O154">
        <v>3</v>
      </c>
      <c r="P154">
        <v>125.15</v>
      </c>
      <c r="Q154">
        <v>0</v>
      </c>
      <c r="R154">
        <v>0</v>
      </c>
      <c r="S154">
        <v>375.45</v>
      </c>
      <c r="T154">
        <v>287.10000000000002</v>
      </c>
      <c r="U154">
        <v>88.35</v>
      </c>
      <c r="V154" t="s">
        <v>4706</v>
      </c>
      <c r="W154" t="s">
        <v>4695</v>
      </c>
      <c r="X154" t="s">
        <v>4696</v>
      </c>
      <c r="Y154" t="s">
        <v>4998</v>
      </c>
      <c r="Z154" t="s">
        <v>4708</v>
      </c>
    </row>
    <row r="155" spans="1:26" ht="15" customHeight="1" x14ac:dyDescent="0.25">
      <c r="A155" t="s">
        <v>4999</v>
      </c>
      <c r="B155" s="1">
        <v>45784</v>
      </c>
      <c r="C155" t="s">
        <v>1938</v>
      </c>
      <c r="D155" t="str">
        <f>IFERROR(INDEX(Customers!$B:$B,MATCH(C155,Customers!$A:$A,0)),"")</f>
        <v>Gayathri Iyer</v>
      </c>
      <c r="E155" t="str">
        <f>IFERROR(INDEX(Customers!$J:$J,MATCH(C155,Customers!$A:$A,0)),"")</f>
        <v>Bronze</v>
      </c>
      <c r="F155" t="s">
        <v>3718</v>
      </c>
      <c r="G155" t="str">
        <f>IFERROR(INDEX(Products!$B:$B,MATCH(F155,Products!$A:$A,0)),"")</f>
        <v>Milky Mist Milk 2kg</v>
      </c>
      <c r="H155" t="str">
        <f>IFERROR(INDEX(Products!$C:$C,MATCH(F155,Products!$A:$A,0)),"")</f>
        <v>Dairy</v>
      </c>
      <c r="I155" t="s">
        <v>3104</v>
      </c>
      <c r="J155" t="str">
        <f>IFERROR(INDEX(Stores!$B:$B,MATCH(I155,Stores!$A:$A,0)),"")</f>
        <v>FreshMart Madurai Plaza</v>
      </c>
      <c r="K155" t="str">
        <f>IFERROR(INDEX(Stores!$D:$D,MATCH(I155,Stores!$A:$A,0)),"")</f>
        <v>South</v>
      </c>
      <c r="L155" t="s">
        <v>3102</v>
      </c>
      <c r="M155" t="str">
        <f>IFERROR(INDEX(Employees!$B:$B,MATCH(L155,Employees!$A:$A,0)),"")</f>
        <v>Tara Gupta</v>
      </c>
      <c r="N155" t="str">
        <f>IFERROR(INDEX(Employees!$D:$D,MATCH(L155,Employees!$A:$A,0)),"")</f>
        <v>Sales</v>
      </c>
      <c r="O155">
        <v>4</v>
      </c>
      <c r="P155">
        <v>59.92</v>
      </c>
      <c r="Q155">
        <v>0</v>
      </c>
      <c r="R155">
        <v>0</v>
      </c>
      <c r="S155">
        <v>239.68</v>
      </c>
      <c r="T155">
        <v>192.6</v>
      </c>
      <c r="U155">
        <v>47.08</v>
      </c>
      <c r="V155" t="s">
        <v>4720</v>
      </c>
      <c r="W155" t="s">
        <v>4695</v>
      </c>
      <c r="X155" t="s">
        <v>4696</v>
      </c>
      <c r="Y155" t="s">
        <v>5000</v>
      </c>
      <c r="Z155" t="s">
        <v>4708</v>
      </c>
    </row>
    <row r="156" spans="1:26" ht="15" customHeight="1" x14ac:dyDescent="0.25">
      <c r="A156" t="s">
        <v>5001</v>
      </c>
      <c r="B156" s="1">
        <v>45832</v>
      </c>
      <c r="C156" t="s">
        <v>2751</v>
      </c>
      <c r="D156" t="str">
        <f>IFERROR(INDEX(Customers!$B:$B,MATCH(C156,Customers!$A:$A,0)),"")</f>
        <v>Dhanush Mudaliar</v>
      </c>
      <c r="E156" t="str">
        <f>IFERROR(INDEX(Customers!$J:$J,MATCH(C156,Customers!$A:$A,0)),"")</f>
        <v>Gold</v>
      </c>
      <c r="F156" t="s">
        <v>3915</v>
      </c>
      <c r="G156" t="str">
        <f>IFERROR(INDEX(Products!$B:$B,MATCH(F156,Products!$A:$A,0)),"")</f>
        <v>Vim Tissue 500g</v>
      </c>
      <c r="H156" t="str">
        <f>IFERROR(INDEX(Products!$C:$C,MATCH(F156,Products!$A:$A,0)),"")</f>
        <v>Household</v>
      </c>
      <c r="I156" t="s">
        <v>3280</v>
      </c>
      <c r="J156" t="str">
        <f>IFERROR(INDEX(Stores!$B:$B,MATCH(I156,Stores!$A:$A,0)),"")</f>
        <v>FreshMart Mumbai Square</v>
      </c>
      <c r="K156" t="str">
        <f>IFERROR(INDEX(Stores!$D:$D,MATCH(I156,Stores!$A:$A,0)),"")</f>
        <v>West</v>
      </c>
      <c r="L156" t="s">
        <v>3279</v>
      </c>
      <c r="M156" t="str">
        <f>IFERROR(INDEX(Employees!$B:$B,MATCH(L156,Employees!$A:$A,0)),"")</f>
        <v>Ashok Nair</v>
      </c>
      <c r="N156" t="str">
        <f>IFERROR(INDEX(Employees!$D:$D,MATCH(L156,Employees!$A:$A,0)),"")</f>
        <v>Cashier</v>
      </c>
      <c r="O156">
        <v>8</v>
      </c>
      <c r="P156">
        <v>88.63</v>
      </c>
      <c r="Q156">
        <v>20</v>
      </c>
      <c r="R156">
        <v>141.81</v>
      </c>
      <c r="S156">
        <v>567.23</v>
      </c>
      <c r="T156">
        <v>545.36</v>
      </c>
      <c r="U156">
        <v>21.87</v>
      </c>
      <c r="V156" t="s">
        <v>4694</v>
      </c>
      <c r="W156" t="s">
        <v>4695</v>
      </c>
      <c r="X156" t="s">
        <v>4696</v>
      </c>
      <c r="Y156" t="s">
        <v>5002</v>
      </c>
      <c r="Z156" t="s">
        <v>4708</v>
      </c>
    </row>
    <row r="157" spans="1:26" ht="15" customHeight="1" x14ac:dyDescent="0.25">
      <c r="A157" t="s">
        <v>5003</v>
      </c>
      <c r="B157" s="1">
        <v>46102</v>
      </c>
      <c r="C157" t="s">
        <v>2504</v>
      </c>
      <c r="D157" t="str">
        <f>IFERROR(INDEX(Customers!$B:$B,MATCH(C157,Customers!$A:$A,0)),"")</f>
        <v xml:space="preserve">  Hari Gounder  </v>
      </c>
      <c r="E157" t="str">
        <f>IFERROR(INDEX(Customers!$J:$J,MATCH(C157,Customers!$A:$A,0)),"")</f>
        <v>Silver</v>
      </c>
      <c r="F157" t="s">
        <v>3768</v>
      </c>
      <c r="G157" t="str">
        <f>IFERROR(INDEX(Products!$B:$B,MATCH(F157,Products!$A:$A,0)),"")</f>
        <v>Nescafe Tea Combo</v>
      </c>
      <c r="H157" t="str">
        <f>IFERROR(INDEX(Products!$C:$C,MATCH(F157,Products!$A:$A,0)),"")</f>
        <v>Beverages</v>
      </c>
      <c r="I157" t="s">
        <v>4219</v>
      </c>
      <c r="J157" t="str">
        <f>IFERROR(INDEX(Stores!$B:$B,MATCH(I157,Stores!$A:$A,0)),"")</f>
        <v>FreshMart Madurai Arcade</v>
      </c>
      <c r="K157" t="str">
        <f>IFERROR(INDEX(Stores!$D:$D,MATCH(I157,Stores!$A:$A,0)),"")</f>
        <v>South</v>
      </c>
      <c r="L157" t="s">
        <v>3352</v>
      </c>
      <c r="M157" t="str">
        <f>IFERROR(INDEX(Employees!$B:$B,MATCH(L157,Employees!$A:$A,0)),"")</f>
        <v>Eswari Pandian</v>
      </c>
      <c r="N157" t="str">
        <f>IFERROR(INDEX(Employees!$D:$D,MATCH(L157,Employees!$A:$A,0)),"")</f>
        <v>Store Manager</v>
      </c>
      <c r="O157">
        <v>2</v>
      </c>
      <c r="P157">
        <v>172.63</v>
      </c>
      <c r="Q157">
        <v>0</v>
      </c>
      <c r="R157">
        <v>0</v>
      </c>
      <c r="S157">
        <v>397.05</v>
      </c>
      <c r="T157">
        <v>284</v>
      </c>
      <c r="U157">
        <v>113.05</v>
      </c>
      <c r="V157" t="s">
        <v>4715</v>
      </c>
      <c r="W157" t="s">
        <v>4695</v>
      </c>
      <c r="X157" t="s">
        <v>4696</v>
      </c>
      <c r="Y157" t="s">
        <v>5004</v>
      </c>
      <c r="Z157" t="s">
        <v>4698</v>
      </c>
    </row>
    <row r="158" spans="1:26" ht="15" customHeight="1" x14ac:dyDescent="0.25">
      <c r="A158" t="s">
        <v>5005</v>
      </c>
      <c r="B158" s="1">
        <v>46091</v>
      </c>
      <c r="C158" t="s">
        <v>68</v>
      </c>
      <c r="D158" t="str">
        <f>IFERROR(INDEX(Customers!$B:$B,MATCH(C158,Customers!$A:$A,0)),"")</f>
        <v xml:space="preserve">  Prasath Mudaliar  </v>
      </c>
      <c r="E158" t="str">
        <f>IFERROR(INDEX(Customers!$J:$J,MATCH(C158,Customers!$A:$A,0)),"")</f>
        <v>Bronze</v>
      </c>
      <c r="F158" t="s">
        <v>4095</v>
      </c>
      <c r="G158" t="str">
        <f>IFERROR(INDEX(Products!$B:$B,MATCH(F158,Products!$A:$A,0)),"")</f>
        <v>Vim Floor Cleaner 1L</v>
      </c>
      <c r="H158" t="str">
        <f>IFERROR(INDEX(Products!$C:$C,MATCH(F158,Products!$A:$A,0)),"")</f>
        <v>Cleaning</v>
      </c>
      <c r="I158" t="s">
        <v>3245</v>
      </c>
      <c r="J158" t="str">
        <f>IFERROR(INDEX(Stores!$B:$B,MATCH(I158,Stores!$A:$A,0)),"")</f>
        <v>FreshMart Chennai Complex</v>
      </c>
      <c r="K158" t="str">
        <f>IFERROR(INDEX(Stores!$D:$D,MATCH(I158,Stores!$A:$A,0)),"")</f>
        <v>South</v>
      </c>
      <c r="L158" t="s">
        <v>3244</v>
      </c>
      <c r="M158" t="str">
        <f>IFERROR(INDEX(Employees!$B:$B,MATCH(L158,Employees!$A:$A,0)),"")</f>
        <v>Eswari Raj</v>
      </c>
      <c r="N158" t="str">
        <f>IFERROR(INDEX(Employees!$D:$D,MATCH(L158,Employees!$A:$A,0)),"")</f>
        <v>Sales</v>
      </c>
      <c r="O158">
        <v>1</v>
      </c>
      <c r="P158">
        <v>46.76</v>
      </c>
      <c r="Q158">
        <v>20</v>
      </c>
      <c r="R158">
        <v>9.35</v>
      </c>
      <c r="S158">
        <v>37.409999999999997</v>
      </c>
      <c r="T158">
        <v>36.65</v>
      </c>
      <c r="U158">
        <v>0.76</v>
      </c>
      <c r="V158" t="s">
        <v>4706</v>
      </c>
      <c r="W158" t="s">
        <v>4695</v>
      </c>
      <c r="X158" t="s">
        <v>4696</v>
      </c>
      <c r="Y158" t="s">
        <v>5006</v>
      </c>
      <c r="Z158" t="s">
        <v>4708</v>
      </c>
    </row>
    <row r="159" spans="1:26" ht="15" customHeight="1" x14ac:dyDescent="0.25">
      <c r="A159" t="s">
        <v>5007</v>
      </c>
      <c r="B159" s="1">
        <v>45802</v>
      </c>
      <c r="C159" t="s">
        <v>2572</v>
      </c>
      <c r="D159" t="str">
        <f>IFERROR(INDEX(Customers!$B:$B,MATCH(C159,Customers!$A:$A,0)),"")</f>
        <v>Vasanth Gupta</v>
      </c>
      <c r="E159" t="str">
        <f>IFERROR(INDEX(Customers!$J:$J,MATCH(C159,Customers!$A:$A,0)),"")</f>
        <v>Bronze</v>
      </c>
      <c r="F159" t="s">
        <v>3683</v>
      </c>
      <c r="G159" t="str">
        <f>IFERROR(INDEX(Products!$B:$B,MATCH(F159,Products!$A:$A,0)),"")</f>
        <v>Britannia Buns 2kg v2</v>
      </c>
      <c r="H159" t="str">
        <f>IFERROR(INDEX(Products!$C:$C,MATCH(F159,Products!$A:$A,0)),"")</f>
        <v>Bakery</v>
      </c>
      <c r="I159" t="s">
        <v>4410</v>
      </c>
      <c r="J159" t="str">
        <f>IFERROR(INDEX(Stores!$B:$B,MATCH(I159,Stores!$A:$A,0)),"")</f>
        <v>FreshMart Jaipur Junction</v>
      </c>
      <c r="K159" t="str">
        <f>IFERROR(INDEX(Stores!$D:$D,MATCH(I159,Stores!$A:$A,0)),"")</f>
        <v>North</v>
      </c>
      <c r="L159" t="s">
        <v>3440</v>
      </c>
      <c r="M159" t="str">
        <f>IFERROR(INDEX(Employees!$B:$B,MATCH(L159,Employees!$A:$A,0)),"")</f>
        <v>Devi Achari</v>
      </c>
      <c r="N159" t="str">
        <f>IFERROR(INDEX(Employees!$D:$D,MATCH(L159,Employees!$A:$A,0)),"")</f>
        <v>Cashier</v>
      </c>
      <c r="O159">
        <v>4</v>
      </c>
      <c r="P159">
        <v>437.49</v>
      </c>
      <c r="Q159">
        <v>15</v>
      </c>
      <c r="R159">
        <v>262.49</v>
      </c>
      <c r="S159">
        <v>1710.59</v>
      </c>
      <c r="T159">
        <v>1061.76</v>
      </c>
      <c r="U159">
        <v>648.83000000000004</v>
      </c>
      <c r="V159" t="s">
        <v>4740</v>
      </c>
      <c r="W159" t="s">
        <v>4695</v>
      </c>
      <c r="X159" t="s">
        <v>4710</v>
      </c>
      <c r="Y159" t="s">
        <v>5008</v>
      </c>
      <c r="Z159" t="s">
        <v>4698</v>
      </c>
    </row>
    <row r="160" spans="1:26" ht="15" customHeight="1" x14ac:dyDescent="0.25">
      <c r="A160" t="s">
        <v>5009</v>
      </c>
      <c r="B160" s="1">
        <v>45833</v>
      </c>
      <c r="C160" t="s">
        <v>271</v>
      </c>
      <c r="D160" t="str">
        <f>IFERROR(INDEX(Customers!$B:$B,MATCH(C160,Customers!$A:$A,0)),"")</f>
        <v>Harini Chettiar</v>
      </c>
      <c r="E160" t="str">
        <f>IFERROR(INDEX(Customers!$J:$J,MATCH(C160,Customers!$A:$A,0)),"")</f>
        <v>Silver</v>
      </c>
      <c r="F160" t="s">
        <v>4115</v>
      </c>
      <c r="G160" t="str">
        <f>IFERROR(INDEX(Products!$B:$B,MATCH(F160,Products!$A:$A,0)),"")</f>
        <v>Vim Toilet Cleaner 200g</v>
      </c>
      <c r="H160" t="str">
        <f>IFERROR(INDEX(Products!$C:$C,MATCH(F160,Products!$A:$A,0)),"")</f>
        <v>Cleaning</v>
      </c>
      <c r="I160" t="s">
        <v>3156</v>
      </c>
      <c r="J160" t="str">
        <f>IFERROR(INDEX(Stores!$B:$B,MATCH(I160,Stores!$A:$A,0)),"")</f>
        <v>FreshMart Bengaluru Market</v>
      </c>
      <c r="K160" t="str">
        <f>IFERROR(INDEX(Stores!$D:$D,MATCH(I160,Stores!$A:$A,0)),"")</f>
        <v>South</v>
      </c>
      <c r="L160" t="s">
        <v>3154</v>
      </c>
      <c r="M160" t="str">
        <f>IFERROR(INDEX(Employees!$B:$B,MATCH(L160,Employees!$A:$A,0)),"")</f>
        <v>Devi Krishnan</v>
      </c>
      <c r="N160" t="str">
        <f>IFERROR(INDEX(Employees!$D:$D,MATCH(L160,Employees!$A:$A,0)),"")</f>
        <v>Store Manager</v>
      </c>
      <c r="O160">
        <v>5</v>
      </c>
      <c r="P160">
        <v>171.25</v>
      </c>
      <c r="Q160">
        <v>5</v>
      </c>
      <c r="R160">
        <v>42.81</v>
      </c>
      <c r="S160">
        <v>813.44</v>
      </c>
      <c r="T160">
        <v>621.65</v>
      </c>
      <c r="U160">
        <v>191.79</v>
      </c>
      <c r="V160" t="s">
        <v>4703</v>
      </c>
      <c r="W160" t="s">
        <v>4695</v>
      </c>
      <c r="X160" t="s">
        <v>4700</v>
      </c>
      <c r="Y160" t="s">
        <v>5010</v>
      </c>
      <c r="Z160" t="s">
        <v>4708</v>
      </c>
    </row>
    <row r="161" spans="1:26" ht="15" customHeight="1" x14ac:dyDescent="0.25">
      <c r="A161" t="s">
        <v>5011</v>
      </c>
      <c r="B161" s="1">
        <v>45997</v>
      </c>
      <c r="C161" t="s">
        <v>1582</v>
      </c>
      <c r="D161" t="str">
        <f>IFERROR(INDEX(Customers!$B:$B,MATCH(C161,Customers!$A:$A,0)),"")</f>
        <v>Anand Kumar</v>
      </c>
      <c r="E161" t="str">
        <f>IFERROR(INDEX(Customers!$J:$J,MATCH(C161,Customers!$A:$A,0)),"")</f>
        <v>Gold</v>
      </c>
      <c r="F161" t="s">
        <v>4099</v>
      </c>
      <c r="G161" t="str">
        <f>IFERROR(INDEX(Products!$B:$B,MATCH(F161,Products!$A:$A,0)),"")</f>
        <v>Lizol Dishwash 200g</v>
      </c>
      <c r="H161" t="str">
        <f>IFERROR(INDEX(Products!$C:$C,MATCH(F161,Products!$A:$A,0)),"")</f>
        <v>Cleaning</v>
      </c>
      <c r="I161" t="s">
        <v>3011</v>
      </c>
      <c r="J161" t="str">
        <f>IFERROR(INDEX(Stores!$B:$B,MATCH(I161,Stores!$A:$A,0)),"")</f>
        <v>FreshMart Hyderabad Towers</v>
      </c>
      <c r="K161" t="str">
        <f>IFERROR(INDEX(Stores!$D:$D,MATCH(I161,Stores!$A:$A,0)),"")</f>
        <v>South</v>
      </c>
      <c r="L161" t="s">
        <v>3119</v>
      </c>
      <c r="M161" t="str">
        <f>IFERROR(INDEX(Employees!$B:$B,MATCH(L161,Employees!$A:$A,0)),"")</f>
        <v>Elango Nair</v>
      </c>
      <c r="N161" t="str">
        <f>IFERROR(INDEX(Employees!$D:$D,MATCH(L161,Employees!$A:$A,0)),"")</f>
        <v>Cashier</v>
      </c>
      <c r="O161">
        <v>7</v>
      </c>
      <c r="P161">
        <v>574.74</v>
      </c>
      <c r="Q161">
        <v>0</v>
      </c>
      <c r="R161">
        <v>0</v>
      </c>
      <c r="S161">
        <v>4626.66</v>
      </c>
      <c r="T161">
        <v>2771.09</v>
      </c>
      <c r="U161">
        <v>1855.57</v>
      </c>
      <c r="V161" t="s">
        <v>4715</v>
      </c>
      <c r="W161" t="s">
        <v>4695</v>
      </c>
      <c r="X161" t="s">
        <v>4696</v>
      </c>
      <c r="Y161" t="s">
        <v>5012</v>
      </c>
      <c r="Z161" t="s">
        <v>4698</v>
      </c>
    </row>
    <row r="162" spans="1:26" ht="15" customHeight="1" x14ac:dyDescent="0.25">
      <c r="A162" t="s">
        <v>5013</v>
      </c>
      <c r="B162" s="1">
        <v>45946</v>
      </c>
      <c r="C162" t="s">
        <v>1367</v>
      </c>
      <c r="D162" t="str">
        <f>IFERROR(INDEX(Customers!$B:$B,MATCH(C162,Customers!$A:$A,0)),"")</f>
        <v>Anand Balan</v>
      </c>
      <c r="E162" t="str">
        <f>IFERROR(INDEX(Customers!$J:$J,MATCH(C162,Customers!$A:$A,0)),"")</f>
        <v>Silver</v>
      </c>
      <c r="F162" t="s">
        <v>3964</v>
      </c>
      <c r="G162" t="str">
        <f>IFERROR(INDEX(Products!$B:$B,MATCH(F162,Products!$A:$A,0)),"")</f>
        <v>Organic Fresh Fresh Vegetables 2kg</v>
      </c>
      <c r="H162" t="str">
        <f>IFERROR(INDEX(Products!$C:$C,MATCH(F162,Products!$A:$A,0)),"")</f>
        <v>Vegetables</v>
      </c>
      <c r="I162" t="s">
        <v>3376</v>
      </c>
      <c r="J162" t="str">
        <f>IFERROR(INDEX(Stores!$B:$B,MATCH(I162,Stores!$A:$A,0)),"")</f>
        <v>FreshMart Mysuru Complex</v>
      </c>
      <c r="K162" t="str">
        <f>IFERROR(INDEX(Stores!$D:$D,MATCH(I162,Stores!$A:$A,0)),"")</f>
        <v>South</v>
      </c>
      <c r="L162" t="s">
        <v>3374</v>
      </c>
      <c r="M162" t="str">
        <f>IFERROR(INDEX(Employees!$B:$B,MATCH(L162,Employees!$A:$A,0)),"")</f>
        <v>Poornima Rao</v>
      </c>
      <c r="N162" t="str">
        <f>IFERROR(INDEX(Employees!$D:$D,MATCH(L162,Employees!$A:$A,0)),"")</f>
        <v>Inventory</v>
      </c>
      <c r="O162">
        <v>3</v>
      </c>
      <c r="P162">
        <v>298.68</v>
      </c>
      <c r="Q162">
        <v>0</v>
      </c>
      <c r="R162">
        <v>0</v>
      </c>
      <c r="S162">
        <v>896.04</v>
      </c>
      <c r="T162">
        <v>752.07</v>
      </c>
      <c r="U162">
        <v>143.97</v>
      </c>
      <c r="V162" t="s">
        <v>4706</v>
      </c>
      <c r="W162" t="s">
        <v>4695</v>
      </c>
      <c r="X162" t="s">
        <v>4710</v>
      </c>
      <c r="Y162" t="s">
        <v>5014</v>
      </c>
      <c r="Z162" t="s">
        <v>4708</v>
      </c>
    </row>
    <row r="163" spans="1:26" ht="15" customHeight="1" x14ac:dyDescent="0.25">
      <c r="A163" t="s">
        <v>5015</v>
      </c>
      <c r="B163" s="1">
        <v>46023</v>
      </c>
      <c r="C163" t="s">
        <v>2600</v>
      </c>
      <c r="D163" t="str">
        <f>IFERROR(INDEX(Customers!$B:$B,MATCH(C163,Customers!$A:$A,0)),"")</f>
        <v>Deepak Gounder</v>
      </c>
      <c r="E163" t="str">
        <f>IFERROR(INDEX(Customers!$J:$J,MATCH(C163,Customers!$A:$A,0)),"")</f>
        <v>Gold</v>
      </c>
      <c r="F163" t="s">
        <v>3915</v>
      </c>
      <c r="G163" t="str">
        <f>IFERROR(INDEX(Products!$B:$B,MATCH(F163,Products!$A:$A,0)),"")</f>
        <v>Vim Tissue 500g</v>
      </c>
      <c r="H163" t="str">
        <f>IFERROR(INDEX(Products!$C:$C,MATCH(F163,Products!$A:$A,0)),"")</f>
        <v>Household</v>
      </c>
      <c r="I163" t="s">
        <v>3464</v>
      </c>
      <c r="J163" t="str">
        <f>IFERROR(INDEX(Stores!$B:$B,MATCH(I163,Stores!$A:$A,0)),"")</f>
        <v>FreshMart Bengaluru Circle</v>
      </c>
      <c r="K163" t="str">
        <f>IFERROR(INDEX(Stores!$D:$D,MATCH(I163,Stores!$A:$A,0)),"")</f>
        <v>South</v>
      </c>
      <c r="L163" t="s">
        <v>3462</v>
      </c>
      <c r="M163" t="str">
        <f>IFERROR(INDEX(Employees!$B:$B,MATCH(L163,Employees!$A:$A,0)),"")</f>
        <v>Vani Nair</v>
      </c>
      <c r="N163" t="str">
        <f>IFERROR(INDEX(Employees!$D:$D,MATCH(L163,Employees!$A:$A,0)),"")</f>
        <v>Cashier</v>
      </c>
      <c r="O163">
        <v>6</v>
      </c>
      <c r="P163">
        <v>86.82</v>
      </c>
      <c r="Q163">
        <v>5</v>
      </c>
      <c r="R163">
        <v>26.05</v>
      </c>
      <c r="S163">
        <v>494.87</v>
      </c>
      <c r="T163">
        <v>409.02</v>
      </c>
      <c r="U163">
        <v>85.85</v>
      </c>
      <c r="V163" t="s">
        <v>4740</v>
      </c>
      <c r="W163" t="s">
        <v>4695</v>
      </c>
      <c r="X163" t="s">
        <v>4696</v>
      </c>
      <c r="Y163" t="s">
        <v>5016</v>
      </c>
      <c r="Z163" t="s">
        <v>4708</v>
      </c>
    </row>
    <row r="164" spans="1:26" ht="15" customHeight="1" x14ac:dyDescent="0.25">
      <c r="A164" t="s">
        <v>5017</v>
      </c>
      <c r="B164" s="1">
        <v>45907</v>
      </c>
      <c r="C164" t="s">
        <v>2723</v>
      </c>
      <c r="D164" t="str">
        <f>IFERROR(INDEX(Customers!$B:$B,MATCH(C164,Customers!$A:$A,0)),"")</f>
        <v>Mani Krishnan</v>
      </c>
      <c r="E164" t="str">
        <f>IFERROR(INDEX(Customers!$J:$J,MATCH(C164,Customers!$A:$A,0)),"")</f>
        <v>Silver</v>
      </c>
      <c r="F164" t="s">
        <v>3765</v>
      </c>
      <c r="G164" t="str">
        <f>IFERROR(INDEX(Products!$B:$B,MATCH(F164,Products!$A:$A,0)),"")</f>
        <v>Pepsi Tea 200g</v>
      </c>
      <c r="H164" t="str">
        <f>IFERROR(INDEX(Products!$C:$C,MATCH(F164,Products!$A:$A,0)),"")</f>
        <v>Beverages</v>
      </c>
      <c r="I164" t="s">
        <v>4136</v>
      </c>
      <c r="J164" t="str">
        <f>IFERROR(INDEX(Stores!$B:$B,MATCH(I164,Stores!$A:$A,0)),"")</f>
        <v>FreshMart Mysuru Towers</v>
      </c>
      <c r="K164" t="str">
        <f>IFERROR(INDEX(Stores!$D:$D,MATCH(I164,Stores!$A:$A,0)),"")</f>
        <v>South</v>
      </c>
      <c r="L164" t="s">
        <v>3198</v>
      </c>
      <c r="M164" t="str">
        <f>IFERROR(INDEX(Employees!$B:$B,MATCH(L164,Employees!$A:$A,0)),"")</f>
        <v>Deepak Naicker</v>
      </c>
      <c r="N164" t="str">
        <f>IFERROR(INDEX(Employees!$D:$D,MATCH(L164,Employees!$A:$A,0)),"")</f>
        <v>Sales</v>
      </c>
      <c r="O164">
        <v>3</v>
      </c>
      <c r="P164">
        <v>332.73</v>
      </c>
      <c r="Q164">
        <v>0</v>
      </c>
      <c r="R164">
        <v>0</v>
      </c>
      <c r="S164">
        <v>1147.92</v>
      </c>
      <c r="T164">
        <v>783.66</v>
      </c>
      <c r="U164">
        <v>364.26</v>
      </c>
      <c r="V164" t="s">
        <v>4740</v>
      </c>
      <c r="W164" t="s">
        <v>4818</v>
      </c>
      <c r="X164" t="s">
        <v>4696</v>
      </c>
      <c r="Y164" t="s">
        <v>5018</v>
      </c>
      <c r="Z164" t="s">
        <v>4698</v>
      </c>
    </row>
    <row r="165" spans="1:26" ht="15" customHeight="1" x14ac:dyDescent="0.25">
      <c r="A165" t="s">
        <v>5019</v>
      </c>
      <c r="B165" s="1">
        <v>45920</v>
      </c>
      <c r="C165" t="s">
        <v>1858</v>
      </c>
      <c r="D165" t="str">
        <f>IFERROR(INDEX(Customers!$B:$B,MATCH(C165,Customers!$A:$A,0)),"")</f>
        <v>Prasath Nair</v>
      </c>
      <c r="E165" t="str">
        <f>IFERROR(INDEX(Customers!$J:$J,MATCH(C165,Customers!$A:$A,0)),"")</f>
        <v>Bronze</v>
      </c>
      <c r="F165" t="s">
        <v>3844</v>
      </c>
      <c r="G165" t="str">
        <f>IFERROR(INDEX(Products!$B:$B,MATCH(F165,Products!$A:$A,0)),"")</f>
        <v>Lays Namkeen 2kg</v>
      </c>
      <c r="H165" t="str">
        <f>IFERROR(INDEX(Products!$C:$C,MATCH(F165,Products!$A:$A,0)),"")</f>
        <v>Snacks</v>
      </c>
      <c r="I165" t="s">
        <v>2960</v>
      </c>
      <c r="J165" t="str">
        <f>IFERROR(INDEX(Stores!$B:$B,MATCH(I165,Stores!$A:$A,0)),"")</f>
        <v>FreshMart Nagpur Colony</v>
      </c>
      <c r="K165" t="str">
        <f>IFERROR(INDEX(Stores!$D:$D,MATCH(I165,Stores!$A:$A,0)),"")</f>
        <v>West</v>
      </c>
      <c r="L165" t="s">
        <v>3521</v>
      </c>
      <c r="M165" t="str">
        <f>IFERROR(INDEX(Employees!$B:$B,MATCH(L165,Employees!$A:$A,0)),"")</f>
        <v>Uma Kumar</v>
      </c>
      <c r="N165" t="str">
        <f>IFERROR(INDEX(Employees!$D:$D,MATCH(L165,Employees!$A:$A,0)),"")</f>
        <v>Cashier</v>
      </c>
      <c r="O165">
        <v>4</v>
      </c>
      <c r="P165">
        <v>530.16</v>
      </c>
      <c r="Q165">
        <v>20</v>
      </c>
      <c r="R165">
        <v>424.13</v>
      </c>
      <c r="S165">
        <v>1950.99</v>
      </c>
      <c r="T165">
        <v>1516.76</v>
      </c>
      <c r="U165">
        <v>434.23</v>
      </c>
      <c r="V165" t="s">
        <v>4740</v>
      </c>
      <c r="W165" t="s">
        <v>4695</v>
      </c>
      <c r="X165" t="s">
        <v>4696</v>
      </c>
      <c r="Y165" t="s">
        <v>4987</v>
      </c>
      <c r="Z165" t="s">
        <v>4698</v>
      </c>
    </row>
    <row r="166" spans="1:26" ht="15" customHeight="1" x14ac:dyDescent="0.25">
      <c r="A166" t="s">
        <v>5020</v>
      </c>
      <c r="B166" s="1">
        <v>45802</v>
      </c>
      <c r="C166" t="s">
        <v>1395</v>
      </c>
      <c r="D166" t="str">
        <f>IFERROR(INDEX(Customers!$B:$B,MATCH(C166,Customers!$A:$A,0)),"")</f>
        <v>Yogesh Sekar</v>
      </c>
      <c r="E166" t="str">
        <f>IFERROR(INDEX(Customers!$J:$J,MATCH(C166,Customers!$A:$A,0)),"")</f>
        <v>Bronze</v>
      </c>
      <c r="F166" t="s">
        <v>3738</v>
      </c>
      <c r="G166" t="str">
        <f>IFERROR(INDEX(Products!$B:$B,MATCH(F166,Products!$A:$A,0)),"")</f>
        <v>Aavin Milk Pack</v>
      </c>
      <c r="H166" t="str">
        <f>IFERROR(INDEX(Products!$C:$C,MATCH(F166,Products!$A:$A,0)),"")</f>
        <v>Dairy</v>
      </c>
      <c r="I166" t="s">
        <v>2976</v>
      </c>
      <c r="J166" t="str">
        <f>IFERROR(INDEX(Stores!$B:$B,MATCH(I166,Stores!$A:$A,0)),"")</f>
        <v>FreshMart Hyderabad Hub</v>
      </c>
      <c r="K166" t="str">
        <f>IFERROR(INDEX(Stores!$D:$D,MATCH(I166,Stores!$A:$A,0)),"")</f>
        <v>South</v>
      </c>
      <c r="L166" t="s">
        <v>3443</v>
      </c>
      <c r="M166" t="str">
        <f>IFERROR(INDEX(Employees!$B:$B,MATCH(L166,Employees!$A:$A,0)),"")</f>
        <v>Jagan Chettiar</v>
      </c>
      <c r="N166" t="str">
        <f>IFERROR(INDEX(Employees!$D:$D,MATCH(L166,Employees!$A:$A,0)),"")</f>
        <v>Billing</v>
      </c>
      <c r="O166">
        <v>4</v>
      </c>
      <c r="P166">
        <v>397.22</v>
      </c>
      <c r="Q166">
        <v>15</v>
      </c>
      <c r="R166">
        <v>238.33</v>
      </c>
      <c r="S166">
        <v>1553.13</v>
      </c>
      <c r="T166">
        <v>1277.48</v>
      </c>
      <c r="U166">
        <v>275.64999999999998</v>
      </c>
      <c r="V166" t="s">
        <v>4694</v>
      </c>
      <c r="W166" t="s">
        <v>4695</v>
      </c>
      <c r="X166" t="s">
        <v>4696</v>
      </c>
      <c r="Y166" t="s">
        <v>5021</v>
      </c>
      <c r="Z166" t="s">
        <v>4698</v>
      </c>
    </row>
    <row r="167" spans="1:26" ht="15" customHeight="1" x14ac:dyDescent="0.25">
      <c r="A167" t="s">
        <v>5022</v>
      </c>
      <c r="B167" s="1">
        <v>45970</v>
      </c>
      <c r="C167" t="s">
        <v>279</v>
      </c>
      <c r="D167" t="str">
        <f>IFERROR(INDEX(Customers!$B:$B,MATCH(C167,Customers!$A:$A,0)),"")</f>
        <v>Banu Sharma</v>
      </c>
      <c r="E167" t="str">
        <f>IFERROR(INDEX(Customers!$J:$J,MATCH(C167,Customers!$A:$A,0)),"")</f>
        <v>Bronze</v>
      </c>
      <c r="F167" t="s">
        <v>3915</v>
      </c>
      <c r="G167" t="str">
        <f>IFERROR(INDEX(Products!$B:$B,MATCH(F167,Products!$A:$A,0)),"")</f>
        <v>Vim Tissue 500g</v>
      </c>
      <c r="H167" t="str">
        <f>IFERROR(INDEX(Products!$C:$C,MATCH(F167,Products!$A:$A,0)),"")</f>
        <v>Household</v>
      </c>
      <c r="I167" t="s">
        <v>3243</v>
      </c>
      <c r="J167" t="str">
        <f>IFERROR(INDEX(Stores!$B:$B,MATCH(I167,Stores!$A:$A,0)),"")</f>
        <v xml:space="preserve">  FreshMart Bengaluru Square  </v>
      </c>
      <c r="K167" t="str">
        <f>IFERROR(INDEX(Stores!$D:$D,MATCH(I167,Stores!$A:$A,0)),"")</f>
        <v>South</v>
      </c>
      <c r="L167" t="s">
        <v>3241</v>
      </c>
      <c r="M167" t="str">
        <f>IFERROR(INDEX(Employees!$B:$B,MATCH(L167,Employees!$A:$A,0)),"")</f>
        <v>Thiru Varma</v>
      </c>
      <c r="N167" t="str">
        <f>IFERROR(INDEX(Employees!$D:$D,MATCH(L167,Employees!$A:$A,0)),"")</f>
        <v>Store Manager</v>
      </c>
      <c r="O167">
        <v>3</v>
      </c>
      <c r="P167">
        <v>86.11</v>
      </c>
      <c r="Q167">
        <v>5</v>
      </c>
      <c r="R167">
        <v>12.92</v>
      </c>
      <c r="S167">
        <v>282.22000000000003</v>
      </c>
      <c r="T167">
        <v>204.51</v>
      </c>
      <c r="U167">
        <v>77.709999999999994</v>
      </c>
      <c r="V167" t="s">
        <v>4740</v>
      </c>
      <c r="W167" t="s">
        <v>4695</v>
      </c>
      <c r="X167" t="s">
        <v>4696</v>
      </c>
      <c r="Y167" t="s">
        <v>5023</v>
      </c>
      <c r="Z167" t="s">
        <v>4698</v>
      </c>
    </row>
    <row r="168" spans="1:26" ht="15" customHeight="1" x14ac:dyDescent="0.25">
      <c r="A168" t="s">
        <v>5024</v>
      </c>
      <c r="B168" s="1">
        <v>45857</v>
      </c>
      <c r="C168" t="s">
        <v>2060</v>
      </c>
      <c r="D168" t="str">
        <f>IFERROR(INDEX(Customers!$B:$B,MATCH(C168,Customers!$A:$A,0)),"")</f>
        <v>Kamala Chandran</v>
      </c>
      <c r="E168" t="str">
        <f>IFERROR(INDEX(Customers!$J:$J,MATCH(C168,Customers!$A:$A,0)),"")</f>
        <v>Bronze</v>
      </c>
      <c r="F168" t="s">
        <v>4111</v>
      </c>
      <c r="G168" t="str">
        <f>IFERROR(INDEX(Products!$B:$B,MATCH(F168,Products!$A:$A,0)),"")</f>
        <v>Vim Dishwash 1kg</v>
      </c>
      <c r="H168" t="str">
        <f>IFERROR(INDEX(Products!$C:$C,MATCH(F168,Products!$A:$A,0)),"")</f>
        <v>Cleaning</v>
      </c>
      <c r="I168" t="s">
        <v>3052</v>
      </c>
      <c r="J168" t="str">
        <f>IFERROR(INDEX(Stores!$B:$B,MATCH(I168,Stores!$A:$A,0)),"")</f>
        <v>FreshMart Kolkata Nagar</v>
      </c>
      <c r="K168" t="str">
        <f>IFERROR(INDEX(Stores!$D:$D,MATCH(I168,Stores!$A:$A,0)),"")</f>
        <v>East</v>
      </c>
      <c r="L168" t="s">
        <v>3070</v>
      </c>
      <c r="M168" t="str">
        <f>IFERROR(INDEX(Employees!$B:$B,MATCH(L168,Employees!$A:$A,0)),"")</f>
        <v>Hemalatha Naicker</v>
      </c>
      <c r="N168" t="str">
        <f>IFERROR(INDEX(Employees!$D:$D,MATCH(L168,Employees!$A:$A,0)),"")</f>
        <v>Billing</v>
      </c>
      <c r="O168">
        <v>3</v>
      </c>
      <c r="P168">
        <v>67.37</v>
      </c>
      <c r="Q168">
        <v>10</v>
      </c>
      <c r="R168">
        <v>20.21</v>
      </c>
      <c r="S168">
        <v>209.19</v>
      </c>
      <c r="T168">
        <v>151.29</v>
      </c>
      <c r="U168">
        <v>57.9</v>
      </c>
      <c r="V168" t="s">
        <v>4706</v>
      </c>
      <c r="W168" t="s">
        <v>4695</v>
      </c>
      <c r="X168" t="s">
        <v>4696</v>
      </c>
      <c r="Y168" t="s">
        <v>5025</v>
      </c>
      <c r="Z168" t="s">
        <v>4698</v>
      </c>
    </row>
    <row r="169" spans="1:26" ht="15" customHeight="1" x14ac:dyDescent="0.25">
      <c r="A169" t="s">
        <v>5026</v>
      </c>
      <c r="B169" s="1">
        <v>45955</v>
      </c>
      <c r="C169" t="s">
        <v>2360</v>
      </c>
      <c r="D169" t="str">
        <f>IFERROR(INDEX(Customers!$B:$B,MATCH(C169,Customers!$A:$A,0)),"")</f>
        <v>Jagan Venkataraman</v>
      </c>
      <c r="E169" t="str">
        <f>IFERROR(INDEX(Customers!$J:$J,MATCH(C169,Customers!$A:$A,0)),"")</f>
        <v>Bronze</v>
      </c>
      <c r="F169" t="s">
        <v>3771</v>
      </c>
      <c r="G169" t="str">
        <f>IFERROR(INDEX(Products!$B:$B,MATCH(F169,Products!$A:$A,0)),"")</f>
        <v>Nescafe Coffee Pack</v>
      </c>
      <c r="H169" t="str">
        <f>IFERROR(INDEX(Products!$C:$C,MATCH(F169,Products!$A:$A,0)),"")</f>
        <v>Beverages</v>
      </c>
      <c r="I169" t="s">
        <v>3480</v>
      </c>
      <c r="J169" t="str">
        <f>IFERROR(INDEX(Stores!$B:$B,MATCH(I169,Stores!$A:$A,0)),"")</f>
        <v>FreshMart Mysuru Main Road</v>
      </c>
      <c r="K169" t="str">
        <f>IFERROR(INDEX(Stores!$D:$D,MATCH(I169,Stores!$A:$A,0)),"")</f>
        <v>South</v>
      </c>
      <c r="L169" t="s">
        <v>3478</v>
      </c>
      <c r="M169" t="str">
        <f>IFERROR(INDEX(Employees!$B:$B,MATCH(L169,Employees!$A:$A,0)),"")</f>
        <v>Priya Venkataraman</v>
      </c>
      <c r="N169" t="str">
        <f>IFERROR(INDEX(Employees!$D:$D,MATCH(L169,Employees!$A:$A,0)),"")</f>
        <v>Operations</v>
      </c>
      <c r="O169">
        <v>1</v>
      </c>
      <c r="P169">
        <v>342.46</v>
      </c>
      <c r="Q169">
        <v>20</v>
      </c>
      <c r="R169">
        <v>68.489999999999995</v>
      </c>
      <c r="S169">
        <v>315.07</v>
      </c>
      <c r="T169">
        <v>271.77999999999997</v>
      </c>
      <c r="U169">
        <v>43.29</v>
      </c>
      <c r="V169" t="s">
        <v>4694</v>
      </c>
      <c r="W169" t="s">
        <v>4695</v>
      </c>
      <c r="X169" t="s">
        <v>4696</v>
      </c>
      <c r="Y169" t="s">
        <v>5027</v>
      </c>
      <c r="Z169" t="s">
        <v>4698</v>
      </c>
    </row>
    <row r="170" spans="1:26" ht="15" customHeight="1" x14ac:dyDescent="0.25">
      <c r="A170" t="s">
        <v>5028</v>
      </c>
      <c r="B170" s="1">
        <v>46089</v>
      </c>
      <c r="C170" t="s">
        <v>2628</v>
      </c>
      <c r="D170" t="str">
        <f>IFERROR(INDEX(Customers!$B:$B,MATCH(C170,Customers!$A:$A,0)),"")</f>
        <v>Kamala Velan</v>
      </c>
      <c r="E170" t="str">
        <f>IFERROR(INDEX(Customers!$J:$J,MATCH(C170,Customers!$A:$A,0)),"")</f>
        <v>Gold</v>
      </c>
      <c r="F170" t="s">
        <v>3732</v>
      </c>
      <c r="G170" t="str">
        <f>IFERROR(INDEX(Products!$B:$B,MATCH(F170,Products!$A:$A,0)),"")</f>
        <v>Aavin Milk 1L</v>
      </c>
      <c r="H170" t="str">
        <f>IFERROR(INDEX(Products!$C:$C,MATCH(F170,Products!$A:$A,0)),"")</f>
        <v>Dairy</v>
      </c>
      <c r="I170" t="s">
        <v>3291</v>
      </c>
      <c r="J170" t="str">
        <f>IFERROR(INDEX(Stores!$B:$B,MATCH(I170,Stores!$A:$A,0)),"")</f>
        <v>FreshMart Ahmedabad Gardens</v>
      </c>
      <c r="K170" t="str">
        <f>IFERROR(INDEX(Stores!$D:$D,MATCH(I170,Stores!$A:$A,0)),"")</f>
        <v>West</v>
      </c>
      <c r="L170" t="s">
        <v>3290</v>
      </c>
      <c r="M170" t="str">
        <f>IFERROR(INDEX(Employees!$B:$B,MATCH(L170,Employees!$A:$A,0)),"")</f>
        <v>Raghav Iyer</v>
      </c>
      <c r="N170" t="str">
        <f>IFERROR(INDEX(Employees!$D:$D,MATCH(L170,Employees!$A:$A,0)),"")</f>
        <v>Store Manager</v>
      </c>
      <c r="O170">
        <v>6</v>
      </c>
      <c r="P170">
        <v>105.36</v>
      </c>
      <c r="Q170">
        <v>0</v>
      </c>
      <c r="R170">
        <v>0</v>
      </c>
      <c r="S170">
        <v>726.98</v>
      </c>
      <c r="T170">
        <v>516.29999999999995</v>
      </c>
      <c r="U170">
        <v>210.68</v>
      </c>
      <c r="V170" t="s">
        <v>4694</v>
      </c>
      <c r="W170" t="s">
        <v>4695</v>
      </c>
      <c r="X170" t="s">
        <v>4696</v>
      </c>
      <c r="Y170" t="s">
        <v>5029</v>
      </c>
      <c r="Z170" t="s">
        <v>4698</v>
      </c>
    </row>
    <row r="171" spans="1:26" ht="15" customHeight="1" x14ac:dyDescent="0.25">
      <c r="A171" t="s">
        <v>5030</v>
      </c>
      <c r="B171" s="1">
        <v>46005</v>
      </c>
      <c r="C171" t="s">
        <v>2124</v>
      </c>
      <c r="D171" t="str">
        <f>IFERROR(INDEX(Customers!$B:$B,MATCH(C171,Customers!$A:$A,0)),"")</f>
        <v>Padma Murugan</v>
      </c>
      <c r="E171" t="str">
        <f>IFERROR(INDEX(Customers!$J:$J,MATCH(C171,Customers!$A:$A,0)),"")</f>
        <v>Silver</v>
      </c>
      <c r="F171" t="s">
        <v>4086</v>
      </c>
      <c r="G171" t="str">
        <f>IFERROR(INDEX(Products!$B:$B,MATCH(F171,Products!$A:$A,0)),"")</f>
        <v>MDH Whole Spices Combo</v>
      </c>
      <c r="H171" t="str">
        <f>IFERROR(INDEX(Products!$C:$C,MATCH(F171,Products!$A:$A,0)),"")</f>
        <v>Masala</v>
      </c>
      <c r="I171" t="s">
        <v>3213</v>
      </c>
      <c r="J171" t="str">
        <f>IFERROR(INDEX(Stores!$B:$B,MATCH(I171,Stores!$A:$A,0)),"")</f>
        <v>FreshMart Nagpur Arcade</v>
      </c>
      <c r="K171" t="str">
        <f>IFERROR(INDEX(Stores!$D:$D,MATCH(I171,Stores!$A:$A,0)),"")</f>
        <v>West</v>
      </c>
      <c r="L171" t="s">
        <v>3211</v>
      </c>
      <c r="M171" t="str">
        <f>IFERROR(INDEX(Employees!$B:$B,MATCH(L171,Employees!$A:$A,0)),"")</f>
        <v>Balamurugan Devi</v>
      </c>
      <c r="N171" t="str">
        <f>IFERROR(INDEX(Employees!$D:$D,MATCH(L171,Employees!$A:$A,0)),"")</f>
        <v>Operations</v>
      </c>
      <c r="O171">
        <v>4</v>
      </c>
      <c r="P171">
        <v>416.08</v>
      </c>
      <c r="Q171">
        <v>20</v>
      </c>
      <c r="R171">
        <v>332.86</v>
      </c>
      <c r="S171">
        <v>1531.18</v>
      </c>
      <c r="T171">
        <v>1278.56</v>
      </c>
      <c r="U171">
        <v>252.62</v>
      </c>
      <c r="V171" t="s">
        <v>4720</v>
      </c>
      <c r="W171" t="s">
        <v>4695</v>
      </c>
      <c r="X171" t="s">
        <v>4710</v>
      </c>
      <c r="Y171" t="s">
        <v>5031</v>
      </c>
      <c r="Z171" t="s">
        <v>4698</v>
      </c>
    </row>
    <row r="172" spans="1:26" ht="15" customHeight="1" x14ac:dyDescent="0.25">
      <c r="A172" t="s">
        <v>5032</v>
      </c>
      <c r="B172" s="1">
        <v>46055</v>
      </c>
      <c r="C172" t="s">
        <v>2676</v>
      </c>
      <c r="D172" t="str">
        <f>IFERROR(INDEX(Customers!$B:$B,MATCH(C172,Customers!$A:$A,0)),"")</f>
        <v>Devi Pandian</v>
      </c>
      <c r="E172" t="str">
        <f>IFERROR(INDEX(Customers!$J:$J,MATCH(C172,Customers!$A:$A,0)),"")</f>
        <v>Silver</v>
      </c>
      <c r="F172" t="s">
        <v>3830</v>
      </c>
      <c r="G172" t="str">
        <f>IFERROR(INDEX(Products!$B:$B,MATCH(F172,Products!$A:$A,0)),"")</f>
        <v>Parle Namkeen 500g</v>
      </c>
      <c r="H172" t="str">
        <f>IFERROR(INDEX(Products!$C:$C,MATCH(F172,Products!$A:$A,0)),"")</f>
        <v>Snacks</v>
      </c>
      <c r="I172" t="s">
        <v>3520</v>
      </c>
      <c r="J172" t="str">
        <f>IFERROR(INDEX(Stores!$B:$B,MATCH(I172,Stores!$A:$A,0)),"")</f>
        <v>FreshMart Tiruppur Market</v>
      </c>
      <c r="K172" t="str">
        <f>IFERROR(INDEX(Stores!$D:$D,MATCH(I172,Stores!$A:$A,0)),"")</f>
        <v>South</v>
      </c>
      <c r="L172" t="s">
        <v>3198</v>
      </c>
      <c r="M172" t="str">
        <f>IFERROR(INDEX(Employees!$B:$B,MATCH(L172,Employees!$A:$A,0)),"")</f>
        <v>Deepak Naicker</v>
      </c>
      <c r="N172" t="str">
        <f>IFERROR(INDEX(Employees!$D:$D,MATCH(L172,Employees!$A:$A,0)),"")</f>
        <v>Sales</v>
      </c>
      <c r="O172">
        <v>3</v>
      </c>
      <c r="P172">
        <v>51.33</v>
      </c>
      <c r="Q172">
        <v>20</v>
      </c>
      <c r="R172">
        <v>30.8</v>
      </c>
      <c r="S172">
        <v>123.19</v>
      </c>
      <c r="T172">
        <v>112.44</v>
      </c>
      <c r="U172">
        <v>10.75</v>
      </c>
      <c r="V172" t="s">
        <v>4715</v>
      </c>
      <c r="W172" t="s">
        <v>4695</v>
      </c>
      <c r="X172" t="s">
        <v>4696</v>
      </c>
      <c r="Y172" t="s">
        <v>5033</v>
      </c>
      <c r="Z172" t="s">
        <v>4708</v>
      </c>
    </row>
    <row r="173" spans="1:26" ht="15" customHeight="1" x14ac:dyDescent="0.25">
      <c r="A173" t="s">
        <v>5034</v>
      </c>
      <c r="B173" s="1">
        <v>45836</v>
      </c>
      <c r="C173" t="s">
        <v>132</v>
      </c>
      <c r="D173" t="str">
        <f>IFERROR(INDEX(Customers!$B:$B,MATCH(C173,Customers!$A:$A,0)),"")</f>
        <v>Devi Balan</v>
      </c>
      <c r="E173" t="str">
        <f>IFERROR(INDEX(Customers!$J:$J,MATCH(C173,Customers!$A:$A,0)),"")</f>
        <v>Silver</v>
      </c>
      <c r="F173" t="s">
        <v>3683</v>
      </c>
      <c r="G173" t="str">
        <f>IFERROR(INDEX(Products!$B:$B,MATCH(F173,Products!$A:$A,0)),"")</f>
        <v>Britannia Buns 2kg v2</v>
      </c>
      <c r="H173" t="str">
        <f>IFERROR(INDEX(Products!$C:$C,MATCH(F173,Products!$A:$A,0)),"")</f>
        <v>Bakery</v>
      </c>
      <c r="I173" t="s">
        <v>2899</v>
      </c>
      <c r="J173" t="str">
        <f>IFERROR(INDEX(Stores!$B:$B,MATCH(I173,Stores!$A:$A,0)),"")</f>
        <v>FreshMart Pune Extension</v>
      </c>
      <c r="K173" t="str">
        <f>IFERROR(INDEX(Stores!$D:$D,MATCH(I173,Stores!$A:$A,0)),"")</f>
        <v>West</v>
      </c>
      <c r="L173" t="s">
        <v>2897</v>
      </c>
      <c r="M173" t="str">
        <f>IFERROR(INDEX(Employees!$B:$B,MATCH(L173,Employees!$A:$A,0)),"")</f>
        <v>Gokul Achari</v>
      </c>
      <c r="N173" t="str">
        <f>IFERROR(INDEX(Employees!$D:$D,MATCH(L173,Employees!$A:$A,0)),"")</f>
        <v>Billing</v>
      </c>
      <c r="O173">
        <v>1</v>
      </c>
      <c r="P173">
        <v>437.49</v>
      </c>
      <c r="Q173">
        <v>10</v>
      </c>
      <c r="R173">
        <v>43.75</v>
      </c>
      <c r="S173">
        <v>452.8</v>
      </c>
      <c r="T173">
        <v>265.44</v>
      </c>
      <c r="U173">
        <v>187.36</v>
      </c>
      <c r="V173" t="s">
        <v>4720</v>
      </c>
      <c r="W173" t="s">
        <v>4695</v>
      </c>
      <c r="X173" t="s">
        <v>4700</v>
      </c>
      <c r="Y173" t="s">
        <v>5035</v>
      </c>
      <c r="Z173" t="s">
        <v>4698</v>
      </c>
    </row>
    <row r="174" spans="1:26" ht="15" customHeight="1" x14ac:dyDescent="0.25">
      <c r="A174" t="s">
        <v>5036</v>
      </c>
      <c r="B174" s="1">
        <v>46068</v>
      </c>
      <c r="C174" t="s">
        <v>2814</v>
      </c>
      <c r="D174" t="str">
        <f>IFERROR(INDEX(Customers!$B:$B,MATCH(C174,Customers!$A:$A,0)),"")</f>
        <v>Ovi Mudaliar</v>
      </c>
      <c r="E174" t="str">
        <f>IFERROR(INDEX(Customers!$J:$J,MATCH(C174,Customers!$A:$A,0)),"")</f>
        <v>Silver</v>
      </c>
      <c r="F174" t="s">
        <v>4005</v>
      </c>
      <c r="G174" t="str">
        <f>IFERROR(INDEX(Products!$B:$B,MATCH(F174,Products!$A:$A,0)),"")</f>
        <v>India Gate Ponni Rice 1kg</v>
      </c>
      <c r="H174" t="str">
        <f>IFERROR(INDEX(Products!$C:$C,MATCH(F174,Products!$A:$A,0)),"")</f>
        <v>Rice</v>
      </c>
      <c r="I174" t="s">
        <v>3345</v>
      </c>
      <c r="J174" t="str">
        <f>IFERROR(INDEX(Stores!$B:$B,MATCH(I174,Stores!$A:$A,0)),"")</f>
        <v>FreshMart Erode Extension</v>
      </c>
      <c r="K174" t="str">
        <f>IFERROR(INDEX(Stores!$D:$D,MATCH(I174,Stores!$A:$A,0)),"")</f>
        <v>South</v>
      </c>
      <c r="L174" t="s">
        <v>3395</v>
      </c>
      <c r="M174" t="str">
        <f>IFERROR(INDEX(Employees!$B:$B,MATCH(L174,Employees!$A:$A,0)),"")</f>
        <v>Uma Nathan</v>
      </c>
      <c r="N174" t="str">
        <f>IFERROR(INDEX(Employees!$D:$D,MATCH(L174,Employees!$A:$A,0)),"")</f>
        <v>Operations</v>
      </c>
      <c r="O174">
        <v>2</v>
      </c>
      <c r="P174">
        <v>291.93</v>
      </c>
      <c r="Q174">
        <v>15</v>
      </c>
      <c r="R174">
        <v>87.58</v>
      </c>
      <c r="S174">
        <v>570.72</v>
      </c>
      <c r="T174">
        <v>507.4</v>
      </c>
      <c r="U174">
        <v>63.32</v>
      </c>
      <c r="V174" t="s">
        <v>4740</v>
      </c>
      <c r="W174" t="s">
        <v>4695</v>
      </c>
      <c r="X174" t="s">
        <v>4696</v>
      </c>
      <c r="Y174" t="s">
        <v>4898</v>
      </c>
      <c r="Z174" t="s">
        <v>4698</v>
      </c>
    </row>
    <row r="175" spans="1:26" ht="15" customHeight="1" x14ac:dyDescent="0.25">
      <c r="A175" t="s">
        <v>5037</v>
      </c>
      <c r="B175" s="1">
        <v>46011</v>
      </c>
      <c r="C175" t="s">
        <v>1156</v>
      </c>
      <c r="D175" t="str">
        <f>IFERROR(INDEX(Customers!$B:$B,MATCH(C175,Customers!$A:$A,0)),"")</f>
        <v>Senthil Kumar</v>
      </c>
      <c r="E175" t="str">
        <f>IFERROR(INDEX(Customers!$J:$J,MATCH(C175,Customers!$A:$A,0)),"")</f>
        <v>Gold</v>
      </c>
      <c r="F175" t="s">
        <v>3925</v>
      </c>
      <c r="G175" t="str">
        <f>IFERROR(INDEX(Products!$B:$B,MATCH(F175,Products!$A:$A,0)),"")</f>
        <v>Vim Kitchenware 1kg</v>
      </c>
      <c r="H175" t="str">
        <f>IFERROR(INDEX(Products!$C:$C,MATCH(F175,Products!$A:$A,0)),"")</f>
        <v>Household</v>
      </c>
      <c r="I175" t="s">
        <v>3503</v>
      </c>
      <c r="J175" t="str">
        <f>IFERROR(INDEX(Stores!$B:$B,MATCH(I175,Stores!$A:$A,0)),"")</f>
        <v>FreshMart Madurai Market</v>
      </c>
      <c r="K175" t="str">
        <f>IFERROR(INDEX(Stores!$D:$D,MATCH(I175,Stores!$A:$A,0)),"")</f>
        <v>South</v>
      </c>
      <c r="L175" t="s">
        <v>3501</v>
      </c>
      <c r="M175" t="str">
        <f>IFERROR(INDEX(Employees!$B:$B,MATCH(L175,Employees!$A:$A,0)),"")</f>
        <v>Hema Mudaliar</v>
      </c>
      <c r="N175" t="str">
        <f>IFERROR(INDEX(Employees!$D:$D,MATCH(L175,Employees!$A:$A,0)),"")</f>
        <v>Store Manager</v>
      </c>
      <c r="O175">
        <v>6</v>
      </c>
      <c r="P175">
        <v>276.49</v>
      </c>
      <c r="Q175">
        <v>0</v>
      </c>
      <c r="R175">
        <v>0</v>
      </c>
      <c r="S175">
        <v>1907.78</v>
      </c>
      <c r="T175">
        <v>1237.8</v>
      </c>
      <c r="U175">
        <v>669.98</v>
      </c>
      <c r="V175" t="s">
        <v>4740</v>
      </c>
      <c r="W175" t="s">
        <v>4695</v>
      </c>
      <c r="X175" t="s">
        <v>4696</v>
      </c>
      <c r="Y175" t="s">
        <v>5038</v>
      </c>
      <c r="Z175" t="s">
        <v>4698</v>
      </c>
    </row>
    <row r="176" spans="1:26" ht="15" customHeight="1" x14ac:dyDescent="0.25">
      <c r="A176" t="s">
        <v>5039</v>
      </c>
      <c r="B176" s="1">
        <v>46074</v>
      </c>
      <c r="C176" t="s">
        <v>2432</v>
      </c>
      <c r="D176" t="str">
        <f>IFERROR(INDEX(Customers!$B:$B,MATCH(C176,Customers!$A:$A,0)),"")</f>
        <v>Geetha Sharma</v>
      </c>
      <c r="E176" t="str">
        <f>IFERROR(INDEX(Customers!$J:$J,MATCH(C176,Customers!$A:$A,0)),"")</f>
        <v>Silver</v>
      </c>
      <c r="F176" t="s">
        <v>4018</v>
      </c>
      <c r="G176" t="str">
        <f>IFERROR(INDEX(Products!$B:$B,MATCH(F176,Products!$A:$A,0)),"")</f>
        <v>Aachi Ponni Rice 500g</v>
      </c>
      <c r="H176" t="str">
        <f>IFERROR(INDEX(Products!$C:$C,MATCH(F176,Products!$A:$A,0)),"")</f>
        <v>Rice</v>
      </c>
      <c r="I176" t="s">
        <v>4410</v>
      </c>
      <c r="J176" t="str">
        <f>IFERROR(INDEX(Stores!$B:$B,MATCH(I176,Stores!$A:$A,0)),"")</f>
        <v>FreshMart Jaipur Junction</v>
      </c>
      <c r="K176" t="str">
        <f>IFERROR(INDEX(Stores!$D:$D,MATCH(I176,Stores!$A:$A,0)),"")</f>
        <v>North</v>
      </c>
      <c r="L176" t="s">
        <v>3636</v>
      </c>
      <c r="M176" t="str">
        <f>IFERROR(INDEX(Employees!$B:$B,MATCH(L176,Employees!$A:$A,0)),"")</f>
        <v>Dhanya Sekar</v>
      </c>
      <c r="N176" t="str">
        <f>IFERROR(INDEX(Employees!$D:$D,MATCH(L176,Employees!$A:$A,0)),"")</f>
        <v>Sales</v>
      </c>
      <c r="O176">
        <v>2</v>
      </c>
      <c r="P176">
        <v>372.61</v>
      </c>
      <c r="Q176">
        <v>20</v>
      </c>
      <c r="R176">
        <v>149.04</v>
      </c>
      <c r="S176">
        <v>685.61</v>
      </c>
      <c r="T176">
        <v>639.82000000000005</v>
      </c>
      <c r="U176">
        <v>45.79</v>
      </c>
      <c r="V176" t="s">
        <v>4715</v>
      </c>
      <c r="W176" t="s">
        <v>4695</v>
      </c>
      <c r="X176" t="s">
        <v>4710</v>
      </c>
      <c r="Y176" t="s">
        <v>4924</v>
      </c>
      <c r="Z176" t="s">
        <v>4698</v>
      </c>
    </row>
    <row r="177" spans="1:26" ht="15" customHeight="1" x14ac:dyDescent="0.25">
      <c r="A177" t="s">
        <v>5040</v>
      </c>
      <c r="B177" s="1">
        <v>45920</v>
      </c>
      <c r="C177" t="s">
        <v>862</v>
      </c>
      <c r="D177" t="str">
        <f>IFERROR(INDEX(Customers!$B:$B,MATCH(C177,Customers!$A:$A,0)),"")</f>
        <v>Gopal Pillai</v>
      </c>
      <c r="E177" t="str">
        <f>IFERROR(INDEX(Customers!$J:$J,MATCH(C177,Customers!$A:$A,0)),"")</f>
        <v>Silver</v>
      </c>
      <c r="F177" t="s">
        <v>3825</v>
      </c>
      <c r="G177" t="str">
        <f>IFERROR(INDEX(Products!$B:$B,MATCH(F177,Products!$A:$A,0)),"")</f>
        <v>Cadbury Chips 1kg</v>
      </c>
      <c r="H177" t="str">
        <f>IFERROR(INDEX(Products!$C:$C,MATCH(F177,Products!$A:$A,0)),"")</f>
        <v>Snacks</v>
      </c>
      <c r="I177" t="s">
        <v>2936</v>
      </c>
      <c r="J177" t="str">
        <f>IFERROR(INDEX(Stores!$B:$B,MATCH(I177,Stores!$A:$A,0)),"")</f>
        <v>FreshMart Kochi Extension</v>
      </c>
      <c r="K177" t="str">
        <f>IFERROR(INDEX(Stores!$D:$D,MATCH(I177,Stores!$A:$A,0)),"")</f>
        <v>South</v>
      </c>
      <c r="L177" t="s">
        <v>3387</v>
      </c>
      <c r="M177" t="str">
        <f>IFERROR(INDEX(Employees!$B:$B,MATCH(L177,Employees!$A:$A,0)),"")</f>
        <v>Poornima Naidu</v>
      </c>
      <c r="N177" t="str">
        <f>IFERROR(INDEX(Employees!$D:$D,MATCH(L177,Employees!$A:$A,0)),"")</f>
        <v>Sales</v>
      </c>
      <c r="O177">
        <v>1</v>
      </c>
      <c r="P177">
        <v>418.79</v>
      </c>
      <c r="Q177">
        <v>20</v>
      </c>
      <c r="R177">
        <v>83.76</v>
      </c>
      <c r="S177">
        <v>385.28</v>
      </c>
      <c r="T177">
        <v>308.94</v>
      </c>
      <c r="U177">
        <v>76.34</v>
      </c>
      <c r="V177" t="s">
        <v>4706</v>
      </c>
      <c r="W177" t="s">
        <v>4695</v>
      </c>
      <c r="X177" t="s">
        <v>4700</v>
      </c>
      <c r="Y177" t="s">
        <v>5041</v>
      </c>
      <c r="Z177" t="s">
        <v>4698</v>
      </c>
    </row>
    <row r="178" spans="1:26" ht="15" customHeight="1" x14ac:dyDescent="0.25">
      <c r="A178" t="s">
        <v>5042</v>
      </c>
      <c r="B178" s="1">
        <v>45907</v>
      </c>
      <c r="C178" t="s">
        <v>2356</v>
      </c>
      <c r="D178" t="str">
        <f>IFERROR(INDEX(Customers!$B:$B,MATCH(C178,Customers!$A:$A,0)),"")</f>
        <v>Anitha Achari</v>
      </c>
      <c r="E178" t="str">
        <f>IFERROR(INDEX(Customers!$J:$J,MATCH(C178,Customers!$A:$A,0)),"")</f>
        <v>Bronze</v>
      </c>
      <c r="F178" t="s">
        <v>4032</v>
      </c>
      <c r="G178" t="str">
        <f>IFERROR(INDEX(Products!$B:$B,MATCH(F178,Products!$A:$A,0)),"")</f>
        <v>Gold Winner Sunflower Oil 200g</v>
      </c>
      <c r="H178" t="str">
        <f>IFERROR(INDEX(Products!$C:$C,MATCH(F178,Products!$A:$A,0)),"")</f>
        <v>Oil</v>
      </c>
      <c r="I178" t="s">
        <v>4138</v>
      </c>
      <c r="J178" t="str">
        <f>IFERROR(INDEX(Stores!$B:$B,MATCH(I178,Stores!$A:$A,0)),"")</f>
        <v>FreshMart Kochi Plaza</v>
      </c>
      <c r="K178" t="str">
        <f>IFERROR(INDEX(Stores!$D:$D,MATCH(I178,Stores!$A:$A,0)),"")</f>
        <v>South</v>
      </c>
      <c r="L178" t="s">
        <v>3263</v>
      </c>
      <c r="M178" t="str">
        <f>IFERROR(INDEX(Employees!$B:$B,MATCH(L178,Employees!$A:$A,0)),"")</f>
        <v>Jagan Pandian</v>
      </c>
      <c r="N178" t="str">
        <f>IFERROR(INDEX(Employees!$D:$D,MATCH(L178,Employees!$A:$A,0)),"")</f>
        <v>Store Manager</v>
      </c>
      <c r="O178">
        <v>3</v>
      </c>
      <c r="P178">
        <v>234.86</v>
      </c>
      <c r="Q178">
        <v>0</v>
      </c>
      <c r="R178">
        <v>0</v>
      </c>
      <c r="S178">
        <v>810.27</v>
      </c>
      <c r="T178">
        <v>639.69000000000005</v>
      </c>
      <c r="U178">
        <v>170.58</v>
      </c>
      <c r="V178" t="s">
        <v>4720</v>
      </c>
      <c r="W178" t="s">
        <v>4695</v>
      </c>
      <c r="X178" t="s">
        <v>4696</v>
      </c>
      <c r="Y178" t="s">
        <v>4775</v>
      </c>
      <c r="Z178" t="s">
        <v>4698</v>
      </c>
    </row>
    <row r="179" spans="1:26" ht="15" customHeight="1" x14ac:dyDescent="0.25">
      <c r="A179" t="s">
        <v>5043</v>
      </c>
      <c r="B179" s="1">
        <v>46057</v>
      </c>
      <c r="C179" t="s">
        <v>1670</v>
      </c>
      <c r="D179" t="str">
        <f>IFERROR(INDEX(Customers!$B:$B,MATCH(C179,Customers!$A:$A,0)),"")</f>
        <v>Gopal Naidu</v>
      </c>
      <c r="E179" t="str">
        <f>IFERROR(INDEX(Customers!$J:$J,MATCH(C179,Customers!$A:$A,0)),"")</f>
        <v>Gold</v>
      </c>
      <c r="F179" t="s">
        <v>4117</v>
      </c>
      <c r="G179" t="str">
        <f>IFERROR(INDEX(Products!$B:$B,MATCH(F179,Products!$A:$A,0)),"")</f>
        <v>Lizol Toilet Cleaner 200g v2</v>
      </c>
      <c r="H179" t="str">
        <f>IFERROR(INDEX(Products!$C:$C,MATCH(F179,Products!$A:$A,0)),"")</f>
        <v>Cleaning</v>
      </c>
      <c r="I179" t="s">
        <v>3106</v>
      </c>
      <c r="J179" t="str">
        <f>IFERROR(INDEX(Stores!$B:$B,MATCH(I179,Stores!$A:$A,0)),"")</f>
        <v>FreshMart Guwahati Extension</v>
      </c>
      <c r="K179" t="str">
        <f>IFERROR(INDEX(Stores!$D:$D,MATCH(I179,Stores!$A:$A,0)),"")</f>
        <v>East</v>
      </c>
      <c r="L179" t="s">
        <v>3105</v>
      </c>
      <c r="M179" t="str">
        <f>IFERROR(INDEX(Employees!$B:$B,MATCH(L179,Employees!$A:$A,0)),"")</f>
        <v>Devi Pillai</v>
      </c>
      <c r="N179" t="str">
        <f>IFERROR(INDEX(Employees!$D:$D,MATCH(L179,Employees!$A:$A,0)),"")</f>
        <v>Cashier</v>
      </c>
      <c r="O179">
        <v>6</v>
      </c>
      <c r="P179">
        <v>214.86</v>
      </c>
      <c r="Q179">
        <v>20</v>
      </c>
      <c r="R179">
        <v>257.83</v>
      </c>
      <c r="S179">
        <v>1031.33</v>
      </c>
      <c r="T179">
        <v>948.36</v>
      </c>
      <c r="U179">
        <v>82.97</v>
      </c>
      <c r="V179" t="s">
        <v>4694</v>
      </c>
      <c r="W179" t="s">
        <v>4695</v>
      </c>
      <c r="X179" t="s">
        <v>4696</v>
      </c>
      <c r="Y179" t="s">
        <v>5044</v>
      </c>
      <c r="Z179" t="s">
        <v>4708</v>
      </c>
    </row>
    <row r="180" spans="1:26" ht="15" customHeight="1" x14ac:dyDescent="0.25">
      <c r="A180" t="s">
        <v>5045</v>
      </c>
      <c r="B180" s="1">
        <v>46010</v>
      </c>
      <c r="C180" t="s">
        <v>2468</v>
      </c>
      <c r="D180" t="str">
        <f>IFERROR(INDEX(Customers!$B:$B,MATCH(C180,Customers!$A:$A,0)),"")</f>
        <v>Arun Iyer</v>
      </c>
      <c r="E180" t="str">
        <f>IFERROR(INDEX(Customers!$J:$J,MATCH(C180,Customers!$A:$A,0)),"")</f>
        <v>Gold</v>
      </c>
      <c r="F180" t="s">
        <v>4081</v>
      </c>
      <c r="G180" t="str">
        <f>IFERROR(INDEX(Products!$B:$B,MATCH(F180,Products!$A:$A,0)),"")</f>
        <v>Aachi Whole Spices 200g v2</v>
      </c>
      <c r="H180" t="str">
        <f>IFERROR(INDEX(Products!$C:$C,MATCH(F180,Products!$A:$A,0)),"")</f>
        <v>Masala</v>
      </c>
      <c r="I180" t="s">
        <v>3623</v>
      </c>
      <c r="J180" t="str">
        <f>IFERROR(INDEX(Stores!$B:$B,MATCH(I180,Stores!$A:$A,0)),"")</f>
        <v>FreshMart Pune Heights</v>
      </c>
      <c r="K180" t="str">
        <f>IFERROR(INDEX(Stores!$D:$D,MATCH(I180,Stores!$A:$A,0)),"")</f>
        <v>West</v>
      </c>
      <c r="L180" t="s">
        <v>3621</v>
      </c>
      <c r="M180" t="str">
        <f>IFERROR(INDEX(Employees!$B:$B,MATCH(L180,Employees!$A:$A,0)),"")</f>
        <v>Hariharan Mudaliar</v>
      </c>
      <c r="N180" t="str">
        <f>IFERROR(INDEX(Employees!$D:$D,MATCH(L180,Employees!$A:$A,0)),"")</f>
        <v>Cashier</v>
      </c>
      <c r="O180">
        <v>3</v>
      </c>
      <c r="P180">
        <v>141.01</v>
      </c>
      <c r="Q180">
        <v>10</v>
      </c>
      <c r="R180">
        <v>42.3</v>
      </c>
      <c r="S180">
        <v>380.73</v>
      </c>
      <c r="T180">
        <v>273.54000000000002</v>
      </c>
      <c r="U180">
        <v>107.19</v>
      </c>
      <c r="V180" t="s">
        <v>4715</v>
      </c>
      <c r="W180" t="s">
        <v>4695</v>
      </c>
      <c r="X180" t="s">
        <v>4696</v>
      </c>
      <c r="Y180" t="s">
        <v>5046</v>
      </c>
      <c r="Z180" t="s">
        <v>4708</v>
      </c>
    </row>
    <row r="181" spans="1:26" ht="15" customHeight="1" x14ac:dyDescent="0.25">
      <c r="A181" t="s">
        <v>5047</v>
      </c>
      <c r="B181" s="1">
        <v>46015</v>
      </c>
      <c r="C181" t="s">
        <v>426</v>
      </c>
      <c r="D181" t="str">
        <f>IFERROR(INDEX(Customers!$B:$B,MATCH(C181,Customers!$A:$A,0)),"")</f>
        <v>Jayakumar Reddy</v>
      </c>
      <c r="E181" t="str">
        <f>IFERROR(INDEX(Customers!$J:$J,MATCH(C181,Customers!$A:$A,0)),"")</f>
        <v>Bronze</v>
      </c>
      <c r="F181" t="s">
        <v>3841</v>
      </c>
      <c r="G181" t="str">
        <f>IFERROR(INDEX(Products!$B:$B,MATCH(F181,Products!$A:$A,0)),"")</f>
        <v>Cadbury Namkeen Pack</v>
      </c>
      <c r="H181" t="str">
        <f>IFERROR(INDEX(Products!$C:$C,MATCH(F181,Products!$A:$A,0)),"")</f>
        <v>Snacks</v>
      </c>
      <c r="I181" t="s">
        <v>2956</v>
      </c>
      <c r="J181" t="str">
        <f>IFERROR(INDEX(Stores!$B:$B,MATCH(I181,Stores!$A:$A,0)),"")</f>
        <v>FreshMart Tiruppur Circle</v>
      </c>
      <c r="K181" t="str">
        <f>IFERROR(INDEX(Stores!$D:$D,MATCH(I181,Stores!$A:$A,0)),"")</f>
        <v>South</v>
      </c>
      <c r="L181" t="s">
        <v>3017</v>
      </c>
      <c r="M181" t="str">
        <f>IFERROR(INDEX(Employees!$B:$B,MATCH(L181,Employees!$A:$A,0)),"")</f>
        <v>Ezhil Rao</v>
      </c>
      <c r="N181" t="str">
        <f>IFERROR(INDEX(Employees!$D:$D,MATCH(L181,Employees!$A:$A,0)),"")</f>
        <v>Billing</v>
      </c>
      <c r="O181">
        <v>4</v>
      </c>
      <c r="P181">
        <v>262.77</v>
      </c>
      <c r="Q181">
        <v>0</v>
      </c>
      <c r="R181">
        <v>0</v>
      </c>
      <c r="S181">
        <v>1051.08</v>
      </c>
      <c r="T181">
        <v>778.56</v>
      </c>
      <c r="U181">
        <v>272.52</v>
      </c>
      <c r="V181" t="s">
        <v>4706</v>
      </c>
      <c r="W181" t="s">
        <v>4695</v>
      </c>
      <c r="X181" t="s">
        <v>4710</v>
      </c>
      <c r="Y181" t="s">
        <v>5048</v>
      </c>
      <c r="Z181" t="s">
        <v>4708</v>
      </c>
    </row>
    <row r="182" spans="1:26" ht="15" customHeight="1" x14ac:dyDescent="0.25">
      <c r="A182" t="s">
        <v>5049</v>
      </c>
      <c r="B182" s="1">
        <v>45748</v>
      </c>
      <c r="C182" t="s">
        <v>735</v>
      </c>
      <c r="D182" t="str">
        <f>IFERROR(INDEX(Customers!$B:$B,MATCH(C182,Customers!$A:$A,0)),"")</f>
        <v>Kavya Chettiar</v>
      </c>
      <c r="E182" t="str">
        <f>IFERROR(INDEX(Customers!$J:$J,MATCH(C182,Customers!$A:$A,0)),"")</f>
        <v>Silver</v>
      </c>
      <c r="F182" t="s">
        <v>3929</v>
      </c>
      <c r="G182" t="str">
        <f>IFERROR(INDEX(Products!$B:$B,MATCH(F182,Products!$A:$A,0)),"")</f>
        <v>Organic Fresh Fresh Fruits Pack</v>
      </c>
      <c r="H182" t="str">
        <f>IFERROR(INDEX(Products!$C:$C,MATCH(F182,Products!$A:$A,0)),"")</f>
        <v>Fruits</v>
      </c>
      <c r="I182" t="s">
        <v>3003</v>
      </c>
      <c r="J182" t="str">
        <f>IFERROR(INDEX(Stores!$B:$B,MATCH(I182,Stores!$A:$A,0)),"")</f>
        <v>FreshMart Jaipur Market</v>
      </c>
      <c r="K182" t="str">
        <f>IFERROR(INDEX(Stores!$D:$D,MATCH(I182,Stores!$A:$A,0)),"")</f>
        <v>North</v>
      </c>
      <c r="L182" t="s">
        <v>3001</v>
      </c>
      <c r="M182" t="str">
        <f>IFERROR(INDEX(Employees!$B:$B,MATCH(L182,Employees!$A:$A,0)),"")</f>
        <v>Pandi Iyer</v>
      </c>
      <c r="N182" t="str">
        <f>IFERROR(INDEX(Employees!$D:$D,MATCH(L182,Employees!$A:$A,0)),"")</f>
        <v>Sales</v>
      </c>
      <c r="O182">
        <v>4</v>
      </c>
      <c r="P182">
        <v>232.92</v>
      </c>
      <c r="Q182">
        <v>5</v>
      </c>
      <c r="R182">
        <v>46.58</v>
      </c>
      <c r="S182">
        <v>885.1</v>
      </c>
      <c r="T182">
        <v>769.64</v>
      </c>
      <c r="U182">
        <v>115.46</v>
      </c>
      <c r="V182" t="s">
        <v>4703</v>
      </c>
      <c r="W182" t="s">
        <v>4695</v>
      </c>
      <c r="X182" t="s">
        <v>4700</v>
      </c>
      <c r="Y182" t="s">
        <v>5050</v>
      </c>
      <c r="Z182" t="s">
        <v>4708</v>
      </c>
    </row>
    <row r="183" spans="1:26" ht="15" customHeight="1" x14ac:dyDescent="0.25">
      <c r="A183" t="s">
        <v>5051</v>
      </c>
      <c r="B183" s="1">
        <v>45829</v>
      </c>
      <c r="C183" t="s">
        <v>1100</v>
      </c>
      <c r="D183" t="str">
        <f>IFERROR(INDEX(Customers!$B:$B,MATCH(C183,Customers!$A:$A,0)),"")</f>
        <v>Deepa Kumar</v>
      </c>
      <c r="E183" t="str">
        <f>IFERROR(INDEX(Customers!$J:$J,MATCH(C183,Customers!$A:$A,0)),"")</f>
        <v>Gold</v>
      </c>
      <c r="F183" t="s">
        <v>3934</v>
      </c>
      <c r="G183" t="str">
        <f>IFERROR(INDEX(Products!$B:$B,MATCH(F183,Products!$A:$A,0)),"")</f>
        <v>Organic Fresh Fresh Fruits 2kg</v>
      </c>
      <c r="H183" t="str">
        <f>IFERROR(INDEX(Products!$C:$C,MATCH(F183,Products!$A:$A,0)),"")</f>
        <v>Fruits</v>
      </c>
      <c r="I183" t="s">
        <v>3176</v>
      </c>
      <c r="J183" t="str">
        <f>IFERROR(INDEX(Stores!$B:$B,MATCH(I183,Stores!$A:$A,0)),"")</f>
        <v>FreshMart Chennai Gardens</v>
      </c>
      <c r="K183" t="str">
        <f>IFERROR(INDEX(Stores!$D:$D,MATCH(I183,Stores!$A:$A,0)),"")</f>
        <v>South</v>
      </c>
      <c r="L183" t="s">
        <v>3617</v>
      </c>
      <c r="M183" t="str">
        <f>IFERROR(INDEX(Employees!$B:$B,MATCH(L183,Employees!$A:$A,0)),"")</f>
        <v>Sanjay Sharma</v>
      </c>
      <c r="N183" t="str">
        <f>IFERROR(INDEX(Employees!$D:$D,MATCH(L183,Employees!$A:$A,0)),"")</f>
        <v>Billing</v>
      </c>
      <c r="O183">
        <v>8</v>
      </c>
      <c r="P183">
        <v>477.64</v>
      </c>
      <c r="Q183">
        <v>5</v>
      </c>
      <c r="R183">
        <v>191.06</v>
      </c>
      <c r="S183">
        <v>4174.57</v>
      </c>
      <c r="T183">
        <v>2859.76</v>
      </c>
      <c r="U183">
        <v>1314.81</v>
      </c>
      <c r="V183" t="s">
        <v>4703</v>
      </c>
      <c r="W183" t="s">
        <v>4695</v>
      </c>
      <c r="X183" t="s">
        <v>4696</v>
      </c>
      <c r="Y183" t="s">
        <v>5052</v>
      </c>
      <c r="Z183" t="s">
        <v>4698</v>
      </c>
    </row>
    <row r="184" spans="1:26" ht="15" customHeight="1" x14ac:dyDescent="0.25">
      <c r="A184" t="s">
        <v>5053</v>
      </c>
      <c r="B184" s="1">
        <v>45936</v>
      </c>
      <c r="C184" t="s">
        <v>1570</v>
      </c>
      <c r="D184" t="str">
        <f>IFERROR(INDEX(Customers!$B:$B,MATCH(C184,Customers!$A:$A,0)),"")</f>
        <v>Ovi Chandran</v>
      </c>
      <c r="E184" t="str">
        <f>IFERROR(INDEX(Customers!$J:$J,MATCH(C184,Customers!$A:$A,0)),"")</f>
        <v>Bronze</v>
      </c>
      <c r="F184" t="s">
        <v>3953</v>
      </c>
      <c r="G184" t="str">
        <f>IFERROR(INDEX(Products!$B:$B,MATCH(F184,Products!$A:$A,0)),"")</f>
        <v>Organic Fresh Fresh Fruits Pack v2</v>
      </c>
      <c r="H184" t="str">
        <f>IFERROR(INDEX(Products!$C:$C,MATCH(F184,Products!$A:$A,0)),"")</f>
        <v>Fruits</v>
      </c>
      <c r="I184" t="s">
        <v>4155</v>
      </c>
      <c r="J184" t="str">
        <f>IFERROR(INDEX(Stores!$B:$B,MATCH(I184,Stores!$A:$A,0)),"")</f>
        <v>FreshMart Kochi Bypass</v>
      </c>
      <c r="K184" t="str">
        <f>IFERROR(INDEX(Stores!$D:$D,MATCH(I184,Stores!$A:$A,0)),"")</f>
        <v>South</v>
      </c>
      <c r="L184" t="s">
        <v>3271</v>
      </c>
      <c r="M184" t="str">
        <f>IFERROR(INDEX(Employees!$B:$B,MATCH(L184,Employees!$A:$A,0)),"")</f>
        <v>Ramesh Pandian</v>
      </c>
      <c r="N184" t="str">
        <f>IFERROR(INDEX(Employees!$D:$D,MATCH(L184,Employees!$A:$A,0)),"")</f>
        <v>Sales</v>
      </c>
      <c r="O184">
        <v>2</v>
      </c>
      <c r="P184">
        <v>438.7</v>
      </c>
      <c r="Q184">
        <v>10</v>
      </c>
      <c r="R184">
        <v>87.74</v>
      </c>
      <c r="S184">
        <v>789.66</v>
      </c>
      <c r="T184">
        <v>740.36</v>
      </c>
      <c r="U184">
        <v>49.3</v>
      </c>
      <c r="V184" t="s">
        <v>4706</v>
      </c>
      <c r="W184" t="s">
        <v>4695</v>
      </c>
      <c r="X184" t="s">
        <v>4696</v>
      </c>
      <c r="Y184" t="s">
        <v>5054</v>
      </c>
      <c r="Z184" t="s">
        <v>4708</v>
      </c>
    </row>
    <row r="185" spans="1:26" ht="15" customHeight="1" x14ac:dyDescent="0.25">
      <c r="A185" t="s">
        <v>5055</v>
      </c>
      <c r="B185" s="1">
        <v>45942</v>
      </c>
      <c r="C185" t="s">
        <v>2468</v>
      </c>
      <c r="D185" t="str">
        <f>IFERROR(INDEX(Customers!$B:$B,MATCH(C185,Customers!$A:$A,0)),"")</f>
        <v>Arun Iyer</v>
      </c>
      <c r="E185" t="str">
        <f>IFERROR(INDEX(Customers!$J:$J,MATCH(C185,Customers!$A:$A,0)),"")</f>
        <v>Gold</v>
      </c>
      <c r="F185" t="s">
        <v>3877</v>
      </c>
      <c r="G185" t="str">
        <f>IFERROR(INDEX(Products!$B:$B,MATCH(F185,Products!$A:$A,0)),"")</f>
        <v>Patanjali Soap Combo</v>
      </c>
      <c r="H185" t="str">
        <f>IFERROR(INDEX(Products!$C:$C,MATCH(F185,Products!$A:$A,0)),"")</f>
        <v>Personal Care</v>
      </c>
      <c r="I185" t="s">
        <v>3623</v>
      </c>
      <c r="J185" t="str">
        <f>IFERROR(INDEX(Stores!$B:$B,MATCH(I185,Stores!$A:$A,0)),"")</f>
        <v>FreshMart Pune Heights</v>
      </c>
      <c r="K185" t="str">
        <f>IFERROR(INDEX(Stores!$D:$D,MATCH(I185,Stores!$A:$A,0)),"")</f>
        <v>West</v>
      </c>
      <c r="L185" t="s">
        <v>3621</v>
      </c>
      <c r="M185" t="str">
        <f>IFERROR(INDEX(Employees!$B:$B,MATCH(L185,Employees!$A:$A,0)),"")</f>
        <v>Hariharan Mudaliar</v>
      </c>
      <c r="N185" t="str">
        <f>IFERROR(INDEX(Employees!$D:$D,MATCH(L185,Employees!$A:$A,0)),"")</f>
        <v>Cashier</v>
      </c>
      <c r="O185">
        <v>7</v>
      </c>
      <c r="P185">
        <v>410.2</v>
      </c>
      <c r="Q185">
        <v>0</v>
      </c>
      <c r="R185">
        <v>0</v>
      </c>
      <c r="S185">
        <v>3302.11</v>
      </c>
      <c r="T185">
        <v>1929.69</v>
      </c>
      <c r="U185">
        <v>1372.42</v>
      </c>
      <c r="V185" t="s">
        <v>4720</v>
      </c>
      <c r="W185" t="s">
        <v>4695</v>
      </c>
      <c r="X185" t="s">
        <v>4700</v>
      </c>
      <c r="Y185" t="s">
        <v>5056</v>
      </c>
      <c r="Z185" t="s">
        <v>4698</v>
      </c>
    </row>
    <row r="186" spans="1:26" ht="15" customHeight="1" x14ac:dyDescent="0.25">
      <c r="A186" t="s">
        <v>5057</v>
      </c>
      <c r="B186" s="1">
        <v>45815</v>
      </c>
      <c r="C186" t="s">
        <v>2528</v>
      </c>
      <c r="D186" t="str">
        <f>IFERROR(INDEX(Customers!$B:$B,MATCH(C186,Customers!$A:$A,0)),"")</f>
        <v>Nagarajan Gupta</v>
      </c>
      <c r="E186" t="str">
        <f>IFERROR(INDEX(Customers!$J:$J,MATCH(C186,Customers!$A:$A,0)),"")</f>
        <v>Silver</v>
      </c>
      <c r="F186" t="s">
        <v>3903</v>
      </c>
      <c r="G186" t="str">
        <f>IFERROR(INDEX(Products!$B:$B,MATCH(F186,Products!$A:$A,0)),"")</f>
        <v>Eveready Detergent 1L</v>
      </c>
      <c r="H186" t="str">
        <f>IFERROR(INDEX(Products!$C:$C,MATCH(F186,Products!$A:$A,0)),"")</f>
        <v>Household</v>
      </c>
      <c r="I186" t="s">
        <v>3011</v>
      </c>
      <c r="J186" t="str">
        <f>IFERROR(INDEX(Stores!$B:$B,MATCH(I186,Stores!$A:$A,0)),"")</f>
        <v>FreshMart Hyderabad Towers</v>
      </c>
      <c r="K186" t="str">
        <f>IFERROR(INDEX(Stores!$D:$D,MATCH(I186,Stores!$A:$A,0)),"")</f>
        <v>South</v>
      </c>
      <c r="L186" t="s">
        <v>3045</v>
      </c>
      <c r="M186" t="str">
        <f>IFERROR(INDEX(Employees!$B:$B,MATCH(L186,Employees!$A:$A,0)),"")</f>
        <v>Uma Chandran</v>
      </c>
      <c r="N186" t="str">
        <f>IFERROR(INDEX(Employees!$D:$D,MATCH(L186,Employees!$A:$A,0)),"")</f>
        <v>Store Manager</v>
      </c>
      <c r="O186">
        <v>3</v>
      </c>
      <c r="P186">
        <v>340.25</v>
      </c>
      <c r="Q186">
        <v>5</v>
      </c>
      <c r="R186">
        <v>51.04</v>
      </c>
      <c r="S186">
        <v>1115.17</v>
      </c>
      <c r="T186">
        <v>791.55</v>
      </c>
      <c r="U186">
        <v>323.62</v>
      </c>
      <c r="V186" t="s">
        <v>4694</v>
      </c>
      <c r="W186" t="s">
        <v>4695</v>
      </c>
      <c r="X186" t="s">
        <v>4710</v>
      </c>
      <c r="Y186" t="s">
        <v>5058</v>
      </c>
      <c r="Z186" t="s">
        <v>4698</v>
      </c>
    </row>
    <row r="187" spans="1:26" ht="15" customHeight="1" x14ac:dyDescent="0.25">
      <c r="A187" t="s">
        <v>5059</v>
      </c>
      <c r="B187" s="1">
        <v>46083</v>
      </c>
      <c r="C187" t="s">
        <v>147</v>
      </c>
      <c r="D187" t="str">
        <f>IFERROR(INDEX(Customers!$B:$B,MATCH(C187,Customers!$A:$A,0)),"")</f>
        <v>Chandran Mudaliar</v>
      </c>
      <c r="E187" t="str">
        <f>IFERROR(INDEX(Customers!$J:$J,MATCH(C187,Customers!$A:$A,0)),"")</f>
        <v>Silver</v>
      </c>
      <c r="F187" t="s">
        <v>3722</v>
      </c>
      <c r="G187" t="str">
        <f>IFERROR(INDEX(Products!$B:$B,MATCH(F187,Products!$A:$A,0)),"")</f>
        <v>Nestle Curd 1kg</v>
      </c>
      <c r="H187" t="str">
        <f>IFERROR(INDEX(Products!$C:$C,MATCH(F187,Products!$A:$A,0)),"")</f>
        <v>Dairy</v>
      </c>
      <c r="I187" t="s">
        <v>3044</v>
      </c>
      <c r="J187" t="str">
        <f>IFERROR(INDEX(Stores!$B:$B,MATCH(I187,Stores!$A:$A,0)),"")</f>
        <v>FreshMart Madurai Circle</v>
      </c>
      <c r="K187" t="str">
        <f>IFERROR(INDEX(Stores!$D:$D,MATCH(I187,Stores!$A:$A,0)),"")</f>
        <v>South</v>
      </c>
      <c r="L187" t="s">
        <v>3042</v>
      </c>
      <c r="M187" t="str">
        <f>IFERROR(INDEX(Employees!$B:$B,MATCH(L187,Employees!$A:$A,0)),"")</f>
        <v>Manoj Subramaniam</v>
      </c>
      <c r="N187" t="str">
        <f>IFERROR(INDEX(Employees!$D:$D,MATCH(L187,Employees!$A:$A,0)),"")</f>
        <v>Sales</v>
      </c>
      <c r="O187">
        <v>2</v>
      </c>
      <c r="P187">
        <v>464.41</v>
      </c>
      <c r="Q187">
        <v>5</v>
      </c>
      <c r="R187">
        <v>46.44</v>
      </c>
      <c r="S187">
        <v>882.38</v>
      </c>
      <c r="T187">
        <v>795.38</v>
      </c>
      <c r="U187">
        <v>87</v>
      </c>
      <c r="V187" t="s">
        <v>4703</v>
      </c>
      <c r="W187" t="s">
        <v>4695</v>
      </c>
      <c r="X187" t="s">
        <v>4710</v>
      </c>
      <c r="Y187" t="s">
        <v>5060</v>
      </c>
      <c r="Z187" t="s">
        <v>4708</v>
      </c>
    </row>
    <row r="188" spans="1:26" ht="15" customHeight="1" x14ac:dyDescent="0.25">
      <c r="A188" t="s">
        <v>5061</v>
      </c>
      <c r="B188" s="1">
        <v>45903</v>
      </c>
      <c r="C188" t="s">
        <v>2072</v>
      </c>
      <c r="D188" t="str">
        <f>IFERROR(INDEX(Customers!$B:$B,MATCH(C188,Customers!$A:$A,0)),"")</f>
        <v>Pandi Subramaniam</v>
      </c>
      <c r="E188" t="str">
        <f>IFERROR(INDEX(Customers!$J:$J,MATCH(C188,Customers!$A:$A,0)),"")</f>
        <v>Gold</v>
      </c>
      <c r="F188" t="s">
        <v>3936</v>
      </c>
      <c r="G188" t="str">
        <f>IFERROR(INDEX(Products!$B:$B,MATCH(F188,Products!$A:$A,0)),"")</f>
        <v>Local Farm Fresh Fruits Combo</v>
      </c>
      <c r="H188" t="str">
        <f>IFERROR(INDEX(Products!$C:$C,MATCH(F188,Products!$A:$A,0)),"")</f>
        <v>Fruits</v>
      </c>
      <c r="I188" t="s">
        <v>3294</v>
      </c>
      <c r="J188" t="str">
        <f>IFERROR(INDEX(Stores!$B:$B,MATCH(I188,Stores!$A:$A,0)),"")</f>
        <v>FreshMart Mumbai Colony</v>
      </c>
      <c r="K188" t="str">
        <f>IFERROR(INDEX(Stores!$D:$D,MATCH(I188,Stores!$A:$A,0)),"")</f>
        <v>West</v>
      </c>
      <c r="L188" t="s">
        <v>3198</v>
      </c>
      <c r="M188" t="str">
        <f>IFERROR(INDEX(Employees!$B:$B,MATCH(L188,Employees!$A:$A,0)),"")</f>
        <v>Deepak Naicker</v>
      </c>
      <c r="N188" t="str">
        <f>IFERROR(INDEX(Employees!$D:$D,MATCH(L188,Employees!$A:$A,0)),"")</f>
        <v>Sales</v>
      </c>
      <c r="O188">
        <v>3</v>
      </c>
      <c r="P188">
        <v>225.35</v>
      </c>
      <c r="Q188">
        <v>5</v>
      </c>
      <c r="R188">
        <v>33.799999999999997</v>
      </c>
      <c r="S188">
        <v>642.25</v>
      </c>
      <c r="T188">
        <v>546.51</v>
      </c>
      <c r="U188">
        <v>95.74</v>
      </c>
      <c r="V188" t="s">
        <v>4720</v>
      </c>
      <c r="W188" t="s">
        <v>4695</v>
      </c>
      <c r="X188" t="s">
        <v>4710</v>
      </c>
      <c r="Y188" t="s">
        <v>5062</v>
      </c>
      <c r="Z188" t="s">
        <v>4708</v>
      </c>
    </row>
    <row r="189" spans="1:26" ht="15" customHeight="1" x14ac:dyDescent="0.25">
      <c r="A189" t="s">
        <v>5063</v>
      </c>
      <c r="B189" s="1">
        <v>45757</v>
      </c>
      <c r="C189" t="s">
        <v>80</v>
      </c>
      <c r="D189" t="str">
        <f>IFERROR(INDEX(Customers!$B:$B,MATCH(C189,Customers!$A:$A,0)),"")</f>
        <v>Ilango Varma</v>
      </c>
      <c r="E189" t="str">
        <f>IFERROR(INDEX(Customers!$J:$J,MATCH(C189,Customers!$A:$A,0)),"")</f>
        <v>Silver</v>
      </c>
      <c r="F189" t="s">
        <v>3722</v>
      </c>
      <c r="G189" t="str">
        <f>IFERROR(INDEX(Products!$B:$B,MATCH(F189,Products!$A:$A,0)),"")</f>
        <v>Nestle Curd 1kg</v>
      </c>
      <c r="H189" t="str">
        <f>IFERROR(INDEX(Products!$C:$C,MATCH(F189,Products!$A:$A,0)),"")</f>
        <v>Dairy</v>
      </c>
      <c r="I189" t="s">
        <v>4176</v>
      </c>
      <c r="J189" t="str">
        <f>IFERROR(INDEX(Stores!$B:$B,MATCH(I189,Stores!$A:$A,0)),"")</f>
        <v>FreshMart Bengaluru Colony</v>
      </c>
      <c r="K189" t="str">
        <f>IFERROR(INDEX(Stores!$D:$D,MATCH(I189,Stores!$A:$A,0)),"")</f>
        <v>South</v>
      </c>
      <c r="L189" t="s">
        <v>3045</v>
      </c>
      <c r="M189" t="str">
        <f>IFERROR(INDEX(Employees!$B:$B,MATCH(L189,Employees!$A:$A,0)),"")</f>
        <v>Uma Chandran</v>
      </c>
      <c r="N189" t="str">
        <f>IFERROR(INDEX(Employees!$D:$D,MATCH(L189,Employees!$A:$A,0)),"")</f>
        <v>Store Manager</v>
      </c>
      <c r="O189">
        <v>3</v>
      </c>
      <c r="P189">
        <v>464.41</v>
      </c>
      <c r="Q189">
        <v>0</v>
      </c>
      <c r="R189">
        <v>0</v>
      </c>
      <c r="S189">
        <v>1393.23</v>
      </c>
      <c r="T189">
        <v>1193.07</v>
      </c>
      <c r="U189">
        <v>200.16</v>
      </c>
      <c r="V189" t="s">
        <v>4740</v>
      </c>
      <c r="W189" t="s">
        <v>4695</v>
      </c>
      <c r="X189" t="s">
        <v>4696</v>
      </c>
      <c r="Y189" t="s">
        <v>5064</v>
      </c>
      <c r="Z189" t="s">
        <v>4708</v>
      </c>
    </row>
    <row r="190" spans="1:26" ht="15" customHeight="1" x14ac:dyDescent="0.25">
      <c r="A190" t="s">
        <v>5065</v>
      </c>
      <c r="B190" s="1">
        <v>45905</v>
      </c>
      <c r="C190" t="s">
        <v>1180</v>
      </c>
      <c r="D190" t="str">
        <f>IFERROR(INDEX(Customers!$B:$B,MATCH(C190,Customers!$A:$A,0)),"")</f>
        <v>Malathi Sharma</v>
      </c>
      <c r="E190" t="str">
        <f>IFERROR(INDEX(Customers!$J:$J,MATCH(C190,Customers!$A:$A,0)),"")</f>
        <v>Silver</v>
      </c>
      <c r="F190" t="s">
        <v>3922</v>
      </c>
      <c r="G190" t="str">
        <f>IFERROR(INDEX(Products!$B:$B,MATCH(F190,Products!$A:$A,0)),"")</f>
        <v>Eveready Detergent Pack</v>
      </c>
      <c r="H190" t="str">
        <f>IFERROR(INDEX(Products!$C:$C,MATCH(F190,Products!$A:$A,0)),"")</f>
        <v>Household</v>
      </c>
      <c r="I190" t="s">
        <v>3243</v>
      </c>
      <c r="J190" t="str">
        <f>IFERROR(INDEX(Stores!$B:$B,MATCH(I190,Stores!$A:$A,0)),"")</f>
        <v xml:space="preserve">  FreshMart Bengaluru Square  </v>
      </c>
      <c r="K190" t="str">
        <f>IFERROR(INDEX(Stores!$D:$D,MATCH(I190,Stores!$A:$A,0)),"")</f>
        <v>South</v>
      </c>
      <c r="L190" t="s">
        <v>3572</v>
      </c>
      <c r="M190" t="str">
        <f>IFERROR(INDEX(Employees!$B:$B,MATCH(L190,Employees!$A:$A,0)),"")</f>
        <v>Vasanthi Chettiar</v>
      </c>
      <c r="N190" t="str">
        <f>IFERROR(INDEX(Employees!$D:$D,MATCH(L190,Employees!$A:$A,0)),"")</f>
        <v>Sales</v>
      </c>
      <c r="O190">
        <v>1</v>
      </c>
      <c r="P190">
        <v>260.93</v>
      </c>
      <c r="Q190">
        <v>15</v>
      </c>
      <c r="R190">
        <v>39.14</v>
      </c>
      <c r="S190">
        <v>221.79</v>
      </c>
      <c r="T190">
        <v>194.06</v>
      </c>
      <c r="U190">
        <v>27.73</v>
      </c>
      <c r="V190" t="s">
        <v>4703</v>
      </c>
      <c r="W190" t="s">
        <v>4695</v>
      </c>
      <c r="X190" t="s">
        <v>4696</v>
      </c>
      <c r="Y190" t="s">
        <v>5066</v>
      </c>
      <c r="Z190" t="s">
        <v>4708</v>
      </c>
    </row>
    <row r="191" spans="1:26" ht="15" customHeight="1" x14ac:dyDescent="0.25">
      <c r="A191" t="s">
        <v>5067</v>
      </c>
      <c r="B191" s="1">
        <v>45941</v>
      </c>
      <c r="C191" t="s">
        <v>1068</v>
      </c>
      <c r="D191" t="str">
        <f>IFERROR(INDEX(Customers!$B:$B,MATCH(C191,Customers!$A:$A,0)),"")</f>
        <v>Karthik Gounder</v>
      </c>
      <c r="E191" t="str">
        <f>IFERROR(INDEX(Customers!$J:$J,MATCH(C191,Customers!$A:$A,0)),"")</f>
        <v>Bronze</v>
      </c>
      <c r="F191" t="s">
        <v>4053</v>
      </c>
      <c r="G191" t="str">
        <f>IFERROR(INDEX(Products!$B:$B,MATCH(F191,Products!$A:$A,0)),"")</f>
        <v>Idhayam Gingelly Oil 1kg</v>
      </c>
      <c r="H191" t="str">
        <f>IFERROR(INDEX(Products!$C:$C,MATCH(F191,Products!$A:$A,0)),"")</f>
        <v>Oil</v>
      </c>
      <c r="I191" t="s">
        <v>3215</v>
      </c>
      <c r="J191" t="str">
        <f>IFERROR(INDEX(Stores!$B:$B,MATCH(I191,Stores!$A:$A,0)),"")</f>
        <v>FreshMart Erode Square</v>
      </c>
      <c r="K191" t="str">
        <f>IFERROR(INDEX(Stores!$D:$D,MATCH(I191,Stores!$A:$A,0)),"")</f>
        <v>North</v>
      </c>
      <c r="L191" t="s">
        <v>3300</v>
      </c>
      <c r="M191" t="str">
        <f>IFERROR(INDEX(Employees!$B:$B,MATCH(L191,Employees!$A:$A,0)),"")</f>
        <v>Madhavan Murugan</v>
      </c>
      <c r="N191" t="str">
        <f>IFERROR(INDEX(Employees!$D:$D,MATCH(L191,Employees!$A:$A,0)),"")</f>
        <v>Sales</v>
      </c>
      <c r="O191">
        <v>4</v>
      </c>
      <c r="P191">
        <v>331.35</v>
      </c>
      <c r="Q191">
        <v>15</v>
      </c>
      <c r="R191">
        <v>198.81</v>
      </c>
      <c r="S191">
        <v>1295.58</v>
      </c>
      <c r="T191">
        <v>1161.32</v>
      </c>
      <c r="U191">
        <v>134.26</v>
      </c>
      <c r="V191" t="s">
        <v>4715</v>
      </c>
      <c r="W191" t="s">
        <v>4695</v>
      </c>
      <c r="X191" t="s">
        <v>4696</v>
      </c>
      <c r="Y191" t="s">
        <v>5068</v>
      </c>
      <c r="Z191" t="s">
        <v>4698</v>
      </c>
    </row>
    <row r="192" spans="1:26" ht="15" customHeight="1" x14ac:dyDescent="0.25">
      <c r="A192" t="s">
        <v>5069</v>
      </c>
      <c r="B192" s="1">
        <v>45857</v>
      </c>
      <c r="C192" t="s">
        <v>1196</v>
      </c>
      <c r="D192" t="str">
        <f>IFERROR(INDEX(Customers!$B:$B,MATCH(C192,Customers!$A:$A,0)),"")</f>
        <v>Ovi Achari</v>
      </c>
      <c r="E192" t="str">
        <f>IFERROR(INDEX(Customers!$J:$J,MATCH(C192,Customers!$A:$A,0)),"")</f>
        <v>Silver</v>
      </c>
      <c r="F192" t="s">
        <v>3988</v>
      </c>
      <c r="G192" t="str">
        <f>IFERROR(INDEX(Products!$B:$B,MATCH(F192,Products!$A:$A,0)),"")</f>
        <v>India Gate Basmati Rice 250ml</v>
      </c>
      <c r="H192" t="str">
        <f>IFERROR(INDEX(Products!$C:$C,MATCH(F192,Products!$A:$A,0)),"")</f>
        <v>Rice</v>
      </c>
      <c r="I192" t="s">
        <v>3172</v>
      </c>
      <c r="J192" t="str">
        <f>IFERROR(INDEX(Stores!$B:$B,MATCH(I192,Stores!$A:$A,0)),"")</f>
        <v>FreshMart Salem Crossing</v>
      </c>
      <c r="K192" t="str">
        <f>IFERROR(INDEX(Stores!$D:$D,MATCH(I192,Stores!$A:$A,0)),"")</f>
        <v>South</v>
      </c>
      <c r="L192" t="s">
        <v>3313</v>
      </c>
      <c r="M192" t="str">
        <f>IFERROR(INDEX(Employees!$B:$B,MATCH(L192,Employees!$A:$A,0)),"")</f>
        <v>Harini Pillai</v>
      </c>
      <c r="N192" t="str">
        <f>IFERROR(INDEX(Employees!$D:$D,MATCH(L192,Employees!$A:$A,0)),"")</f>
        <v>Billing</v>
      </c>
      <c r="O192">
        <v>1</v>
      </c>
      <c r="P192">
        <v>131.03</v>
      </c>
      <c r="Q192">
        <v>15</v>
      </c>
      <c r="R192">
        <v>19.649999999999999</v>
      </c>
      <c r="S192">
        <v>128.09</v>
      </c>
      <c r="T192">
        <v>117.27</v>
      </c>
      <c r="U192">
        <v>10.82</v>
      </c>
      <c r="V192" t="s">
        <v>4720</v>
      </c>
      <c r="W192" t="s">
        <v>4695</v>
      </c>
      <c r="X192" t="s">
        <v>4710</v>
      </c>
      <c r="Y192" t="s">
        <v>5070</v>
      </c>
      <c r="Z192" t="s">
        <v>4698</v>
      </c>
    </row>
    <row r="193" spans="1:26" ht="15" customHeight="1" x14ac:dyDescent="0.25">
      <c r="A193" t="s">
        <v>5071</v>
      </c>
      <c r="B193" s="1">
        <v>45936</v>
      </c>
      <c r="C193" t="s">
        <v>2723</v>
      </c>
      <c r="D193" t="str">
        <f>IFERROR(INDEX(Customers!$B:$B,MATCH(C193,Customers!$A:$A,0)),"")</f>
        <v>Mani Krishnan</v>
      </c>
      <c r="E193" t="str">
        <f>IFERROR(INDEX(Customers!$J:$J,MATCH(C193,Customers!$A:$A,0)),"")</f>
        <v>Silver</v>
      </c>
      <c r="F193" t="s">
        <v>4032</v>
      </c>
      <c r="G193" t="str">
        <f>IFERROR(INDEX(Products!$B:$B,MATCH(F193,Products!$A:$A,0)),"")</f>
        <v>Gold Winner Sunflower Oil 200g</v>
      </c>
      <c r="H193" t="str">
        <f>IFERROR(INDEX(Products!$C:$C,MATCH(F193,Products!$A:$A,0)),"")</f>
        <v>Oil</v>
      </c>
      <c r="I193" t="s">
        <v>3464</v>
      </c>
      <c r="J193" t="str">
        <f>IFERROR(INDEX(Stores!$B:$B,MATCH(I193,Stores!$A:$A,0)),"")</f>
        <v>FreshMart Bengaluru Circle</v>
      </c>
      <c r="K193" t="str">
        <f>IFERROR(INDEX(Stores!$D:$D,MATCH(I193,Stores!$A:$A,0)),"")</f>
        <v>South</v>
      </c>
      <c r="L193" t="s">
        <v>3462</v>
      </c>
      <c r="M193" t="str">
        <f>IFERROR(INDEX(Employees!$B:$B,MATCH(L193,Employees!$A:$A,0)),"")</f>
        <v>Vani Nair</v>
      </c>
      <c r="N193" t="str">
        <f>IFERROR(INDEX(Employees!$D:$D,MATCH(L193,Employees!$A:$A,0)),"")</f>
        <v>Cashier</v>
      </c>
      <c r="O193">
        <v>1</v>
      </c>
      <c r="P193">
        <v>234.86</v>
      </c>
      <c r="Q193">
        <v>10</v>
      </c>
      <c r="R193">
        <v>23.49</v>
      </c>
      <c r="S193">
        <v>211.37</v>
      </c>
      <c r="T193">
        <v>213.23</v>
      </c>
      <c r="U193">
        <v>-1.86</v>
      </c>
      <c r="V193" t="s">
        <v>4720</v>
      </c>
      <c r="W193" t="s">
        <v>4695</v>
      </c>
      <c r="X193" t="s">
        <v>4696</v>
      </c>
      <c r="Y193" t="s">
        <v>5072</v>
      </c>
      <c r="Z193" t="s">
        <v>4708</v>
      </c>
    </row>
    <row r="194" spans="1:26" ht="15" customHeight="1" x14ac:dyDescent="0.25">
      <c r="A194" t="s">
        <v>5073</v>
      </c>
      <c r="B194" s="1">
        <v>45915</v>
      </c>
      <c r="C194" t="s">
        <v>1486</v>
      </c>
      <c r="D194" t="str">
        <f>IFERROR(INDEX(Customers!$B:$B,MATCH(C194,Customers!$A:$A,0)),"")</f>
        <v>Deepak Nathan</v>
      </c>
      <c r="E194" t="str">
        <f>IFERROR(INDEX(Customers!$J:$J,MATCH(C194,Customers!$A:$A,0)),"")</f>
        <v>Bronze</v>
      </c>
      <c r="F194" t="s">
        <v>4071</v>
      </c>
      <c r="G194" t="str">
        <f>IFERROR(INDEX(Products!$B:$B,MATCH(F194,Products!$A:$A,0)),"")</f>
        <v>Everest Blended Masala 2kg</v>
      </c>
      <c r="H194" t="str">
        <f>IFERROR(INDEX(Products!$C:$C,MATCH(F194,Products!$A:$A,0)),"")</f>
        <v>Masala</v>
      </c>
      <c r="I194" t="s">
        <v>4161</v>
      </c>
      <c r="J194" t="str">
        <f>IFERROR(INDEX(Stores!$B:$B,MATCH(I194,Stores!$A:$A,0)),"")</f>
        <v>FreshMart Erode Circle</v>
      </c>
      <c r="K194" t="str">
        <f>IFERROR(INDEX(Stores!$D:$D,MATCH(I194,Stores!$A:$A,0)),"")</f>
        <v>South</v>
      </c>
      <c r="L194" t="s">
        <v>3537</v>
      </c>
      <c r="M194" t="str">
        <f>IFERROR(INDEX(Employees!$B:$B,MATCH(L194,Employees!$A:$A,0)),"")</f>
        <v>Vani Venkataraman</v>
      </c>
      <c r="N194" t="str">
        <f>IFERROR(INDEX(Employees!$D:$D,MATCH(L194,Employees!$A:$A,0)),"")</f>
        <v>Billing</v>
      </c>
      <c r="O194">
        <v>4</v>
      </c>
      <c r="P194">
        <v>351.78</v>
      </c>
      <c r="Q194">
        <v>0</v>
      </c>
      <c r="R194">
        <v>0</v>
      </c>
      <c r="S194">
        <v>1407.12</v>
      </c>
      <c r="T194">
        <v>1015.32</v>
      </c>
      <c r="U194">
        <v>391.8</v>
      </c>
      <c r="V194" t="s">
        <v>4694</v>
      </c>
      <c r="W194" t="s">
        <v>4695</v>
      </c>
      <c r="X194" t="s">
        <v>4710</v>
      </c>
      <c r="Y194" t="s">
        <v>4957</v>
      </c>
      <c r="Z194" t="s">
        <v>4708</v>
      </c>
    </row>
    <row r="195" spans="1:26" ht="15" customHeight="1" x14ac:dyDescent="0.25">
      <c r="A195" t="s">
        <v>5074</v>
      </c>
      <c r="B195" s="1">
        <v>46106</v>
      </c>
      <c r="C195" t="s">
        <v>2790</v>
      </c>
      <c r="D195" t="str">
        <f>IFERROR(INDEX(Customers!$B:$B,MATCH(C195,Customers!$A:$A,0)),"")</f>
        <v>Hemalatha Balan</v>
      </c>
      <c r="E195" t="str">
        <f>IFERROR(INDEX(Customers!$J:$J,MATCH(C195,Customers!$A:$A,0)),"")</f>
        <v>Gold</v>
      </c>
      <c r="F195" t="s">
        <v>3844</v>
      </c>
      <c r="G195" t="str">
        <f>IFERROR(INDEX(Products!$B:$B,MATCH(F195,Products!$A:$A,0)),"")</f>
        <v>Lays Namkeen 2kg</v>
      </c>
      <c r="H195" t="str">
        <f>IFERROR(INDEX(Products!$C:$C,MATCH(F195,Products!$A:$A,0)),"")</f>
        <v>Snacks</v>
      </c>
      <c r="I195" t="s">
        <v>3256</v>
      </c>
      <c r="J195" t="str">
        <f>IFERROR(INDEX(Stores!$B:$B,MATCH(I195,Stores!$A:$A,0)),"")</f>
        <v>FreshMart Kochi Circle</v>
      </c>
      <c r="K195" t="str">
        <f>IFERROR(INDEX(Stores!$D:$D,MATCH(I195,Stores!$A:$A,0)),"")</f>
        <v>South</v>
      </c>
      <c r="L195" t="s">
        <v>3112</v>
      </c>
      <c r="M195" t="str">
        <f>IFERROR(INDEX(Employees!$B:$B,MATCH(L195,Employees!$A:$A,0)),"")</f>
        <v>Manoj Nathan</v>
      </c>
      <c r="N195" t="str">
        <f>IFERROR(INDEX(Employees!$D:$D,MATCH(L195,Employees!$A:$A,0)),"")</f>
        <v>Sales</v>
      </c>
      <c r="O195">
        <v>8</v>
      </c>
      <c r="P195">
        <v>537.83000000000004</v>
      </c>
      <c r="Q195">
        <v>20</v>
      </c>
      <c r="R195">
        <v>860.53</v>
      </c>
      <c r="S195">
        <v>3442.11</v>
      </c>
      <c r="T195">
        <v>3033.52</v>
      </c>
      <c r="U195">
        <v>408.59</v>
      </c>
      <c r="V195" t="s">
        <v>4740</v>
      </c>
      <c r="W195" t="s">
        <v>4695</v>
      </c>
      <c r="X195" t="s">
        <v>4696</v>
      </c>
      <c r="Y195" t="s">
        <v>4920</v>
      </c>
      <c r="Z195" t="s">
        <v>4708</v>
      </c>
    </row>
    <row r="196" spans="1:26" ht="15" customHeight="1" x14ac:dyDescent="0.25">
      <c r="A196" t="s">
        <v>5075</v>
      </c>
      <c r="B196" s="1">
        <v>45865</v>
      </c>
      <c r="C196" t="s">
        <v>1894</v>
      </c>
      <c r="D196" t="str">
        <f>IFERROR(INDEX(Customers!$B:$B,MATCH(C196,Customers!$A:$A,0)),"")</f>
        <v>Anitha Sharma</v>
      </c>
      <c r="E196" t="str">
        <f>IFERROR(INDEX(Customers!$J:$J,MATCH(C196,Customers!$A:$A,0)),"")</f>
        <v>Silver</v>
      </c>
      <c r="F196" t="s">
        <v>3776</v>
      </c>
      <c r="G196" t="str">
        <f>IFERROR(INDEX(Products!$B:$B,MATCH(F196,Products!$A:$A,0)),"")</f>
        <v>Bisleri Soft Drinks 2kg</v>
      </c>
      <c r="H196" t="str">
        <f>IFERROR(INDEX(Products!$C:$C,MATCH(F196,Products!$A:$A,0)),"")</f>
        <v>Beverages</v>
      </c>
      <c r="I196" t="s">
        <v>3399</v>
      </c>
      <c r="J196" t="str">
        <f>IFERROR(INDEX(Stores!$B:$B,MATCH(I196,Stores!$A:$A,0)),"")</f>
        <v>FreshMart Coimbatore Main Road</v>
      </c>
      <c r="K196" t="str">
        <f>IFERROR(INDEX(Stores!$D:$D,MATCH(I196,Stores!$A:$A,0)),"")</f>
        <v>South</v>
      </c>
      <c r="L196" t="s">
        <v>3397</v>
      </c>
      <c r="M196" t="str">
        <f>IFERROR(INDEX(Employees!$B:$B,MATCH(L196,Employees!$A:$A,0)),"")</f>
        <v>Sangeetha Balan</v>
      </c>
      <c r="N196" t="str">
        <f>IFERROR(INDEX(Employees!$D:$D,MATCH(L196,Employees!$A:$A,0)),"")</f>
        <v>Sales</v>
      </c>
      <c r="O196">
        <v>1</v>
      </c>
      <c r="P196">
        <v>217.42</v>
      </c>
      <c r="Q196">
        <v>0</v>
      </c>
      <c r="R196">
        <v>0</v>
      </c>
      <c r="S196">
        <v>250.03</v>
      </c>
      <c r="T196">
        <v>177.03</v>
      </c>
      <c r="U196">
        <v>73</v>
      </c>
      <c r="V196" t="s">
        <v>4715</v>
      </c>
      <c r="W196" t="s">
        <v>4695</v>
      </c>
      <c r="X196" t="s">
        <v>4696</v>
      </c>
      <c r="Y196" t="s">
        <v>5076</v>
      </c>
      <c r="Z196" t="s">
        <v>4698</v>
      </c>
    </row>
    <row r="197" spans="1:26" ht="15" customHeight="1" x14ac:dyDescent="0.25">
      <c r="A197" t="s">
        <v>5077</v>
      </c>
      <c r="B197" s="1">
        <v>45836</v>
      </c>
      <c r="C197" t="s">
        <v>422</v>
      </c>
      <c r="D197" t="str">
        <f>IFERROR(INDEX(Customers!$B:$B,MATCH(C197,Customers!$A:$A,0)),"")</f>
        <v>Sathish Sharma</v>
      </c>
      <c r="E197" t="str">
        <f>IFERROR(INDEX(Customers!$J:$J,MATCH(C197,Customers!$A:$A,0)),"")</f>
        <v>Silver</v>
      </c>
      <c r="F197" t="s">
        <v>3700</v>
      </c>
      <c r="G197" t="str">
        <f>IFERROR(INDEX(Products!$B:$B,MATCH(F197,Products!$A:$A,0)),"")</f>
        <v>Harvest Gold Rusk 1kg</v>
      </c>
      <c r="H197" t="str">
        <f>IFERROR(INDEX(Products!$C:$C,MATCH(F197,Products!$A:$A,0)),"")</f>
        <v>Bakery</v>
      </c>
      <c r="I197" t="s">
        <v>2928</v>
      </c>
      <c r="J197" t="str">
        <f>IFERROR(INDEX(Stores!$B:$B,MATCH(I197,Stores!$A:$A,0)),"")</f>
        <v>FreshMart Ahmedabad Complex</v>
      </c>
      <c r="K197" t="str">
        <f>IFERROR(INDEX(Stores!$D:$D,MATCH(I197,Stores!$A:$A,0)),"")</f>
        <v>South</v>
      </c>
      <c r="L197" t="s">
        <v>3574</v>
      </c>
      <c r="M197" t="str">
        <f>IFERROR(INDEX(Employees!$B:$B,MATCH(L197,Employees!$A:$A,0)),"")</f>
        <v>Lokesh Varma</v>
      </c>
      <c r="N197" t="str">
        <f>IFERROR(INDEX(Employees!$D:$D,MATCH(L197,Employees!$A:$A,0)),"")</f>
        <v>HR</v>
      </c>
      <c r="O197">
        <v>5</v>
      </c>
      <c r="P197">
        <v>541.35</v>
      </c>
      <c r="Q197">
        <v>0</v>
      </c>
      <c r="R197">
        <v>0</v>
      </c>
      <c r="S197">
        <v>3112.76</v>
      </c>
      <c r="T197">
        <v>1682</v>
      </c>
      <c r="U197">
        <v>1430.76</v>
      </c>
      <c r="V197" t="s">
        <v>4720</v>
      </c>
      <c r="W197" t="s">
        <v>4695</v>
      </c>
      <c r="X197" t="s">
        <v>4710</v>
      </c>
      <c r="Y197" t="s">
        <v>4711</v>
      </c>
      <c r="Z197" t="s">
        <v>4698</v>
      </c>
    </row>
    <row r="198" spans="1:26" ht="15" customHeight="1" x14ac:dyDescent="0.25">
      <c r="A198" t="s">
        <v>5078</v>
      </c>
      <c r="B198" s="1">
        <v>45924</v>
      </c>
      <c r="C198" t="s">
        <v>450</v>
      </c>
      <c r="D198" t="str">
        <f>IFERROR(INDEX(Customers!$B:$B,MATCH(C198,Customers!$A:$A,0)),"")</f>
        <v>Dinesh Nair</v>
      </c>
      <c r="E198" t="str">
        <f>IFERROR(INDEX(Customers!$J:$J,MATCH(C198,Customers!$A:$A,0)),"")</f>
        <v>Silver</v>
      </c>
      <c r="F198" t="s">
        <v>3729</v>
      </c>
      <c r="G198" t="str">
        <f>IFERROR(INDEX(Products!$B:$B,MATCH(F198,Products!$A:$A,0)),"")</f>
        <v>Amul Paneer 1kg</v>
      </c>
      <c r="H198" t="str">
        <f>IFERROR(INDEX(Products!$C:$C,MATCH(F198,Products!$A:$A,0)),"")</f>
        <v>Dairy</v>
      </c>
      <c r="I198" t="s">
        <v>3565</v>
      </c>
      <c r="J198" t="str">
        <f>IFERROR(INDEX(Stores!$B:$B,MATCH(I198,Stores!$A:$A,0)),"")</f>
        <v>FreshMart Hyderabad Main Road</v>
      </c>
      <c r="K198" t="str">
        <f>IFERROR(INDEX(Stores!$D:$D,MATCH(I198,Stores!$A:$A,0)),"")</f>
        <v>South</v>
      </c>
      <c r="L198" t="s">
        <v>3563</v>
      </c>
      <c r="M198" t="str">
        <f>IFERROR(INDEX(Employees!$B:$B,MATCH(L198,Employees!$A:$A,0)),"")</f>
        <v>Thenmozhi Selvam</v>
      </c>
      <c r="N198" t="str">
        <f>IFERROR(INDEX(Employees!$D:$D,MATCH(L198,Employees!$A:$A,0)),"")</f>
        <v>Cashier</v>
      </c>
      <c r="O198">
        <v>5</v>
      </c>
      <c r="P198">
        <v>448.94</v>
      </c>
      <c r="Q198">
        <v>10</v>
      </c>
      <c r="R198">
        <v>224.47</v>
      </c>
      <c r="S198">
        <v>2020.23</v>
      </c>
      <c r="T198">
        <v>1900.4</v>
      </c>
      <c r="U198">
        <v>119.83</v>
      </c>
      <c r="V198" t="s">
        <v>4706</v>
      </c>
      <c r="W198" t="s">
        <v>4695</v>
      </c>
      <c r="X198" t="s">
        <v>4696</v>
      </c>
      <c r="Y198" t="s">
        <v>4701</v>
      </c>
      <c r="Z198" t="s">
        <v>4708</v>
      </c>
    </row>
    <row r="199" spans="1:26" ht="15" customHeight="1" x14ac:dyDescent="0.25">
      <c r="A199" t="s">
        <v>5079</v>
      </c>
      <c r="B199" s="1">
        <v>45881</v>
      </c>
      <c r="C199" t="s">
        <v>1060</v>
      </c>
      <c r="D199" t="str">
        <f>IFERROR(INDEX(Customers!$B:$B,MATCH(C199,Customers!$A:$A,0)),"")</f>
        <v>Ovi Reddy</v>
      </c>
      <c r="E199" t="str">
        <f>IFERROR(INDEX(Customers!$J:$J,MATCH(C199,Customers!$A:$A,0)),"")</f>
        <v>Silver</v>
      </c>
      <c r="F199" t="s">
        <v>3738</v>
      </c>
      <c r="G199" t="str">
        <f>IFERROR(INDEX(Products!$B:$B,MATCH(F199,Products!$A:$A,0)),"")</f>
        <v>Aavin Milk Pack</v>
      </c>
      <c r="H199" t="str">
        <f>IFERROR(INDEX(Products!$C:$C,MATCH(F199,Products!$A:$A,0)),"")</f>
        <v>Dairy</v>
      </c>
      <c r="I199" t="s">
        <v>2896</v>
      </c>
      <c r="J199" t="str">
        <f>IFERROR(INDEX(Stores!$B:$B,MATCH(I199,Stores!$A:$A,0)),"")</f>
        <v>FreshMart Salem Extension</v>
      </c>
      <c r="K199" t="str">
        <f>IFERROR(INDEX(Stores!$D:$D,MATCH(I199,Stores!$A:$A,0)),"")</f>
        <v>South</v>
      </c>
      <c r="L199" t="s">
        <v>2894</v>
      </c>
      <c r="M199" t="str">
        <f>IFERROR(INDEX(Employees!$B:$B,MATCH(L199,Employees!$A:$A,0)),"")</f>
        <v>Suresh Nathan</v>
      </c>
      <c r="N199" t="str">
        <f>IFERROR(INDEX(Employees!$D:$D,MATCH(L199,Employees!$A:$A,0)),"")</f>
        <v>Cashier</v>
      </c>
      <c r="O199">
        <v>5</v>
      </c>
      <c r="P199">
        <v>397.22</v>
      </c>
      <c r="Q199">
        <v>0</v>
      </c>
      <c r="R199">
        <v>0</v>
      </c>
      <c r="S199">
        <v>1986.1</v>
      </c>
      <c r="T199">
        <v>1596.85</v>
      </c>
      <c r="U199">
        <v>389.25</v>
      </c>
      <c r="V199" t="s">
        <v>4694</v>
      </c>
      <c r="W199" t="s">
        <v>4695</v>
      </c>
      <c r="X199" t="s">
        <v>4700</v>
      </c>
      <c r="Y199" t="s">
        <v>5080</v>
      </c>
      <c r="Z199" t="s">
        <v>4708</v>
      </c>
    </row>
    <row r="200" spans="1:26" ht="15" customHeight="1" x14ac:dyDescent="0.25">
      <c r="A200" t="s">
        <v>5081</v>
      </c>
      <c r="B200" s="1">
        <v>46001</v>
      </c>
      <c r="C200" t="s">
        <v>1988</v>
      </c>
      <c r="D200" t="str">
        <f>IFERROR(INDEX(Customers!$B:$B,MATCH(C200,Customers!$A:$A,0)),"")</f>
        <v>Dhanush Venkataraman</v>
      </c>
      <c r="E200" t="str">
        <f>IFERROR(INDEX(Customers!$J:$J,MATCH(C200,Customers!$A:$A,0)),"")</f>
        <v>Gold</v>
      </c>
      <c r="F200" t="s">
        <v>3849</v>
      </c>
      <c r="G200" t="str">
        <f>IFERROR(INDEX(Products!$B:$B,MATCH(F200,Products!$A:$A,0)),"")</f>
        <v>Cadbury Namkeen Combo</v>
      </c>
      <c r="H200" t="str">
        <f>IFERROR(INDEX(Products!$C:$C,MATCH(F200,Products!$A:$A,0)),"")</f>
        <v>Snacks</v>
      </c>
      <c r="I200" t="s">
        <v>3227</v>
      </c>
      <c r="J200" t="str">
        <f>IFERROR(INDEX(Stores!$B:$B,MATCH(I200,Stores!$A:$A,0)),"")</f>
        <v xml:space="preserve">  FreshMart Surat Crossing  </v>
      </c>
      <c r="K200" t="str">
        <f>IFERROR(INDEX(Stores!$D:$D,MATCH(I200,Stores!$A:$A,0)),"")</f>
        <v>West</v>
      </c>
      <c r="L200" t="s">
        <v>3225</v>
      </c>
      <c r="M200" t="str">
        <f>IFERROR(INDEX(Employees!$B:$B,MATCH(L200,Employees!$A:$A,0)),"")</f>
        <v>Ilango Reddy</v>
      </c>
      <c r="N200" t="str">
        <f>IFERROR(INDEX(Employees!$D:$D,MATCH(L200,Employees!$A:$A,0)),"")</f>
        <v>Cashier</v>
      </c>
      <c r="O200">
        <v>7</v>
      </c>
      <c r="P200">
        <v>382.17</v>
      </c>
      <c r="Q200">
        <v>5</v>
      </c>
      <c r="R200">
        <v>133.76</v>
      </c>
      <c r="S200">
        <v>2541.4299999999998</v>
      </c>
      <c r="T200">
        <v>1669.01</v>
      </c>
      <c r="U200">
        <v>872.42</v>
      </c>
      <c r="V200" t="s">
        <v>4720</v>
      </c>
      <c r="W200" t="s">
        <v>4695</v>
      </c>
      <c r="X200" t="s">
        <v>4710</v>
      </c>
      <c r="Y200" t="s">
        <v>5082</v>
      </c>
      <c r="Z200" t="s">
        <v>4708</v>
      </c>
    </row>
    <row r="201" spans="1:26" ht="15" customHeight="1" x14ac:dyDescent="0.25">
      <c r="A201" t="s">
        <v>5083</v>
      </c>
      <c r="B201" s="1">
        <v>45968</v>
      </c>
      <c r="C201" t="s">
        <v>183</v>
      </c>
      <c r="D201" t="str">
        <f>IFERROR(INDEX(Customers!$B:$B,MATCH(C201,Customers!$A:$A,0)),"")</f>
        <v>Janani Balan</v>
      </c>
      <c r="E201" t="str">
        <f>IFERROR(INDEX(Customers!$J:$J,MATCH(C201,Customers!$A:$A,0)),"")</f>
        <v>Silver</v>
      </c>
      <c r="F201" t="s">
        <v>3738</v>
      </c>
      <c r="G201" t="str">
        <f>IFERROR(INDEX(Products!$B:$B,MATCH(F201,Products!$A:$A,0)),"")</f>
        <v>Aavin Milk Pack</v>
      </c>
      <c r="H201" t="str">
        <f>IFERROR(INDEX(Products!$C:$C,MATCH(F201,Products!$A:$A,0)),"")</f>
        <v>Dairy</v>
      </c>
      <c r="I201" t="s">
        <v>2875</v>
      </c>
      <c r="J201" t="str">
        <f>IFERROR(INDEX(Stores!$B:$B,MATCH(I201,Stores!$A:$A,0)),"")</f>
        <v>FreshMart Bengaluru Plaza</v>
      </c>
      <c r="K201" t="str">
        <f>IFERROR(INDEX(Stores!$D:$D,MATCH(I201,Stores!$A:$A,0)),"")</f>
        <v>South</v>
      </c>
      <c r="L201" t="s">
        <v>3334</v>
      </c>
      <c r="M201" t="str">
        <f>IFERROR(INDEX(Employees!$B:$B,MATCH(L201,Employees!$A:$A,0)),"")</f>
        <v>Pandi Naidu</v>
      </c>
      <c r="N201" t="str">
        <f>IFERROR(INDEX(Employees!$D:$D,MATCH(L201,Employees!$A:$A,0)),"")</f>
        <v>Sales</v>
      </c>
      <c r="O201">
        <v>5</v>
      </c>
      <c r="P201">
        <v>397.22</v>
      </c>
      <c r="Q201">
        <v>10</v>
      </c>
      <c r="R201">
        <v>198.61</v>
      </c>
      <c r="S201">
        <v>1787.49</v>
      </c>
      <c r="T201">
        <v>1596.85</v>
      </c>
      <c r="U201">
        <v>190.64</v>
      </c>
      <c r="V201" t="s">
        <v>4703</v>
      </c>
      <c r="W201" t="s">
        <v>4695</v>
      </c>
      <c r="X201" t="s">
        <v>4696</v>
      </c>
      <c r="Y201" t="s">
        <v>5084</v>
      </c>
      <c r="Z201" t="s">
        <v>4708</v>
      </c>
    </row>
    <row r="202" spans="1:26" ht="15" customHeight="1" x14ac:dyDescent="0.25">
      <c r="A202" t="s">
        <v>5085</v>
      </c>
      <c r="B202" s="1">
        <v>45943</v>
      </c>
      <c r="C202" t="s">
        <v>583</v>
      </c>
      <c r="D202" t="str">
        <f>IFERROR(INDEX(Customers!$B:$B,MATCH(C202,Customers!$A:$A,0)),"")</f>
        <v>Vasanthi Raj</v>
      </c>
      <c r="E202" t="str">
        <f>IFERROR(INDEX(Customers!$J:$J,MATCH(C202,Customers!$A:$A,0)),"")</f>
        <v>Silver</v>
      </c>
      <c r="F202" t="s">
        <v>3765</v>
      </c>
      <c r="G202" t="str">
        <f>IFERROR(INDEX(Products!$B:$B,MATCH(F202,Products!$A:$A,0)),"")</f>
        <v>Pepsi Tea 200g</v>
      </c>
      <c r="H202" t="str">
        <f>IFERROR(INDEX(Products!$C:$C,MATCH(F202,Products!$A:$A,0)),"")</f>
        <v>Beverages</v>
      </c>
      <c r="I202" t="s">
        <v>4166</v>
      </c>
      <c r="J202" t="str">
        <f>IFERROR(INDEX(Stores!$B:$B,MATCH(I202,Stores!$A:$A,0)),"")</f>
        <v>FreshMart Mysuru Square</v>
      </c>
      <c r="K202" t="str">
        <f>IFERROR(INDEX(Stores!$D:$D,MATCH(I202,Stores!$A:$A,0)),"")</f>
        <v>South</v>
      </c>
      <c r="L202" t="s">
        <v>3082</v>
      </c>
      <c r="M202" t="str">
        <f>IFERROR(INDEX(Employees!$B:$B,MATCH(L202,Employees!$A:$A,0)),"")</f>
        <v>Sathish Sharma</v>
      </c>
      <c r="N202" t="str">
        <f>IFERROR(INDEX(Employees!$D:$D,MATCH(L202,Employees!$A:$A,0)),"")</f>
        <v>Billing</v>
      </c>
      <c r="O202">
        <v>4</v>
      </c>
      <c r="P202">
        <v>332.73</v>
      </c>
      <c r="Q202">
        <v>5</v>
      </c>
      <c r="R202">
        <v>66.55</v>
      </c>
      <c r="S202">
        <v>1264.3699999999999</v>
      </c>
      <c r="T202">
        <v>1044.8800000000001</v>
      </c>
      <c r="U202">
        <v>219.49</v>
      </c>
      <c r="V202" t="s">
        <v>4715</v>
      </c>
      <c r="W202" t="s">
        <v>4695</v>
      </c>
      <c r="X202" t="s">
        <v>4710</v>
      </c>
      <c r="Y202" t="s">
        <v>5086</v>
      </c>
      <c r="Z202" t="s">
        <v>4708</v>
      </c>
    </row>
    <row r="203" spans="1:26" ht="15" customHeight="1" x14ac:dyDescent="0.25">
      <c r="A203" t="s">
        <v>5087</v>
      </c>
      <c r="B203" s="1">
        <v>45995</v>
      </c>
      <c r="C203" t="s">
        <v>1387</v>
      </c>
      <c r="D203" t="str">
        <f>IFERROR(INDEX(Customers!$B:$B,MATCH(C203,Customers!$A:$A,0)),"")</f>
        <v>Sathish Iyer</v>
      </c>
      <c r="E203" t="str">
        <f>IFERROR(INDEX(Customers!$J:$J,MATCH(C203,Customers!$A:$A,0)),"")</f>
        <v>Bronze</v>
      </c>
      <c r="F203" t="s">
        <v>3718</v>
      </c>
      <c r="G203" t="str">
        <f>IFERROR(INDEX(Products!$B:$B,MATCH(F203,Products!$A:$A,0)),"")</f>
        <v>Milky Mist Milk 2kg</v>
      </c>
      <c r="H203" t="str">
        <f>IFERROR(INDEX(Products!$C:$C,MATCH(F203,Products!$A:$A,0)),"")</f>
        <v>Dairy</v>
      </c>
      <c r="I203" t="s">
        <v>4149</v>
      </c>
      <c r="J203" t="str">
        <f>IFERROR(INDEX(Stores!$B:$B,MATCH(I203,Stores!$A:$A,0)),"")</f>
        <v>FreshMart Tiruppur Extension</v>
      </c>
      <c r="K203" t="str">
        <f>IFERROR(INDEX(Stores!$D:$D,MATCH(I203,Stores!$A:$A,0)),"")</f>
        <v>South</v>
      </c>
      <c r="L203" t="s">
        <v>3218</v>
      </c>
      <c r="M203" t="str">
        <f>IFERROR(INDEX(Employees!$B:$B,MATCH(L203,Employees!$A:$A,0)),"")</f>
        <v>Sathish Subramaniam</v>
      </c>
      <c r="N203" t="str">
        <f>IFERROR(INDEX(Employees!$D:$D,MATCH(L203,Employees!$A:$A,0)),"")</f>
        <v>Billing</v>
      </c>
      <c r="O203">
        <v>2</v>
      </c>
      <c r="P203">
        <v>59.92</v>
      </c>
      <c r="Q203">
        <v>0</v>
      </c>
      <c r="R203">
        <v>0</v>
      </c>
      <c r="S203">
        <v>119.84</v>
      </c>
      <c r="T203">
        <v>96.3</v>
      </c>
      <c r="U203">
        <v>23.54</v>
      </c>
      <c r="V203" t="s">
        <v>4720</v>
      </c>
      <c r="W203" t="s">
        <v>4695</v>
      </c>
      <c r="X203" t="s">
        <v>4696</v>
      </c>
      <c r="Y203" t="s">
        <v>5088</v>
      </c>
      <c r="Z203" t="s">
        <v>4708</v>
      </c>
    </row>
    <row r="204" spans="1:26" ht="15" customHeight="1" x14ac:dyDescent="0.25">
      <c r="A204" t="s">
        <v>5089</v>
      </c>
      <c r="B204" s="1">
        <v>46089</v>
      </c>
      <c r="C204" t="s">
        <v>1522</v>
      </c>
      <c r="D204" t="str">
        <f>IFERROR(INDEX(Customers!$B:$B,MATCH(C204,Customers!$A:$A,0)),"")</f>
        <v>Bharath Gupta</v>
      </c>
      <c r="E204" t="str">
        <f>IFERROR(INDEX(Customers!$J:$J,MATCH(C204,Customers!$A:$A,0)),"")</f>
        <v>Bronze</v>
      </c>
      <c r="F204" t="s">
        <v>3781</v>
      </c>
      <c r="G204" t="str">
        <f>IFERROR(INDEX(Products!$B:$B,MATCH(F204,Products!$A:$A,0)),"")</f>
        <v>Coca-Cola Coffee 500g</v>
      </c>
      <c r="H204" t="str">
        <f>IFERROR(INDEX(Products!$C:$C,MATCH(F204,Products!$A:$A,0)),"")</f>
        <v>Beverages</v>
      </c>
      <c r="I204" t="s">
        <v>3109</v>
      </c>
      <c r="J204" t="str">
        <f>IFERROR(INDEX(Stores!$B:$B,MATCH(I204,Stores!$A:$A,0)),"")</f>
        <v>FreshMart Ahmedabad Hub</v>
      </c>
      <c r="K204" t="str">
        <f>IFERROR(INDEX(Stores!$D:$D,MATCH(I204,Stores!$A:$A,0)),"")</f>
        <v>South</v>
      </c>
      <c r="L204" t="s">
        <v>3401</v>
      </c>
      <c r="M204" t="str">
        <f>IFERROR(INDEX(Employees!$B:$B,MATCH(L204,Employees!$A:$A,0)),"")</f>
        <v>Mani Chandran</v>
      </c>
      <c r="N204" t="str">
        <f>IFERROR(INDEX(Employees!$D:$D,MATCH(L204,Employees!$A:$A,0)),"")</f>
        <v>Cashier</v>
      </c>
      <c r="O204">
        <v>4</v>
      </c>
      <c r="P204">
        <v>503.36</v>
      </c>
      <c r="Q204">
        <v>0</v>
      </c>
      <c r="R204">
        <v>0</v>
      </c>
      <c r="S204">
        <v>2315.46</v>
      </c>
      <c r="T204">
        <v>1559.2</v>
      </c>
      <c r="U204">
        <v>756.26</v>
      </c>
      <c r="V204" t="s">
        <v>4703</v>
      </c>
      <c r="W204" t="s">
        <v>4695</v>
      </c>
      <c r="X204" t="s">
        <v>4696</v>
      </c>
      <c r="Y204" t="s">
        <v>5090</v>
      </c>
      <c r="Z204" t="s">
        <v>4698</v>
      </c>
    </row>
    <row r="205" spans="1:26" ht="15" customHeight="1" x14ac:dyDescent="0.25">
      <c r="A205" t="s">
        <v>5091</v>
      </c>
      <c r="B205" s="1">
        <v>45790</v>
      </c>
      <c r="C205" t="s">
        <v>2328</v>
      </c>
      <c r="D205" t="str">
        <f>IFERROR(INDEX(Customers!$B:$B,MATCH(C205,Customers!$A:$A,0)),"")</f>
        <v>Banu Iyer</v>
      </c>
      <c r="E205" t="str">
        <f>IFERROR(INDEX(Customers!$J:$J,MATCH(C205,Customers!$A:$A,0)),"")</f>
        <v>Silver</v>
      </c>
      <c r="F205" t="s">
        <v>3679</v>
      </c>
      <c r="G205" t="str">
        <f>IFERROR(INDEX(Products!$B:$B,MATCH(F205,Products!$A:$A,0)),"")</f>
        <v>Harvest Gold Cookies 500g</v>
      </c>
      <c r="H205" t="str">
        <f>IFERROR(INDEX(Products!$C:$C,MATCH(F205,Products!$A:$A,0)),"")</f>
        <v>Bakery</v>
      </c>
      <c r="I205" t="s">
        <v>3549</v>
      </c>
      <c r="J205" t="str">
        <f>IFERROR(INDEX(Stores!$B:$B,MATCH(I205,Stores!$A:$A,0)),"")</f>
        <v>FreshMart Mumbai Bypass</v>
      </c>
      <c r="K205" t="str">
        <f>IFERROR(INDEX(Stores!$D:$D,MATCH(I205,Stores!$A:$A,0)),"")</f>
        <v>West</v>
      </c>
      <c r="L205" t="s">
        <v>3547</v>
      </c>
      <c r="M205" t="str">
        <f>IFERROR(INDEX(Employees!$B:$B,MATCH(L205,Employees!$A:$A,0)),"")</f>
        <v>Kalpana Prabhu</v>
      </c>
      <c r="N205" t="str">
        <f>IFERROR(INDEX(Employees!$D:$D,MATCH(L205,Employees!$A:$A,0)),"")</f>
        <v>Inventory</v>
      </c>
      <c r="O205">
        <v>3</v>
      </c>
      <c r="P205">
        <v>343.56</v>
      </c>
      <c r="Q205">
        <v>0</v>
      </c>
      <c r="R205">
        <v>0</v>
      </c>
      <c r="S205">
        <v>1030.68</v>
      </c>
      <c r="T205">
        <v>648.96</v>
      </c>
      <c r="U205">
        <v>381.72</v>
      </c>
      <c r="V205" t="s">
        <v>4694</v>
      </c>
      <c r="W205" t="s">
        <v>4695</v>
      </c>
      <c r="X205" t="s">
        <v>4696</v>
      </c>
      <c r="Y205" t="s">
        <v>5092</v>
      </c>
      <c r="Z205" t="s">
        <v>4708</v>
      </c>
    </row>
    <row r="206" spans="1:26" ht="15" customHeight="1" x14ac:dyDescent="0.25">
      <c r="A206" t="s">
        <v>5093</v>
      </c>
      <c r="B206" s="1">
        <v>45920</v>
      </c>
      <c r="C206" t="s">
        <v>2520</v>
      </c>
      <c r="D206" t="str">
        <f>IFERROR(INDEX(Customers!$B:$B,MATCH(C206,Customers!$A:$A,0)),"")</f>
        <v>Malathi Naidu</v>
      </c>
      <c r="E206" t="str">
        <f>IFERROR(INDEX(Customers!$J:$J,MATCH(C206,Customers!$A:$A,0)),"")</f>
        <v>Gold</v>
      </c>
      <c r="F206" t="s">
        <v>3703</v>
      </c>
      <c r="G206" t="str">
        <f>IFERROR(INDEX(Products!$B:$B,MATCH(F206,Products!$A:$A,0)),"")</f>
        <v xml:space="preserve">  Amul Paneer 250ml  </v>
      </c>
      <c r="H206" t="str">
        <f>IFERROR(INDEX(Products!$C:$C,MATCH(F206,Products!$A:$A,0)),"")</f>
        <v>Dairy</v>
      </c>
      <c r="I206" t="s">
        <v>3464</v>
      </c>
      <c r="J206" t="str">
        <f>IFERROR(INDEX(Stores!$B:$B,MATCH(I206,Stores!$A:$A,0)),"")</f>
        <v>FreshMart Bengaluru Circle</v>
      </c>
      <c r="K206" t="str">
        <f>IFERROR(INDEX(Stores!$D:$D,MATCH(I206,Stores!$A:$A,0)),"")</f>
        <v>South</v>
      </c>
      <c r="L206" t="s">
        <v>3462</v>
      </c>
      <c r="M206" t="str">
        <f>IFERROR(INDEX(Employees!$B:$B,MATCH(L206,Employees!$A:$A,0)),"")</f>
        <v>Vani Nair</v>
      </c>
      <c r="N206" t="str">
        <f>IFERROR(INDEX(Employees!$D:$D,MATCH(L206,Employees!$A:$A,0)),"")</f>
        <v>Cashier</v>
      </c>
      <c r="O206">
        <v>7</v>
      </c>
      <c r="P206">
        <v>181.93</v>
      </c>
      <c r="Q206">
        <v>0</v>
      </c>
      <c r="R206">
        <v>0</v>
      </c>
      <c r="S206">
        <v>1464.54</v>
      </c>
      <c r="T206">
        <v>869.68</v>
      </c>
      <c r="U206">
        <v>594.86</v>
      </c>
      <c r="V206" t="s">
        <v>4694</v>
      </c>
      <c r="W206" t="s">
        <v>4695</v>
      </c>
      <c r="X206" t="s">
        <v>4710</v>
      </c>
      <c r="Y206" t="s">
        <v>4961</v>
      </c>
      <c r="Z206" t="s">
        <v>4698</v>
      </c>
    </row>
    <row r="207" spans="1:26" ht="15" customHeight="1" x14ac:dyDescent="0.25">
      <c r="A207" t="s">
        <v>5094</v>
      </c>
      <c r="B207" s="1">
        <v>45957</v>
      </c>
      <c r="C207" t="s">
        <v>870</v>
      </c>
      <c r="D207" t="str">
        <f>IFERROR(INDEX(Customers!$B:$B,MATCH(C207,Customers!$A:$A,0)),"")</f>
        <v>Lalitha Nathan</v>
      </c>
      <c r="E207" t="str">
        <f>IFERROR(INDEX(Customers!$J:$J,MATCH(C207,Customers!$A:$A,0)),"")</f>
        <v>Gold</v>
      </c>
      <c r="F207" t="s">
        <v>3689</v>
      </c>
      <c r="G207" t="str">
        <f>IFERROR(INDEX(Products!$B:$B,MATCH(F207,Products!$A:$A,0)),"")</f>
        <v>Harvest Gold Buns 200g</v>
      </c>
      <c r="H207" t="str">
        <f>IFERROR(INDEX(Products!$C:$C,MATCH(F207,Products!$A:$A,0)),"")</f>
        <v>Bakery</v>
      </c>
      <c r="I207" t="s">
        <v>3094</v>
      </c>
      <c r="J207" t="str">
        <f>IFERROR(INDEX(Stores!$B:$B,MATCH(I207,Stores!$A:$A,0)),"")</f>
        <v>FreshMart Kanpur Gardens</v>
      </c>
      <c r="K207" t="str">
        <f>IFERROR(INDEX(Stores!$D:$D,MATCH(I207,Stores!$A:$A,0)),"")</f>
        <v>North</v>
      </c>
      <c r="L207" t="s">
        <v>3092</v>
      </c>
      <c r="M207" t="str">
        <f>IFERROR(INDEX(Employees!$B:$B,MATCH(L207,Employees!$A:$A,0)),"")</f>
        <v>Nithya Rao</v>
      </c>
      <c r="N207" t="str">
        <f>IFERROR(INDEX(Employees!$D:$D,MATCH(L207,Employees!$A:$A,0)),"")</f>
        <v>Cashier</v>
      </c>
      <c r="O207">
        <v>5</v>
      </c>
      <c r="P207">
        <v>751.74</v>
      </c>
      <c r="Q207">
        <v>15</v>
      </c>
      <c r="R207">
        <v>563.79999999999995</v>
      </c>
      <c r="S207">
        <v>3194.9</v>
      </c>
      <c r="T207">
        <v>1993.6</v>
      </c>
      <c r="U207">
        <v>1201.3</v>
      </c>
      <c r="V207" t="s">
        <v>4715</v>
      </c>
      <c r="W207" t="s">
        <v>4695</v>
      </c>
      <c r="X207" t="s">
        <v>4696</v>
      </c>
      <c r="Y207" t="s">
        <v>5095</v>
      </c>
      <c r="Z207" t="s">
        <v>4708</v>
      </c>
    </row>
    <row r="208" spans="1:26" ht="15" customHeight="1" x14ac:dyDescent="0.25">
      <c r="A208" t="s">
        <v>5096</v>
      </c>
      <c r="B208" s="1">
        <v>46089</v>
      </c>
      <c r="C208" t="s">
        <v>603</v>
      </c>
      <c r="D208" t="str">
        <f>IFERROR(INDEX(Customers!$B:$B,MATCH(C208,Customers!$A:$A,0)),"")</f>
        <v>Bhavani Gounder</v>
      </c>
      <c r="E208" t="str">
        <f>IFERROR(INDEX(Customers!$J:$J,MATCH(C208,Customers!$A:$A,0)),"")</f>
        <v>Bronze</v>
      </c>
      <c r="F208" t="s">
        <v>3976</v>
      </c>
      <c r="G208" t="str">
        <f>IFERROR(INDEX(Products!$B:$B,MATCH(F208,Products!$A:$A,0)),"")</f>
        <v>Organic Fresh Fresh Vegetables 200g v2</v>
      </c>
      <c r="H208" t="str">
        <f>IFERROR(INDEX(Products!$C:$C,MATCH(F208,Products!$A:$A,0)),"")</f>
        <v>Vegetables</v>
      </c>
      <c r="I208" t="s">
        <v>3587</v>
      </c>
      <c r="J208" t="str">
        <f>IFERROR(INDEX(Stores!$B:$B,MATCH(I208,Stores!$A:$A,0)),"")</f>
        <v>FreshMart Pune Junction</v>
      </c>
      <c r="K208" t="str">
        <f>IFERROR(INDEX(Stores!$D:$D,MATCH(I208,Stores!$A:$A,0)),"")</f>
        <v>West</v>
      </c>
      <c r="L208" t="s">
        <v>3585</v>
      </c>
      <c r="M208" t="str">
        <f>IFERROR(INDEX(Employees!$B:$B,MATCH(L208,Employees!$A:$A,0)),"")</f>
        <v>Harini Kumar</v>
      </c>
      <c r="N208" t="str">
        <f>IFERROR(INDEX(Employees!$D:$D,MATCH(L208,Employees!$A:$A,0)),"")</f>
        <v>Cashier</v>
      </c>
      <c r="O208">
        <v>4</v>
      </c>
      <c r="P208">
        <v>290.45</v>
      </c>
      <c r="Q208">
        <v>0</v>
      </c>
      <c r="R208">
        <v>0</v>
      </c>
      <c r="S208">
        <v>1336.07</v>
      </c>
      <c r="T208">
        <v>951.56</v>
      </c>
      <c r="U208">
        <v>384.51</v>
      </c>
      <c r="V208" t="s">
        <v>4715</v>
      </c>
      <c r="W208" t="s">
        <v>4695</v>
      </c>
      <c r="X208" t="s">
        <v>4696</v>
      </c>
      <c r="Y208" t="s">
        <v>5097</v>
      </c>
      <c r="Z208" t="s">
        <v>4698</v>
      </c>
    </row>
    <row r="209" spans="1:26" ht="15" customHeight="1" x14ac:dyDescent="0.25">
      <c r="A209" t="s">
        <v>5098</v>
      </c>
      <c r="B209" s="1">
        <v>46011</v>
      </c>
      <c r="C209" t="s">
        <v>1459</v>
      </c>
      <c r="D209" t="str">
        <f>IFERROR(INDEX(Customers!$B:$B,MATCH(C209,Customers!$A:$A,0)),"")</f>
        <v>Mala Nair</v>
      </c>
      <c r="E209" t="str">
        <f>IFERROR(INDEX(Customers!$J:$J,MATCH(C209,Customers!$A:$A,0)),"")</f>
        <v>Gold</v>
      </c>
      <c r="F209" t="s">
        <v>3793</v>
      </c>
      <c r="G209" t="str">
        <f>IFERROR(INDEX(Products!$B:$B,MATCH(F209,Products!$A:$A,0)),"")</f>
        <v>Amul Ice Cream 2kg</v>
      </c>
      <c r="H209" t="str">
        <f>IFERROR(INDEX(Products!$C:$C,MATCH(F209,Products!$A:$A,0)),"")</f>
        <v>Frozen Foods</v>
      </c>
      <c r="I209" t="s">
        <v>4176</v>
      </c>
      <c r="J209" t="str">
        <f>IFERROR(INDEX(Stores!$B:$B,MATCH(I209,Stores!$A:$A,0)),"")</f>
        <v>FreshMart Bengaluru Colony</v>
      </c>
      <c r="K209" t="str">
        <f>IFERROR(INDEX(Stores!$D:$D,MATCH(I209,Stores!$A:$A,0)),"")</f>
        <v>South</v>
      </c>
      <c r="L209" t="s">
        <v>3430</v>
      </c>
      <c r="M209" t="str">
        <f>IFERROR(INDEX(Employees!$B:$B,MATCH(L209,Employees!$A:$A,0)),"")</f>
        <v>Dinesh Pandian</v>
      </c>
      <c r="N209" t="str">
        <f>IFERROR(INDEX(Employees!$D:$D,MATCH(L209,Employees!$A:$A,0)),"")</f>
        <v>Sales</v>
      </c>
      <c r="O209">
        <v>7</v>
      </c>
      <c r="P209">
        <v>147.07</v>
      </c>
      <c r="Q209">
        <v>15</v>
      </c>
      <c r="R209">
        <v>154.41999999999999</v>
      </c>
      <c r="S209">
        <v>1006.33</v>
      </c>
      <c r="T209">
        <v>788.34</v>
      </c>
      <c r="U209">
        <v>217.99</v>
      </c>
      <c r="V209" t="s">
        <v>4720</v>
      </c>
      <c r="W209" t="s">
        <v>4695</v>
      </c>
      <c r="X209" t="s">
        <v>4696</v>
      </c>
      <c r="Y209" t="s">
        <v>5099</v>
      </c>
      <c r="Z209" t="s">
        <v>4698</v>
      </c>
    </row>
    <row r="210" spans="1:26" ht="15" customHeight="1" x14ac:dyDescent="0.25">
      <c r="A210" t="s">
        <v>5100</v>
      </c>
      <c r="B210" s="1">
        <v>45942</v>
      </c>
      <c r="C210" t="s">
        <v>1391</v>
      </c>
      <c r="D210" t="str">
        <f>IFERROR(INDEX(Customers!$B:$B,MATCH(C210,Customers!$A:$A,0)),"")</f>
        <v>Dhanya Achari</v>
      </c>
      <c r="E210" t="str">
        <f>IFERROR(INDEX(Customers!$J:$J,MATCH(C210,Customers!$A:$A,0)),"")</f>
        <v>Silver</v>
      </c>
      <c r="F210" t="s">
        <v>3793</v>
      </c>
      <c r="G210" t="str">
        <f>IFERROR(INDEX(Products!$B:$B,MATCH(F210,Products!$A:$A,0)),"")</f>
        <v>Amul Ice Cream 2kg</v>
      </c>
      <c r="H210" t="str">
        <f>IFERROR(INDEX(Products!$C:$C,MATCH(F210,Products!$A:$A,0)),"")</f>
        <v>Frozen Foods</v>
      </c>
      <c r="I210" t="s">
        <v>3089</v>
      </c>
      <c r="J210" t="str">
        <f>IFERROR(INDEX(Stores!$B:$B,MATCH(I210,Stores!$A:$A,0)),"")</f>
        <v>FreshMart Mysuru Arcade</v>
      </c>
      <c r="K210" t="str">
        <f>IFERROR(INDEX(Stores!$D:$D,MATCH(I210,Stores!$A:$A,0)),"")</f>
        <v>South</v>
      </c>
      <c r="L210" t="s">
        <v>3246</v>
      </c>
      <c r="M210" t="str">
        <f>IFERROR(INDEX(Employees!$B:$B,MATCH(L210,Employees!$A:$A,0)),"")</f>
        <v>Dinesh Varma</v>
      </c>
      <c r="N210" t="str">
        <f>IFERROR(INDEX(Employees!$D:$D,MATCH(L210,Employees!$A:$A,0)),"")</f>
        <v>Store Manager</v>
      </c>
      <c r="O210">
        <v>5</v>
      </c>
      <c r="P210">
        <v>130.09</v>
      </c>
      <c r="Q210">
        <v>15</v>
      </c>
      <c r="R210">
        <v>97.57</v>
      </c>
      <c r="S210">
        <v>635.80999999999995</v>
      </c>
      <c r="T210">
        <v>563.1</v>
      </c>
      <c r="U210">
        <v>72.709999999999994</v>
      </c>
      <c r="V210" t="s">
        <v>4694</v>
      </c>
      <c r="W210" t="s">
        <v>4695</v>
      </c>
      <c r="X210" t="s">
        <v>4696</v>
      </c>
      <c r="Y210" t="s">
        <v>5101</v>
      </c>
      <c r="Z210" t="s">
        <v>4698</v>
      </c>
    </row>
    <row r="211" spans="1:26" ht="15" customHeight="1" x14ac:dyDescent="0.25">
      <c r="A211" t="s">
        <v>5102</v>
      </c>
      <c r="B211" s="1">
        <v>46081</v>
      </c>
      <c r="C211" t="s">
        <v>803</v>
      </c>
      <c r="D211" t="str">
        <f>IFERROR(INDEX(Customers!$B:$B,MATCH(C211,Customers!$A:$A,0)),"")</f>
        <v>Gopal Raj</v>
      </c>
      <c r="E211" t="str">
        <f>IFERROR(INDEX(Customers!$J:$J,MATCH(C211,Customers!$A:$A,0)),"")</f>
        <v>Gold</v>
      </c>
      <c r="F211" t="s">
        <v>3679</v>
      </c>
      <c r="G211" t="str">
        <f>IFERROR(INDEX(Products!$B:$B,MATCH(F211,Products!$A:$A,0)),"")</f>
        <v>Harvest Gold Cookies 500g</v>
      </c>
      <c r="H211" t="str">
        <f>IFERROR(INDEX(Products!$C:$C,MATCH(F211,Products!$A:$A,0)),"")</f>
        <v>Bakery</v>
      </c>
      <c r="I211" t="s">
        <v>3280</v>
      </c>
      <c r="J211" t="str">
        <f>IFERROR(INDEX(Stores!$B:$B,MATCH(I211,Stores!$A:$A,0)),"")</f>
        <v>FreshMart Mumbai Square</v>
      </c>
      <c r="K211" t="str">
        <f>IFERROR(INDEX(Stores!$D:$D,MATCH(I211,Stores!$A:$A,0)),"")</f>
        <v>West</v>
      </c>
      <c r="L211" t="s">
        <v>3430</v>
      </c>
      <c r="M211" t="str">
        <f>IFERROR(INDEX(Employees!$B:$B,MATCH(L211,Employees!$A:$A,0)),"")</f>
        <v>Dinesh Pandian</v>
      </c>
      <c r="N211" t="str">
        <f>IFERROR(INDEX(Employees!$D:$D,MATCH(L211,Employees!$A:$A,0)),"")</f>
        <v>Sales</v>
      </c>
      <c r="O211">
        <v>6</v>
      </c>
      <c r="P211">
        <v>373.11</v>
      </c>
      <c r="Q211">
        <v>10</v>
      </c>
      <c r="R211">
        <v>223.87</v>
      </c>
      <c r="S211">
        <v>2317.0100000000002</v>
      </c>
      <c r="T211">
        <v>1297.92</v>
      </c>
      <c r="U211">
        <v>1019.09</v>
      </c>
      <c r="V211" t="s">
        <v>4703</v>
      </c>
      <c r="W211" t="s">
        <v>4695</v>
      </c>
      <c r="X211" t="s">
        <v>4710</v>
      </c>
      <c r="Y211" t="s">
        <v>4947</v>
      </c>
      <c r="Z211" t="s">
        <v>4698</v>
      </c>
    </row>
    <row r="212" spans="1:26" ht="15" customHeight="1" x14ac:dyDescent="0.25">
      <c r="A212" t="s">
        <v>5103</v>
      </c>
      <c r="B212" s="1">
        <v>45921</v>
      </c>
      <c r="C212" t="s">
        <v>1546</v>
      </c>
      <c r="D212" t="str">
        <f>IFERROR(INDEX(Customers!$B:$B,MATCH(C212,Customers!$A:$A,0)),"")</f>
        <v>Yogesh Gounder</v>
      </c>
      <c r="E212" t="str">
        <f>IFERROR(INDEX(Customers!$J:$J,MATCH(C212,Customers!$A:$A,0)),"")</f>
        <v>Bronze</v>
      </c>
      <c r="F212" t="s">
        <v>4048</v>
      </c>
      <c r="G212" t="str">
        <f>IFERROR(INDEX(Products!$B:$B,MATCH(F212,Products!$A:$A,0)),"")</f>
        <v>Gold Winner Coconut Oil 2kg v2</v>
      </c>
      <c r="H212" t="str">
        <f>IFERROR(INDEX(Products!$C:$C,MATCH(F212,Products!$A:$A,0)),"")</f>
        <v>Oil</v>
      </c>
      <c r="I212" t="s">
        <v>2907</v>
      </c>
      <c r="J212" t="str">
        <f>IFERROR(INDEX(Stores!$B:$B,MATCH(I212,Stores!$A:$A,0)),"")</f>
        <v>FreshMart Nagpur Junction</v>
      </c>
      <c r="K212" t="str">
        <f>IFERROR(INDEX(Stores!$D:$D,MATCH(I212,Stores!$A:$A,0)),"")</f>
        <v>West</v>
      </c>
      <c r="L212" t="s">
        <v>3194</v>
      </c>
      <c r="M212" t="str">
        <f>IFERROR(INDEX(Employees!$B:$B,MATCH(L212,Employees!$A:$A,0)),"")</f>
        <v>Vani Chandran</v>
      </c>
      <c r="N212" t="str">
        <f>IFERROR(INDEX(Employees!$D:$D,MATCH(L212,Employees!$A:$A,0)),"")</f>
        <v>Inventory</v>
      </c>
      <c r="O212">
        <v>5</v>
      </c>
      <c r="P212">
        <v>222.64</v>
      </c>
      <c r="Q212">
        <v>5</v>
      </c>
      <c r="R212">
        <v>55.66</v>
      </c>
      <c r="S212">
        <v>1216.17</v>
      </c>
      <c r="T212">
        <v>977.2</v>
      </c>
      <c r="U212">
        <v>238.97</v>
      </c>
      <c r="V212" t="s">
        <v>4703</v>
      </c>
      <c r="W212" t="s">
        <v>4695</v>
      </c>
      <c r="X212" t="s">
        <v>4710</v>
      </c>
      <c r="Y212" t="s">
        <v>5095</v>
      </c>
      <c r="Z212" t="s">
        <v>4698</v>
      </c>
    </row>
    <row r="213" spans="1:26" ht="15" customHeight="1" x14ac:dyDescent="0.25">
      <c r="A213" t="s">
        <v>5104</v>
      </c>
      <c r="B213" s="1">
        <v>45939</v>
      </c>
      <c r="C213" t="s">
        <v>1347</v>
      </c>
      <c r="D213" t="str">
        <f>IFERROR(INDEX(Customers!$B:$B,MATCH(C213,Customers!$A:$A,0)),"")</f>
        <v>Meena Kumar</v>
      </c>
      <c r="E213" t="str">
        <f>IFERROR(INDEX(Customers!$J:$J,MATCH(C213,Customers!$A:$A,0)),"")</f>
        <v>Bronze</v>
      </c>
      <c r="F213" t="s">
        <v>3714</v>
      </c>
      <c r="G213" t="str">
        <f>IFERROR(INDEX(Products!$B:$B,MATCH(F213,Products!$A:$A,0)),"")</f>
        <v>Nestle Butter 250ml</v>
      </c>
      <c r="H213" t="str">
        <f>IFERROR(INDEX(Products!$C:$C,MATCH(F213,Products!$A:$A,0)),"")</f>
        <v>Dairy</v>
      </c>
      <c r="I213" t="s">
        <v>3156</v>
      </c>
      <c r="J213" t="str">
        <f>IFERROR(INDEX(Stores!$B:$B,MATCH(I213,Stores!$A:$A,0)),"")</f>
        <v>FreshMart Bengaluru Market</v>
      </c>
      <c r="K213" t="str">
        <f>IFERROR(INDEX(Stores!$D:$D,MATCH(I213,Stores!$A:$A,0)),"")</f>
        <v>South</v>
      </c>
      <c r="L213" t="s">
        <v>3474</v>
      </c>
      <c r="M213" t="str">
        <f>IFERROR(INDEX(Employees!$B:$B,MATCH(L213,Employees!$A:$A,0)),"")</f>
        <v>Dhanya Sharma</v>
      </c>
      <c r="N213" t="str">
        <f>IFERROR(INDEX(Employees!$D:$D,MATCH(L213,Employees!$A:$A,0)),"")</f>
        <v>Store Manager</v>
      </c>
      <c r="O213">
        <v>1</v>
      </c>
      <c r="P213">
        <v>459.58</v>
      </c>
      <c r="Q213">
        <v>0</v>
      </c>
      <c r="R213">
        <v>0</v>
      </c>
      <c r="S213">
        <v>459.58</v>
      </c>
      <c r="T213">
        <v>386.89</v>
      </c>
      <c r="U213">
        <v>72.69</v>
      </c>
      <c r="V213" t="s">
        <v>4720</v>
      </c>
      <c r="W213" t="s">
        <v>4695</v>
      </c>
      <c r="X213" t="s">
        <v>4696</v>
      </c>
      <c r="Y213" t="s">
        <v>4993</v>
      </c>
      <c r="Z213" t="s">
        <v>4708</v>
      </c>
    </row>
    <row r="214" spans="1:26" ht="15" customHeight="1" x14ac:dyDescent="0.25">
      <c r="A214" t="s">
        <v>5105</v>
      </c>
      <c r="B214" s="1">
        <v>45986</v>
      </c>
      <c r="C214" t="s">
        <v>850</v>
      </c>
      <c r="D214" t="str">
        <f>IFERROR(INDEX(Customers!$B:$B,MATCH(C214,Customers!$A:$A,0)),"")</f>
        <v>Karthik Achari</v>
      </c>
      <c r="E214" t="str">
        <f>IFERROR(INDEX(Customers!$J:$J,MATCH(C214,Customers!$A:$A,0)),"")</f>
        <v>Gold</v>
      </c>
      <c r="F214" t="s">
        <v>3756</v>
      </c>
      <c r="G214" t="str">
        <f>IFERROR(INDEX(Products!$B:$B,MATCH(F214,Products!$A:$A,0)),"")</f>
        <v>Coca-Cola Tea 1kg</v>
      </c>
      <c r="H214" t="str">
        <f>IFERROR(INDEX(Products!$C:$C,MATCH(F214,Products!$A:$A,0)),"")</f>
        <v>Beverages</v>
      </c>
      <c r="I214" t="s">
        <v>3480</v>
      </c>
      <c r="J214" t="str">
        <f>IFERROR(INDEX(Stores!$B:$B,MATCH(I214,Stores!$A:$A,0)),"")</f>
        <v>FreshMart Mysuru Main Road</v>
      </c>
      <c r="K214" t="str">
        <f>IFERROR(INDEX(Stores!$D:$D,MATCH(I214,Stores!$A:$A,0)),"")</f>
        <v>South</v>
      </c>
      <c r="L214" t="s">
        <v>3478</v>
      </c>
      <c r="M214" t="str">
        <f>IFERROR(INDEX(Employees!$B:$B,MATCH(L214,Employees!$A:$A,0)),"")</f>
        <v>Priya Venkataraman</v>
      </c>
      <c r="N214" t="str">
        <f>IFERROR(INDEX(Employees!$D:$D,MATCH(L214,Employees!$A:$A,0)),"")</f>
        <v>Operations</v>
      </c>
      <c r="O214">
        <v>6</v>
      </c>
      <c r="P214">
        <v>157.1</v>
      </c>
      <c r="Q214">
        <v>0</v>
      </c>
      <c r="R214">
        <v>0</v>
      </c>
      <c r="S214">
        <v>942.6</v>
      </c>
      <c r="T214">
        <v>641.94000000000005</v>
      </c>
      <c r="U214">
        <v>300.66000000000003</v>
      </c>
      <c r="V214" t="s">
        <v>4740</v>
      </c>
      <c r="W214" t="s">
        <v>4695</v>
      </c>
      <c r="X214" t="s">
        <v>4710</v>
      </c>
      <c r="Y214" t="s">
        <v>5106</v>
      </c>
      <c r="Z214" t="s">
        <v>4708</v>
      </c>
    </row>
    <row r="215" spans="1:26" ht="15" customHeight="1" x14ac:dyDescent="0.25">
      <c r="A215" t="s">
        <v>5107</v>
      </c>
      <c r="B215" s="1">
        <v>45829</v>
      </c>
      <c r="C215" t="s">
        <v>989</v>
      </c>
      <c r="D215" t="str">
        <f>IFERROR(INDEX(Customers!$B:$B,MATCH(C215,Customers!$A:$A,0)),"")</f>
        <v>Rajesh Pandian</v>
      </c>
      <c r="E215" t="str">
        <f>IFERROR(INDEX(Customers!$J:$J,MATCH(C215,Customers!$A:$A,0)),"")</f>
        <v>Gold</v>
      </c>
      <c r="F215" t="s">
        <v>3667</v>
      </c>
      <c r="G215" t="str">
        <f>IFERROR(INDEX(Products!$B:$B,MATCH(F215,Products!$A:$A,0)),"")</f>
        <v>Harvest Gold Buns Combo</v>
      </c>
      <c r="H215" t="str">
        <f>IFERROR(INDEX(Products!$C:$C,MATCH(F215,Products!$A:$A,0)),"")</f>
        <v>Bakery</v>
      </c>
      <c r="I215" t="s">
        <v>3345</v>
      </c>
      <c r="J215" t="str">
        <f>IFERROR(INDEX(Stores!$B:$B,MATCH(I215,Stores!$A:$A,0)),"")</f>
        <v>FreshMart Erode Extension</v>
      </c>
      <c r="K215" t="str">
        <f>IFERROR(INDEX(Stores!$D:$D,MATCH(I215,Stores!$A:$A,0)),"")</f>
        <v>South</v>
      </c>
      <c r="L215" t="s">
        <v>3343</v>
      </c>
      <c r="M215" t="str">
        <f>IFERROR(INDEX(Employees!$B:$B,MATCH(L215,Employees!$A:$A,0)),"")</f>
        <v>Divya Menon</v>
      </c>
      <c r="N215" t="str">
        <f>IFERROR(INDEX(Employees!$D:$D,MATCH(L215,Employees!$A:$A,0)),"")</f>
        <v>Store Manager</v>
      </c>
      <c r="O215">
        <v>6</v>
      </c>
      <c r="P215">
        <v>617.42999999999995</v>
      </c>
      <c r="Q215">
        <v>5</v>
      </c>
      <c r="R215">
        <v>185.23</v>
      </c>
      <c r="S215">
        <v>4047.25</v>
      </c>
      <c r="T215">
        <v>2061.9</v>
      </c>
      <c r="U215">
        <v>1985.35</v>
      </c>
      <c r="V215" t="s">
        <v>4694</v>
      </c>
      <c r="W215" t="s">
        <v>4695</v>
      </c>
      <c r="X215" t="s">
        <v>4696</v>
      </c>
      <c r="Y215" t="s">
        <v>5108</v>
      </c>
      <c r="Z215" t="s">
        <v>4698</v>
      </c>
    </row>
    <row r="216" spans="1:26" ht="15" customHeight="1" x14ac:dyDescent="0.25">
      <c r="A216" t="s">
        <v>5109</v>
      </c>
      <c r="B216" s="1">
        <v>46065</v>
      </c>
      <c r="C216" t="s">
        <v>398</v>
      </c>
      <c r="D216" t="str">
        <f>IFERROR(INDEX(Customers!$B:$B,MATCH(C216,Customers!$A:$A,0)),"")</f>
        <v>Eswari Achari</v>
      </c>
      <c r="E216" t="str">
        <f>IFERROR(INDEX(Customers!$J:$J,MATCH(C216,Customers!$A:$A,0)),"")</f>
        <v>Silver</v>
      </c>
      <c r="F216" t="s">
        <v>3776</v>
      </c>
      <c r="G216" t="str">
        <f>IFERROR(INDEX(Products!$B:$B,MATCH(F216,Products!$A:$A,0)),"")</f>
        <v>Bisleri Soft Drinks 2kg</v>
      </c>
      <c r="H216" t="str">
        <f>IFERROR(INDEX(Products!$C:$C,MATCH(F216,Products!$A:$A,0)),"")</f>
        <v>Beverages</v>
      </c>
      <c r="I216" t="s">
        <v>4176</v>
      </c>
      <c r="J216" t="str">
        <f>IFERROR(INDEX(Stores!$B:$B,MATCH(I216,Stores!$A:$A,0)),"")</f>
        <v>FreshMart Bengaluru Colony</v>
      </c>
      <c r="K216" t="str">
        <f>IFERROR(INDEX(Stores!$D:$D,MATCH(I216,Stores!$A:$A,0)),"")</f>
        <v>South</v>
      </c>
      <c r="L216" t="s">
        <v>3428</v>
      </c>
      <c r="M216" t="str">
        <f>IFERROR(INDEX(Employees!$B:$B,MATCH(L216,Employees!$A:$A,0)),"")</f>
        <v>Radha Murugan</v>
      </c>
      <c r="N216" t="str">
        <f>IFERROR(INDEX(Employees!$D:$D,MATCH(L216,Employees!$A:$A,0)),"")</f>
        <v>Inventory</v>
      </c>
      <c r="O216">
        <v>2</v>
      </c>
      <c r="P216">
        <v>217.42</v>
      </c>
      <c r="Q216">
        <v>0</v>
      </c>
      <c r="R216">
        <v>0</v>
      </c>
      <c r="S216">
        <v>434.84</v>
      </c>
      <c r="T216">
        <v>354.06</v>
      </c>
      <c r="U216">
        <v>80.78</v>
      </c>
      <c r="V216" t="s">
        <v>4703</v>
      </c>
      <c r="W216" t="s">
        <v>4695</v>
      </c>
      <c r="X216" t="s">
        <v>4696</v>
      </c>
      <c r="Y216" t="s">
        <v>5110</v>
      </c>
      <c r="Z216" t="s">
        <v>4708</v>
      </c>
    </row>
    <row r="217" spans="1:26" ht="15" customHeight="1" x14ac:dyDescent="0.25">
      <c r="A217" t="s">
        <v>5111</v>
      </c>
      <c r="B217" s="1">
        <v>45882</v>
      </c>
      <c r="C217" t="s">
        <v>2024</v>
      </c>
      <c r="D217" t="str">
        <f>IFERROR(INDEX(Customers!$B:$B,MATCH(C217,Customers!$A:$A,0)),"")</f>
        <v>Bhavani Reddy</v>
      </c>
      <c r="E217" t="str">
        <f>IFERROR(INDEX(Customers!$J:$J,MATCH(C217,Customers!$A:$A,0)),"")</f>
        <v>Gold</v>
      </c>
      <c r="F217" t="s">
        <v>3922</v>
      </c>
      <c r="G217" t="str">
        <f>IFERROR(INDEX(Products!$B:$B,MATCH(F217,Products!$A:$A,0)),"")</f>
        <v>Eveready Detergent Pack</v>
      </c>
      <c r="H217" t="str">
        <f>IFERROR(INDEX(Products!$C:$C,MATCH(F217,Products!$A:$A,0)),"")</f>
        <v>Household</v>
      </c>
      <c r="I217" t="s">
        <v>2960</v>
      </c>
      <c r="J217" t="str">
        <f>IFERROR(INDEX(Stores!$B:$B,MATCH(I217,Stores!$A:$A,0)),"")</f>
        <v>FreshMart Nagpur Colony</v>
      </c>
      <c r="K217" t="str">
        <f>IFERROR(INDEX(Stores!$D:$D,MATCH(I217,Stores!$A:$A,0)),"")</f>
        <v>West</v>
      </c>
      <c r="L217" t="s">
        <v>3192</v>
      </c>
      <c r="M217" t="str">
        <f>IFERROR(INDEX(Employees!$B:$B,MATCH(L217,Employees!$A:$A,0)),"")</f>
        <v>Balamurugan Subramaniam</v>
      </c>
      <c r="N217" t="str">
        <f>IFERROR(INDEX(Employees!$D:$D,MATCH(L217,Employees!$A:$A,0)),"")</f>
        <v>Inventory</v>
      </c>
      <c r="O217">
        <v>3</v>
      </c>
      <c r="P217">
        <v>268.7</v>
      </c>
      <c r="Q217">
        <v>0</v>
      </c>
      <c r="R217">
        <v>0</v>
      </c>
      <c r="S217">
        <v>806.1</v>
      </c>
      <c r="T217">
        <v>582.17999999999995</v>
      </c>
      <c r="U217">
        <v>223.92</v>
      </c>
      <c r="V217" t="s">
        <v>4694</v>
      </c>
      <c r="W217" t="s">
        <v>4695</v>
      </c>
      <c r="X217" t="s">
        <v>4710</v>
      </c>
      <c r="Y217" t="s">
        <v>5112</v>
      </c>
      <c r="Z217" t="s">
        <v>4708</v>
      </c>
    </row>
    <row r="218" spans="1:26" ht="15" customHeight="1" x14ac:dyDescent="0.25">
      <c r="A218" t="s">
        <v>5113</v>
      </c>
      <c r="B218" s="1">
        <v>45996</v>
      </c>
      <c r="C218" t="s">
        <v>295</v>
      </c>
      <c r="D218" t="str">
        <f>IFERROR(INDEX(Customers!$B:$B,MATCH(C218,Customers!$A:$A,0)),"")</f>
        <v>Priya Varma</v>
      </c>
      <c r="E218" t="str">
        <f>IFERROR(INDEX(Customers!$J:$J,MATCH(C218,Customers!$A:$A,0)),"")</f>
        <v>Gold</v>
      </c>
      <c r="F218" t="s">
        <v>3859</v>
      </c>
      <c r="G218" t="str">
        <f>IFERROR(INDEX(Products!$B:$B,MATCH(F218,Products!$A:$A,0)),"")</f>
        <v>Colgate Toothpaste 1kg</v>
      </c>
      <c r="H218" t="str">
        <f>IFERROR(INDEX(Products!$C:$C,MATCH(F218,Products!$A:$A,0)),"")</f>
        <v>Personal Care</v>
      </c>
      <c r="I218" t="s">
        <v>3379</v>
      </c>
      <c r="J218" t="str">
        <f>IFERROR(INDEX(Stores!$B:$B,MATCH(I218,Stores!$A:$A,0)),"")</f>
        <v>FreshMart Surat Heights</v>
      </c>
      <c r="K218" t="str">
        <f>IFERROR(INDEX(Stores!$D:$D,MATCH(I218,Stores!$A:$A,0)),"")</f>
        <v>West</v>
      </c>
      <c r="L218" t="s">
        <v>3377</v>
      </c>
      <c r="M218" t="str">
        <f>IFERROR(INDEX(Employees!$B:$B,MATCH(L218,Employees!$A:$A,0)),"")</f>
        <v>Kalpana Varma</v>
      </c>
      <c r="N218" t="str">
        <f>IFERROR(INDEX(Employees!$D:$D,MATCH(L218,Employees!$A:$A,0)),"")</f>
        <v>HR</v>
      </c>
      <c r="O218">
        <v>3</v>
      </c>
      <c r="P218">
        <v>571.83000000000004</v>
      </c>
      <c r="Q218">
        <v>15</v>
      </c>
      <c r="R218">
        <v>257.32</v>
      </c>
      <c r="S218">
        <v>1458.17</v>
      </c>
      <c r="T218">
        <v>1089.8699999999999</v>
      </c>
      <c r="U218">
        <v>368.3</v>
      </c>
      <c r="V218" t="s">
        <v>4740</v>
      </c>
      <c r="W218" t="s">
        <v>4695</v>
      </c>
      <c r="X218" t="s">
        <v>4700</v>
      </c>
      <c r="Y218" t="s">
        <v>5114</v>
      </c>
      <c r="Z218" t="s">
        <v>4708</v>
      </c>
    </row>
    <row r="219" spans="1:26" ht="15" customHeight="1" x14ac:dyDescent="0.25">
      <c r="A219" t="s">
        <v>5115</v>
      </c>
      <c r="B219" s="1">
        <v>45891</v>
      </c>
      <c r="C219" t="s">
        <v>2188</v>
      </c>
      <c r="D219" t="str">
        <f>IFERROR(INDEX(Customers!$B:$B,MATCH(C219,Customers!$A:$A,0)),"")</f>
        <v>Sundar Venkataraman</v>
      </c>
      <c r="E219" t="str">
        <f>IFERROR(INDEX(Customers!$J:$J,MATCH(C219,Customers!$A:$A,0)),"")</f>
        <v>Bronze</v>
      </c>
      <c r="F219" t="s">
        <v>3919</v>
      </c>
      <c r="G219" t="str">
        <f>IFERROR(INDEX(Products!$B:$B,MATCH(F219,Products!$A:$A,0)),"")</f>
        <v>Vim Kitchenware Combo</v>
      </c>
      <c r="H219" t="str">
        <f>IFERROR(INDEX(Products!$C:$C,MATCH(F219,Products!$A:$A,0)),"")</f>
        <v>Household</v>
      </c>
      <c r="I219" t="s">
        <v>3480</v>
      </c>
      <c r="J219" t="str">
        <f>IFERROR(INDEX(Stores!$B:$B,MATCH(I219,Stores!$A:$A,0)),"")</f>
        <v>FreshMart Mysuru Main Road</v>
      </c>
      <c r="K219" t="str">
        <f>IFERROR(INDEX(Stores!$D:$D,MATCH(I219,Stores!$A:$A,0)),"")</f>
        <v>South</v>
      </c>
      <c r="L219" t="s">
        <v>3478</v>
      </c>
      <c r="M219" t="str">
        <f>IFERROR(INDEX(Employees!$B:$B,MATCH(L219,Employees!$A:$A,0)),"")</f>
        <v>Priya Venkataraman</v>
      </c>
      <c r="N219" t="str">
        <f>IFERROR(INDEX(Employees!$D:$D,MATCH(L219,Employees!$A:$A,0)),"")</f>
        <v>Operations</v>
      </c>
      <c r="O219">
        <v>1</v>
      </c>
      <c r="P219">
        <v>261.55</v>
      </c>
      <c r="Q219">
        <v>5</v>
      </c>
      <c r="R219">
        <v>13.08</v>
      </c>
      <c r="S219">
        <v>248.47</v>
      </c>
      <c r="T219">
        <v>215.03</v>
      </c>
      <c r="U219">
        <v>33.44</v>
      </c>
      <c r="V219" t="s">
        <v>4706</v>
      </c>
      <c r="W219" t="s">
        <v>4695</v>
      </c>
      <c r="X219" t="s">
        <v>4700</v>
      </c>
      <c r="Y219" t="s">
        <v>5116</v>
      </c>
      <c r="Z219" t="s">
        <v>4708</v>
      </c>
    </row>
    <row r="220" spans="1:26" ht="15" customHeight="1" x14ac:dyDescent="0.25">
      <c r="A220" t="s">
        <v>5117</v>
      </c>
      <c r="B220" s="1">
        <v>45928</v>
      </c>
      <c r="C220" t="s">
        <v>886</v>
      </c>
      <c r="D220" t="str">
        <f>IFERROR(INDEX(Customers!$B:$B,MATCH(C220,Customers!$A:$A,0)),"")</f>
        <v>Udhay Pandian</v>
      </c>
      <c r="E220" t="str">
        <f>IFERROR(INDEX(Customers!$J:$J,MATCH(C220,Customers!$A:$A,0)),"")</f>
        <v>Gold</v>
      </c>
      <c r="F220" t="s">
        <v>3722</v>
      </c>
      <c r="G220" t="str">
        <f>IFERROR(INDEX(Products!$B:$B,MATCH(F220,Products!$A:$A,0)),"")</f>
        <v>Nestle Curd 1kg</v>
      </c>
      <c r="H220" t="str">
        <f>IFERROR(INDEX(Products!$C:$C,MATCH(F220,Products!$A:$A,0)),"")</f>
        <v>Dairy</v>
      </c>
      <c r="I220" t="s">
        <v>4234</v>
      </c>
      <c r="J220" t="str">
        <f>IFERROR(INDEX(Stores!$B:$B,MATCH(I220,Stores!$A:$A,0)),"")</f>
        <v>FreshMart Coimbatore Plaza</v>
      </c>
      <c r="K220" t="str">
        <f>IFERROR(INDEX(Stores!$D:$D,MATCH(I220,Stores!$A:$A,0)),"")</f>
        <v>South</v>
      </c>
      <c r="L220" t="s">
        <v>3160</v>
      </c>
      <c r="M220" t="str">
        <f>IFERROR(INDEX(Employees!$B:$B,MATCH(L220,Employees!$A:$A,0)),"")</f>
        <v>Balamurugan Kumar</v>
      </c>
      <c r="N220" t="str">
        <f>IFERROR(INDEX(Employees!$D:$D,MATCH(L220,Employees!$A:$A,0)),"")</f>
        <v>Inventory</v>
      </c>
      <c r="O220">
        <v>7</v>
      </c>
      <c r="P220">
        <v>498.08</v>
      </c>
      <c r="Q220">
        <v>5</v>
      </c>
      <c r="R220">
        <v>174.33</v>
      </c>
      <c r="S220">
        <v>3809.06</v>
      </c>
      <c r="T220">
        <v>2783.83</v>
      </c>
      <c r="U220">
        <v>1025.23</v>
      </c>
      <c r="V220" t="s">
        <v>4720</v>
      </c>
      <c r="W220" t="s">
        <v>4695</v>
      </c>
      <c r="X220" t="s">
        <v>4700</v>
      </c>
      <c r="Y220" t="s">
        <v>4964</v>
      </c>
      <c r="Z220" t="s">
        <v>4698</v>
      </c>
    </row>
    <row r="221" spans="1:26" ht="15" customHeight="1" x14ac:dyDescent="0.25">
      <c r="A221" t="s">
        <v>5118</v>
      </c>
      <c r="B221" s="1">
        <v>46012</v>
      </c>
      <c r="C221" t="s">
        <v>1706</v>
      </c>
      <c r="D221" t="str">
        <f>IFERROR(INDEX(Customers!$B:$B,MATCH(C221,Customers!$A:$A,0)),"")</f>
        <v>Bharath Devi</v>
      </c>
      <c r="E221" t="str">
        <f>IFERROR(INDEX(Customers!$J:$J,MATCH(C221,Customers!$A:$A,0)),"")</f>
        <v>Gold</v>
      </c>
      <c r="F221" t="s">
        <v>3945</v>
      </c>
      <c r="G221" t="str">
        <f>IFERROR(INDEX(Products!$B:$B,MATCH(F221,Products!$A:$A,0)),"")</f>
        <v>Organic Fresh Fresh Fruits Combo</v>
      </c>
      <c r="H221" t="str">
        <f>IFERROR(INDEX(Products!$C:$C,MATCH(F221,Products!$A:$A,0)),"")</f>
        <v>Fruits</v>
      </c>
      <c r="I221" t="s">
        <v>4216</v>
      </c>
      <c r="J221" t="str">
        <f>IFERROR(INDEX(Stores!$B:$B,MATCH(I221,Stores!$A:$A,0)),"")</f>
        <v>FreshMart Chennai Main Road</v>
      </c>
      <c r="K221" t="str">
        <f>IFERROR(INDEX(Stores!$D:$D,MATCH(I221,Stores!$A:$A,0)),"")</f>
        <v>South</v>
      </c>
      <c r="L221" t="s">
        <v>3112</v>
      </c>
      <c r="M221" t="str">
        <f>IFERROR(INDEX(Employees!$B:$B,MATCH(L221,Employees!$A:$A,0)),"")</f>
        <v>Manoj Nathan</v>
      </c>
      <c r="N221" t="str">
        <f>IFERROR(INDEX(Employees!$D:$D,MATCH(L221,Employees!$A:$A,0)),"")</f>
        <v>Sales</v>
      </c>
      <c r="O221">
        <v>7</v>
      </c>
      <c r="P221">
        <v>80.790000000000006</v>
      </c>
      <c r="Q221">
        <v>5</v>
      </c>
      <c r="R221">
        <v>28.28</v>
      </c>
      <c r="S221">
        <v>617.84</v>
      </c>
      <c r="T221">
        <v>415.59</v>
      </c>
      <c r="U221">
        <v>202.25</v>
      </c>
      <c r="V221" t="s">
        <v>4694</v>
      </c>
      <c r="W221" t="s">
        <v>4695</v>
      </c>
      <c r="X221" t="s">
        <v>4710</v>
      </c>
      <c r="Y221" t="s">
        <v>5119</v>
      </c>
      <c r="Z221" t="s">
        <v>4698</v>
      </c>
    </row>
    <row r="222" spans="1:26" ht="15" customHeight="1" x14ac:dyDescent="0.25">
      <c r="A222" t="s">
        <v>5120</v>
      </c>
      <c r="B222" s="1">
        <v>45941</v>
      </c>
      <c r="C222" t="s">
        <v>1814</v>
      </c>
      <c r="D222" t="str">
        <f>IFERROR(INDEX(Customers!$B:$B,MATCH(C222,Customers!$A:$A,0)),"")</f>
        <v>Kamala Rao</v>
      </c>
      <c r="E222" t="str">
        <f>IFERROR(INDEX(Customers!$J:$J,MATCH(C222,Customers!$A:$A,0)),"")</f>
        <v>Silver</v>
      </c>
      <c r="F222" t="s">
        <v>4111</v>
      </c>
      <c r="G222" t="str">
        <f>IFERROR(INDEX(Products!$B:$B,MATCH(F222,Products!$A:$A,0)),"")</f>
        <v>Vim Dishwash 1kg</v>
      </c>
      <c r="H222" t="str">
        <f>IFERROR(INDEX(Products!$C:$C,MATCH(F222,Products!$A:$A,0)),"")</f>
        <v>Cleaning</v>
      </c>
      <c r="I222" t="s">
        <v>2910</v>
      </c>
      <c r="J222" t="str">
        <f>IFERROR(INDEX(Stores!$B:$B,MATCH(I222,Stores!$A:$A,0)),"")</f>
        <v>FreshMart Mysuru Circle</v>
      </c>
      <c r="K222" t="str">
        <f>IFERROR(INDEX(Stores!$D:$D,MATCH(I222,Stores!$A:$A,0)),"")</f>
        <v>South</v>
      </c>
      <c r="L222" t="s">
        <v>3303</v>
      </c>
      <c r="M222" t="str">
        <f>IFERROR(INDEX(Employees!$B:$B,MATCH(L222,Employees!$A:$A,0)),"")</f>
        <v>Kamala Murugan</v>
      </c>
      <c r="N222" t="str">
        <f>IFERROR(INDEX(Employees!$D:$D,MATCH(L222,Employees!$A:$A,0)),"")</f>
        <v>Cashier</v>
      </c>
      <c r="O222">
        <v>5</v>
      </c>
      <c r="P222">
        <v>67.37</v>
      </c>
      <c r="Q222">
        <v>0</v>
      </c>
      <c r="R222">
        <v>0</v>
      </c>
      <c r="S222">
        <v>387.38</v>
      </c>
      <c r="T222">
        <v>252.15</v>
      </c>
      <c r="U222">
        <v>135.22999999999999</v>
      </c>
      <c r="V222" t="s">
        <v>4703</v>
      </c>
      <c r="W222" t="s">
        <v>4695</v>
      </c>
      <c r="X222" t="s">
        <v>4696</v>
      </c>
      <c r="Y222" t="s">
        <v>4755</v>
      </c>
      <c r="Z222" t="s">
        <v>4698</v>
      </c>
    </row>
    <row r="223" spans="1:26" ht="15" customHeight="1" x14ac:dyDescent="0.25">
      <c r="A223" t="s">
        <v>5121</v>
      </c>
      <c r="B223" s="1">
        <v>46099</v>
      </c>
      <c r="C223" t="s">
        <v>490</v>
      </c>
      <c r="D223" t="str">
        <f>IFERROR(INDEX(Customers!$B:$B,MATCH(C223,Customers!$A:$A,0)),"")</f>
        <v>Hemalatha Devi</v>
      </c>
      <c r="E223" t="str">
        <f>IFERROR(INDEX(Customers!$J:$J,MATCH(C223,Customers!$A:$A,0)),"")</f>
        <v>Bronze</v>
      </c>
      <c r="F223" t="s">
        <v>3709</v>
      </c>
      <c r="G223" t="str">
        <f>IFERROR(INDEX(Products!$B:$B,MATCH(F223,Products!$A:$A,0)),"")</f>
        <v>Milky Mist Curd 1kg</v>
      </c>
      <c r="H223" t="str">
        <f>IFERROR(INDEX(Products!$C:$C,MATCH(F223,Products!$A:$A,0)),"")</f>
        <v>Dairy</v>
      </c>
      <c r="I223" t="s">
        <v>2928</v>
      </c>
      <c r="J223" t="str">
        <f>IFERROR(INDEX(Stores!$B:$B,MATCH(I223,Stores!$A:$A,0)),"")</f>
        <v>FreshMart Ahmedabad Complex</v>
      </c>
      <c r="K223" t="str">
        <f>IFERROR(INDEX(Stores!$D:$D,MATCH(I223,Stores!$A:$A,0)),"")</f>
        <v>South</v>
      </c>
      <c r="L223" t="s">
        <v>3574</v>
      </c>
      <c r="M223" t="str">
        <f>IFERROR(INDEX(Employees!$B:$B,MATCH(L223,Employees!$A:$A,0)),"")</f>
        <v>Lokesh Varma</v>
      </c>
      <c r="N223" t="str">
        <f>IFERROR(INDEX(Employees!$D:$D,MATCH(L223,Employees!$A:$A,0)),"")</f>
        <v>HR</v>
      </c>
      <c r="O223">
        <v>2</v>
      </c>
      <c r="P223">
        <v>434.65</v>
      </c>
      <c r="Q223">
        <v>15</v>
      </c>
      <c r="R223">
        <v>130.4</v>
      </c>
      <c r="S223">
        <v>738.9</v>
      </c>
      <c r="T223">
        <v>703.26</v>
      </c>
      <c r="U223">
        <v>35.64</v>
      </c>
      <c r="V223" t="s">
        <v>4740</v>
      </c>
      <c r="W223" t="s">
        <v>4695</v>
      </c>
      <c r="X223" t="s">
        <v>4696</v>
      </c>
      <c r="Y223" t="s">
        <v>5122</v>
      </c>
      <c r="Z223" t="s">
        <v>4708</v>
      </c>
    </row>
    <row r="224" spans="1:26" ht="15" customHeight="1" x14ac:dyDescent="0.25">
      <c r="A224" t="s">
        <v>5123</v>
      </c>
      <c r="B224" s="1">
        <v>45792</v>
      </c>
      <c r="C224" t="s">
        <v>611</v>
      </c>
      <c r="D224" t="str">
        <f>IFERROR(INDEX(Customers!$B:$B,MATCH(C224,Customers!$A:$A,0)),"")</f>
        <v>Manoj Prabhu</v>
      </c>
      <c r="E224" t="str">
        <f>IFERROR(INDEX(Customers!$J:$J,MATCH(C224,Customers!$A:$A,0)),"")</f>
        <v>Bronze</v>
      </c>
      <c r="F224" t="s">
        <v>3732</v>
      </c>
      <c r="G224" t="str">
        <f>IFERROR(INDEX(Products!$B:$B,MATCH(F224,Products!$A:$A,0)),"")</f>
        <v>Aavin Milk 1L</v>
      </c>
      <c r="H224" t="str">
        <f>IFERROR(INDEX(Products!$C:$C,MATCH(F224,Products!$A:$A,0)),"")</f>
        <v>Dairy</v>
      </c>
      <c r="I224" t="s">
        <v>2956</v>
      </c>
      <c r="J224" t="str">
        <f>IFERROR(INDEX(Stores!$B:$B,MATCH(I224,Stores!$A:$A,0)),"")</f>
        <v>FreshMart Tiruppur Circle</v>
      </c>
      <c r="K224" t="str">
        <f>IFERROR(INDEX(Stores!$D:$D,MATCH(I224,Stores!$A:$A,0)),"")</f>
        <v>South</v>
      </c>
      <c r="L224" t="s">
        <v>3408</v>
      </c>
      <c r="M224" t="str">
        <f>IFERROR(INDEX(Employees!$B:$B,MATCH(L224,Employees!$A:$A,0)),"")</f>
        <v>Hariharan Gounder</v>
      </c>
      <c r="N224" t="str">
        <f>IFERROR(INDEX(Employees!$D:$D,MATCH(L224,Employees!$A:$A,0)),"")</f>
        <v>Billing</v>
      </c>
      <c r="O224">
        <v>4</v>
      </c>
      <c r="P224">
        <v>99.93</v>
      </c>
      <c r="Q224">
        <v>10</v>
      </c>
      <c r="R224">
        <v>39.97</v>
      </c>
      <c r="S224">
        <v>359.75</v>
      </c>
      <c r="T224">
        <v>344.2</v>
      </c>
      <c r="U224">
        <v>15.55</v>
      </c>
      <c r="V224" t="s">
        <v>4720</v>
      </c>
      <c r="W224" t="s">
        <v>4695</v>
      </c>
      <c r="X224" t="s">
        <v>4700</v>
      </c>
      <c r="Y224" t="s">
        <v>5124</v>
      </c>
      <c r="Z224" t="s">
        <v>4708</v>
      </c>
    </row>
    <row r="225" spans="1:26" ht="15" customHeight="1" x14ac:dyDescent="0.25">
      <c r="A225" t="s">
        <v>5125</v>
      </c>
      <c r="B225" s="1">
        <v>45806</v>
      </c>
      <c r="C225" t="s">
        <v>2584</v>
      </c>
      <c r="D225" t="str">
        <f>IFERROR(INDEX(Customers!$B:$B,MATCH(C225,Customers!$A:$A,0)),"")</f>
        <v>Chandrasekar Pandian</v>
      </c>
      <c r="E225" t="str">
        <f>IFERROR(INDEX(Customers!$J:$J,MATCH(C225,Customers!$A:$A,0)),"")</f>
        <v>Gold</v>
      </c>
      <c r="F225" t="s">
        <v>3735</v>
      </c>
      <c r="G225" t="str">
        <f>IFERROR(INDEX(Products!$B:$B,MATCH(F225,Products!$A:$A,0)),"")</f>
        <v>Milky Mist Butter Pack</v>
      </c>
      <c r="H225" t="str">
        <f>IFERROR(INDEX(Products!$C:$C,MATCH(F225,Products!$A:$A,0)),"")</f>
        <v>Dairy</v>
      </c>
      <c r="I225" t="s">
        <v>4196</v>
      </c>
      <c r="J225" t="str">
        <f>IFERROR(INDEX(Stores!$B:$B,MATCH(I225,Stores!$A:$A,0)),"")</f>
        <v>FreshMart Mysuru Market</v>
      </c>
      <c r="K225" t="str">
        <f>IFERROR(INDEX(Stores!$D:$D,MATCH(I225,Stores!$A:$A,0)),"")</f>
        <v>South</v>
      </c>
      <c r="L225" t="s">
        <v>3391</v>
      </c>
      <c r="M225" t="str">
        <f>IFERROR(INDEX(Employees!$B:$B,MATCH(L225,Employees!$A:$A,0)),"")</f>
        <v>Lokesh Reddy</v>
      </c>
      <c r="N225" t="str">
        <f>IFERROR(INDEX(Employees!$D:$D,MATCH(L225,Employees!$A:$A,0)),"")</f>
        <v>Sales</v>
      </c>
      <c r="O225">
        <v>8</v>
      </c>
      <c r="P225">
        <v>39.520000000000003</v>
      </c>
      <c r="Q225">
        <v>15</v>
      </c>
      <c r="R225">
        <v>47.42</v>
      </c>
      <c r="S225">
        <v>268.74</v>
      </c>
      <c r="T225">
        <v>259.2</v>
      </c>
      <c r="U225">
        <v>9.5399999999999991</v>
      </c>
      <c r="V225" t="s">
        <v>4740</v>
      </c>
      <c r="W225" t="s">
        <v>4695</v>
      </c>
      <c r="X225" t="s">
        <v>4710</v>
      </c>
      <c r="Y225" t="s">
        <v>5126</v>
      </c>
      <c r="Z225" t="s">
        <v>4708</v>
      </c>
    </row>
    <row r="226" spans="1:26" ht="15" customHeight="1" x14ac:dyDescent="0.25">
      <c r="A226" t="s">
        <v>5127</v>
      </c>
      <c r="B226" s="1">
        <v>46095</v>
      </c>
      <c r="C226" t="s">
        <v>1236</v>
      </c>
      <c r="D226" t="str">
        <f>IFERROR(INDEX(Customers!$B:$B,MATCH(C226,Customers!$A:$A,0)),"")</f>
        <v>Nithya Sharma</v>
      </c>
      <c r="E226" t="str">
        <f>IFERROR(INDEX(Customers!$J:$J,MATCH(C226,Customers!$A:$A,0)),"")</f>
        <v>Gold</v>
      </c>
      <c r="F226" t="s">
        <v>3879</v>
      </c>
      <c r="G226" t="str">
        <f>IFERROR(INDEX(Products!$B:$B,MATCH(F226,Products!$A:$A,0)),"")</f>
        <v>Dove Toothpaste 1L</v>
      </c>
      <c r="H226" t="str">
        <f>IFERROR(INDEX(Products!$C:$C,MATCH(F226,Products!$A:$A,0)),"")</f>
        <v>Personal Care</v>
      </c>
      <c r="I226" t="s">
        <v>3016</v>
      </c>
      <c r="J226" t="str">
        <f>IFERROR(INDEX(Stores!$B:$B,MATCH(I226,Stores!$A:$A,0)),"")</f>
        <v>FreshMart Bengaluru Enclave</v>
      </c>
      <c r="K226" t="str">
        <f>IFERROR(INDEX(Stores!$D:$D,MATCH(I226,Stores!$A:$A,0)),"")</f>
        <v>South</v>
      </c>
      <c r="L226" t="s">
        <v>3626</v>
      </c>
      <c r="M226" t="str">
        <f>IFERROR(INDEX(Employees!$B:$B,MATCH(L226,Employees!$A:$A,0)),"")</f>
        <v>Indira Chandran</v>
      </c>
      <c r="N226" t="str">
        <f>IFERROR(INDEX(Employees!$D:$D,MATCH(L226,Employees!$A:$A,0)),"")</f>
        <v>Billing</v>
      </c>
      <c r="O226">
        <v>8</v>
      </c>
      <c r="P226">
        <v>309.23</v>
      </c>
      <c r="Q226">
        <v>0</v>
      </c>
      <c r="R226">
        <v>0</v>
      </c>
      <c r="S226">
        <v>2844.92</v>
      </c>
      <c r="T226">
        <v>1593.28</v>
      </c>
      <c r="U226">
        <v>1251.6400000000001</v>
      </c>
      <c r="V226" t="s">
        <v>4720</v>
      </c>
      <c r="W226" t="s">
        <v>4695</v>
      </c>
      <c r="X226" t="s">
        <v>4696</v>
      </c>
      <c r="Y226" t="s">
        <v>5110</v>
      </c>
      <c r="Z226" t="s">
        <v>4698</v>
      </c>
    </row>
    <row r="227" spans="1:26" ht="15" customHeight="1" x14ac:dyDescent="0.25">
      <c r="A227" t="s">
        <v>5128</v>
      </c>
      <c r="B227" s="1">
        <v>45949</v>
      </c>
      <c r="C227" t="s">
        <v>1200</v>
      </c>
      <c r="D227" t="str">
        <f>IFERROR(INDEX(Customers!$B:$B,MATCH(C227,Customers!$A:$A,0)),"")</f>
        <v>Jagan Iyer</v>
      </c>
      <c r="E227" t="str">
        <f>IFERROR(INDEX(Customers!$J:$J,MATCH(C227,Customers!$A:$A,0)),"")</f>
        <v>Bronze</v>
      </c>
      <c r="F227" t="s">
        <v>3714</v>
      </c>
      <c r="G227" t="str">
        <f>IFERROR(INDEX(Products!$B:$B,MATCH(F227,Products!$A:$A,0)),"")</f>
        <v>Nestle Butter 250ml</v>
      </c>
      <c r="H227" t="str">
        <f>IFERROR(INDEX(Products!$C:$C,MATCH(F227,Products!$A:$A,0)),"")</f>
        <v>Dairy</v>
      </c>
      <c r="I227" t="s">
        <v>4421</v>
      </c>
      <c r="J227" t="str">
        <f>IFERROR(INDEX(Stores!$B:$B,MATCH(I227,Stores!$A:$A,0)),"")</f>
        <v>FreshMart Kolkata Towers</v>
      </c>
      <c r="K227" t="str">
        <f>IFERROR(INDEX(Stores!$D:$D,MATCH(I227,Stores!$A:$A,0)),"")</f>
        <v>East</v>
      </c>
      <c r="L227" t="s">
        <v>3636</v>
      </c>
      <c r="M227" t="str">
        <f>IFERROR(INDEX(Employees!$B:$B,MATCH(L227,Employees!$A:$A,0)),"")</f>
        <v>Dhanya Sekar</v>
      </c>
      <c r="N227" t="str">
        <f>IFERROR(INDEX(Employees!$D:$D,MATCH(L227,Employees!$A:$A,0)),"")</f>
        <v>Sales</v>
      </c>
      <c r="O227">
        <v>4</v>
      </c>
      <c r="P227">
        <v>459.58</v>
      </c>
      <c r="Q227">
        <v>0</v>
      </c>
      <c r="R227">
        <v>0</v>
      </c>
      <c r="S227">
        <v>2114.0700000000002</v>
      </c>
      <c r="T227">
        <v>1547.56</v>
      </c>
      <c r="U227">
        <v>566.51</v>
      </c>
      <c r="V227" t="s">
        <v>4715</v>
      </c>
      <c r="W227" t="s">
        <v>4695</v>
      </c>
      <c r="X227" t="s">
        <v>4696</v>
      </c>
      <c r="Y227" t="s">
        <v>5129</v>
      </c>
      <c r="Z227" t="s">
        <v>4698</v>
      </c>
    </row>
    <row r="228" spans="1:26" ht="15" customHeight="1" x14ac:dyDescent="0.25">
      <c r="A228" t="s">
        <v>5130</v>
      </c>
      <c r="B228" s="1">
        <v>46011</v>
      </c>
      <c r="C228" t="s">
        <v>2368</v>
      </c>
      <c r="D228" t="str">
        <f>IFERROR(INDEX(Customers!$B:$B,MATCH(C228,Customers!$A:$A,0)),"")</f>
        <v>Eswari Nathan</v>
      </c>
      <c r="E228" t="str">
        <f>IFERROR(INDEX(Customers!$J:$J,MATCH(C228,Customers!$A:$A,0)),"")</f>
        <v>Bronze</v>
      </c>
      <c r="F228" t="s">
        <v>4032</v>
      </c>
      <c r="G228" t="str">
        <f>IFERROR(INDEX(Products!$B:$B,MATCH(F228,Products!$A:$A,0)),"")</f>
        <v>Gold Winner Sunflower Oil 200g</v>
      </c>
      <c r="H228" t="str">
        <f>IFERROR(INDEX(Products!$C:$C,MATCH(F228,Products!$A:$A,0)),"")</f>
        <v>Oil</v>
      </c>
      <c r="I228" t="s">
        <v>4410</v>
      </c>
      <c r="J228" t="str">
        <f>IFERROR(INDEX(Stores!$B:$B,MATCH(I228,Stores!$A:$A,0)),"")</f>
        <v>FreshMart Jaipur Junction</v>
      </c>
      <c r="K228" t="str">
        <f>IFERROR(INDEX(Stores!$D:$D,MATCH(I228,Stores!$A:$A,0)),"")</f>
        <v>North</v>
      </c>
      <c r="L228" t="s">
        <v>2937</v>
      </c>
      <c r="M228" t="str">
        <f>IFERROR(INDEX(Employees!$B:$B,MATCH(L228,Employees!$A:$A,0)),"")</f>
        <v>Thiru Krishnan</v>
      </c>
      <c r="N228" t="str">
        <f>IFERROR(INDEX(Employees!$D:$D,MATCH(L228,Employees!$A:$A,0)),"")</f>
        <v>Sales</v>
      </c>
      <c r="O228">
        <v>1</v>
      </c>
      <c r="P228">
        <v>234.86</v>
      </c>
      <c r="Q228">
        <v>10</v>
      </c>
      <c r="R228">
        <v>23.49</v>
      </c>
      <c r="S228">
        <v>243.08</v>
      </c>
      <c r="T228">
        <v>213.23</v>
      </c>
      <c r="U228">
        <v>29.85</v>
      </c>
      <c r="V228" t="s">
        <v>4720</v>
      </c>
      <c r="W228" t="s">
        <v>4695</v>
      </c>
      <c r="X228" t="s">
        <v>4710</v>
      </c>
      <c r="Y228" t="s">
        <v>5000</v>
      </c>
      <c r="Z228" t="s">
        <v>4698</v>
      </c>
    </row>
    <row r="229" spans="1:26" ht="15" customHeight="1" x14ac:dyDescent="0.25">
      <c r="A229" t="s">
        <v>5131</v>
      </c>
      <c r="B229" s="1">
        <v>45768</v>
      </c>
      <c r="C229" t="s">
        <v>1992</v>
      </c>
      <c r="D229" t="str">
        <f>IFERROR(INDEX(Customers!$B:$B,MATCH(C229,Customers!$A:$A,0)),"")</f>
        <v>Devi Pillai</v>
      </c>
      <c r="E229" t="str">
        <f>IFERROR(INDEX(Customers!$J:$J,MATCH(C229,Customers!$A:$A,0)),"")</f>
        <v>Bronze</v>
      </c>
      <c r="F229" t="s">
        <v>3735</v>
      </c>
      <c r="G229" t="str">
        <f>IFERROR(INDEX(Products!$B:$B,MATCH(F229,Products!$A:$A,0)),"")</f>
        <v>Milky Mist Butter Pack</v>
      </c>
      <c r="H229" t="str">
        <f>IFERROR(INDEX(Products!$C:$C,MATCH(F229,Products!$A:$A,0)),"")</f>
        <v>Dairy</v>
      </c>
      <c r="I229" t="s">
        <v>3256</v>
      </c>
      <c r="J229" t="str">
        <f>IFERROR(INDEX(Stores!$B:$B,MATCH(I229,Stores!$A:$A,0)),"")</f>
        <v>FreshMart Kochi Circle</v>
      </c>
      <c r="K229" t="str">
        <f>IFERROR(INDEX(Stores!$D:$D,MATCH(I229,Stores!$A:$A,0)),"")</f>
        <v>South</v>
      </c>
      <c r="L229" t="s">
        <v>3254</v>
      </c>
      <c r="M229" t="str">
        <f>IFERROR(INDEX(Employees!$B:$B,MATCH(L229,Employees!$A:$A,0)),"")</f>
        <v>Kavya Varma</v>
      </c>
      <c r="N229" t="str">
        <f>IFERROR(INDEX(Employees!$D:$D,MATCH(L229,Employees!$A:$A,0)),"")</f>
        <v>Sales</v>
      </c>
      <c r="O229">
        <v>1</v>
      </c>
      <c r="P229">
        <v>38.659999999999997</v>
      </c>
      <c r="Q229">
        <v>0</v>
      </c>
      <c r="R229">
        <v>0</v>
      </c>
      <c r="S229">
        <v>38.659999999999997</v>
      </c>
      <c r="T229">
        <v>32.4</v>
      </c>
      <c r="U229">
        <v>6.26</v>
      </c>
      <c r="V229" t="s">
        <v>4703</v>
      </c>
      <c r="W229" t="s">
        <v>4695</v>
      </c>
      <c r="X229" t="s">
        <v>4696</v>
      </c>
      <c r="Y229" t="s">
        <v>5132</v>
      </c>
      <c r="Z229" t="s">
        <v>4708</v>
      </c>
    </row>
    <row r="230" spans="1:26" ht="15" customHeight="1" x14ac:dyDescent="0.25">
      <c r="A230" t="s">
        <v>5133</v>
      </c>
      <c r="B230" s="1">
        <v>46086</v>
      </c>
      <c r="C230" t="s">
        <v>1706</v>
      </c>
      <c r="D230" t="str">
        <f>IFERROR(INDEX(Customers!$B:$B,MATCH(C230,Customers!$A:$A,0)),"")</f>
        <v>Bharath Devi</v>
      </c>
      <c r="E230" t="str">
        <f>IFERROR(INDEX(Customers!$J:$J,MATCH(C230,Customers!$A:$A,0)),"")</f>
        <v>Gold</v>
      </c>
      <c r="F230" t="s">
        <v>3903</v>
      </c>
      <c r="G230" t="str">
        <f>IFERROR(INDEX(Products!$B:$B,MATCH(F230,Products!$A:$A,0)),"")</f>
        <v>Eveready Detergent 1L</v>
      </c>
      <c r="H230" t="str">
        <f>IFERROR(INDEX(Products!$C:$C,MATCH(F230,Products!$A:$A,0)),"")</f>
        <v>Household</v>
      </c>
      <c r="I230" t="s">
        <v>3495</v>
      </c>
      <c r="J230" t="str">
        <f>IFERROR(INDEX(Stores!$B:$B,MATCH(I230,Stores!$A:$A,0)),"")</f>
        <v>FreshMart Chandigarh Square</v>
      </c>
      <c r="K230" t="str">
        <f>IFERROR(INDEX(Stores!$D:$D,MATCH(I230,Stores!$A:$A,0)),"")</f>
        <v>North</v>
      </c>
      <c r="L230" t="s">
        <v>3493</v>
      </c>
      <c r="M230" t="str">
        <f>IFERROR(INDEX(Employees!$B:$B,MATCH(L230,Employees!$A:$A,0)),"")</f>
        <v>Arun Velan</v>
      </c>
      <c r="N230" t="str">
        <f>IFERROR(INDEX(Employees!$D:$D,MATCH(L230,Employees!$A:$A,0)),"")</f>
        <v>Cashier</v>
      </c>
      <c r="O230">
        <v>4</v>
      </c>
      <c r="P230">
        <v>345.14</v>
      </c>
      <c r="Q230">
        <v>0</v>
      </c>
      <c r="R230">
        <v>0</v>
      </c>
      <c r="S230">
        <v>1380.56</v>
      </c>
      <c r="T230">
        <v>1055.4000000000001</v>
      </c>
      <c r="U230">
        <v>325.16000000000003</v>
      </c>
      <c r="V230" t="s">
        <v>4706</v>
      </c>
      <c r="W230" t="s">
        <v>4695</v>
      </c>
      <c r="X230" t="s">
        <v>4710</v>
      </c>
      <c r="Y230" t="s">
        <v>5134</v>
      </c>
      <c r="Z230" t="s">
        <v>4708</v>
      </c>
    </row>
    <row r="231" spans="1:26" ht="15" customHeight="1" x14ac:dyDescent="0.25">
      <c r="A231" t="s">
        <v>5135</v>
      </c>
      <c r="B231" s="1">
        <v>45982</v>
      </c>
      <c r="C231" t="s">
        <v>615</v>
      </c>
      <c r="D231" t="str">
        <f>IFERROR(INDEX(Customers!$B:$B,MATCH(C231,Customers!$A:$A,0)),"")</f>
        <v>Jagan Rao</v>
      </c>
      <c r="E231" t="str">
        <f>IFERROR(INDEX(Customers!$J:$J,MATCH(C231,Customers!$A:$A,0)),"")</f>
        <v>Bronze</v>
      </c>
      <c r="F231" t="s">
        <v>3983</v>
      </c>
      <c r="G231" t="str">
        <f>IFERROR(INDEX(Products!$B:$B,MATCH(F231,Products!$A:$A,0)),"")</f>
        <v>Organic Fresh Fresh Vegetables Pack</v>
      </c>
      <c r="H231" t="str">
        <f>IFERROR(INDEX(Products!$C:$C,MATCH(F231,Products!$A:$A,0)),"")</f>
        <v>Vegetables</v>
      </c>
      <c r="I231" t="s">
        <v>2976</v>
      </c>
      <c r="J231" t="str">
        <f>IFERROR(INDEX(Stores!$B:$B,MATCH(I231,Stores!$A:$A,0)),"")</f>
        <v>FreshMart Hyderabad Hub</v>
      </c>
      <c r="K231" t="str">
        <f>IFERROR(INDEX(Stores!$D:$D,MATCH(I231,Stores!$A:$A,0)),"")</f>
        <v>South</v>
      </c>
      <c r="L231" t="s">
        <v>3443</v>
      </c>
      <c r="M231" t="str">
        <f>IFERROR(INDEX(Employees!$B:$B,MATCH(L231,Employees!$A:$A,0)),"")</f>
        <v>Jagan Chettiar</v>
      </c>
      <c r="N231" t="str">
        <f>IFERROR(INDEX(Employees!$D:$D,MATCH(L231,Employees!$A:$A,0)),"")</f>
        <v>Billing</v>
      </c>
      <c r="O231">
        <v>3</v>
      </c>
      <c r="P231">
        <v>355.64</v>
      </c>
      <c r="Q231">
        <v>5</v>
      </c>
      <c r="R231">
        <v>53.35</v>
      </c>
      <c r="S231">
        <v>1013.57</v>
      </c>
      <c r="T231">
        <v>910.23</v>
      </c>
      <c r="U231">
        <v>103.34</v>
      </c>
      <c r="V231" t="s">
        <v>4703</v>
      </c>
      <c r="W231" t="s">
        <v>4695</v>
      </c>
      <c r="X231" t="s">
        <v>4696</v>
      </c>
      <c r="Y231" t="s">
        <v>5136</v>
      </c>
      <c r="Z231" t="s">
        <v>4708</v>
      </c>
    </row>
    <row r="232" spans="1:26" ht="15" customHeight="1" x14ac:dyDescent="0.25">
      <c r="A232" t="s">
        <v>5137</v>
      </c>
      <c r="B232" s="1">
        <v>45809</v>
      </c>
      <c r="C232" t="s">
        <v>1534</v>
      </c>
      <c r="D232" t="str">
        <f>IFERROR(INDEX(Customers!$B:$B,MATCH(C232,Customers!$A:$A,0)),"")</f>
        <v>Harini Sharma</v>
      </c>
      <c r="E232" t="str">
        <f>IFERROR(INDEX(Customers!$J:$J,MATCH(C232,Customers!$A:$A,0)),"")</f>
        <v>Bronze</v>
      </c>
      <c r="F232" t="s">
        <v>3835</v>
      </c>
      <c r="G232" t="str">
        <f>IFERROR(INDEX(Products!$B:$B,MATCH(F232,Products!$A:$A,0)),"")</f>
        <v>Cadbury Biscuits 250ml</v>
      </c>
      <c r="H232" t="str">
        <f>IFERROR(INDEX(Products!$C:$C,MATCH(F232,Products!$A:$A,0)),"")</f>
        <v>Snacks</v>
      </c>
      <c r="I232" t="s">
        <v>3167</v>
      </c>
      <c r="J232" t="str">
        <f>IFERROR(INDEX(Stores!$B:$B,MATCH(I232,Stores!$A:$A,0)),"")</f>
        <v>FreshMart Erode Colony</v>
      </c>
      <c r="K232" t="str">
        <f>IFERROR(INDEX(Stores!$D:$D,MATCH(I232,Stores!$A:$A,0)),"")</f>
        <v>South</v>
      </c>
      <c r="L232" t="s">
        <v>2946</v>
      </c>
      <c r="M232" t="str">
        <f>IFERROR(INDEX(Employees!$B:$B,MATCH(L232,Employees!$A:$A,0)),"")</f>
        <v>Ramesh Iyer</v>
      </c>
      <c r="N232" t="str">
        <f>IFERROR(INDEX(Employees!$D:$D,MATCH(L232,Employees!$A:$A,0)),"")</f>
        <v>Cashier</v>
      </c>
      <c r="O232">
        <v>1</v>
      </c>
      <c r="P232">
        <v>147.97</v>
      </c>
      <c r="Q232">
        <v>0</v>
      </c>
      <c r="R232">
        <v>0</v>
      </c>
      <c r="S232">
        <v>170.17</v>
      </c>
      <c r="T232">
        <v>112.8</v>
      </c>
      <c r="U232">
        <v>57.37</v>
      </c>
      <c r="V232" t="s">
        <v>4720</v>
      </c>
      <c r="W232" t="s">
        <v>4695</v>
      </c>
      <c r="X232" t="s">
        <v>4710</v>
      </c>
      <c r="Y232" t="s">
        <v>5138</v>
      </c>
      <c r="Z232" t="s">
        <v>4698</v>
      </c>
    </row>
    <row r="233" spans="1:26" ht="15" customHeight="1" x14ac:dyDescent="0.25">
      <c r="A233" t="s">
        <v>5139</v>
      </c>
      <c r="B233" s="1">
        <v>45890</v>
      </c>
      <c r="C233" t="s">
        <v>1830</v>
      </c>
      <c r="D233" t="str">
        <f>IFERROR(INDEX(Customers!$B:$B,MATCH(C233,Customers!$A:$A,0)),"")</f>
        <v>Ramesh Sharma</v>
      </c>
      <c r="E233" t="str">
        <f>IFERROR(INDEX(Customers!$J:$J,MATCH(C233,Customers!$A:$A,0)),"")</f>
        <v>Silver</v>
      </c>
      <c r="F233" t="s">
        <v>3714</v>
      </c>
      <c r="G233" t="str">
        <f>IFERROR(INDEX(Products!$B:$B,MATCH(F233,Products!$A:$A,0)),"")</f>
        <v>Nestle Butter 250ml</v>
      </c>
      <c r="H233" t="str">
        <f>IFERROR(INDEX(Products!$C:$C,MATCH(F233,Products!$A:$A,0)),"")</f>
        <v>Dairy</v>
      </c>
      <c r="I233" t="s">
        <v>2928</v>
      </c>
      <c r="J233" t="str">
        <f>IFERROR(INDEX(Stores!$B:$B,MATCH(I233,Stores!$A:$A,0)),"")</f>
        <v>FreshMart Ahmedabad Complex</v>
      </c>
      <c r="K233" t="str">
        <f>IFERROR(INDEX(Stores!$D:$D,MATCH(I233,Stores!$A:$A,0)),"")</f>
        <v>South</v>
      </c>
      <c r="L233" t="s">
        <v>2926</v>
      </c>
      <c r="M233" t="str">
        <f>IFERROR(INDEX(Employees!$B:$B,MATCH(L233,Employees!$A:$A,0)),"")</f>
        <v>Bhavani Kumar</v>
      </c>
      <c r="N233" t="str">
        <f>IFERROR(INDEX(Employees!$D:$D,MATCH(L233,Employees!$A:$A,0)),"")</f>
        <v>Cashier</v>
      </c>
      <c r="O233">
        <v>2</v>
      </c>
      <c r="P233">
        <v>459.58</v>
      </c>
      <c r="Q233">
        <v>10</v>
      </c>
      <c r="R233">
        <v>91.92</v>
      </c>
      <c r="S233">
        <v>827.24</v>
      </c>
      <c r="T233">
        <v>773.78</v>
      </c>
      <c r="U233">
        <v>53.46</v>
      </c>
      <c r="V233" t="s">
        <v>4706</v>
      </c>
      <c r="W233" t="s">
        <v>4695</v>
      </c>
      <c r="X233" t="s">
        <v>4696</v>
      </c>
      <c r="Y233" t="s">
        <v>5140</v>
      </c>
      <c r="Z233" t="s">
        <v>4708</v>
      </c>
    </row>
    <row r="234" spans="1:26" ht="15" customHeight="1" x14ac:dyDescent="0.25">
      <c r="A234" t="s">
        <v>5141</v>
      </c>
      <c r="B234" s="1">
        <v>46076</v>
      </c>
      <c r="C234" t="s">
        <v>494</v>
      </c>
      <c r="D234" t="str">
        <f>IFERROR(INDEX(Customers!$B:$B,MATCH(C234,Customers!$A:$A,0)),"")</f>
        <v xml:space="preserve">  Gokul Venkataraman  </v>
      </c>
      <c r="E234" t="str">
        <f>IFERROR(INDEX(Customers!$J:$J,MATCH(C234,Customers!$A:$A,0)),"")</f>
        <v>Silver</v>
      </c>
      <c r="F234" t="s">
        <v>3915</v>
      </c>
      <c r="G234" t="str">
        <f>IFERROR(INDEX(Products!$B:$B,MATCH(F234,Products!$A:$A,0)),"")</f>
        <v>Vim Tissue 500g</v>
      </c>
      <c r="H234" t="str">
        <f>IFERROR(INDEX(Products!$C:$C,MATCH(F234,Products!$A:$A,0)),"")</f>
        <v>Household</v>
      </c>
      <c r="I234" t="s">
        <v>3023</v>
      </c>
      <c r="J234" t="str">
        <f>IFERROR(INDEX(Stores!$B:$B,MATCH(I234,Stores!$A:$A,0)),"")</f>
        <v>FreshMart Coimbatore Colony</v>
      </c>
      <c r="K234" t="str">
        <f>IFERROR(INDEX(Stores!$D:$D,MATCH(I234,Stores!$A:$A,0)),"")</f>
        <v>West</v>
      </c>
      <c r="L234" t="s">
        <v>3022</v>
      </c>
      <c r="M234" t="str">
        <f>IFERROR(INDEX(Employees!$B:$B,MATCH(L234,Employees!$A:$A,0)),"")</f>
        <v>Poornima Devi</v>
      </c>
      <c r="N234" t="str">
        <f>IFERROR(INDEX(Employees!$D:$D,MATCH(L234,Employees!$A:$A,0)),"")</f>
        <v>Billing</v>
      </c>
      <c r="O234">
        <v>2</v>
      </c>
      <c r="P234">
        <v>86.11</v>
      </c>
      <c r="Q234">
        <v>10</v>
      </c>
      <c r="R234">
        <v>17.22</v>
      </c>
      <c r="S234">
        <v>155</v>
      </c>
      <c r="T234">
        <v>136.34</v>
      </c>
      <c r="U234">
        <v>18.66</v>
      </c>
      <c r="V234" t="s">
        <v>4706</v>
      </c>
      <c r="W234" t="s">
        <v>4695</v>
      </c>
      <c r="X234" t="s">
        <v>4696</v>
      </c>
      <c r="Y234" t="s">
        <v>5142</v>
      </c>
      <c r="Z234" t="s">
        <v>4708</v>
      </c>
    </row>
    <row r="235" spans="1:26" ht="15" customHeight="1" x14ac:dyDescent="0.25">
      <c r="A235" t="s">
        <v>5143</v>
      </c>
      <c r="B235" s="1">
        <v>45991</v>
      </c>
      <c r="C235" t="s">
        <v>220</v>
      </c>
      <c r="D235" t="str">
        <f>IFERROR(INDEX(Customers!$B:$B,MATCH(C235,Customers!$A:$A,0)),"")</f>
        <v>Thenmozhi Pandian</v>
      </c>
      <c r="E235" t="str">
        <f>IFERROR(INDEX(Customers!$J:$J,MATCH(C235,Customers!$A:$A,0)),"")</f>
        <v>Gold</v>
      </c>
      <c r="F235" t="s">
        <v>3883</v>
      </c>
      <c r="G235" t="str">
        <f>IFERROR(INDEX(Products!$B:$B,MATCH(F235,Products!$A:$A,0)),"")</f>
        <v>Dove Shampoo 2kg</v>
      </c>
      <c r="H235" t="str">
        <f>IFERROR(INDEX(Products!$C:$C,MATCH(F235,Products!$A:$A,0)),"")</f>
        <v>Personal Care</v>
      </c>
      <c r="I235" t="s">
        <v>3425</v>
      </c>
      <c r="J235" t="str">
        <f>IFERROR(INDEX(Stores!$B:$B,MATCH(I235,Stores!$A:$A,0)),"")</f>
        <v>FreshMart Salem Complex</v>
      </c>
      <c r="K235" t="str">
        <f>IFERROR(INDEX(Stores!$D:$D,MATCH(I235,Stores!$A:$A,0)),"")</f>
        <v>South</v>
      </c>
      <c r="L235" t="s">
        <v>3423</v>
      </c>
      <c r="M235" t="str">
        <f>IFERROR(INDEX(Employees!$B:$B,MATCH(L235,Employees!$A:$A,0)),"")</f>
        <v>Sudha Balan</v>
      </c>
      <c r="N235" t="str">
        <f>IFERROR(INDEX(Employees!$D:$D,MATCH(L235,Employees!$A:$A,0)),"")</f>
        <v>Sales</v>
      </c>
      <c r="O235">
        <v>5</v>
      </c>
      <c r="P235">
        <v>499.76</v>
      </c>
      <c r="Q235">
        <v>15</v>
      </c>
      <c r="R235">
        <v>374.82</v>
      </c>
      <c r="S235">
        <v>2442.58</v>
      </c>
      <c r="T235">
        <v>1827.85</v>
      </c>
      <c r="U235">
        <v>614.73</v>
      </c>
      <c r="V235" t="s">
        <v>4706</v>
      </c>
      <c r="W235" t="s">
        <v>4695</v>
      </c>
      <c r="X235" t="s">
        <v>4696</v>
      </c>
      <c r="Y235" t="s">
        <v>4902</v>
      </c>
      <c r="Z235" t="s">
        <v>4698</v>
      </c>
    </row>
    <row r="236" spans="1:26" ht="15" customHeight="1" x14ac:dyDescent="0.25">
      <c r="A236" t="s">
        <v>5144</v>
      </c>
      <c r="B236" s="1">
        <v>45976</v>
      </c>
      <c r="C236" t="s">
        <v>245</v>
      </c>
      <c r="D236" t="str">
        <f>IFERROR(INDEX(Customers!$B:$B,MATCH(C236,Customers!$A:$A,0)),"")</f>
        <v>Ovi Devi</v>
      </c>
      <c r="E236" t="str">
        <f>IFERROR(INDEX(Customers!$J:$J,MATCH(C236,Customers!$A:$A,0)),"")</f>
        <v>Gold</v>
      </c>
      <c r="F236" t="s">
        <v>3722</v>
      </c>
      <c r="G236" t="str">
        <f>IFERROR(INDEX(Products!$B:$B,MATCH(F236,Products!$A:$A,0)),"")</f>
        <v>Nestle Curd 1kg</v>
      </c>
      <c r="H236" t="str">
        <f>IFERROR(INDEX(Products!$C:$C,MATCH(F236,Products!$A:$A,0)),"")</f>
        <v>Dairy</v>
      </c>
      <c r="I236" t="s">
        <v>2925</v>
      </c>
      <c r="J236" t="str">
        <f>IFERROR(INDEX(Stores!$B:$B,MATCH(I236,Stores!$A:$A,0)),"")</f>
        <v>FreshMart Mysuru Colony</v>
      </c>
      <c r="K236" t="str">
        <f>IFERROR(INDEX(Stores!$D:$D,MATCH(I236,Stores!$A:$A,0)),"")</f>
        <v>South</v>
      </c>
      <c r="L236" t="s">
        <v>3090</v>
      </c>
      <c r="M236" t="str">
        <f>IFERROR(INDEX(Employees!$B:$B,MATCH(L236,Employees!$A:$A,0)),"")</f>
        <v>Nagarajan Rao</v>
      </c>
      <c r="N236" t="str">
        <f>IFERROR(INDEX(Employees!$D:$D,MATCH(L236,Employees!$A:$A,0)),"")</f>
        <v>Sales</v>
      </c>
      <c r="O236">
        <v>8</v>
      </c>
      <c r="P236">
        <v>502.58</v>
      </c>
      <c r="Q236">
        <v>5</v>
      </c>
      <c r="R236">
        <v>201.03</v>
      </c>
      <c r="S236">
        <v>4392.55</v>
      </c>
      <c r="T236">
        <v>3181.52</v>
      </c>
      <c r="U236">
        <v>1211.03</v>
      </c>
      <c r="V236" t="s">
        <v>4720</v>
      </c>
      <c r="W236" t="s">
        <v>4695</v>
      </c>
      <c r="X236" t="s">
        <v>4696</v>
      </c>
      <c r="Y236" t="s">
        <v>4896</v>
      </c>
      <c r="Z236" t="s">
        <v>4698</v>
      </c>
    </row>
    <row r="237" spans="1:26" ht="15" customHeight="1" x14ac:dyDescent="0.25">
      <c r="A237" t="s">
        <v>5145</v>
      </c>
      <c r="B237" s="1">
        <v>46088</v>
      </c>
      <c r="C237" t="s">
        <v>2352</v>
      </c>
      <c r="D237" t="str">
        <f>IFERROR(INDEX(Customers!$B:$B,MATCH(C237,Customers!$A:$A,0)),"")</f>
        <v>Vasanthi Chandran</v>
      </c>
      <c r="E237" t="str">
        <f>IFERROR(INDEX(Customers!$J:$J,MATCH(C237,Customers!$A:$A,0)),"")</f>
        <v>Gold</v>
      </c>
      <c r="F237" t="s">
        <v>3773</v>
      </c>
      <c r="G237" t="str">
        <f>IFERROR(INDEX(Products!$B:$B,MATCH(F237,Products!$A:$A,0)),"")</f>
        <v>Coca-Cola Coffee Combo</v>
      </c>
      <c r="H237" t="str">
        <f>IFERROR(INDEX(Products!$C:$C,MATCH(F237,Products!$A:$A,0)),"")</f>
        <v>Beverages</v>
      </c>
      <c r="I237" t="s">
        <v>2981</v>
      </c>
      <c r="J237" t="str">
        <f>IFERROR(INDEX(Stores!$B:$B,MATCH(I237,Stores!$A:$A,0)),"")</f>
        <v>FreshMart Patna Square</v>
      </c>
      <c r="K237" t="str">
        <f>IFERROR(INDEX(Stores!$D:$D,MATCH(I237,Stores!$A:$A,0)),"")</f>
        <v>East</v>
      </c>
      <c r="L237" t="s">
        <v>2979</v>
      </c>
      <c r="M237" t="str">
        <f>IFERROR(INDEX(Employees!$B:$B,MATCH(L237,Employees!$A:$A,0)),"")</f>
        <v>Suresh Reddy</v>
      </c>
      <c r="N237" t="str">
        <f>IFERROR(INDEX(Employees!$D:$D,MATCH(L237,Employees!$A:$A,0)),"")</f>
        <v>Cashier</v>
      </c>
      <c r="O237">
        <v>6</v>
      </c>
      <c r="P237">
        <v>141.99</v>
      </c>
      <c r="Q237">
        <v>0</v>
      </c>
      <c r="R237">
        <v>0</v>
      </c>
      <c r="S237">
        <v>979.73</v>
      </c>
      <c r="T237">
        <v>695.46</v>
      </c>
      <c r="U237">
        <v>284.27</v>
      </c>
      <c r="V237" t="s">
        <v>4720</v>
      </c>
      <c r="W237" t="s">
        <v>4695</v>
      </c>
      <c r="X237" t="s">
        <v>4700</v>
      </c>
      <c r="Y237" t="s">
        <v>5146</v>
      </c>
      <c r="Z237" t="s">
        <v>4698</v>
      </c>
    </row>
    <row r="238" spans="1:26" ht="15" customHeight="1" x14ac:dyDescent="0.25">
      <c r="A238" t="s">
        <v>5147</v>
      </c>
      <c r="B238" s="1">
        <v>45830</v>
      </c>
      <c r="C238" t="s">
        <v>2228</v>
      </c>
      <c r="D238" t="str">
        <f>IFERROR(INDEX(Customers!$B:$B,MATCH(C238,Customers!$A:$A,0)),"")</f>
        <v>Prakash Mudaliar</v>
      </c>
      <c r="E238" t="str">
        <f>IFERROR(INDEX(Customers!$J:$J,MATCH(C238,Customers!$A:$A,0)),"")</f>
        <v>Bronze</v>
      </c>
      <c r="F238" t="s">
        <v>3957</v>
      </c>
      <c r="G238" t="str">
        <f>IFERROR(INDEX(Products!$B:$B,MATCH(F238,Products!$A:$A,0)),"")</f>
        <v>Organic Fresh Fresh Fruits 200g</v>
      </c>
      <c r="H238" t="str">
        <f>IFERROR(INDEX(Products!$C:$C,MATCH(F238,Products!$A:$A,0)),"")</f>
        <v>Fruits</v>
      </c>
      <c r="I238" t="s">
        <v>3256</v>
      </c>
      <c r="J238" t="str">
        <f>IFERROR(INDEX(Stores!$B:$B,MATCH(I238,Stores!$A:$A,0)),"")</f>
        <v>FreshMart Kochi Circle</v>
      </c>
      <c r="K238" t="str">
        <f>IFERROR(INDEX(Stores!$D:$D,MATCH(I238,Stores!$A:$A,0)),"")</f>
        <v>South</v>
      </c>
      <c r="L238" t="s">
        <v>3254</v>
      </c>
      <c r="M238" t="str">
        <f>IFERROR(INDEX(Employees!$B:$B,MATCH(L238,Employees!$A:$A,0)),"")</f>
        <v>Kavya Varma</v>
      </c>
      <c r="N238" t="str">
        <f>IFERROR(INDEX(Employees!$D:$D,MATCH(L238,Employees!$A:$A,0)),"")</f>
        <v>Sales</v>
      </c>
      <c r="O238">
        <v>3</v>
      </c>
      <c r="P238">
        <v>224.28</v>
      </c>
      <c r="Q238">
        <v>10</v>
      </c>
      <c r="R238">
        <v>67.28</v>
      </c>
      <c r="S238">
        <v>696.39</v>
      </c>
      <c r="T238">
        <v>577.16999999999996</v>
      </c>
      <c r="U238">
        <v>119.22</v>
      </c>
      <c r="V238" t="s">
        <v>4715</v>
      </c>
      <c r="W238" t="s">
        <v>4695</v>
      </c>
      <c r="X238" t="s">
        <v>4696</v>
      </c>
      <c r="Y238" t="s">
        <v>5148</v>
      </c>
      <c r="Z238" t="s">
        <v>4698</v>
      </c>
    </row>
    <row r="239" spans="1:26" ht="15" customHeight="1" x14ac:dyDescent="0.25">
      <c r="A239" t="s">
        <v>5149</v>
      </c>
      <c r="B239" s="1">
        <v>45853</v>
      </c>
      <c r="C239" t="s">
        <v>1240</v>
      </c>
      <c r="D239" t="str">
        <f>IFERROR(INDEX(Customers!$B:$B,MATCH(C239,Customers!$A:$A,0)),"")</f>
        <v>Divya Naicker</v>
      </c>
      <c r="E239" t="str">
        <f>IFERROR(INDEX(Customers!$J:$J,MATCH(C239,Customers!$A:$A,0)),"")</f>
        <v>Silver</v>
      </c>
      <c r="F239" t="s">
        <v>3847</v>
      </c>
      <c r="G239" t="str">
        <f>IFERROR(INDEX(Products!$B:$B,MATCH(F239,Products!$A:$A,0)),"")</f>
        <v>Cadbury Biscuits Pack</v>
      </c>
      <c r="H239" t="str">
        <f>IFERROR(INDEX(Products!$C:$C,MATCH(F239,Products!$A:$A,0)),"")</f>
        <v>Snacks</v>
      </c>
      <c r="I239" t="s">
        <v>3159</v>
      </c>
      <c r="J239" t="str">
        <f>IFERROR(INDEX(Stores!$B:$B,MATCH(I239,Stores!$A:$A,0)),"")</f>
        <v>FreshMart Salem Bypass</v>
      </c>
      <c r="K239" t="str">
        <f>IFERROR(INDEX(Stores!$D:$D,MATCH(I239,Stores!$A:$A,0)),"")</f>
        <v>South</v>
      </c>
      <c r="L239" t="s">
        <v>3157</v>
      </c>
      <c r="M239" t="str">
        <f>IFERROR(INDEX(Employees!$B:$B,MATCH(L239,Employees!$A:$A,0)),"")</f>
        <v>Vasanth Menon</v>
      </c>
      <c r="N239" t="str">
        <f>IFERROR(INDEX(Employees!$D:$D,MATCH(L239,Employees!$A:$A,0)),"")</f>
        <v>Store Manager</v>
      </c>
      <c r="O239">
        <v>3</v>
      </c>
      <c r="P239">
        <v>125.15</v>
      </c>
      <c r="Q239">
        <v>15</v>
      </c>
      <c r="R239">
        <v>56.32</v>
      </c>
      <c r="S239">
        <v>319.13</v>
      </c>
      <c r="T239">
        <v>287.10000000000002</v>
      </c>
      <c r="U239">
        <v>32.03</v>
      </c>
      <c r="V239" t="s">
        <v>4720</v>
      </c>
      <c r="W239" t="s">
        <v>4695</v>
      </c>
      <c r="X239" t="s">
        <v>4696</v>
      </c>
      <c r="Y239" t="s">
        <v>5150</v>
      </c>
      <c r="Z239" t="s">
        <v>4708</v>
      </c>
    </row>
    <row r="240" spans="1:26" ht="15" customHeight="1" x14ac:dyDescent="0.25">
      <c r="A240" t="s">
        <v>5151</v>
      </c>
      <c r="B240" s="1">
        <v>46001</v>
      </c>
      <c r="C240" t="s">
        <v>2412</v>
      </c>
      <c r="D240" t="str">
        <f>IFERROR(INDEX(Customers!$B:$B,MATCH(C240,Customers!$A:$A,0)),"")</f>
        <v>Anjali Chettiar</v>
      </c>
      <c r="E240" t="str">
        <f>IFERROR(INDEX(Customers!$J:$J,MATCH(C240,Customers!$A:$A,0)),"")</f>
        <v>Silver</v>
      </c>
      <c r="F240" t="s">
        <v>4074</v>
      </c>
      <c r="G240" t="str">
        <f>IFERROR(INDEX(Products!$B:$B,MATCH(F240,Products!$A:$A,0)),"")</f>
        <v>Aachi Powdered Spices 200g</v>
      </c>
      <c r="H240" t="str">
        <f>IFERROR(INDEX(Products!$C:$C,MATCH(F240,Products!$A:$A,0)),"")</f>
        <v>Masala</v>
      </c>
      <c r="I240" t="s">
        <v>3243</v>
      </c>
      <c r="J240" t="str">
        <f>IFERROR(INDEX(Stores!$B:$B,MATCH(I240,Stores!$A:$A,0)),"")</f>
        <v xml:space="preserve">  FreshMart Bengaluru Square  </v>
      </c>
      <c r="K240" t="str">
        <f>IFERROR(INDEX(Stores!$D:$D,MATCH(I240,Stores!$A:$A,0)),"")</f>
        <v>South</v>
      </c>
      <c r="L240" t="s">
        <v>3572</v>
      </c>
      <c r="M240" t="str">
        <f>IFERROR(INDEX(Employees!$B:$B,MATCH(L240,Employees!$A:$A,0)),"")</f>
        <v>Vasanthi Chettiar</v>
      </c>
      <c r="N240" t="str">
        <f>IFERROR(INDEX(Employees!$D:$D,MATCH(L240,Employees!$A:$A,0)),"")</f>
        <v>Sales</v>
      </c>
      <c r="O240">
        <v>3</v>
      </c>
      <c r="P240">
        <v>80.5</v>
      </c>
      <c r="Q240">
        <v>20</v>
      </c>
      <c r="R240">
        <v>48.3</v>
      </c>
      <c r="S240">
        <v>193.2</v>
      </c>
      <c r="T240">
        <v>186.75</v>
      </c>
      <c r="U240">
        <v>6.45</v>
      </c>
      <c r="V240" t="s">
        <v>4694</v>
      </c>
      <c r="W240" t="s">
        <v>4695</v>
      </c>
      <c r="X240" t="s">
        <v>4696</v>
      </c>
      <c r="Y240" t="s">
        <v>5152</v>
      </c>
      <c r="Z240" t="s">
        <v>4708</v>
      </c>
    </row>
    <row r="241" spans="1:26" ht="15" customHeight="1" x14ac:dyDescent="0.25">
      <c r="A241" t="s">
        <v>5153</v>
      </c>
      <c r="B241" s="1">
        <v>45890</v>
      </c>
      <c r="C241" t="s">
        <v>2144</v>
      </c>
      <c r="D241" t="str">
        <f>IFERROR(INDEX(Customers!$B:$B,MATCH(C241,Customers!$A:$A,0)),"")</f>
        <v>Ramesh Murugan</v>
      </c>
      <c r="E241" t="str">
        <f>IFERROR(INDEX(Customers!$J:$J,MATCH(C241,Customers!$A:$A,0)),"")</f>
        <v>Bronze</v>
      </c>
      <c r="F241" t="s">
        <v>3718</v>
      </c>
      <c r="G241" t="str">
        <f>IFERROR(INDEX(Products!$B:$B,MATCH(F241,Products!$A:$A,0)),"")</f>
        <v>Milky Mist Milk 2kg</v>
      </c>
      <c r="H241" t="str">
        <f>IFERROR(INDEX(Products!$C:$C,MATCH(F241,Products!$A:$A,0)),"")</f>
        <v>Dairy</v>
      </c>
      <c r="I241" t="s">
        <v>3530</v>
      </c>
      <c r="J241" t="str">
        <f>IFERROR(INDEX(Stores!$B:$B,MATCH(I241,Stores!$A:$A,0)),"")</f>
        <v xml:space="preserve">  FreshMart Lucknow Square  </v>
      </c>
      <c r="K241" t="str">
        <f>IFERROR(INDEX(Stores!$D:$D,MATCH(I241,Stores!$A:$A,0)),"")</f>
        <v>North</v>
      </c>
      <c r="L241" t="s">
        <v>3528</v>
      </c>
      <c r="M241" t="str">
        <f>IFERROR(INDEX(Employees!$B:$B,MATCH(L241,Employees!$A:$A,0)),"")</f>
        <v>Deepa Gupta</v>
      </c>
      <c r="N241" t="str">
        <f>IFERROR(INDEX(Employees!$D:$D,MATCH(L241,Employees!$A:$A,0)),"")</f>
        <v>Inventory</v>
      </c>
      <c r="O241">
        <v>1</v>
      </c>
      <c r="P241">
        <v>59.92</v>
      </c>
      <c r="Q241">
        <v>10</v>
      </c>
      <c r="R241">
        <v>5.99</v>
      </c>
      <c r="S241">
        <v>53.93</v>
      </c>
      <c r="T241">
        <v>48.15</v>
      </c>
      <c r="U241">
        <v>5.78</v>
      </c>
      <c r="V241" t="s">
        <v>4703</v>
      </c>
      <c r="W241" t="s">
        <v>4695</v>
      </c>
      <c r="X241" t="s">
        <v>4696</v>
      </c>
      <c r="Y241" t="s">
        <v>5154</v>
      </c>
      <c r="Z241" t="s">
        <v>4708</v>
      </c>
    </row>
    <row r="242" spans="1:26" ht="15" customHeight="1" x14ac:dyDescent="0.25">
      <c r="A242" t="s">
        <v>5155</v>
      </c>
      <c r="B242" s="1">
        <v>46077</v>
      </c>
      <c r="C242" t="s">
        <v>249</v>
      </c>
      <c r="D242" t="str">
        <f>IFERROR(INDEX(Customers!$B:$B,MATCH(C242,Customers!$A:$A,0)),"")</f>
        <v>Janani Selvam</v>
      </c>
      <c r="E242" t="str">
        <f>IFERROR(INDEX(Customers!$J:$J,MATCH(C242,Customers!$A:$A,0)),"")</f>
        <v>Gold</v>
      </c>
      <c r="F242" t="s">
        <v>3735</v>
      </c>
      <c r="G242" t="str">
        <f>IFERROR(INDEX(Products!$B:$B,MATCH(F242,Products!$A:$A,0)),"")</f>
        <v>Milky Mist Butter Pack</v>
      </c>
      <c r="H242" t="str">
        <f>IFERROR(INDEX(Products!$C:$C,MATCH(F242,Products!$A:$A,0)),"")</f>
        <v>Dairy</v>
      </c>
      <c r="I242" t="s">
        <v>3270</v>
      </c>
      <c r="J242" t="str">
        <f>IFERROR(INDEX(Stores!$B:$B,MATCH(I242,Stores!$A:$A,0)),"")</f>
        <v>FreshMart Lucknow Heights</v>
      </c>
      <c r="K242" t="str">
        <f>IFERROR(INDEX(Stores!$D:$D,MATCH(I242,Stores!$A:$A,0)),"")</f>
        <v>North</v>
      </c>
      <c r="L242" t="s">
        <v>3268</v>
      </c>
      <c r="M242" t="str">
        <f>IFERROR(INDEX(Employees!$B:$B,MATCH(L242,Employees!$A:$A,0)),"")</f>
        <v>Aishwarya Nathan</v>
      </c>
      <c r="N242" t="str">
        <f>IFERROR(INDEX(Employees!$D:$D,MATCH(L242,Employees!$A:$A,0)),"")</f>
        <v>Sales</v>
      </c>
      <c r="O242">
        <v>4</v>
      </c>
      <c r="P242">
        <v>41.61</v>
      </c>
      <c r="Q242">
        <v>15</v>
      </c>
      <c r="R242">
        <v>24.97</v>
      </c>
      <c r="S242">
        <v>141.47</v>
      </c>
      <c r="T242">
        <v>129.6</v>
      </c>
      <c r="U242">
        <v>11.87</v>
      </c>
      <c r="V242" t="s">
        <v>4694</v>
      </c>
      <c r="W242" t="s">
        <v>4695</v>
      </c>
      <c r="X242" t="s">
        <v>4696</v>
      </c>
      <c r="Y242" t="s">
        <v>5156</v>
      </c>
      <c r="Z242" t="s">
        <v>4708</v>
      </c>
    </row>
    <row r="243" spans="1:26" ht="15" customHeight="1" x14ac:dyDescent="0.25">
      <c r="A243" t="s">
        <v>5157</v>
      </c>
      <c r="B243" s="1">
        <v>45921</v>
      </c>
      <c r="C243" t="s">
        <v>2444</v>
      </c>
      <c r="D243" t="str">
        <f>IFERROR(INDEX(Customers!$B:$B,MATCH(C243,Customers!$A:$A,0)),"")</f>
        <v>Kalpana Subramaniam</v>
      </c>
      <c r="E243" t="str">
        <f>IFERROR(INDEX(Customers!$J:$J,MATCH(C243,Customers!$A:$A,0)),"")</f>
        <v>Gold</v>
      </c>
      <c r="F243" t="s">
        <v>3911</v>
      </c>
      <c r="G243" t="str">
        <f>IFERROR(INDEX(Products!$B:$B,MATCH(F243,Products!$A:$A,0)),"")</f>
        <v>Local Farm Fresh Vegetables 200g</v>
      </c>
      <c r="H243" t="str">
        <f>IFERROR(INDEX(Products!$C:$C,MATCH(F243,Products!$A:$A,0)),"")</f>
        <v>Household</v>
      </c>
      <c r="I243" t="s">
        <v>2913</v>
      </c>
      <c r="J243" t="str">
        <f>IFERROR(INDEX(Stores!$B:$B,MATCH(I243,Stores!$A:$A,0)),"")</f>
        <v>FreshMart Surat Arcade</v>
      </c>
      <c r="K243" t="str">
        <f>IFERROR(INDEX(Stores!$D:$D,MATCH(I243,Stores!$A:$A,0)),"")</f>
        <v>West</v>
      </c>
      <c r="L243" t="s">
        <v>2967</v>
      </c>
      <c r="M243" t="str">
        <f>IFERROR(INDEX(Employees!$B:$B,MATCH(L243,Employees!$A:$A,0)),"")</f>
        <v>Yamuna Achari</v>
      </c>
      <c r="N243" t="str">
        <f>IFERROR(INDEX(Employees!$D:$D,MATCH(L243,Employees!$A:$A,0)),"")</f>
        <v>Inventory</v>
      </c>
      <c r="O243">
        <v>7</v>
      </c>
      <c r="P243">
        <v>298.02</v>
      </c>
      <c r="Q243">
        <v>5</v>
      </c>
      <c r="R243">
        <v>104.31</v>
      </c>
      <c r="S243">
        <v>2279.1</v>
      </c>
      <c r="T243">
        <v>1576.96</v>
      </c>
      <c r="U243">
        <v>702.14</v>
      </c>
      <c r="V243" t="s">
        <v>4706</v>
      </c>
      <c r="W243" t="s">
        <v>4695</v>
      </c>
      <c r="X243" t="s">
        <v>4696</v>
      </c>
      <c r="Y243" t="s">
        <v>5082</v>
      </c>
      <c r="Z243" t="s">
        <v>4698</v>
      </c>
    </row>
    <row r="244" spans="1:26" ht="15" customHeight="1" x14ac:dyDescent="0.25">
      <c r="A244" t="s">
        <v>5158</v>
      </c>
      <c r="B244" s="1">
        <v>46018</v>
      </c>
      <c r="C244" t="s">
        <v>663</v>
      </c>
      <c r="D244" t="str">
        <f>IFERROR(INDEX(Customers!$B:$B,MATCH(C244,Customers!$A:$A,0)),"")</f>
        <v>Thenmozhi Sharma</v>
      </c>
      <c r="E244" t="str">
        <f>IFERROR(INDEX(Customers!$J:$J,MATCH(C244,Customers!$A:$A,0)),"")</f>
        <v>Silver</v>
      </c>
      <c r="F244" t="s">
        <v>3996</v>
      </c>
      <c r="G244" t="str">
        <f>IFERROR(INDEX(Products!$B:$B,MATCH(F244,Products!$A:$A,0)),"")</f>
        <v>Aachi Idli Rice Combo</v>
      </c>
      <c r="H244" t="str">
        <f>IFERROR(INDEX(Products!$C:$C,MATCH(F244,Products!$A:$A,0)),"")</f>
        <v>Rice</v>
      </c>
      <c r="I244" t="s">
        <v>3032</v>
      </c>
      <c r="J244" t="str">
        <f>IFERROR(INDEX(Stores!$B:$B,MATCH(I244,Stores!$A:$A,0)),"")</f>
        <v>FreshMart Hyderabad Heights</v>
      </c>
      <c r="K244" t="str">
        <f>IFERROR(INDEX(Stores!$D:$D,MATCH(I244,Stores!$A:$A,0)),"")</f>
        <v>South</v>
      </c>
      <c r="L244" t="s">
        <v>3485</v>
      </c>
      <c r="M244" t="str">
        <f>IFERROR(INDEX(Employees!$B:$B,MATCH(L244,Employees!$A:$A,0)),"")</f>
        <v>Prasath Subramaniam</v>
      </c>
      <c r="N244" t="str">
        <f>IFERROR(INDEX(Employees!$D:$D,MATCH(L244,Employees!$A:$A,0)),"")</f>
        <v>Store Manager</v>
      </c>
      <c r="O244">
        <v>2</v>
      </c>
      <c r="P244">
        <v>405.1</v>
      </c>
      <c r="Q244">
        <v>0</v>
      </c>
      <c r="R244">
        <v>0</v>
      </c>
      <c r="S244">
        <v>931.73</v>
      </c>
      <c r="T244">
        <v>696.82</v>
      </c>
      <c r="U244">
        <v>234.91</v>
      </c>
      <c r="V244" t="s">
        <v>4720</v>
      </c>
      <c r="W244" t="s">
        <v>4695</v>
      </c>
      <c r="X244" t="s">
        <v>4696</v>
      </c>
      <c r="Y244" t="s">
        <v>5159</v>
      </c>
      <c r="Z244" t="s">
        <v>4698</v>
      </c>
    </row>
    <row r="245" spans="1:26" ht="15" customHeight="1" x14ac:dyDescent="0.25">
      <c r="A245" t="s">
        <v>5160</v>
      </c>
      <c r="B245" s="1">
        <v>46044</v>
      </c>
      <c r="C245" t="s">
        <v>2364</v>
      </c>
      <c r="D245" t="str">
        <f>IFERROR(INDEX(Customers!$B:$B,MATCH(C245,Customers!$A:$A,0)),"")</f>
        <v>Pandi Nair</v>
      </c>
      <c r="E245" t="str">
        <f>IFERROR(INDEX(Customers!$J:$J,MATCH(C245,Customers!$A:$A,0)),"")</f>
        <v>Gold</v>
      </c>
      <c r="F245" t="s">
        <v>3732</v>
      </c>
      <c r="G245" t="str">
        <f>IFERROR(INDEX(Products!$B:$B,MATCH(F245,Products!$A:$A,0)),"")</f>
        <v>Aavin Milk 1L</v>
      </c>
      <c r="H245" t="str">
        <f>IFERROR(INDEX(Products!$C:$C,MATCH(F245,Products!$A:$A,0)),"")</f>
        <v>Dairy</v>
      </c>
      <c r="I245" t="s">
        <v>4166</v>
      </c>
      <c r="J245" t="str">
        <f>IFERROR(INDEX(Stores!$B:$B,MATCH(I245,Stores!$A:$A,0)),"")</f>
        <v>FreshMart Mysuru Square</v>
      </c>
      <c r="K245" t="str">
        <f>IFERROR(INDEX(Stores!$D:$D,MATCH(I245,Stores!$A:$A,0)),"")</f>
        <v>South</v>
      </c>
      <c r="L245" t="s">
        <v>3630</v>
      </c>
      <c r="M245" t="str">
        <f>IFERROR(INDEX(Employees!$B:$B,MATCH(L245,Employees!$A:$A,0)),"")</f>
        <v>Kishore Velan</v>
      </c>
      <c r="N245" t="str">
        <f>IFERROR(INDEX(Employees!$D:$D,MATCH(L245,Employees!$A:$A,0)),"")</f>
        <v>Inventory</v>
      </c>
      <c r="O245">
        <v>8</v>
      </c>
      <c r="P245">
        <v>104.57</v>
      </c>
      <c r="Q245">
        <v>15</v>
      </c>
      <c r="R245">
        <v>125.48</v>
      </c>
      <c r="S245">
        <v>711.08</v>
      </c>
      <c r="T245">
        <v>688.4</v>
      </c>
      <c r="U245">
        <v>22.68</v>
      </c>
      <c r="V245" t="s">
        <v>4694</v>
      </c>
      <c r="W245" t="s">
        <v>4695</v>
      </c>
      <c r="X245" t="s">
        <v>4696</v>
      </c>
      <c r="Y245" t="s">
        <v>5161</v>
      </c>
      <c r="Z245" t="s">
        <v>4708</v>
      </c>
    </row>
    <row r="246" spans="1:26" ht="15" customHeight="1" x14ac:dyDescent="0.25">
      <c r="A246" t="s">
        <v>5162</v>
      </c>
      <c r="B246" s="1">
        <v>45896</v>
      </c>
      <c r="C246" t="s">
        <v>1100</v>
      </c>
      <c r="D246" t="str">
        <f>IFERROR(INDEX(Customers!$B:$B,MATCH(C246,Customers!$A:$A,0)),"")</f>
        <v>Deepa Kumar</v>
      </c>
      <c r="E246" t="str">
        <f>IFERROR(INDEX(Customers!$J:$J,MATCH(C246,Customers!$A:$A,0)),"")</f>
        <v>Gold</v>
      </c>
      <c r="F246" t="s">
        <v>3877</v>
      </c>
      <c r="G246" t="str">
        <f>IFERROR(INDEX(Products!$B:$B,MATCH(F246,Products!$A:$A,0)),"")</f>
        <v>Patanjali Soap Combo</v>
      </c>
      <c r="H246" t="str">
        <f>IFERROR(INDEX(Products!$C:$C,MATCH(F246,Products!$A:$A,0)),"")</f>
        <v>Personal Care</v>
      </c>
      <c r="I246" t="s">
        <v>3176</v>
      </c>
      <c r="J246" t="str">
        <f>IFERROR(INDEX(Stores!$B:$B,MATCH(I246,Stores!$A:$A,0)),"")</f>
        <v>FreshMart Chennai Gardens</v>
      </c>
      <c r="K246" t="str">
        <f>IFERROR(INDEX(Stores!$D:$D,MATCH(I246,Stores!$A:$A,0)),"")</f>
        <v>South</v>
      </c>
      <c r="L246" t="s">
        <v>3617</v>
      </c>
      <c r="M246" t="str">
        <f>IFERROR(INDEX(Employees!$B:$B,MATCH(L246,Employees!$A:$A,0)),"")</f>
        <v>Sanjay Sharma</v>
      </c>
      <c r="N246" t="str">
        <f>IFERROR(INDEX(Employees!$D:$D,MATCH(L246,Employees!$A:$A,0)),"")</f>
        <v>Billing</v>
      </c>
      <c r="O246">
        <v>5</v>
      </c>
      <c r="P246">
        <v>420.93</v>
      </c>
      <c r="Q246">
        <v>15</v>
      </c>
      <c r="R246">
        <v>315.7</v>
      </c>
      <c r="S246">
        <v>1788.95</v>
      </c>
      <c r="T246">
        <v>1378.35</v>
      </c>
      <c r="U246">
        <v>410.6</v>
      </c>
      <c r="V246" t="s">
        <v>4694</v>
      </c>
      <c r="W246" t="s">
        <v>4695</v>
      </c>
      <c r="X246" t="s">
        <v>4696</v>
      </c>
      <c r="Y246" t="s">
        <v>5163</v>
      </c>
      <c r="Z246" t="s">
        <v>4708</v>
      </c>
    </row>
    <row r="247" spans="1:26" ht="15" customHeight="1" x14ac:dyDescent="0.25">
      <c r="A247" t="s">
        <v>5164</v>
      </c>
      <c r="B247" s="1">
        <v>45812</v>
      </c>
      <c r="C247" t="s">
        <v>2364</v>
      </c>
      <c r="D247" t="str">
        <f>IFERROR(INDEX(Customers!$B:$B,MATCH(C247,Customers!$A:$A,0)),"")</f>
        <v>Pandi Nair</v>
      </c>
      <c r="E247" t="str">
        <f>IFERROR(INDEX(Customers!$J:$J,MATCH(C247,Customers!$A:$A,0)),"")</f>
        <v>Gold</v>
      </c>
      <c r="F247" t="s">
        <v>3817</v>
      </c>
      <c r="G247" t="str">
        <f>IFERROR(INDEX(Products!$B:$B,MATCH(F247,Products!$A:$A,0)),"")</f>
        <v>Lays Chocolates Combo</v>
      </c>
      <c r="H247" t="str">
        <f>IFERROR(INDEX(Products!$C:$C,MATCH(F247,Products!$A:$A,0)),"")</f>
        <v>Snacks</v>
      </c>
      <c r="I247" t="s">
        <v>3049</v>
      </c>
      <c r="J247" t="str">
        <f>IFERROR(INDEX(Stores!$B:$B,MATCH(I247,Stores!$A:$A,0)),"")</f>
        <v>FreshMart Nagpur Crossing</v>
      </c>
      <c r="K247" t="str">
        <f>IFERROR(INDEX(Stores!$D:$D,MATCH(I247,Stores!$A:$A,0)),"")</f>
        <v>West</v>
      </c>
      <c r="L247" t="s">
        <v>3047</v>
      </c>
      <c r="M247" t="str">
        <f>IFERROR(INDEX(Employees!$B:$B,MATCH(L247,Employees!$A:$A,0)),"")</f>
        <v>Umesh Subramaniam</v>
      </c>
      <c r="N247" t="str">
        <f>IFERROR(INDEX(Employees!$D:$D,MATCH(L247,Employees!$A:$A,0)),"")</f>
        <v>Sales</v>
      </c>
      <c r="O247">
        <v>5</v>
      </c>
      <c r="P247">
        <v>486.09</v>
      </c>
      <c r="Q247">
        <v>15</v>
      </c>
      <c r="R247">
        <v>364.57</v>
      </c>
      <c r="S247">
        <v>2065.88</v>
      </c>
      <c r="T247">
        <v>1719.45</v>
      </c>
      <c r="U247">
        <v>346.43</v>
      </c>
      <c r="V247" t="s">
        <v>4740</v>
      </c>
      <c r="W247" t="s">
        <v>4695</v>
      </c>
      <c r="X247" t="s">
        <v>4710</v>
      </c>
      <c r="Y247" t="s">
        <v>5165</v>
      </c>
      <c r="Z247" t="s">
        <v>4708</v>
      </c>
    </row>
    <row r="248" spans="1:26" ht="15" customHeight="1" x14ac:dyDescent="0.25">
      <c r="A248" t="s">
        <v>5166</v>
      </c>
      <c r="B248" s="1">
        <v>45934</v>
      </c>
      <c r="C248" t="s">
        <v>1391</v>
      </c>
      <c r="D248" t="str">
        <f>IFERROR(INDEX(Customers!$B:$B,MATCH(C248,Customers!$A:$A,0)),"")</f>
        <v>Dhanya Achari</v>
      </c>
      <c r="E248" t="str">
        <f>IFERROR(INDEX(Customers!$J:$J,MATCH(C248,Customers!$A:$A,0)),"")</f>
        <v>Silver</v>
      </c>
      <c r="F248" t="s">
        <v>3801</v>
      </c>
      <c r="G248" t="str">
        <f>IFERROR(INDEX(Products!$B:$B,MATCH(F248,Products!$A:$A,0)),"")</f>
        <v>Amul Frozen Vegetables 250ml</v>
      </c>
      <c r="H248" t="str">
        <f>IFERROR(INDEX(Products!$C:$C,MATCH(F248,Products!$A:$A,0)),"")</f>
        <v>Frozen Foods</v>
      </c>
      <c r="I248" t="s">
        <v>3215</v>
      </c>
      <c r="J248" t="str">
        <f>IFERROR(INDEX(Stores!$B:$B,MATCH(I248,Stores!$A:$A,0)),"")</f>
        <v>FreshMart Erode Square</v>
      </c>
      <c r="K248" t="str">
        <f>IFERROR(INDEX(Stores!$D:$D,MATCH(I248,Stores!$A:$A,0)),"")</f>
        <v>North</v>
      </c>
      <c r="L248" t="s">
        <v>3300</v>
      </c>
      <c r="M248" t="str">
        <f>IFERROR(INDEX(Employees!$B:$B,MATCH(L248,Employees!$A:$A,0)),"")</f>
        <v>Madhavan Murugan</v>
      </c>
      <c r="N248" t="str">
        <f>IFERROR(INDEX(Employees!$D:$D,MATCH(L248,Employees!$A:$A,0)),"")</f>
        <v>Sales</v>
      </c>
      <c r="O248">
        <v>1</v>
      </c>
      <c r="P248">
        <v>217.85</v>
      </c>
      <c r="Q248">
        <v>5</v>
      </c>
      <c r="R248">
        <v>10.89</v>
      </c>
      <c r="S248">
        <v>238</v>
      </c>
      <c r="T248">
        <v>189.69</v>
      </c>
      <c r="U248">
        <v>48.31</v>
      </c>
      <c r="V248" t="s">
        <v>4706</v>
      </c>
      <c r="W248" t="s">
        <v>4695</v>
      </c>
      <c r="X248" t="s">
        <v>4696</v>
      </c>
      <c r="Y248" t="s">
        <v>5167</v>
      </c>
      <c r="Z248" t="s">
        <v>4698</v>
      </c>
    </row>
    <row r="249" spans="1:26" ht="15" customHeight="1" x14ac:dyDescent="0.25">
      <c r="A249" t="s">
        <v>5168</v>
      </c>
      <c r="B249" s="1">
        <v>45812</v>
      </c>
      <c r="C249" t="s">
        <v>1522</v>
      </c>
      <c r="D249" t="str">
        <f>IFERROR(INDEX(Customers!$B:$B,MATCH(C249,Customers!$A:$A,0)),"")</f>
        <v>Bharath Gupta</v>
      </c>
      <c r="E249" t="str">
        <f>IFERROR(INDEX(Customers!$J:$J,MATCH(C249,Customers!$A:$A,0)),"")</f>
        <v>Bronze</v>
      </c>
      <c r="F249" t="s">
        <v>3976</v>
      </c>
      <c r="G249" t="str">
        <f>IFERROR(INDEX(Products!$B:$B,MATCH(F249,Products!$A:$A,0)),"")</f>
        <v>Organic Fresh Fresh Vegetables 200g v2</v>
      </c>
      <c r="H249" t="str">
        <f>IFERROR(INDEX(Products!$C:$C,MATCH(F249,Products!$A:$A,0)),"")</f>
        <v>Vegetables</v>
      </c>
      <c r="I249" t="s">
        <v>3116</v>
      </c>
      <c r="J249" t="str">
        <f>IFERROR(INDEX(Stores!$B:$B,MATCH(I249,Stores!$A:$A,0)),"")</f>
        <v>FreshMart Tiruppur Colony</v>
      </c>
      <c r="K249" t="str">
        <f>IFERROR(INDEX(Stores!$D:$D,MATCH(I249,Stores!$A:$A,0)),"")</f>
        <v>South</v>
      </c>
      <c r="L249" t="s">
        <v>3114</v>
      </c>
      <c r="M249" t="str">
        <f>IFERROR(INDEX(Employees!$B:$B,MATCH(L249,Employees!$A:$A,0)),"")</f>
        <v>Hari Pandian</v>
      </c>
      <c r="N249" t="str">
        <f>IFERROR(INDEX(Employees!$D:$D,MATCH(L249,Employees!$A:$A,0)),"")</f>
        <v>Billing</v>
      </c>
      <c r="O249">
        <v>1</v>
      </c>
      <c r="P249">
        <v>290.45</v>
      </c>
      <c r="Q249">
        <v>0</v>
      </c>
      <c r="R249">
        <v>0</v>
      </c>
      <c r="S249">
        <v>290.45</v>
      </c>
      <c r="T249">
        <v>237.89</v>
      </c>
      <c r="U249">
        <v>52.56</v>
      </c>
      <c r="V249" t="s">
        <v>4720</v>
      </c>
      <c r="W249" t="s">
        <v>4695</v>
      </c>
      <c r="X249" t="s">
        <v>4696</v>
      </c>
      <c r="Y249" t="s">
        <v>4894</v>
      </c>
      <c r="Z249" t="s">
        <v>4708</v>
      </c>
    </row>
    <row r="250" spans="1:26" ht="15" customHeight="1" x14ac:dyDescent="0.25">
      <c r="A250" t="s">
        <v>5169</v>
      </c>
      <c r="B250" s="1">
        <v>46106</v>
      </c>
      <c r="C250" t="s">
        <v>1164</v>
      </c>
      <c r="D250" t="str">
        <f>IFERROR(INDEX(Customers!$B:$B,MATCH(C250,Customers!$A:$A,0)),"")</f>
        <v>Ramesh Devi</v>
      </c>
      <c r="E250" t="str">
        <f>IFERROR(INDEX(Customers!$J:$J,MATCH(C250,Customers!$A:$A,0)),"")</f>
        <v>Gold</v>
      </c>
      <c r="F250" t="s">
        <v>4050</v>
      </c>
      <c r="G250" t="str">
        <f>IFERROR(INDEX(Products!$B:$B,MATCH(F250,Products!$A:$A,0)),"")</f>
        <v xml:space="preserve">  Fortune Gingelly Oil 1L  </v>
      </c>
      <c r="H250" t="str">
        <f>IFERROR(INDEX(Products!$C:$C,MATCH(F250,Products!$A:$A,0)),"")</f>
        <v>Oil</v>
      </c>
      <c r="I250" t="s">
        <v>4182</v>
      </c>
      <c r="J250" t="str">
        <f>IFERROR(INDEX(Stores!$B:$B,MATCH(I250,Stores!$A:$A,0)),"")</f>
        <v>FreshMart Kochi Main Road</v>
      </c>
      <c r="K250" t="str">
        <f>IFERROR(INDEX(Stores!$D:$D,MATCH(I250,Stores!$A:$A,0)),"")</f>
        <v>South</v>
      </c>
      <c r="L250" t="s">
        <v>3558</v>
      </c>
      <c r="M250" t="str">
        <f>IFERROR(INDEX(Employees!$B:$B,MATCH(L250,Employees!$A:$A,0)),"")</f>
        <v>Yogesh Menon</v>
      </c>
      <c r="N250" t="str">
        <f>IFERROR(INDEX(Employees!$D:$D,MATCH(L250,Employees!$A:$A,0)),"")</f>
        <v>Cashier</v>
      </c>
      <c r="O250">
        <v>4</v>
      </c>
      <c r="P250">
        <v>399.72</v>
      </c>
      <c r="Q250">
        <v>0</v>
      </c>
      <c r="R250">
        <v>0</v>
      </c>
      <c r="S250">
        <v>1598.88</v>
      </c>
      <c r="T250">
        <v>1297.92</v>
      </c>
      <c r="U250">
        <v>300.95999999999998</v>
      </c>
      <c r="V250" t="s">
        <v>4715</v>
      </c>
      <c r="W250" t="s">
        <v>4818</v>
      </c>
      <c r="X250" t="s">
        <v>4696</v>
      </c>
      <c r="Y250" t="s">
        <v>5170</v>
      </c>
      <c r="Z250" t="s">
        <v>4708</v>
      </c>
    </row>
    <row r="251" spans="1:26" ht="15" customHeight="1" x14ac:dyDescent="0.25">
      <c r="A251" t="s">
        <v>5171</v>
      </c>
      <c r="B251" s="1">
        <v>45790</v>
      </c>
      <c r="C251" t="s">
        <v>1866</v>
      </c>
      <c r="D251" t="str">
        <f>IFERROR(INDEX(Customers!$B:$B,MATCH(C251,Customers!$A:$A,0)),"")</f>
        <v>Nithya Venkataraman</v>
      </c>
      <c r="E251" t="str">
        <f>IFERROR(INDEX(Customers!$J:$J,MATCH(C251,Customers!$A:$A,0)),"")</f>
        <v>Gold</v>
      </c>
      <c r="F251" t="s">
        <v>4053</v>
      </c>
      <c r="G251" t="str">
        <f>IFERROR(INDEX(Products!$B:$B,MATCH(F251,Products!$A:$A,0)),"")</f>
        <v>Idhayam Gingelly Oil 1kg</v>
      </c>
      <c r="H251" t="str">
        <f>IFERROR(INDEX(Products!$C:$C,MATCH(F251,Products!$A:$A,0)),"")</f>
        <v>Oil</v>
      </c>
      <c r="I251" t="s">
        <v>2953</v>
      </c>
      <c r="J251" t="str">
        <f>IFERROR(INDEX(Stores!$B:$B,MATCH(I251,Stores!$A:$A,0)),"")</f>
        <v>FreshMart Salem Main Road</v>
      </c>
      <c r="K251" t="str">
        <f>IFERROR(INDEX(Stores!$D:$D,MATCH(I251,Stores!$A:$A,0)),"")</f>
        <v>South</v>
      </c>
      <c r="L251" t="s">
        <v>3196</v>
      </c>
      <c r="M251" t="str">
        <f>IFERROR(INDEX(Employees!$B:$B,MATCH(L251,Employees!$A:$A,0)),"")</f>
        <v>Radha Balan</v>
      </c>
      <c r="N251" t="str">
        <f>IFERROR(INDEX(Employees!$D:$D,MATCH(L251,Employees!$A:$A,0)),"")</f>
        <v>Sales</v>
      </c>
      <c r="O251">
        <v>5</v>
      </c>
      <c r="P251">
        <v>356.48</v>
      </c>
      <c r="Q251">
        <v>0</v>
      </c>
      <c r="R251">
        <v>0</v>
      </c>
      <c r="S251">
        <v>1782.4</v>
      </c>
      <c r="T251">
        <v>1451.65</v>
      </c>
      <c r="U251">
        <v>330.75</v>
      </c>
      <c r="V251" t="s">
        <v>4706</v>
      </c>
      <c r="W251" t="s">
        <v>4695</v>
      </c>
      <c r="X251" t="s">
        <v>4696</v>
      </c>
      <c r="Y251" t="s">
        <v>5172</v>
      </c>
      <c r="Z251" t="s">
        <v>4708</v>
      </c>
    </row>
    <row r="252" spans="1:26" ht="15" customHeight="1" x14ac:dyDescent="0.25">
      <c r="A252" t="s">
        <v>5173</v>
      </c>
      <c r="B252" s="1">
        <v>45794</v>
      </c>
      <c r="C252" t="s">
        <v>1882</v>
      </c>
      <c r="D252" t="str">
        <f>IFERROR(INDEX(Customers!$B:$B,MATCH(C252,Customers!$A:$A,0)),"")</f>
        <v>Hari Subramaniam</v>
      </c>
      <c r="E252" t="str">
        <f>IFERROR(INDEX(Customers!$J:$J,MATCH(C252,Customers!$A:$A,0)),"")</f>
        <v>Bronze</v>
      </c>
      <c r="F252" t="s">
        <v>4078</v>
      </c>
      <c r="G252" t="str">
        <f>IFERROR(INDEX(Products!$B:$B,MATCH(F252,Products!$A:$A,0)),"")</f>
        <v>MDH Whole Spices 1L</v>
      </c>
      <c r="H252" t="str">
        <f>IFERROR(INDEX(Products!$C:$C,MATCH(F252,Products!$A:$A,0)),"")</f>
        <v>Masala</v>
      </c>
      <c r="I252" t="s">
        <v>4155</v>
      </c>
      <c r="J252" t="str">
        <f>IFERROR(INDEX(Stores!$B:$B,MATCH(I252,Stores!$A:$A,0)),"")</f>
        <v>FreshMart Kochi Bypass</v>
      </c>
      <c r="K252" t="str">
        <f>IFERROR(INDEX(Stores!$D:$D,MATCH(I252,Stores!$A:$A,0)),"")</f>
        <v>South</v>
      </c>
      <c r="L252" t="s">
        <v>2897</v>
      </c>
      <c r="M252" t="str">
        <f>IFERROR(INDEX(Employees!$B:$B,MATCH(L252,Employees!$A:$A,0)),"")</f>
        <v>Gokul Achari</v>
      </c>
      <c r="N252" t="str">
        <f>IFERROR(INDEX(Employees!$D:$D,MATCH(L252,Employees!$A:$A,0)),"")</f>
        <v>Billing</v>
      </c>
      <c r="O252">
        <v>3</v>
      </c>
      <c r="P252">
        <v>379.12</v>
      </c>
      <c r="Q252">
        <v>10</v>
      </c>
      <c r="R252">
        <v>113.74</v>
      </c>
      <c r="S252">
        <v>1177.1600000000001</v>
      </c>
      <c r="T252">
        <v>879.15</v>
      </c>
      <c r="U252">
        <v>298.01</v>
      </c>
      <c r="V252" t="s">
        <v>4706</v>
      </c>
      <c r="W252" t="s">
        <v>4695</v>
      </c>
      <c r="X252" t="s">
        <v>4700</v>
      </c>
      <c r="Y252" t="s">
        <v>5174</v>
      </c>
      <c r="Z252" t="s">
        <v>4698</v>
      </c>
    </row>
    <row r="253" spans="1:26" ht="15" customHeight="1" x14ac:dyDescent="0.25">
      <c r="A253" t="s">
        <v>5175</v>
      </c>
      <c r="B253" s="1">
        <v>45767</v>
      </c>
      <c r="C253" t="s">
        <v>2316</v>
      </c>
      <c r="D253" t="str">
        <f>IFERROR(INDEX(Customers!$B:$B,MATCH(C253,Customers!$A:$A,0)),"")</f>
        <v>Bharath Balan</v>
      </c>
      <c r="E253" t="str">
        <f>IFERROR(INDEX(Customers!$J:$J,MATCH(C253,Customers!$A:$A,0)),"")</f>
        <v>Gold</v>
      </c>
      <c r="F253" t="s">
        <v>3725</v>
      </c>
      <c r="G253" t="str">
        <f>IFERROR(INDEX(Products!$B:$B,MATCH(F253,Products!$A:$A,0)),"")</f>
        <v>Aavin Cheese 200g</v>
      </c>
      <c r="H253" t="str">
        <f>IFERROR(INDEX(Products!$C:$C,MATCH(F253,Products!$A:$A,0)),"")</f>
        <v>Dairy</v>
      </c>
      <c r="I253" t="s">
        <v>2925</v>
      </c>
      <c r="J253" t="str">
        <f>IFERROR(INDEX(Stores!$B:$B,MATCH(I253,Stores!$A:$A,0)),"")</f>
        <v>FreshMart Mysuru Colony</v>
      </c>
      <c r="K253" t="str">
        <f>IFERROR(INDEX(Stores!$D:$D,MATCH(I253,Stores!$A:$A,0)),"")</f>
        <v>South</v>
      </c>
      <c r="L253" t="s">
        <v>3317</v>
      </c>
      <c r="M253" t="str">
        <f>IFERROR(INDEX(Employees!$B:$B,MATCH(L253,Employees!$A:$A,0)),"")</f>
        <v>Thenmozhi Krishnan</v>
      </c>
      <c r="N253" t="str">
        <f>IFERROR(INDEX(Employees!$D:$D,MATCH(L253,Employees!$A:$A,0)),"")</f>
        <v>Billing</v>
      </c>
      <c r="O253">
        <v>8</v>
      </c>
      <c r="P253">
        <v>238.51</v>
      </c>
      <c r="Q253">
        <v>0</v>
      </c>
      <c r="R253">
        <v>0</v>
      </c>
      <c r="S253">
        <v>2194.29</v>
      </c>
      <c r="T253">
        <v>1529.6</v>
      </c>
      <c r="U253">
        <v>664.69</v>
      </c>
      <c r="V253" t="s">
        <v>4740</v>
      </c>
      <c r="W253" t="s">
        <v>4818</v>
      </c>
      <c r="X253" t="s">
        <v>4700</v>
      </c>
      <c r="Y253" t="s">
        <v>5176</v>
      </c>
      <c r="Z253" t="s">
        <v>4698</v>
      </c>
    </row>
    <row r="254" spans="1:26" ht="15" customHeight="1" x14ac:dyDescent="0.25">
      <c r="A254" t="s">
        <v>5177</v>
      </c>
      <c r="B254" s="1">
        <v>46016</v>
      </c>
      <c r="C254" t="s">
        <v>2580</v>
      </c>
      <c r="D254" t="str">
        <f>IFERROR(INDEX(Customers!$B:$B,MATCH(C254,Customers!$A:$A,0)),"")</f>
        <v>Devi Mudaliar</v>
      </c>
      <c r="E254" t="str">
        <f>IFERROR(INDEX(Customers!$J:$J,MATCH(C254,Customers!$A:$A,0)),"")</f>
        <v>Gold</v>
      </c>
      <c r="F254" t="s">
        <v>3886</v>
      </c>
      <c r="G254" t="str">
        <f>IFERROR(INDEX(Products!$B:$B,MATCH(F254,Products!$A:$A,0)),"")</f>
        <v>Dove Shampoo 500g</v>
      </c>
      <c r="H254" t="str">
        <f>IFERROR(INDEX(Products!$C:$C,MATCH(F254,Products!$A:$A,0)),"")</f>
        <v>Personal Care</v>
      </c>
      <c r="I254" t="s">
        <v>3089</v>
      </c>
      <c r="J254" t="str">
        <f>IFERROR(INDEX(Stores!$B:$B,MATCH(I254,Stores!$A:$A,0)),"")</f>
        <v>FreshMart Mysuru Arcade</v>
      </c>
      <c r="K254" t="str">
        <f>IFERROR(INDEX(Stores!$D:$D,MATCH(I254,Stores!$A:$A,0)),"")</f>
        <v>South</v>
      </c>
      <c r="L254" t="s">
        <v>3087</v>
      </c>
      <c r="M254" t="str">
        <f>IFERROR(INDEX(Employees!$B:$B,MATCH(L254,Employees!$A:$A,0)),"")</f>
        <v>Charulatha Murugan</v>
      </c>
      <c r="N254" t="str">
        <f>IFERROR(INDEX(Employees!$D:$D,MATCH(L254,Employees!$A:$A,0)),"")</f>
        <v>Sales</v>
      </c>
      <c r="O254">
        <v>4</v>
      </c>
      <c r="P254">
        <v>207.69</v>
      </c>
      <c r="Q254">
        <v>0</v>
      </c>
      <c r="R254">
        <v>0</v>
      </c>
      <c r="S254">
        <v>830.76</v>
      </c>
      <c r="T254">
        <v>542.64</v>
      </c>
      <c r="U254">
        <v>288.12</v>
      </c>
      <c r="V254" t="s">
        <v>4715</v>
      </c>
      <c r="W254" t="s">
        <v>4695</v>
      </c>
      <c r="X254" t="s">
        <v>4696</v>
      </c>
      <c r="Y254" t="s">
        <v>5178</v>
      </c>
      <c r="Z254" t="s">
        <v>4708</v>
      </c>
    </row>
    <row r="255" spans="1:26" ht="15" customHeight="1" x14ac:dyDescent="0.25">
      <c r="A255" t="s">
        <v>5179</v>
      </c>
      <c r="B255" s="1">
        <v>46006</v>
      </c>
      <c r="C255" t="s">
        <v>961</v>
      </c>
      <c r="D255" t="str">
        <f>IFERROR(INDEX(Customers!$B:$B,MATCH(C255,Customers!$A:$A,0)),"")</f>
        <v>Sundar Balan</v>
      </c>
      <c r="E255" t="str">
        <f>IFERROR(INDEX(Customers!$J:$J,MATCH(C255,Customers!$A:$A,0)),"")</f>
        <v>Gold</v>
      </c>
      <c r="F255" t="s">
        <v>3729</v>
      </c>
      <c r="G255" t="str">
        <f>IFERROR(INDEX(Products!$B:$B,MATCH(F255,Products!$A:$A,0)),"")</f>
        <v>Amul Paneer 1kg</v>
      </c>
      <c r="H255" t="str">
        <f>IFERROR(INDEX(Products!$C:$C,MATCH(F255,Products!$A:$A,0)),"")</f>
        <v>Dairy</v>
      </c>
      <c r="I255" t="s">
        <v>3379</v>
      </c>
      <c r="J255" t="str">
        <f>IFERROR(INDEX(Stores!$B:$B,MATCH(I255,Stores!$A:$A,0)),"")</f>
        <v>FreshMart Surat Heights</v>
      </c>
      <c r="K255" t="str">
        <f>IFERROR(INDEX(Stores!$D:$D,MATCH(I255,Stores!$A:$A,0)),"")</f>
        <v>West</v>
      </c>
      <c r="L255" t="s">
        <v>3377</v>
      </c>
      <c r="M255" t="str">
        <f>IFERROR(INDEX(Employees!$B:$B,MATCH(L255,Employees!$A:$A,0)),"")</f>
        <v>Kalpana Varma</v>
      </c>
      <c r="N255" t="str">
        <f>IFERROR(INDEX(Employees!$D:$D,MATCH(L255,Employees!$A:$A,0)),"")</f>
        <v>HR</v>
      </c>
      <c r="O255">
        <v>4</v>
      </c>
      <c r="P255">
        <v>494.93</v>
      </c>
      <c r="Q255">
        <v>10</v>
      </c>
      <c r="R255">
        <v>197.97</v>
      </c>
      <c r="S255">
        <v>1781.75</v>
      </c>
      <c r="T255">
        <v>1520.32</v>
      </c>
      <c r="U255">
        <v>261.43</v>
      </c>
      <c r="V255" t="s">
        <v>4740</v>
      </c>
      <c r="W255" t="s">
        <v>4695</v>
      </c>
      <c r="X255" t="s">
        <v>4700</v>
      </c>
      <c r="Y255" t="s">
        <v>5180</v>
      </c>
      <c r="Z255" t="s">
        <v>4708</v>
      </c>
    </row>
    <row r="256" spans="1:26" ht="15" customHeight="1" x14ac:dyDescent="0.25">
      <c r="A256" t="s">
        <v>5181</v>
      </c>
      <c r="B256" s="1">
        <v>46012</v>
      </c>
      <c r="C256" t="s">
        <v>163</v>
      </c>
      <c r="D256" t="str">
        <f>IFERROR(INDEX(Customers!$B:$B,MATCH(C256,Customers!$A:$A,0)),"")</f>
        <v>Lalitha Venkataraman</v>
      </c>
      <c r="E256" t="str">
        <f>IFERROR(INDEX(Customers!$J:$J,MATCH(C256,Customers!$A:$A,0)),"")</f>
        <v>Bronze</v>
      </c>
      <c r="F256" t="s">
        <v>3976</v>
      </c>
      <c r="G256" t="str">
        <f>IFERROR(INDEX(Products!$B:$B,MATCH(F256,Products!$A:$A,0)),"")</f>
        <v>Organic Fresh Fresh Vegetables 200g v2</v>
      </c>
      <c r="H256" t="str">
        <f>IFERROR(INDEX(Products!$C:$C,MATCH(F256,Products!$A:$A,0)),"")</f>
        <v>Vegetables</v>
      </c>
      <c r="I256" t="s">
        <v>2956</v>
      </c>
      <c r="J256" t="str">
        <f>IFERROR(INDEX(Stores!$B:$B,MATCH(I256,Stores!$A:$A,0)),"")</f>
        <v>FreshMart Tiruppur Circle</v>
      </c>
      <c r="K256" t="str">
        <f>IFERROR(INDEX(Stores!$D:$D,MATCH(I256,Stores!$A:$A,0)),"")</f>
        <v>South</v>
      </c>
      <c r="L256" t="s">
        <v>2954</v>
      </c>
      <c r="M256" t="str">
        <f>IFERROR(INDEX(Employees!$B:$B,MATCH(L256,Employees!$A:$A,0)),"")</f>
        <v>Sangeetha Venkataraman</v>
      </c>
      <c r="N256" t="str">
        <f>IFERROR(INDEX(Employees!$D:$D,MATCH(L256,Employees!$A:$A,0)),"")</f>
        <v>Cashier</v>
      </c>
      <c r="O256">
        <v>2</v>
      </c>
      <c r="P256">
        <v>290.45</v>
      </c>
      <c r="Q256">
        <v>5</v>
      </c>
      <c r="R256">
        <v>29.05</v>
      </c>
      <c r="S256">
        <v>634.63</v>
      </c>
      <c r="T256">
        <v>475.78</v>
      </c>
      <c r="U256">
        <v>158.85</v>
      </c>
      <c r="V256" t="s">
        <v>4740</v>
      </c>
      <c r="W256" t="s">
        <v>4695</v>
      </c>
      <c r="X256" t="s">
        <v>4696</v>
      </c>
      <c r="Y256" t="s">
        <v>5182</v>
      </c>
      <c r="Z256" t="s">
        <v>4698</v>
      </c>
    </row>
    <row r="257" spans="1:26" ht="15" customHeight="1" x14ac:dyDescent="0.25">
      <c r="A257" t="s">
        <v>5183</v>
      </c>
      <c r="B257" s="1">
        <v>46014</v>
      </c>
      <c r="C257" t="s">
        <v>2528</v>
      </c>
      <c r="D257" t="str">
        <f>IFERROR(INDEX(Customers!$B:$B,MATCH(C257,Customers!$A:$A,0)),"")</f>
        <v>Nagarajan Gupta</v>
      </c>
      <c r="E257" t="str">
        <f>IFERROR(INDEX(Customers!$J:$J,MATCH(C257,Customers!$A:$A,0)),"")</f>
        <v>Silver</v>
      </c>
      <c r="F257" t="s">
        <v>3981</v>
      </c>
      <c r="G257" t="str">
        <f>IFERROR(INDEX(Products!$B:$B,MATCH(F257,Products!$A:$A,0)),"")</f>
        <v xml:space="preserve">  Local Farm Fresh Vegetables 200g v2  </v>
      </c>
      <c r="H257" t="str">
        <f>IFERROR(INDEX(Products!$C:$C,MATCH(F257,Products!$A:$A,0)),"")</f>
        <v>Vegetables</v>
      </c>
      <c r="I257" t="s">
        <v>3536</v>
      </c>
      <c r="J257" t="str">
        <f>IFERROR(INDEX(Stores!$B:$B,MATCH(I257,Stores!$A:$A,0)),"")</f>
        <v>FreshMart Erode Hub</v>
      </c>
      <c r="K257" t="str">
        <f>IFERROR(INDEX(Stores!$D:$D,MATCH(I257,Stores!$A:$A,0)),"")</f>
        <v>South</v>
      </c>
      <c r="L257" t="s">
        <v>3534</v>
      </c>
      <c r="M257" t="str">
        <f>IFERROR(INDEX(Employees!$B:$B,MATCH(L257,Employees!$A:$A,0)),"")</f>
        <v>Lakshmi Nair</v>
      </c>
      <c r="N257" t="str">
        <f>IFERROR(INDEX(Employees!$D:$D,MATCH(L257,Employees!$A:$A,0)),"")</f>
        <v>Inventory</v>
      </c>
      <c r="O257">
        <v>2</v>
      </c>
      <c r="P257">
        <v>400.33</v>
      </c>
      <c r="Q257">
        <v>5</v>
      </c>
      <c r="R257">
        <v>40.03</v>
      </c>
      <c r="S257">
        <v>760.63</v>
      </c>
      <c r="T257">
        <v>681.8</v>
      </c>
      <c r="U257">
        <v>78.83</v>
      </c>
      <c r="V257" t="s">
        <v>4706</v>
      </c>
      <c r="W257" t="s">
        <v>4695</v>
      </c>
      <c r="X257" t="s">
        <v>4696</v>
      </c>
      <c r="Y257" t="s">
        <v>4961</v>
      </c>
      <c r="Z257" t="s">
        <v>4708</v>
      </c>
    </row>
    <row r="258" spans="1:26" ht="15" customHeight="1" x14ac:dyDescent="0.25">
      <c r="A258" t="s">
        <v>5184</v>
      </c>
      <c r="B258" s="1">
        <v>46066</v>
      </c>
      <c r="C258" t="s">
        <v>367</v>
      </c>
      <c r="D258" t="str">
        <f>IFERROR(INDEX(Customers!$B:$B,MATCH(C258,Customers!$A:$A,0)),"")</f>
        <v>Nirmala Achari</v>
      </c>
      <c r="E258" t="str">
        <f>IFERROR(INDEX(Customers!$J:$J,MATCH(C258,Customers!$A:$A,0)),"")</f>
        <v>Bronze</v>
      </c>
      <c r="F258" t="s">
        <v>4010</v>
      </c>
      <c r="G258" t="str">
        <f>IFERROR(INDEX(Products!$B:$B,MATCH(F258,Products!$A:$A,0)),"")</f>
        <v>Aachi Ponni Rice 2kg</v>
      </c>
      <c r="H258" t="str">
        <f>IFERROR(INDEX(Products!$C:$C,MATCH(F258,Products!$A:$A,0)),"")</f>
        <v>Rice</v>
      </c>
      <c r="I258" t="s">
        <v>3142</v>
      </c>
      <c r="J258" t="str">
        <f>IFERROR(INDEX(Stores!$B:$B,MATCH(I258,Stores!$A:$A,0)),"")</f>
        <v>FreshMart Hyderabad Enclave</v>
      </c>
      <c r="K258" t="str">
        <f>IFERROR(INDEX(Stores!$D:$D,MATCH(I258,Stores!$A:$A,0)),"")</f>
        <v>South</v>
      </c>
      <c r="L258" t="s">
        <v>3393</v>
      </c>
      <c r="M258" t="str">
        <f>IFERROR(INDEX(Employees!$B:$B,MATCH(L258,Employees!$A:$A,0)),"")</f>
        <v>Umesh Murugan</v>
      </c>
      <c r="N258" t="str">
        <f>IFERROR(INDEX(Employees!$D:$D,MATCH(L258,Employees!$A:$A,0)),"")</f>
        <v>Billing</v>
      </c>
      <c r="O258">
        <v>3</v>
      </c>
      <c r="P258">
        <v>251.73</v>
      </c>
      <c r="Q258">
        <v>0</v>
      </c>
      <c r="R258">
        <v>0</v>
      </c>
      <c r="S258">
        <v>755.19</v>
      </c>
      <c r="T258">
        <v>631.55999999999995</v>
      </c>
      <c r="U258">
        <v>123.63</v>
      </c>
      <c r="V258" t="s">
        <v>4694</v>
      </c>
      <c r="W258" t="s">
        <v>4695</v>
      </c>
      <c r="X258" t="s">
        <v>4710</v>
      </c>
      <c r="Y258" t="s">
        <v>5185</v>
      </c>
      <c r="Z258" t="s">
        <v>4708</v>
      </c>
    </row>
    <row r="259" spans="1:26" ht="15" customHeight="1" x14ac:dyDescent="0.25">
      <c r="A259" t="s">
        <v>5186</v>
      </c>
      <c r="B259" s="1">
        <v>46020</v>
      </c>
      <c r="C259" t="s">
        <v>1196</v>
      </c>
      <c r="D259" t="str">
        <f>IFERROR(INDEX(Customers!$B:$B,MATCH(C259,Customers!$A:$A,0)),"")</f>
        <v>Ovi Achari</v>
      </c>
      <c r="E259" t="str">
        <f>IFERROR(INDEX(Customers!$J:$J,MATCH(C259,Customers!$A:$A,0)),"")</f>
        <v>Silver</v>
      </c>
      <c r="F259" t="s">
        <v>3722</v>
      </c>
      <c r="G259" t="str">
        <f>IFERROR(INDEX(Products!$B:$B,MATCH(F259,Products!$A:$A,0)),"")</f>
        <v>Nestle Curd 1kg</v>
      </c>
      <c r="H259" t="str">
        <f>IFERROR(INDEX(Products!$C:$C,MATCH(F259,Products!$A:$A,0)),"")</f>
        <v>Dairy</v>
      </c>
      <c r="I259" t="s">
        <v>3038</v>
      </c>
      <c r="J259" t="str">
        <f>IFERROR(INDEX(Stores!$B:$B,MATCH(I259,Stores!$A:$A,0)),"")</f>
        <v>FreshMart Surat Central</v>
      </c>
      <c r="K259" t="str">
        <f>IFERROR(INDEX(Stores!$D:$D,MATCH(I259,Stores!$A:$A,0)),"")</f>
        <v>West</v>
      </c>
      <c r="L259" t="s">
        <v>3036</v>
      </c>
      <c r="M259" t="str">
        <f>IFERROR(INDEX(Employees!$B:$B,MATCH(L259,Employees!$A:$A,0)),"")</f>
        <v>Padma Raj</v>
      </c>
      <c r="N259" t="str">
        <f>IFERROR(INDEX(Employees!$D:$D,MATCH(L259,Employees!$A:$A,0)),"")</f>
        <v>Operations</v>
      </c>
      <c r="O259">
        <v>4</v>
      </c>
      <c r="P259">
        <v>464.41</v>
      </c>
      <c r="Q259">
        <v>0</v>
      </c>
      <c r="R259">
        <v>0</v>
      </c>
      <c r="S259">
        <v>1857.64</v>
      </c>
      <c r="T259">
        <v>1590.76</v>
      </c>
      <c r="U259">
        <v>266.88</v>
      </c>
      <c r="V259" t="s">
        <v>4694</v>
      </c>
      <c r="W259" t="s">
        <v>4695</v>
      </c>
      <c r="X259" t="s">
        <v>4696</v>
      </c>
      <c r="Y259" t="s">
        <v>5187</v>
      </c>
      <c r="Z259" t="s">
        <v>4708</v>
      </c>
    </row>
    <row r="260" spans="1:26" ht="15" customHeight="1" x14ac:dyDescent="0.25">
      <c r="A260" t="s">
        <v>5188</v>
      </c>
      <c r="B260" s="1">
        <v>46033</v>
      </c>
      <c r="C260" t="s">
        <v>735</v>
      </c>
      <c r="D260" t="str">
        <f>IFERROR(INDEX(Customers!$B:$B,MATCH(C260,Customers!$A:$A,0)),"")</f>
        <v>Kavya Chettiar</v>
      </c>
      <c r="E260" t="str">
        <f>IFERROR(INDEX(Customers!$J:$J,MATCH(C260,Customers!$A:$A,0)),"")</f>
        <v>Silver</v>
      </c>
      <c r="F260" t="s">
        <v>3729</v>
      </c>
      <c r="G260" t="str">
        <f>IFERROR(INDEX(Products!$B:$B,MATCH(F260,Products!$A:$A,0)),"")</f>
        <v>Amul Paneer 1kg</v>
      </c>
      <c r="H260" t="str">
        <f>IFERROR(INDEX(Products!$C:$C,MATCH(F260,Products!$A:$A,0)),"")</f>
        <v>Dairy</v>
      </c>
      <c r="I260" t="s">
        <v>3147</v>
      </c>
      <c r="J260" t="str">
        <f>IFERROR(INDEX(Stores!$B:$B,MATCH(I260,Stores!$A:$A,0)),"")</f>
        <v>FreshMart Ahmedabad Nagar</v>
      </c>
      <c r="K260" t="str">
        <f>IFERROR(INDEX(Stores!$D:$D,MATCH(I260,Stores!$A:$A,0)),"")</f>
        <v>West</v>
      </c>
      <c r="L260" t="s">
        <v>3145</v>
      </c>
      <c r="M260" t="str">
        <f>IFERROR(INDEX(Employees!$B:$B,MATCH(L260,Employees!$A:$A,0)),"")</f>
        <v>Nandhini Chandran</v>
      </c>
      <c r="N260" t="str">
        <f>IFERROR(INDEX(Employees!$D:$D,MATCH(L260,Employees!$A:$A,0)),"")</f>
        <v>Cashier</v>
      </c>
      <c r="O260">
        <v>5</v>
      </c>
      <c r="P260">
        <v>448.94</v>
      </c>
      <c r="Q260">
        <v>0</v>
      </c>
      <c r="R260">
        <v>0</v>
      </c>
      <c r="S260">
        <v>2581.4</v>
      </c>
      <c r="T260">
        <v>1900.4</v>
      </c>
      <c r="U260">
        <v>681</v>
      </c>
      <c r="V260" t="s">
        <v>4694</v>
      </c>
      <c r="W260" t="s">
        <v>4695</v>
      </c>
      <c r="X260" t="s">
        <v>4696</v>
      </c>
      <c r="Y260" t="s">
        <v>4894</v>
      </c>
      <c r="Z260" t="s">
        <v>4698</v>
      </c>
    </row>
    <row r="261" spans="1:26" ht="15" customHeight="1" x14ac:dyDescent="0.25">
      <c r="A261" t="s">
        <v>5189</v>
      </c>
      <c r="B261" s="1">
        <v>45878</v>
      </c>
      <c r="C261" t="s">
        <v>1914</v>
      </c>
      <c r="D261" t="str">
        <f>IFERROR(INDEX(Customers!$B:$B,MATCH(C261,Customers!$A:$A,0)),"")</f>
        <v>Raghav Prabhu</v>
      </c>
      <c r="E261" t="str">
        <f>IFERROR(INDEX(Customers!$J:$J,MATCH(C261,Customers!$A:$A,0)),"")</f>
        <v>Silver</v>
      </c>
      <c r="F261" t="s">
        <v>3970</v>
      </c>
      <c r="G261" t="str">
        <f>IFERROR(INDEX(Products!$B:$B,MATCH(F261,Products!$A:$A,0)),"")</f>
        <v xml:space="preserve">  Local Farm Fresh Vegetables 250ml v2  </v>
      </c>
      <c r="H261" t="str">
        <f>IFERROR(INDEX(Products!$C:$C,MATCH(F261,Products!$A:$A,0)),"")</f>
        <v>Vegetables</v>
      </c>
      <c r="I261" t="s">
        <v>3434</v>
      </c>
      <c r="J261" t="str">
        <f>IFERROR(INDEX(Stores!$B:$B,MATCH(I261,Stores!$A:$A,0)),"")</f>
        <v>FreshMart Surat Extension</v>
      </c>
      <c r="K261" t="str">
        <f>IFERROR(INDEX(Stores!$D:$D,MATCH(I261,Stores!$A:$A,0)),"")</f>
        <v>West</v>
      </c>
      <c r="L261" t="s">
        <v>3432</v>
      </c>
      <c r="M261" t="str">
        <f>IFERROR(INDEX(Employees!$B:$B,MATCH(L261,Employees!$A:$A,0)),"")</f>
        <v>Ishwarya Pillai</v>
      </c>
      <c r="N261" t="str">
        <f>IFERROR(INDEX(Employees!$D:$D,MATCH(L261,Employees!$A:$A,0)),"")</f>
        <v>Cashier</v>
      </c>
      <c r="O261">
        <v>5</v>
      </c>
      <c r="P261">
        <v>365.92</v>
      </c>
      <c r="Q261">
        <v>20</v>
      </c>
      <c r="R261">
        <v>365.92</v>
      </c>
      <c r="S261">
        <v>1683.23</v>
      </c>
      <c r="T261">
        <v>1551.9</v>
      </c>
      <c r="U261">
        <v>131.33000000000001</v>
      </c>
      <c r="V261" t="s">
        <v>4706</v>
      </c>
      <c r="W261" t="s">
        <v>4695</v>
      </c>
      <c r="X261" t="s">
        <v>4696</v>
      </c>
      <c r="Y261" t="s">
        <v>5190</v>
      </c>
      <c r="Z261" t="s">
        <v>4698</v>
      </c>
    </row>
    <row r="262" spans="1:26" ht="15" customHeight="1" x14ac:dyDescent="0.25">
      <c r="A262" t="s">
        <v>5191</v>
      </c>
      <c r="B262" s="1">
        <v>45863</v>
      </c>
      <c r="C262" t="s">
        <v>799</v>
      </c>
      <c r="D262" t="str">
        <f>IFERROR(INDEX(Customers!$B:$B,MATCH(C262,Customers!$A:$A,0)),"")</f>
        <v>Ezhil Venkataraman</v>
      </c>
      <c r="E262" t="str">
        <f>IFERROR(INDEX(Customers!$J:$J,MATCH(C262,Customers!$A:$A,0)),"")</f>
        <v>Bronze</v>
      </c>
      <c r="F262" t="s">
        <v>3891</v>
      </c>
      <c r="G262" t="str">
        <f>IFERROR(INDEX(Products!$B:$B,MATCH(F262,Products!$A:$A,0)),"")</f>
        <v>Patanjali Shampoo 1kg</v>
      </c>
      <c r="H262" t="str">
        <f>IFERROR(INDEX(Products!$C:$C,MATCH(F262,Products!$A:$A,0)),"")</f>
        <v>Personal Care</v>
      </c>
      <c r="I262" t="s">
        <v>3230</v>
      </c>
      <c r="J262" t="str">
        <f>IFERROR(INDEX(Stores!$B:$B,MATCH(I262,Stores!$A:$A,0)),"")</f>
        <v>FreshMart Ahmedabad Arcade</v>
      </c>
      <c r="K262" t="str">
        <f>IFERROR(INDEX(Stores!$D:$D,MATCH(I262,Stores!$A:$A,0)),"")</f>
        <v>West</v>
      </c>
      <c r="L262" t="s">
        <v>3624</v>
      </c>
      <c r="M262" t="str">
        <f>IFERROR(INDEX(Employees!$B:$B,MATCH(L262,Employees!$A:$A,0)),"")</f>
        <v>Nithya Subramaniam</v>
      </c>
      <c r="N262" t="str">
        <f>IFERROR(INDEX(Employees!$D:$D,MATCH(L262,Employees!$A:$A,0)),"")</f>
        <v>Cashier</v>
      </c>
      <c r="O262">
        <v>3</v>
      </c>
      <c r="P262">
        <v>468.94</v>
      </c>
      <c r="Q262">
        <v>10</v>
      </c>
      <c r="R262">
        <v>140.68</v>
      </c>
      <c r="S262">
        <v>1266.1400000000001</v>
      </c>
      <c r="T262">
        <v>1010.4</v>
      </c>
      <c r="U262">
        <v>255.74</v>
      </c>
      <c r="V262" t="s">
        <v>4715</v>
      </c>
      <c r="W262" t="s">
        <v>4695</v>
      </c>
      <c r="X262" t="s">
        <v>4696</v>
      </c>
      <c r="Y262" t="s">
        <v>4785</v>
      </c>
      <c r="Z262" t="s">
        <v>4708</v>
      </c>
    </row>
    <row r="263" spans="1:26" ht="15" customHeight="1" x14ac:dyDescent="0.25">
      <c r="A263" t="s">
        <v>5192</v>
      </c>
      <c r="B263" s="1">
        <v>45777</v>
      </c>
      <c r="C263" t="s">
        <v>2616</v>
      </c>
      <c r="D263" t="str">
        <f>IFERROR(INDEX(Customers!$B:$B,MATCH(C263,Customers!$A:$A,0)),"")</f>
        <v>Harini Devi</v>
      </c>
      <c r="E263" t="str">
        <f>IFERROR(INDEX(Customers!$J:$J,MATCH(C263,Customers!$A:$A,0)),"")</f>
        <v>Bronze</v>
      </c>
      <c r="F263" t="s">
        <v>3738</v>
      </c>
      <c r="G263" t="str">
        <f>IFERROR(INDEX(Products!$B:$B,MATCH(F263,Products!$A:$A,0)),"")</f>
        <v>Aavin Milk Pack</v>
      </c>
      <c r="H263" t="str">
        <f>IFERROR(INDEX(Products!$C:$C,MATCH(F263,Products!$A:$A,0)),"")</f>
        <v>Dairy</v>
      </c>
      <c r="I263" t="s">
        <v>3142</v>
      </c>
      <c r="J263" t="str">
        <f>IFERROR(INDEX(Stores!$B:$B,MATCH(I263,Stores!$A:$A,0)),"")</f>
        <v>FreshMart Hyderabad Enclave</v>
      </c>
      <c r="K263" t="str">
        <f>IFERROR(INDEX(Stores!$D:$D,MATCH(I263,Stores!$A:$A,0)),"")</f>
        <v>South</v>
      </c>
      <c r="L263" t="s">
        <v>3140</v>
      </c>
      <c r="M263" t="str">
        <f>IFERROR(INDEX(Employees!$B:$B,MATCH(L263,Employees!$A:$A,0)),"")</f>
        <v>Padma Menon</v>
      </c>
      <c r="N263" t="str">
        <f>IFERROR(INDEX(Employees!$D:$D,MATCH(L263,Employees!$A:$A,0)),"")</f>
        <v>Cashier</v>
      </c>
      <c r="O263">
        <v>1</v>
      </c>
      <c r="P263">
        <v>397.22</v>
      </c>
      <c r="Q263">
        <v>0</v>
      </c>
      <c r="R263">
        <v>0</v>
      </c>
      <c r="S263">
        <v>397.22</v>
      </c>
      <c r="T263">
        <v>319.37</v>
      </c>
      <c r="U263">
        <v>77.849999999999994</v>
      </c>
      <c r="V263" t="s">
        <v>4703</v>
      </c>
      <c r="W263" t="s">
        <v>4695</v>
      </c>
      <c r="X263" t="s">
        <v>4700</v>
      </c>
      <c r="Y263" t="s">
        <v>5193</v>
      </c>
      <c r="Z263" t="s">
        <v>4708</v>
      </c>
    </row>
    <row r="264" spans="1:26" ht="15" customHeight="1" x14ac:dyDescent="0.25">
      <c r="A264" t="s">
        <v>5194</v>
      </c>
      <c r="B264" s="1">
        <v>45789</v>
      </c>
      <c r="C264" t="s">
        <v>1391</v>
      </c>
      <c r="D264" t="str">
        <f>IFERROR(INDEX(Customers!$B:$B,MATCH(C264,Customers!$A:$A,0)),"")</f>
        <v>Dhanya Achari</v>
      </c>
      <c r="E264" t="str">
        <f>IFERROR(INDEX(Customers!$J:$J,MATCH(C264,Customers!$A:$A,0)),"")</f>
        <v>Silver</v>
      </c>
      <c r="F264" t="s">
        <v>3822</v>
      </c>
      <c r="G264" t="str">
        <f>IFERROR(INDEX(Products!$B:$B,MATCH(F264,Products!$A:$A,0)),"")</f>
        <v>Lays Chocolates 1kg</v>
      </c>
      <c r="H264" t="str">
        <f>IFERROR(INDEX(Products!$C:$C,MATCH(F264,Products!$A:$A,0)),"")</f>
        <v>Snacks</v>
      </c>
      <c r="I264" t="s">
        <v>3513</v>
      </c>
      <c r="J264" t="str">
        <f>IFERROR(INDEX(Stores!$B:$B,MATCH(I264,Stores!$A:$A,0)),"")</f>
        <v>FreshMart Madurai Colony</v>
      </c>
      <c r="K264" t="str">
        <f>IFERROR(INDEX(Stores!$D:$D,MATCH(I264,Stores!$A:$A,0)),"")</f>
        <v>South</v>
      </c>
      <c r="L264" t="s">
        <v>3511</v>
      </c>
      <c r="M264" t="str">
        <f>IFERROR(INDEX(Employees!$B:$B,MATCH(L264,Employees!$A:$A,0)),"")</f>
        <v>Lalitha Murugan</v>
      </c>
      <c r="N264" t="str">
        <f>IFERROR(INDEX(Employees!$D:$D,MATCH(L264,Employees!$A:$A,0)),"")</f>
        <v>Store Manager</v>
      </c>
      <c r="O264">
        <v>3</v>
      </c>
      <c r="P264">
        <v>147.72</v>
      </c>
      <c r="Q264">
        <v>10</v>
      </c>
      <c r="R264">
        <v>44.32</v>
      </c>
      <c r="S264">
        <v>398.84</v>
      </c>
      <c r="T264">
        <v>327.63</v>
      </c>
      <c r="U264">
        <v>71.209999999999994</v>
      </c>
      <c r="V264" t="s">
        <v>4720</v>
      </c>
      <c r="W264" t="s">
        <v>4695</v>
      </c>
      <c r="X264" t="s">
        <v>4710</v>
      </c>
      <c r="Y264" t="s">
        <v>5195</v>
      </c>
      <c r="Z264" t="s">
        <v>4708</v>
      </c>
    </row>
    <row r="265" spans="1:26" ht="15" customHeight="1" x14ac:dyDescent="0.25">
      <c r="A265" t="s">
        <v>5196</v>
      </c>
      <c r="B265" s="1">
        <v>45898</v>
      </c>
      <c r="C265" t="s">
        <v>1754</v>
      </c>
      <c r="D265" t="str">
        <f>IFERROR(INDEX(Customers!$B:$B,MATCH(C265,Customers!$A:$A,0)),"")</f>
        <v>Ashok Gounder</v>
      </c>
      <c r="E265" t="str">
        <f>IFERROR(INDEX(Customers!$J:$J,MATCH(C265,Customers!$A:$A,0)),"")</f>
        <v>Bronze</v>
      </c>
      <c r="F265" t="s">
        <v>3729</v>
      </c>
      <c r="G265" t="str">
        <f>IFERROR(INDEX(Products!$B:$B,MATCH(F265,Products!$A:$A,0)),"")</f>
        <v>Amul Paneer 1kg</v>
      </c>
      <c r="H265" t="str">
        <f>IFERROR(INDEX(Products!$C:$C,MATCH(F265,Products!$A:$A,0)),"")</f>
        <v>Dairy</v>
      </c>
      <c r="I265" t="s">
        <v>4399</v>
      </c>
      <c r="J265" t="str">
        <f>IFERROR(INDEX(Stores!$B:$B,MATCH(I265,Stores!$A:$A,0)),"")</f>
        <v>FreshMart Lucknow Extension</v>
      </c>
      <c r="K265" t="str">
        <f>IFERROR(INDEX(Stores!$D:$D,MATCH(I265,Stores!$A:$A,0)),"")</f>
        <v>North</v>
      </c>
      <c r="L265" t="s">
        <v>3001</v>
      </c>
      <c r="M265" t="str">
        <f>IFERROR(INDEX(Employees!$B:$B,MATCH(L265,Employees!$A:$A,0)),"")</f>
        <v>Pandi Iyer</v>
      </c>
      <c r="N265" t="str">
        <f>IFERROR(INDEX(Employees!$D:$D,MATCH(L265,Employees!$A:$A,0)),"")</f>
        <v>Sales</v>
      </c>
      <c r="O265">
        <v>2</v>
      </c>
      <c r="P265">
        <v>448.94</v>
      </c>
      <c r="Q265">
        <v>5</v>
      </c>
      <c r="R265">
        <v>44.89</v>
      </c>
      <c r="S265">
        <v>852.99</v>
      </c>
      <c r="T265">
        <v>760.16</v>
      </c>
      <c r="U265">
        <v>92.83</v>
      </c>
      <c r="V265" t="s">
        <v>4703</v>
      </c>
      <c r="W265" t="s">
        <v>4695</v>
      </c>
      <c r="X265" t="s">
        <v>4696</v>
      </c>
      <c r="Y265" t="s">
        <v>5197</v>
      </c>
      <c r="Z265" t="s">
        <v>4708</v>
      </c>
    </row>
    <row r="266" spans="1:26" ht="15" customHeight="1" x14ac:dyDescent="0.25">
      <c r="A266" t="s">
        <v>5198</v>
      </c>
      <c r="B266" s="1">
        <v>45953</v>
      </c>
      <c r="C266" t="s">
        <v>96</v>
      </c>
      <c r="D266" t="str">
        <f>IFERROR(INDEX(Customers!$B:$B,MATCH(C266,Customers!$A:$A,0)),"")</f>
        <v>Ashok Nair</v>
      </c>
      <c r="E266" t="str">
        <f>IFERROR(INDEX(Customers!$J:$J,MATCH(C266,Customers!$A:$A,0)),"")</f>
        <v>Silver</v>
      </c>
      <c r="F266" t="s">
        <v>3934</v>
      </c>
      <c r="G266" t="str">
        <f>IFERROR(INDEX(Products!$B:$B,MATCH(F266,Products!$A:$A,0)),"")</f>
        <v>Organic Fresh Fresh Fruits 2kg</v>
      </c>
      <c r="H266" t="str">
        <f>IFERROR(INDEX(Products!$C:$C,MATCH(F266,Products!$A:$A,0)),"")</f>
        <v>Fruits</v>
      </c>
      <c r="I266" t="s">
        <v>4253</v>
      </c>
      <c r="J266" t="str">
        <f>IFERROR(INDEX(Stores!$B:$B,MATCH(I266,Stores!$A:$A,0)),"")</f>
        <v>FreshMart Bengaluru Nagar</v>
      </c>
      <c r="K266" t="str">
        <f>IFERROR(INDEX(Stores!$D:$D,MATCH(I266,Stores!$A:$A,0)),"")</f>
        <v>South</v>
      </c>
      <c r="L266" t="s">
        <v>3508</v>
      </c>
      <c r="M266" t="str">
        <f>IFERROR(INDEX(Employees!$B:$B,MATCH(L266,Employees!$A:$A,0)),"")</f>
        <v>Suresh Pandian</v>
      </c>
      <c r="N266" t="str">
        <f>IFERROR(INDEX(Employees!$D:$D,MATCH(L266,Employees!$A:$A,0)),"")</f>
        <v>Sales</v>
      </c>
      <c r="O266">
        <v>2</v>
      </c>
      <c r="P266">
        <v>425.88</v>
      </c>
      <c r="Q266">
        <v>0</v>
      </c>
      <c r="R266">
        <v>0</v>
      </c>
      <c r="S266">
        <v>851.76</v>
      </c>
      <c r="T266">
        <v>714.94</v>
      </c>
      <c r="U266">
        <v>136.82</v>
      </c>
      <c r="V266" t="s">
        <v>4694</v>
      </c>
      <c r="W266" t="s">
        <v>4695</v>
      </c>
      <c r="X266" t="s">
        <v>4700</v>
      </c>
      <c r="Y266" t="s">
        <v>5199</v>
      </c>
      <c r="Z266" t="s">
        <v>4708</v>
      </c>
    </row>
    <row r="267" spans="1:26" ht="15" customHeight="1" x14ac:dyDescent="0.25">
      <c r="A267" t="s">
        <v>5200</v>
      </c>
      <c r="B267" s="1">
        <v>46007</v>
      </c>
      <c r="C267" t="s">
        <v>1694</v>
      </c>
      <c r="D267" t="str">
        <f>IFERROR(INDEX(Customers!$B:$B,MATCH(C267,Customers!$A:$A,0)),"")</f>
        <v>Kalpana Gounder</v>
      </c>
      <c r="E267" t="str">
        <f>IFERROR(INDEX(Customers!$J:$J,MATCH(C267,Customers!$A:$A,0)),"")</f>
        <v>Gold</v>
      </c>
      <c r="F267" t="s">
        <v>4074</v>
      </c>
      <c r="G267" t="str">
        <f>IFERROR(INDEX(Products!$B:$B,MATCH(F267,Products!$A:$A,0)),"")</f>
        <v>Aachi Powdered Spices 200g</v>
      </c>
      <c r="H267" t="str">
        <f>IFERROR(INDEX(Products!$C:$C,MATCH(F267,Products!$A:$A,0)),"")</f>
        <v>Masala</v>
      </c>
      <c r="I267" t="s">
        <v>4365</v>
      </c>
      <c r="J267" t="str">
        <f>IFERROR(INDEX(Stores!$B:$B,MATCH(I267,Stores!$A:$A,0)),"")</f>
        <v>FreshMart Pune Towers</v>
      </c>
      <c r="K267" t="str">
        <f>IFERROR(INDEX(Stores!$D:$D,MATCH(I267,Stores!$A:$A,0)),"")</f>
        <v>West</v>
      </c>
      <c r="L267" t="s">
        <v>2917</v>
      </c>
      <c r="M267" t="str">
        <f>IFERROR(INDEX(Employees!$B:$B,MATCH(L267,Employees!$A:$A,0)),"")</f>
        <v>Tamil Nathan</v>
      </c>
      <c r="N267" t="str">
        <f>IFERROR(INDEX(Employees!$D:$D,MATCH(L267,Employees!$A:$A,0)),"")</f>
        <v>Inventory</v>
      </c>
      <c r="O267">
        <v>4</v>
      </c>
      <c r="P267">
        <v>89.76</v>
      </c>
      <c r="Q267">
        <v>10</v>
      </c>
      <c r="R267">
        <v>35.9</v>
      </c>
      <c r="S267">
        <v>323.14</v>
      </c>
      <c r="T267">
        <v>249</v>
      </c>
      <c r="U267">
        <v>74.14</v>
      </c>
      <c r="V267" t="s">
        <v>4694</v>
      </c>
      <c r="W267" t="s">
        <v>4695</v>
      </c>
      <c r="X267" t="s">
        <v>4696</v>
      </c>
      <c r="Y267" t="s">
        <v>5201</v>
      </c>
      <c r="Z267" t="s">
        <v>4708</v>
      </c>
    </row>
    <row r="268" spans="1:26" ht="15" customHeight="1" x14ac:dyDescent="0.25">
      <c r="A268" t="s">
        <v>5202</v>
      </c>
      <c r="B268" s="1">
        <v>46112</v>
      </c>
      <c r="C268" t="s">
        <v>2076</v>
      </c>
      <c r="D268" t="str">
        <f>IFERROR(INDEX(Customers!$B:$B,MATCH(C268,Customers!$A:$A,0)),"")</f>
        <v>Kamala Iyer</v>
      </c>
      <c r="E268" t="str">
        <f>IFERROR(INDEX(Customers!$J:$J,MATCH(C268,Customers!$A:$A,0)),"")</f>
        <v>Silver</v>
      </c>
      <c r="F268" t="s">
        <v>4068</v>
      </c>
      <c r="G268" t="str">
        <f>IFERROR(INDEX(Products!$B:$B,MATCH(F268,Products!$A:$A,0)),"")</f>
        <v>Sakthi Powdered Spices 250ml</v>
      </c>
      <c r="H268" t="str">
        <f>IFERROR(INDEX(Products!$C:$C,MATCH(F268,Products!$A:$A,0)),"")</f>
        <v>Masala</v>
      </c>
      <c r="I268" t="s">
        <v>2997</v>
      </c>
      <c r="J268" t="str">
        <f>IFERROR(INDEX(Stores!$B:$B,MATCH(I268,Stores!$A:$A,0)),"")</f>
        <v>FreshMart Pune Main Road</v>
      </c>
      <c r="K268" t="str">
        <f>IFERROR(INDEX(Stores!$D:$D,MATCH(I268,Stores!$A:$A,0)),"")</f>
        <v>North</v>
      </c>
      <c r="L268" t="s">
        <v>3588</v>
      </c>
      <c r="M268" t="str">
        <f>IFERROR(INDEX(Employees!$B:$B,MATCH(L268,Employees!$A:$A,0)),"")</f>
        <v>Revathi Varma</v>
      </c>
      <c r="N268" t="str">
        <f>IFERROR(INDEX(Employees!$D:$D,MATCH(L268,Employees!$A:$A,0)),"")</f>
        <v>Sales</v>
      </c>
      <c r="O268">
        <v>3</v>
      </c>
      <c r="P268">
        <v>93.47</v>
      </c>
      <c r="Q268">
        <v>0</v>
      </c>
      <c r="R268">
        <v>0</v>
      </c>
      <c r="S268">
        <v>280.41000000000003</v>
      </c>
      <c r="T268">
        <v>216.87</v>
      </c>
      <c r="U268">
        <v>63.54</v>
      </c>
      <c r="V268" t="s">
        <v>4703</v>
      </c>
      <c r="W268" t="s">
        <v>4695</v>
      </c>
      <c r="X268" t="s">
        <v>4696</v>
      </c>
      <c r="Y268" t="s">
        <v>5203</v>
      </c>
      <c r="Z268" t="s">
        <v>4708</v>
      </c>
    </row>
    <row r="269" spans="1:26" ht="15" customHeight="1" x14ac:dyDescent="0.25">
      <c r="A269" t="s">
        <v>5204</v>
      </c>
      <c r="B269" s="1">
        <v>45838</v>
      </c>
      <c r="C269" t="s">
        <v>1818</v>
      </c>
      <c r="D269" t="str">
        <f>IFERROR(INDEX(Customers!$B:$B,MATCH(C269,Customers!$A:$A,0)),"")</f>
        <v>Suresh Naicker</v>
      </c>
      <c r="E269" t="str">
        <f>IFERROR(INDEX(Customers!$J:$J,MATCH(C269,Customers!$A:$A,0)),"")</f>
        <v>Bronze</v>
      </c>
      <c r="F269" t="s">
        <v>3913</v>
      </c>
      <c r="G269" t="str">
        <f>IFERROR(INDEX(Products!$B:$B,MATCH(F269,Products!$A:$A,0)),"")</f>
        <v>Surf Excel Tissue Combo v2</v>
      </c>
      <c r="H269" t="str">
        <f>IFERROR(INDEX(Products!$C:$C,MATCH(F269,Products!$A:$A,0)),"")</f>
        <v>Household</v>
      </c>
      <c r="I269" t="s">
        <v>3503</v>
      </c>
      <c r="J269" t="str">
        <f>IFERROR(INDEX(Stores!$B:$B,MATCH(I269,Stores!$A:$A,0)),"")</f>
        <v>FreshMart Madurai Market</v>
      </c>
      <c r="K269" t="str">
        <f>IFERROR(INDEX(Stores!$D:$D,MATCH(I269,Stores!$A:$A,0)),"")</f>
        <v>South</v>
      </c>
      <c r="L269" t="s">
        <v>3501</v>
      </c>
      <c r="M269" t="str">
        <f>IFERROR(INDEX(Employees!$B:$B,MATCH(L269,Employees!$A:$A,0)),"")</f>
        <v>Hema Mudaliar</v>
      </c>
      <c r="N269" t="str">
        <f>IFERROR(INDEX(Employees!$D:$D,MATCH(L269,Employees!$A:$A,0)),"")</f>
        <v>Store Manager</v>
      </c>
      <c r="O269">
        <v>2</v>
      </c>
      <c r="P269">
        <v>395.66</v>
      </c>
      <c r="Q269">
        <v>15</v>
      </c>
      <c r="R269">
        <v>118.7</v>
      </c>
      <c r="S269">
        <v>672.62</v>
      </c>
      <c r="T269">
        <v>640.38</v>
      </c>
      <c r="U269">
        <v>32.24</v>
      </c>
      <c r="V269" t="s">
        <v>4740</v>
      </c>
      <c r="W269" t="s">
        <v>4695</v>
      </c>
      <c r="X269" t="s">
        <v>4710</v>
      </c>
      <c r="Y269" t="s">
        <v>5205</v>
      </c>
      <c r="Z269" t="s">
        <v>4708</v>
      </c>
    </row>
    <row r="270" spans="1:26" ht="15" customHeight="1" x14ac:dyDescent="0.25">
      <c r="A270" t="s">
        <v>5206</v>
      </c>
      <c r="B270" s="1">
        <v>46082</v>
      </c>
      <c r="C270" t="s">
        <v>2680</v>
      </c>
      <c r="D270" t="str">
        <f>IFERROR(INDEX(Customers!$B:$B,MATCH(C270,Customers!$A:$A,0)),"")</f>
        <v>Udhay Subramaniam</v>
      </c>
      <c r="E270" t="str">
        <f>IFERROR(INDEX(Customers!$J:$J,MATCH(C270,Customers!$A:$A,0)),"")</f>
        <v>Gold</v>
      </c>
      <c r="F270" t="s">
        <v>3975</v>
      </c>
      <c r="G270" t="str">
        <f>IFERROR(INDEX(Products!$B:$B,MATCH(F270,Products!$A:$A,0)),"")</f>
        <v>Local Farm Fresh Vegetables 200g</v>
      </c>
      <c r="H270" t="str">
        <f>IFERROR(INDEX(Products!$C:$C,MATCH(F270,Products!$A:$A,0)),"")</f>
        <v>Vegetables</v>
      </c>
      <c r="I270" t="s">
        <v>4232</v>
      </c>
      <c r="J270" t="str">
        <f>IFERROR(INDEX(Stores!$B:$B,MATCH(I270,Stores!$A:$A,0)),"")</f>
        <v>FreshMart Erode Central</v>
      </c>
      <c r="K270" t="str">
        <f>IFERROR(INDEX(Stores!$D:$D,MATCH(I270,Stores!$A:$A,0)),"")</f>
        <v>South</v>
      </c>
      <c r="L270" t="s">
        <v>3301</v>
      </c>
      <c r="M270" t="str">
        <f>IFERROR(INDEX(Employees!$B:$B,MATCH(L270,Employees!$A:$A,0)),"")</f>
        <v>Arun Naicker</v>
      </c>
      <c r="N270" t="str">
        <f>IFERROR(INDEX(Employees!$D:$D,MATCH(L270,Employees!$A:$A,0)),"")</f>
        <v>Operations</v>
      </c>
      <c r="O270">
        <v>7</v>
      </c>
      <c r="P270">
        <v>454.66</v>
      </c>
      <c r="Q270">
        <v>5</v>
      </c>
      <c r="R270">
        <v>159.13</v>
      </c>
      <c r="S270">
        <v>3477.01</v>
      </c>
      <c r="T270">
        <v>2432.29</v>
      </c>
      <c r="U270">
        <v>1044.72</v>
      </c>
      <c r="V270" t="s">
        <v>4706</v>
      </c>
      <c r="W270" t="s">
        <v>4695</v>
      </c>
      <c r="X270" t="s">
        <v>4696</v>
      </c>
      <c r="Y270" t="s">
        <v>5207</v>
      </c>
      <c r="Z270" t="s">
        <v>4698</v>
      </c>
    </row>
    <row r="271" spans="1:26" ht="15" customHeight="1" x14ac:dyDescent="0.25">
      <c r="A271" t="s">
        <v>5208</v>
      </c>
      <c r="B271" s="1">
        <v>45871</v>
      </c>
      <c r="C271" t="s">
        <v>371</v>
      </c>
      <c r="D271" t="str">
        <f>IFERROR(INDEX(Customers!$B:$B,MATCH(C271,Customers!$A:$A,0)),"")</f>
        <v>Kavya Raj</v>
      </c>
      <c r="E271" t="str">
        <f>IFERROR(INDEX(Customers!$J:$J,MATCH(C271,Customers!$A:$A,0)),"")</f>
        <v>Gold</v>
      </c>
      <c r="F271" t="s">
        <v>3841</v>
      </c>
      <c r="G271" t="str">
        <f>IFERROR(INDEX(Products!$B:$B,MATCH(F271,Products!$A:$A,0)),"")</f>
        <v>Cadbury Namkeen Pack</v>
      </c>
      <c r="H271" t="str">
        <f>IFERROR(INDEX(Products!$C:$C,MATCH(F271,Products!$A:$A,0)),"")</f>
        <v>Snacks</v>
      </c>
      <c r="I271" t="s">
        <v>2966</v>
      </c>
      <c r="J271" t="str">
        <f>IFERROR(INDEX(Stores!$B:$B,MATCH(I271,Stores!$A:$A,0)),"")</f>
        <v>FreshMart Lucknow Enclave</v>
      </c>
      <c r="K271" t="str">
        <f>IFERROR(INDEX(Stores!$D:$D,MATCH(I271,Stores!$A:$A,0)),"")</f>
        <v>North</v>
      </c>
      <c r="L271" t="s">
        <v>2897</v>
      </c>
      <c r="M271" t="str">
        <f>IFERROR(INDEX(Employees!$B:$B,MATCH(L271,Employees!$A:$A,0)),"")</f>
        <v>Gokul Achari</v>
      </c>
      <c r="N271" t="str">
        <f>IFERROR(INDEX(Employees!$D:$D,MATCH(L271,Employees!$A:$A,0)),"")</f>
        <v>Billing</v>
      </c>
      <c r="O271">
        <v>8</v>
      </c>
      <c r="P271">
        <v>272.18</v>
      </c>
      <c r="Q271">
        <v>0</v>
      </c>
      <c r="R271">
        <v>0</v>
      </c>
      <c r="S271">
        <v>2504.06</v>
      </c>
      <c r="T271">
        <v>1557.12</v>
      </c>
      <c r="U271">
        <v>946.94</v>
      </c>
      <c r="V271" t="s">
        <v>4740</v>
      </c>
      <c r="W271" t="s">
        <v>4695</v>
      </c>
      <c r="X271" t="s">
        <v>4696</v>
      </c>
      <c r="Y271" t="s">
        <v>5209</v>
      </c>
      <c r="Z271" t="s">
        <v>4698</v>
      </c>
    </row>
    <row r="272" spans="1:26" ht="15" customHeight="1" x14ac:dyDescent="0.25">
      <c r="A272" t="s">
        <v>5210</v>
      </c>
      <c r="B272" s="1">
        <v>45991</v>
      </c>
      <c r="C272" t="s">
        <v>414</v>
      </c>
      <c r="D272" t="str">
        <f>IFERROR(INDEX(Customers!$B:$B,MATCH(C272,Customers!$A:$A,0)),"")</f>
        <v>Naveen Kumar</v>
      </c>
      <c r="E272" t="str">
        <f>IFERROR(INDEX(Customers!$J:$J,MATCH(C272,Customers!$A:$A,0)),"")</f>
        <v>Gold</v>
      </c>
      <c r="F272" t="s">
        <v>4016</v>
      </c>
      <c r="G272" t="str">
        <f>IFERROR(INDEX(Products!$B:$B,MATCH(F272,Products!$A:$A,0)),"")</f>
        <v>Aachi Ponni Rice 250ml</v>
      </c>
      <c r="H272" t="str">
        <f>IFERROR(INDEX(Products!$C:$C,MATCH(F272,Products!$A:$A,0)),"")</f>
        <v>Rice</v>
      </c>
      <c r="I272" t="s">
        <v>3078</v>
      </c>
      <c r="J272" t="str">
        <f>IFERROR(INDEX(Stores!$B:$B,MATCH(I272,Stores!$A:$A,0)),"")</f>
        <v>FreshMart Guwahati Heights</v>
      </c>
      <c r="K272" t="str">
        <f>IFERROR(INDEX(Stores!$D:$D,MATCH(I272,Stores!$A:$A,0)),"")</f>
        <v>East</v>
      </c>
      <c r="L272" t="s">
        <v>3148</v>
      </c>
      <c r="M272" t="str">
        <f>IFERROR(INDEX(Employees!$B:$B,MATCH(L272,Employees!$A:$A,0)),"")</f>
        <v>Devi Mudaliar</v>
      </c>
      <c r="N272" t="str">
        <f>IFERROR(INDEX(Employees!$D:$D,MATCH(L272,Employees!$A:$A,0)),"")</f>
        <v>Store Manager</v>
      </c>
      <c r="O272">
        <v>7</v>
      </c>
      <c r="P272">
        <v>188.94</v>
      </c>
      <c r="Q272">
        <v>10</v>
      </c>
      <c r="R272">
        <v>132.26</v>
      </c>
      <c r="S272">
        <v>1368.87</v>
      </c>
      <c r="T272">
        <v>1107.96</v>
      </c>
      <c r="U272">
        <v>260.91000000000003</v>
      </c>
      <c r="V272" t="s">
        <v>4703</v>
      </c>
      <c r="W272" t="s">
        <v>4695</v>
      </c>
      <c r="X272" t="s">
        <v>4696</v>
      </c>
      <c r="Y272" t="s">
        <v>5211</v>
      </c>
      <c r="Z272" t="s">
        <v>4698</v>
      </c>
    </row>
    <row r="273" spans="1:26" ht="15" customHeight="1" x14ac:dyDescent="0.25">
      <c r="A273" t="s">
        <v>5212</v>
      </c>
      <c r="B273" s="1">
        <v>45973</v>
      </c>
      <c r="C273" t="s">
        <v>1566</v>
      </c>
      <c r="D273" t="str">
        <f>IFERROR(INDEX(Customers!$B:$B,MATCH(C273,Customers!$A:$A,0)),"")</f>
        <v>Dinesh Venkataraman</v>
      </c>
      <c r="E273" t="str">
        <f>IFERROR(INDEX(Customers!$J:$J,MATCH(C273,Customers!$A:$A,0)),"")</f>
        <v>Silver</v>
      </c>
      <c r="F273" t="s">
        <v>4036</v>
      </c>
      <c r="G273" t="str">
        <f>IFERROR(INDEX(Products!$B:$B,MATCH(F273,Products!$A:$A,0)),"")</f>
        <v>Idhayam Groundnut Oil 2kg</v>
      </c>
      <c r="H273" t="str">
        <f>IFERROR(INDEX(Products!$C:$C,MATCH(F273,Products!$A:$A,0)),"")</f>
        <v>Oil</v>
      </c>
      <c r="I273" t="s">
        <v>3094</v>
      </c>
      <c r="J273" t="str">
        <f>IFERROR(INDEX(Stores!$B:$B,MATCH(I273,Stores!$A:$A,0)),"")</f>
        <v>FreshMart Kanpur Gardens</v>
      </c>
      <c r="K273" t="str">
        <f>IFERROR(INDEX(Stores!$D:$D,MATCH(I273,Stores!$A:$A,0)),"")</f>
        <v>North</v>
      </c>
      <c r="L273" t="s">
        <v>3371</v>
      </c>
      <c r="M273" t="str">
        <f>IFERROR(INDEX(Employees!$B:$B,MATCH(L273,Employees!$A:$A,0)),"")</f>
        <v>Ramesh Pillai</v>
      </c>
      <c r="N273" t="str">
        <f>IFERROR(INDEX(Employees!$D:$D,MATCH(L273,Employees!$A:$A,0)),"")</f>
        <v>Operations</v>
      </c>
      <c r="O273">
        <v>4</v>
      </c>
      <c r="P273">
        <v>109.69</v>
      </c>
      <c r="Q273">
        <v>5</v>
      </c>
      <c r="R273">
        <v>21.94</v>
      </c>
      <c r="S273">
        <v>416.82</v>
      </c>
      <c r="T273">
        <v>371.84</v>
      </c>
      <c r="U273">
        <v>44.98</v>
      </c>
      <c r="V273" t="s">
        <v>4694</v>
      </c>
      <c r="W273" t="s">
        <v>4695</v>
      </c>
      <c r="X273" t="s">
        <v>4700</v>
      </c>
      <c r="Y273" t="s">
        <v>4885</v>
      </c>
      <c r="Z273" t="s">
        <v>4708</v>
      </c>
    </row>
    <row r="274" spans="1:26" ht="15" customHeight="1" x14ac:dyDescent="0.25">
      <c r="A274" t="s">
        <v>5213</v>
      </c>
      <c r="B274" s="1">
        <v>45838</v>
      </c>
      <c r="C274" t="s">
        <v>225</v>
      </c>
      <c r="D274" t="str">
        <f>IFERROR(INDEX(Customers!$B:$B,MATCH(C274,Customers!$A:$A,0)),"")</f>
        <v>Kishore Murugan</v>
      </c>
      <c r="E274" t="str">
        <f>IFERROR(INDEX(Customers!$J:$J,MATCH(C274,Customers!$A:$A,0)),"")</f>
        <v>Gold</v>
      </c>
      <c r="F274" t="s">
        <v>3822</v>
      </c>
      <c r="G274" t="str">
        <f>IFERROR(INDEX(Products!$B:$B,MATCH(F274,Products!$A:$A,0)),"")</f>
        <v>Lays Chocolates 1kg</v>
      </c>
      <c r="H274" t="str">
        <f>IFERROR(INDEX(Products!$C:$C,MATCH(F274,Products!$A:$A,0)),"")</f>
        <v>Snacks</v>
      </c>
      <c r="I274" t="s">
        <v>2865</v>
      </c>
      <c r="J274" t="str">
        <f>IFERROR(INDEX(Stores!$B:$B,MATCH(I274,Stores!$A:$A,0)),"")</f>
        <v>FreshMart Erode Crossing</v>
      </c>
      <c r="K274" t="str">
        <f>IFERROR(INDEX(Stores!$D:$D,MATCH(I274,Stores!$A:$A,0)),"")</f>
        <v>South</v>
      </c>
      <c r="L274" t="s">
        <v>3308</v>
      </c>
      <c r="M274" t="str">
        <f>IFERROR(INDEX(Employees!$B:$B,MATCH(L274,Employees!$A:$A,0)),"")</f>
        <v>Hemalatha Velan</v>
      </c>
      <c r="N274" t="str">
        <f>IFERROR(INDEX(Employees!$D:$D,MATCH(L274,Employees!$A:$A,0)),"")</f>
        <v>Billing</v>
      </c>
      <c r="O274">
        <v>8</v>
      </c>
      <c r="P274">
        <v>149.6</v>
      </c>
      <c r="Q274">
        <v>15</v>
      </c>
      <c r="R274">
        <v>179.52</v>
      </c>
      <c r="S274">
        <v>1017.28</v>
      </c>
      <c r="T274">
        <v>873.68</v>
      </c>
      <c r="U274">
        <v>143.6</v>
      </c>
      <c r="V274" t="s">
        <v>4740</v>
      </c>
      <c r="W274" t="s">
        <v>4695</v>
      </c>
      <c r="X274" t="s">
        <v>4710</v>
      </c>
      <c r="Y274" t="s">
        <v>4701</v>
      </c>
      <c r="Z274" t="s">
        <v>4708</v>
      </c>
    </row>
    <row r="275" spans="1:26" ht="15" customHeight="1" x14ac:dyDescent="0.25">
      <c r="A275" t="s">
        <v>5214</v>
      </c>
      <c r="B275" s="1">
        <v>45872</v>
      </c>
      <c r="C275" t="s">
        <v>36</v>
      </c>
      <c r="D275" t="str">
        <f>IFERROR(INDEX(Customers!$B:$B,MATCH(C275,Customers!$A:$A,0)),"")</f>
        <v>Pandi Raj</v>
      </c>
      <c r="E275" t="str">
        <f>IFERROR(INDEX(Customers!$J:$J,MATCH(C275,Customers!$A:$A,0)),"")</f>
        <v>Silver</v>
      </c>
      <c r="F275" t="s">
        <v>3999</v>
      </c>
      <c r="G275" t="str">
        <f>IFERROR(INDEX(Products!$B:$B,MATCH(F275,Products!$A:$A,0)),"")</f>
        <v>Daawat Basmati Rice 2kg</v>
      </c>
      <c r="H275" t="str">
        <f>IFERROR(INDEX(Products!$C:$C,MATCH(F275,Products!$A:$A,0)),"")</f>
        <v>Rice</v>
      </c>
      <c r="I275" t="s">
        <v>2925</v>
      </c>
      <c r="J275" t="str">
        <f>IFERROR(INDEX(Stores!$B:$B,MATCH(I275,Stores!$A:$A,0)),"")</f>
        <v>FreshMart Mysuru Colony</v>
      </c>
      <c r="K275" t="str">
        <f>IFERROR(INDEX(Stores!$D:$D,MATCH(I275,Stores!$A:$A,0)),"")</f>
        <v>South</v>
      </c>
      <c r="L275" t="s">
        <v>2923</v>
      </c>
      <c r="M275" t="str">
        <f>IFERROR(INDEX(Employees!$B:$B,MATCH(L275,Employees!$A:$A,0)),"")</f>
        <v>Jayakumar Gounder</v>
      </c>
      <c r="N275" t="str">
        <f>IFERROR(INDEX(Employees!$D:$D,MATCH(L275,Employees!$A:$A,0)),"")</f>
        <v>Operations</v>
      </c>
      <c r="O275">
        <v>1</v>
      </c>
      <c r="P275">
        <v>306.62</v>
      </c>
      <c r="Q275">
        <v>0</v>
      </c>
      <c r="R275">
        <v>0</v>
      </c>
      <c r="S275">
        <v>352.61</v>
      </c>
      <c r="T275">
        <v>259.93</v>
      </c>
      <c r="U275">
        <v>92.68</v>
      </c>
      <c r="V275" t="s">
        <v>4694</v>
      </c>
      <c r="W275" t="s">
        <v>4818</v>
      </c>
      <c r="X275" t="s">
        <v>4710</v>
      </c>
      <c r="Y275" t="s">
        <v>5215</v>
      </c>
      <c r="Z275" t="s">
        <v>4698</v>
      </c>
    </row>
    <row r="276" spans="1:26" ht="15" customHeight="1" x14ac:dyDescent="0.25">
      <c r="A276" t="s">
        <v>5216</v>
      </c>
      <c r="B276" s="1">
        <v>45987</v>
      </c>
      <c r="C276" t="s">
        <v>1622</v>
      </c>
      <c r="D276" t="str">
        <f>IFERROR(INDEX(Customers!$B:$B,MATCH(C276,Customers!$A:$A,0)),"")</f>
        <v>Sudha Mudaliar</v>
      </c>
      <c r="E276" t="str">
        <f>IFERROR(INDEX(Customers!$J:$J,MATCH(C276,Customers!$A:$A,0)),"")</f>
        <v>Gold</v>
      </c>
      <c r="F276" t="s">
        <v>3822</v>
      </c>
      <c r="G276" t="str">
        <f>IFERROR(INDEX(Products!$B:$B,MATCH(F276,Products!$A:$A,0)),"")</f>
        <v>Lays Chocolates 1kg</v>
      </c>
      <c r="H276" t="str">
        <f>IFERROR(INDEX(Products!$C:$C,MATCH(F276,Products!$A:$A,0)),"")</f>
        <v>Snacks</v>
      </c>
      <c r="I276" t="s">
        <v>2925</v>
      </c>
      <c r="J276" t="str">
        <f>IFERROR(INDEX(Stores!$B:$B,MATCH(I276,Stores!$A:$A,0)),"")</f>
        <v>FreshMart Mysuru Colony</v>
      </c>
      <c r="K276" t="str">
        <f>IFERROR(INDEX(Stores!$D:$D,MATCH(I276,Stores!$A:$A,0)),"")</f>
        <v>South</v>
      </c>
      <c r="L276" t="s">
        <v>3317</v>
      </c>
      <c r="M276" t="str">
        <f>IFERROR(INDEX(Employees!$B:$B,MATCH(L276,Employees!$A:$A,0)),"")</f>
        <v>Thenmozhi Krishnan</v>
      </c>
      <c r="N276" t="str">
        <f>IFERROR(INDEX(Employees!$D:$D,MATCH(L276,Employees!$A:$A,0)),"")</f>
        <v>Billing</v>
      </c>
      <c r="O276">
        <v>7</v>
      </c>
      <c r="P276">
        <v>150.41999999999999</v>
      </c>
      <c r="Q276">
        <v>15</v>
      </c>
      <c r="R276">
        <v>157.94</v>
      </c>
      <c r="S276">
        <v>895</v>
      </c>
      <c r="T276">
        <v>764.47</v>
      </c>
      <c r="U276">
        <v>130.53</v>
      </c>
      <c r="V276" t="s">
        <v>4706</v>
      </c>
      <c r="W276" t="s">
        <v>4695</v>
      </c>
      <c r="X276" t="s">
        <v>4710</v>
      </c>
      <c r="Y276" t="s">
        <v>5217</v>
      </c>
      <c r="Z276" t="s">
        <v>4708</v>
      </c>
    </row>
    <row r="277" spans="1:26" ht="15" customHeight="1" x14ac:dyDescent="0.25">
      <c r="A277" t="s">
        <v>5218</v>
      </c>
      <c r="B277" s="1">
        <v>45941</v>
      </c>
      <c r="C277" t="s">
        <v>1064</v>
      </c>
      <c r="D277" t="str">
        <f>IFERROR(INDEX(Customers!$B:$B,MATCH(C277,Customers!$A:$A,0)),"")</f>
        <v>Devi Raj</v>
      </c>
      <c r="E277" t="str">
        <f>IFERROR(INDEX(Customers!$J:$J,MATCH(C277,Customers!$A:$A,0)),"")</f>
        <v>Silver</v>
      </c>
      <c r="F277" t="s">
        <v>3779</v>
      </c>
      <c r="G277" t="str">
        <f>IFERROR(INDEX(Products!$B:$B,MATCH(F277,Products!$A:$A,0)),"")</f>
        <v>Nescafe Coffee 500g</v>
      </c>
      <c r="H277" t="str">
        <f>IFERROR(INDEX(Products!$C:$C,MATCH(F277,Products!$A:$A,0)),"")</f>
        <v>Beverages</v>
      </c>
      <c r="I277" t="s">
        <v>3094</v>
      </c>
      <c r="J277" t="str">
        <f>IFERROR(INDEX(Stores!$B:$B,MATCH(I277,Stores!$A:$A,0)),"")</f>
        <v>FreshMart Kanpur Gardens</v>
      </c>
      <c r="K277" t="str">
        <f>IFERROR(INDEX(Stores!$D:$D,MATCH(I277,Stores!$A:$A,0)),"")</f>
        <v>North</v>
      </c>
      <c r="L277" t="s">
        <v>3198</v>
      </c>
      <c r="M277" t="str">
        <f>IFERROR(INDEX(Employees!$B:$B,MATCH(L277,Employees!$A:$A,0)),"")</f>
        <v>Deepak Naicker</v>
      </c>
      <c r="N277" t="str">
        <f>IFERROR(INDEX(Employees!$D:$D,MATCH(L277,Employees!$A:$A,0)),"")</f>
        <v>Sales</v>
      </c>
      <c r="O277">
        <v>5</v>
      </c>
      <c r="P277">
        <v>124.84</v>
      </c>
      <c r="Q277">
        <v>0</v>
      </c>
      <c r="R277">
        <v>0</v>
      </c>
      <c r="S277">
        <v>717.83</v>
      </c>
      <c r="T277">
        <v>486.75</v>
      </c>
      <c r="U277">
        <v>231.08</v>
      </c>
      <c r="V277" t="s">
        <v>4720</v>
      </c>
      <c r="W277" t="s">
        <v>4695</v>
      </c>
      <c r="X277" t="s">
        <v>4710</v>
      </c>
      <c r="Y277" t="s">
        <v>5219</v>
      </c>
      <c r="Z277" t="s">
        <v>4698</v>
      </c>
    </row>
    <row r="278" spans="1:26" ht="15" customHeight="1" x14ac:dyDescent="0.25">
      <c r="A278" t="s">
        <v>5220</v>
      </c>
      <c r="B278" s="1">
        <v>45780</v>
      </c>
      <c r="C278" t="s">
        <v>723</v>
      </c>
      <c r="D278" t="str">
        <f>IFERROR(INDEX(Customers!$B:$B,MATCH(C278,Customers!$A:$A,0)),"")</f>
        <v>Naveen Prabhu</v>
      </c>
      <c r="E278" t="str">
        <f>IFERROR(INDEX(Customers!$J:$J,MATCH(C278,Customers!$A:$A,0)),"")</f>
        <v>Gold</v>
      </c>
      <c r="F278" t="s">
        <v>3841</v>
      </c>
      <c r="G278" t="str">
        <f>IFERROR(INDEX(Products!$B:$B,MATCH(F278,Products!$A:$A,0)),"")</f>
        <v>Cadbury Namkeen Pack</v>
      </c>
      <c r="H278" t="str">
        <f>IFERROR(INDEX(Products!$C:$C,MATCH(F278,Products!$A:$A,0)),"")</f>
        <v>Snacks</v>
      </c>
      <c r="I278" t="s">
        <v>4316</v>
      </c>
      <c r="J278" t="str">
        <f>IFERROR(INDEX(Stores!$B:$B,MATCH(I278,Stores!$A:$A,0)),"")</f>
        <v>FreshMart Ahmedabad Crossing</v>
      </c>
      <c r="K278" t="str">
        <f>IFERROR(INDEX(Stores!$D:$D,MATCH(I278,Stores!$A:$A,0)),"")</f>
        <v>West</v>
      </c>
      <c r="L278" t="s">
        <v>3112</v>
      </c>
      <c r="M278" t="str">
        <f>IFERROR(INDEX(Employees!$B:$B,MATCH(L278,Employees!$A:$A,0)),"")</f>
        <v>Manoj Nathan</v>
      </c>
      <c r="N278" t="str">
        <f>IFERROR(INDEX(Employees!$D:$D,MATCH(L278,Employees!$A:$A,0)),"")</f>
        <v>Sales</v>
      </c>
      <c r="O278">
        <v>4</v>
      </c>
      <c r="P278">
        <v>301.17</v>
      </c>
      <c r="Q278">
        <v>0</v>
      </c>
      <c r="R278">
        <v>0</v>
      </c>
      <c r="S278">
        <v>1385.38</v>
      </c>
      <c r="T278">
        <v>778.56</v>
      </c>
      <c r="U278">
        <v>606.82000000000005</v>
      </c>
      <c r="V278" t="s">
        <v>4706</v>
      </c>
      <c r="W278" t="s">
        <v>4695</v>
      </c>
      <c r="X278" t="s">
        <v>4696</v>
      </c>
      <c r="Y278" t="s">
        <v>4904</v>
      </c>
      <c r="Z278" t="s">
        <v>4698</v>
      </c>
    </row>
    <row r="279" spans="1:26" ht="15" customHeight="1" x14ac:dyDescent="0.25">
      <c r="A279" t="s">
        <v>5221</v>
      </c>
      <c r="B279" s="1">
        <v>45986</v>
      </c>
      <c r="C279" t="s">
        <v>579</v>
      </c>
      <c r="D279" t="str">
        <f>IFERROR(INDEX(Customers!$B:$B,MATCH(C279,Customers!$A:$A,0)),"")</f>
        <v>Suresh Balan</v>
      </c>
      <c r="E279" t="str">
        <f>IFERROR(INDEX(Customers!$J:$J,MATCH(C279,Customers!$A:$A,0)),"")</f>
        <v>Bronze</v>
      </c>
      <c r="F279" t="s">
        <v>3725</v>
      </c>
      <c r="G279" t="str">
        <f>IFERROR(INDEX(Products!$B:$B,MATCH(F279,Products!$A:$A,0)),"")</f>
        <v>Aavin Cheese 200g</v>
      </c>
      <c r="H279" t="str">
        <f>IFERROR(INDEX(Products!$C:$C,MATCH(F279,Products!$A:$A,0)),"")</f>
        <v>Dairy</v>
      </c>
      <c r="I279" t="s">
        <v>3644</v>
      </c>
      <c r="J279" t="str">
        <f>IFERROR(INDEX(Stores!$B:$B,MATCH(I279,Stores!$A:$A,0)),"")</f>
        <v>FreshMart Hyderabad Crossing</v>
      </c>
      <c r="K279" t="str">
        <f>IFERROR(INDEX(Stores!$D:$D,MATCH(I279,Stores!$A:$A,0)),"")</f>
        <v>South</v>
      </c>
      <c r="L279" t="s">
        <v>3643</v>
      </c>
      <c r="M279" t="str">
        <f>IFERROR(INDEX(Employees!$B:$B,MATCH(L279,Employees!$A:$A,0)),"")</f>
        <v>Uma Pandian</v>
      </c>
      <c r="N279" t="str">
        <f>IFERROR(INDEX(Employees!$D:$D,MATCH(L279,Employees!$A:$A,0)),"")</f>
        <v>Cashier</v>
      </c>
      <c r="O279">
        <v>2</v>
      </c>
      <c r="P279">
        <v>232.58</v>
      </c>
      <c r="Q279">
        <v>5</v>
      </c>
      <c r="R279">
        <v>23.26</v>
      </c>
      <c r="S279">
        <v>441.9</v>
      </c>
      <c r="T279">
        <v>382.4</v>
      </c>
      <c r="U279">
        <v>59.5</v>
      </c>
      <c r="V279" t="s">
        <v>4694</v>
      </c>
      <c r="W279" t="s">
        <v>4695</v>
      </c>
      <c r="X279" t="s">
        <v>4696</v>
      </c>
      <c r="Y279" t="s">
        <v>5222</v>
      </c>
      <c r="Z279" t="s">
        <v>4708</v>
      </c>
    </row>
    <row r="280" spans="1:26" ht="15" customHeight="1" x14ac:dyDescent="0.25">
      <c r="A280" t="s">
        <v>5223</v>
      </c>
      <c r="B280" s="1">
        <v>45962</v>
      </c>
      <c r="C280" t="s">
        <v>2636</v>
      </c>
      <c r="D280" t="str">
        <f>IFERROR(INDEX(Customers!$B:$B,MATCH(C280,Customers!$A:$A,0)),"")</f>
        <v>Kalpana Nathan</v>
      </c>
      <c r="E280" t="str">
        <f>IFERROR(INDEX(Customers!$J:$J,MATCH(C280,Customers!$A:$A,0)),"")</f>
        <v>Gold</v>
      </c>
      <c r="F280" t="s">
        <v>3830</v>
      </c>
      <c r="G280" t="str">
        <f>IFERROR(INDEX(Products!$B:$B,MATCH(F280,Products!$A:$A,0)),"")</f>
        <v>Parle Namkeen 500g</v>
      </c>
      <c r="H280" t="str">
        <f>IFERROR(INDEX(Products!$C:$C,MATCH(F280,Products!$A:$A,0)),"")</f>
        <v>Snacks</v>
      </c>
      <c r="I280" t="s">
        <v>2978</v>
      </c>
      <c r="J280" t="str">
        <f>IFERROR(INDEX(Stores!$B:$B,MATCH(I280,Stores!$A:$A,0)),"")</f>
        <v>FreshMart Madurai Gardens</v>
      </c>
      <c r="K280" t="str">
        <f>IFERROR(INDEX(Stores!$D:$D,MATCH(I280,Stores!$A:$A,0)),"")</f>
        <v>South</v>
      </c>
      <c r="L280" t="s">
        <v>3426</v>
      </c>
      <c r="M280" t="str">
        <f>IFERROR(INDEX(Employees!$B:$B,MATCH(L280,Employees!$A:$A,0)),"")</f>
        <v>Charulatha Selvam</v>
      </c>
      <c r="N280" t="str">
        <f>IFERROR(INDEX(Employees!$D:$D,MATCH(L280,Employees!$A:$A,0)),"")</f>
        <v>Sales</v>
      </c>
      <c r="O280">
        <v>8</v>
      </c>
      <c r="P280">
        <v>58.19</v>
      </c>
      <c r="Q280">
        <v>15</v>
      </c>
      <c r="R280">
        <v>69.83</v>
      </c>
      <c r="S280">
        <v>455.04</v>
      </c>
      <c r="T280">
        <v>299.83999999999997</v>
      </c>
      <c r="U280">
        <v>155.19999999999999</v>
      </c>
      <c r="V280" t="s">
        <v>4740</v>
      </c>
      <c r="W280" t="s">
        <v>4695</v>
      </c>
      <c r="X280" t="s">
        <v>4696</v>
      </c>
      <c r="Y280" t="s">
        <v>5224</v>
      </c>
      <c r="Z280" t="s">
        <v>4698</v>
      </c>
    </row>
    <row r="281" spans="1:26" ht="15" customHeight="1" x14ac:dyDescent="0.25">
      <c r="A281" t="s">
        <v>5225</v>
      </c>
      <c r="B281" s="1">
        <v>45797</v>
      </c>
      <c r="C281" t="s">
        <v>1894</v>
      </c>
      <c r="D281" t="str">
        <f>IFERROR(INDEX(Customers!$B:$B,MATCH(C281,Customers!$A:$A,0)),"")</f>
        <v>Anitha Sharma</v>
      </c>
      <c r="E281" t="str">
        <f>IFERROR(INDEX(Customers!$J:$J,MATCH(C281,Customers!$A:$A,0)),"")</f>
        <v>Silver</v>
      </c>
      <c r="F281" t="s">
        <v>3915</v>
      </c>
      <c r="G281" t="str">
        <f>IFERROR(INDEX(Products!$B:$B,MATCH(F281,Products!$A:$A,0)),"")</f>
        <v>Vim Tissue 500g</v>
      </c>
      <c r="H281" t="str">
        <f>IFERROR(INDEX(Products!$C:$C,MATCH(F281,Products!$A:$A,0)),"")</f>
        <v>Household</v>
      </c>
      <c r="I281" t="s">
        <v>4216</v>
      </c>
      <c r="J281" t="str">
        <f>IFERROR(INDEX(Stores!$B:$B,MATCH(I281,Stores!$A:$A,0)),"")</f>
        <v>FreshMart Chennai Main Road</v>
      </c>
      <c r="K281" t="str">
        <f>IFERROR(INDEX(Stores!$D:$D,MATCH(I281,Stores!$A:$A,0)),"")</f>
        <v>South</v>
      </c>
      <c r="L281" t="s">
        <v>3437</v>
      </c>
      <c r="M281" t="str">
        <f>IFERROR(INDEX(Employees!$B:$B,MATCH(L281,Employees!$A:$A,0)),"")</f>
        <v>Vasanthi Naicker</v>
      </c>
      <c r="N281" t="str">
        <f>IFERROR(INDEX(Employees!$D:$D,MATCH(L281,Employees!$A:$A,0)),"")</f>
        <v>HR</v>
      </c>
      <c r="O281">
        <v>4</v>
      </c>
      <c r="P281">
        <v>86.11</v>
      </c>
      <c r="Q281">
        <v>0</v>
      </c>
      <c r="R281">
        <v>0</v>
      </c>
      <c r="S281">
        <v>344.44</v>
      </c>
      <c r="T281">
        <v>272.68</v>
      </c>
      <c r="U281">
        <v>71.760000000000005</v>
      </c>
      <c r="V281" t="s">
        <v>4694</v>
      </c>
      <c r="W281" t="s">
        <v>4695</v>
      </c>
      <c r="X281" t="s">
        <v>4710</v>
      </c>
      <c r="Y281" t="s">
        <v>4974</v>
      </c>
      <c r="Z281" t="s">
        <v>4708</v>
      </c>
    </row>
    <row r="282" spans="1:26" ht="15" customHeight="1" x14ac:dyDescent="0.25">
      <c r="A282" t="s">
        <v>5226</v>
      </c>
      <c r="B282" s="1">
        <v>46014</v>
      </c>
      <c r="C282" t="s">
        <v>583</v>
      </c>
      <c r="D282" t="str">
        <f>IFERROR(INDEX(Customers!$B:$B,MATCH(C282,Customers!$A:$A,0)),"")</f>
        <v>Vasanthi Raj</v>
      </c>
      <c r="E282" t="str">
        <f>IFERROR(INDEX(Customers!$J:$J,MATCH(C282,Customers!$A:$A,0)),"")</f>
        <v>Silver</v>
      </c>
      <c r="F282" t="s">
        <v>3950</v>
      </c>
      <c r="G282" t="str">
        <f>IFERROR(INDEX(Products!$B:$B,MATCH(F282,Products!$A:$A,0)),"")</f>
        <v xml:space="preserve">  Organic Fresh Fresh Fruits 500g  </v>
      </c>
      <c r="H282" t="str">
        <f>IFERROR(INDEX(Products!$C:$C,MATCH(F282,Products!$A:$A,0)),"")</f>
        <v>Fruits</v>
      </c>
      <c r="I282" t="s">
        <v>3021</v>
      </c>
      <c r="J282" t="str">
        <f>IFERROR(INDEX(Stores!$B:$B,MATCH(I282,Stores!$A:$A,0)),"")</f>
        <v>FreshMart Tiruppur Bypass</v>
      </c>
      <c r="K282" t="str">
        <f>IFERROR(INDEX(Stores!$D:$D,MATCH(I282,Stores!$A:$A,0)),"")</f>
        <v>South</v>
      </c>
      <c r="L282" t="s">
        <v>3305</v>
      </c>
      <c r="M282" t="str">
        <f>IFERROR(INDEX(Employees!$B:$B,MATCH(L282,Employees!$A:$A,0)),"")</f>
        <v>Deepa Subramaniam</v>
      </c>
      <c r="N282" t="str">
        <f>IFERROR(INDEX(Employees!$D:$D,MATCH(L282,Employees!$A:$A,0)),"")</f>
        <v>Sales</v>
      </c>
      <c r="O282">
        <v>1</v>
      </c>
      <c r="P282">
        <v>305.67</v>
      </c>
      <c r="Q282">
        <v>10</v>
      </c>
      <c r="R282">
        <v>30.57</v>
      </c>
      <c r="S282">
        <v>275.10000000000002</v>
      </c>
      <c r="T282">
        <v>251.42</v>
      </c>
      <c r="U282">
        <v>23.68</v>
      </c>
      <c r="V282" t="s">
        <v>4740</v>
      </c>
      <c r="W282" t="s">
        <v>4695</v>
      </c>
      <c r="X282" t="s">
        <v>4696</v>
      </c>
      <c r="Y282" t="s">
        <v>5227</v>
      </c>
      <c r="Z282" t="s">
        <v>4708</v>
      </c>
    </row>
    <row r="283" spans="1:26" ht="15" customHeight="1" x14ac:dyDescent="0.25">
      <c r="A283" t="s">
        <v>5228</v>
      </c>
      <c r="B283" s="1">
        <v>46092</v>
      </c>
      <c r="C283" t="s">
        <v>1248</v>
      </c>
      <c r="D283" t="str">
        <f>IFERROR(INDEX(Customers!$B:$B,MATCH(C283,Customers!$A:$A,0)),"")</f>
        <v>Indira Prabhu</v>
      </c>
      <c r="E283" t="str">
        <f>IFERROR(INDEX(Customers!$J:$J,MATCH(C283,Customers!$A:$A,0)),"")</f>
        <v>Bronze</v>
      </c>
      <c r="F283" t="s">
        <v>3729</v>
      </c>
      <c r="G283" t="str">
        <f>IFERROR(INDEX(Products!$B:$B,MATCH(F283,Products!$A:$A,0)),"")</f>
        <v>Amul Paneer 1kg</v>
      </c>
      <c r="H283" t="str">
        <f>IFERROR(INDEX(Products!$C:$C,MATCH(F283,Products!$A:$A,0)),"")</f>
        <v>Dairy</v>
      </c>
      <c r="I283" t="s">
        <v>2950</v>
      </c>
      <c r="J283" t="str">
        <f>IFERROR(INDEX(Stores!$B:$B,MATCH(I283,Stores!$A:$A,0)),"")</f>
        <v>FreshMart Delhi Extension</v>
      </c>
      <c r="K283" t="str">
        <f>IFERROR(INDEX(Stores!$D:$D,MATCH(I283,Stores!$A:$A,0)),"")</f>
        <v>North</v>
      </c>
      <c r="L283" t="s">
        <v>3483</v>
      </c>
      <c r="M283" t="str">
        <f>IFERROR(INDEX(Employees!$B:$B,MATCH(L283,Employees!$A:$A,0)),"")</f>
        <v>Dhanush Pillai</v>
      </c>
      <c r="N283" t="str">
        <f>IFERROR(INDEX(Employees!$D:$D,MATCH(L283,Employees!$A:$A,0)),"")</f>
        <v>Store Manager</v>
      </c>
      <c r="O283">
        <v>2</v>
      </c>
      <c r="P283">
        <v>448.94</v>
      </c>
      <c r="Q283">
        <v>0</v>
      </c>
      <c r="R283">
        <v>0</v>
      </c>
      <c r="S283">
        <v>897.88</v>
      </c>
      <c r="T283">
        <v>760.16</v>
      </c>
      <c r="U283">
        <v>137.72</v>
      </c>
      <c r="V283" t="s">
        <v>4715</v>
      </c>
      <c r="W283" t="s">
        <v>4695</v>
      </c>
      <c r="X283" t="s">
        <v>4696</v>
      </c>
      <c r="Y283" t="s">
        <v>5229</v>
      </c>
      <c r="Z283" t="s">
        <v>4708</v>
      </c>
    </row>
    <row r="284" spans="1:26" ht="15" customHeight="1" x14ac:dyDescent="0.25">
      <c r="A284" t="s">
        <v>5230</v>
      </c>
      <c r="B284" s="1">
        <v>46006</v>
      </c>
      <c r="C284" t="s">
        <v>1518</v>
      </c>
      <c r="D284" t="str">
        <f>IFERROR(INDEX(Customers!$B:$B,MATCH(C284,Customers!$A:$A,0)),"")</f>
        <v>Kamala Chettiar</v>
      </c>
      <c r="E284" t="str">
        <f>IFERROR(INDEX(Customers!$J:$J,MATCH(C284,Customers!$A:$A,0)),"")</f>
        <v>Silver</v>
      </c>
      <c r="F284" t="s">
        <v>4117</v>
      </c>
      <c r="G284" t="str">
        <f>IFERROR(INDEX(Products!$B:$B,MATCH(F284,Products!$A:$A,0)),"")</f>
        <v>Lizol Toilet Cleaner 200g v2</v>
      </c>
      <c r="H284" t="str">
        <f>IFERROR(INDEX(Products!$C:$C,MATCH(F284,Products!$A:$A,0)),"")</f>
        <v>Cleaning</v>
      </c>
      <c r="I284" t="s">
        <v>3220</v>
      </c>
      <c r="J284" t="str">
        <f>IFERROR(INDEX(Stores!$B:$B,MATCH(I284,Stores!$A:$A,0)),"")</f>
        <v>FreshMart Chennai Junction</v>
      </c>
      <c r="K284" t="str">
        <f>IFERROR(INDEX(Stores!$D:$D,MATCH(I284,Stores!$A:$A,0)),"")</f>
        <v>South</v>
      </c>
      <c r="L284" t="s">
        <v>3252</v>
      </c>
      <c r="M284" t="str">
        <f>IFERROR(INDEX(Employees!$B:$B,MATCH(L284,Employees!$A:$A,0)),"")</f>
        <v>Elango Velan</v>
      </c>
      <c r="N284" t="str">
        <f>IFERROR(INDEX(Employees!$D:$D,MATCH(L284,Employees!$A:$A,0)),"")</f>
        <v>Cashier</v>
      </c>
      <c r="O284">
        <v>4</v>
      </c>
      <c r="P284">
        <v>214.04</v>
      </c>
      <c r="Q284">
        <v>5</v>
      </c>
      <c r="R284">
        <v>42.81</v>
      </c>
      <c r="S284">
        <v>813.35</v>
      </c>
      <c r="T284">
        <v>632.24</v>
      </c>
      <c r="U284">
        <v>181.11</v>
      </c>
      <c r="V284" t="s">
        <v>4706</v>
      </c>
      <c r="W284" t="s">
        <v>4695</v>
      </c>
      <c r="X284" t="s">
        <v>4710</v>
      </c>
      <c r="Y284" t="s">
        <v>4805</v>
      </c>
      <c r="Z284" t="s">
        <v>4708</v>
      </c>
    </row>
    <row r="285" spans="1:26" ht="15" customHeight="1" x14ac:dyDescent="0.25">
      <c r="A285" t="s">
        <v>5231</v>
      </c>
      <c r="B285" s="1">
        <v>45851</v>
      </c>
      <c r="C285" t="s">
        <v>2208</v>
      </c>
      <c r="D285" t="str">
        <f>IFERROR(INDEX(Customers!$B:$B,MATCH(C285,Customers!$A:$A,0)),"")</f>
        <v>Thenmozhi Naicker</v>
      </c>
      <c r="E285" t="str">
        <f>IFERROR(INDEX(Customers!$J:$J,MATCH(C285,Customers!$A:$A,0)),"")</f>
        <v>Gold</v>
      </c>
      <c r="F285" t="s">
        <v>3692</v>
      </c>
      <c r="G285" t="str">
        <f>IFERROR(INDEX(Products!$B:$B,MATCH(F285,Products!$A:$A,0)),"")</f>
        <v>Harvest Gold Cookies Pack</v>
      </c>
      <c r="H285" t="str">
        <f>IFERROR(INDEX(Products!$C:$C,MATCH(F285,Products!$A:$A,0)),"")</f>
        <v>Bakery</v>
      </c>
      <c r="I285" t="s">
        <v>3159</v>
      </c>
      <c r="J285" t="str">
        <f>IFERROR(INDEX(Stores!$B:$B,MATCH(I285,Stores!$A:$A,0)),"")</f>
        <v>FreshMart Salem Bypass</v>
      </c>
      <c r="K285" t="str">
        <f>IFERROR(INDEX(Stores!$D:$D,MATCH(I285,Stores!$A:$A,0)),"")</f>
        <v>South</v>
      </c>
      <c r="L285" t="s">
        <v>3157</v>
      </c>
      <c r="M285" t="str">
        <f>IFERROR(INDEX(Employees!$B:$B,MATCH(L285,Employees!$A:$A,0)),"")</f>
        <v>Vasanth Menon</v>
      </c>
      <c r="N285" t="str">
        <f>IFERROR(INDEX(Employees!$D:$D,MATCH(L285,Employees!$A:$A,0)),"")</f>
        <v>Store Manager</v>
      </c>
      <c r="O285">
        <v>5</v>
      </c>
      <c r="P285">
        <v>182.68</v>
      </c>
      <c r="Q285">
        <v>20</v>
      </c>
      <c r="R285">
        <v>182.68</v>
      </c>
      <c r="S285">
        <v>840.33</v>
      </c>
      <c r="T285">
        <v>538</v>
      </c>
      <c r="U285">
        <v>302.33</v>
      </c>
      <c r="V285" t="s">
        <v>4694</v>
      </c>
      <c r="W285" t="s">
        <v>4695</v>
      </c>
      <c r="X285" t="s">
        <v>4696</v>
      </c>
      <c r="Y285" t="s">
        <v>5232</v>
      </c>
      <c r="Z285" t="s">
        <v>4698</v>
      </c>
    </row>
    <row r="286" spans="1:26" ht="15" customHeight="1" x14ac:dyDescent="0.25">
      <c r="A286" t="s">
        <v>5233</v>
      </c>
      <c r="B286" s="1">
        <v>46088</v>
      </c>
      <c r="C286" t="s">
        <v>675</v>
      </c>
      <c r="D286" t="str">
        <f>IFERROR(INDEX(Customers!$B:$B,MATCH(C286,Customers!$A:$A,0)),"")</f>
        <v>Tara Chettiar</v>
      </c>
      <c r="E286" t="str">
        <f>IFERROR(INDEX(Customers!$J:$J,MATCH(C286,Customers!$A:$A,0)),"")</f>
        <v>Gold</v>
      </c>
      <c r="F286" t="s">
        <v>4050</v>
      </c>
      <c r="G286" t="str">
        <f>IFERROR(INDEX(Products!$B:$B,MATCH(F286,Products!$A:$A,0)),"")</f>
        <v xml:space="preserve">  Fortune Gingelly Oil 1L  </v>
      </c>
      <c r="H286" t="str">
        <f>IFERROR(INDEX(Products!$C:$C,MATCH(F286,Products!$A:$A,0)),"")</f>
        <v>Oil</v>
      </c>
      <c r="I286" t="s">
        <v>4176</v>
      </c>
      <c r="J286" t="str">
        <f>IFERROR(INDEX(Stores!$B:$B,MATCH(I286,Stores!$A:$A,0)),"")</f>
        <v>FreshMart Bengaluru Colony</v>
      </c>
      <c r="K286" t="str">
        <f>IFERROR(INDEX(Stores!$D:$D,MATCH(I286,Stores!$A:$A,0)),"")</f>
        <v>South</v>
      </c>
      <c r="L286" t="s">
        <v>3198</v>
      </c>
      <c r="M286" t="str">
        <f>IFERROR(INDEX(Employees!$B:$B,MATCH(L286,Employees!$A:$A,0)),"")</f>
        <v>Deepak Naicker</v>
      </c>
      <c r="N286" t="str">
        <f>IFERROR(INDEX(Employees!$D:$D,MATCH(L286,Employees!$A:$A,0)),"")</f>
        <v>Sales</v>
      </c>
      <c r="O286">
        <v>3</v>
      </c>
      <c r="P286">
        <v>387.41</v>
      </c>
      <c r="Q286">
        <v>0</v>
      </c>
      <c r="R286">
        <v>0</v>
      </c>
      <c r="S286">
        <v>1336.56</v>
      </c>
      <c r="T286">
        <v>973.44</v>
      </c>
      <c r="U286">
        <v>363.12</v>
      </c>
      <c r="V286" t="s">
        <v>4740</v>
      </c>
      <c r="W286" t="s">
        <v>4695</v>
      </c>
      <c r="X286" t="s">
        <v>4710</v>
      </c>
      <c r="Y286" t="s">
        <v>5234</v>
      </c>
      <c r="Z286" t="s">
        <v>4698</v>
      </c>
    </row>
    <row r="287" spans="1:26" ht="15" customHeight="1" x14ac:dyDescent="0.25">
      <c r="A287" t="s">
        <v>5235</v>
      </c>
      <c r="B287" s="1">
        <v>45885</v>
      </c>
      <c r="C287" t="s">
        <v>1423</v>
      </c>
      <c r="D287" t="str">
        <f>IFERROR(INDEX(Customers!$B:$B,MATCH(C287,Customers!$A:$A,0)),"")</f>
        <v>Karthik Nathan</v>
      </c>
      <c r="E287" t="str">
        <f>IFERROR(INDEX(Customers!$J:$J,MATCH(C287,Customers!$A:$A,0)),"")</f>
        <v>Bronze</v>
      </c>
      <c r="F287" t="s">
        <v>3679</v>
      </c>
      <c r="G287" t="str">
        <f>IFERROR(INDEX(Products!$B:$B,MATCH(F287,Products!$A:$A,0)),"")</f>
        <v>Harvest Gold Cookies 500g</v>
      </c>
      <c r="H287" t="str">
        <f>IFERROR(INDEX(Products!$C:$C,MATCH(F287,Products!$A:$A,0)),"")</f>
        <v>Bakery</v>
      </c>
      <c r="I287" t="s">
        <v>3439</v>
      </c>
      <c r="J287" t="str">
        <f>IFERROR(INDEX(Stores!$B:$B,MATCH(I287,Stores!$A:$A,0)),"")</f>
        <v>FreshMart Mysuru Crossing</v>
      </c>
      <c r="K287" t="str">
        <f>IFERROR(INDEX(Stores!$D:$D,MATCH(I287,Stores!$A:$A,0)),"")</f>
        <v>South</v>
      </c>
      <c r="L287" t="s">
        <v>3437</v>
      </c>
      <c r="M287" t="str">
        <f>IFERROR(INDEX(Employees!$B:$B,MATCH(L287,Employees!$A:$A,0)),"")</f>
        <v>Vasanthi Naicker</v>
      </c>
      <c r="N287" t="str">
        <f>IFERROR(INDEX(Employees!$D:$D,MATCH(L287,Employees!$A:$A,0)),"")</f>
        <v>HR</v>
      </c>
      <c r="O287">
        <v>1</v>
      </c>
      <c r="P287">
        <v>343.56</v>
      </c>
      <c r="Q287">
        <v>0</v>
      </c>
      <c r="R287">
        <v>0</v>
      </c>
      <c r="S287">
        <v>395.09</v>
      </c>
      <c r="T287">
        <v>216.32</v>
      </c>
      <c r="U287">
        <v>178.77</v>
      </c>
      <c r="V287" t="s">
        <v>4703</v>
      </c>
      <c r="W287" t="s">
        <v>4695</v>
      </c>
      <c r="X287" t="s">
        <v>4696</v>
      </c>
      <c r="Y287" t="s">
        <v>5219</v>
      </c>
      <c r="Z287" t="s">
        <v>4698</v>
      </c>
    </row>
    <row r="288" spans="1:26" ht="15" customHeight="1" x14ac:dyDescent="0.25">
      <c r="A288" t="s">
        <v>5236</v>
      </c>
      <c r="B288" s="1">
        <v>46082</v>
      </c>
      <c r="C288" t="s">
        <v>2264</v>
      </c>
      <c r="D288" t="str">
        <f>IFERROR(INDEX(Customers!$B:$B,MATCH(C288,Customers!$A:$A,0)),"")</f>
        <v>Nirmala Chandran</v>
      </c>
      <c r="E288" t="str">
        <f>IFERROR(INDEX(Customers!$J:$J,MATCH(C288,Customers!$A:$A,0)),"")</f>
        <v>Silver</v>
      </c>
      <c r="F288" t="s">
        <v>3692</v>
      </c>
      <c r="G288" t="str">
        <f>IFERROR(INDEX(Products!$B:$B,MATCH(F288,Products!$A:$A,0)),"")</f>
        <v>Harvest Gold Cookies Pack</v>
      </c>
      <c r="H288" t="str">
        <f>IFERROR(INDEX(Products!$C:$C,MATCH(F288,Products!$A:$A,0)),"")</f>
        <v>Bakery</v>
      </c>
      <c r="I288" t="s">
        <v>3539</v>
      </c>
      <c r="J288" t="str">
        <f>IFERROR(INDEX(Stores!$B:$B,MATCH(I288,Stores!$A:$A,0)),"")</f>
        <v>FreshMart Tiruppur Towers</v>
      </c>
      <c r="K288" t="str">
        <f>IFERROR(INDEX(Stores!$D:$D,MATCH(I288,Stores!$A:$A,0)),"")</f>
        <v>South</v>
      </c>
      <c r="L288" t="s">
        <v>3537</v>
      </c>
      <c r="M288" t="str">
        <f>IFERROR(INDEX(Employees!$B:$B,MATCH(L288,Employees!$A:$A,0)),"")</f>
        <v>Vani Venkataraman</v>
      </c>
      <c r="N288" t="str">
        <f>IFERROR(INDEX(Employees!$D:$D,MATCH(L288,Employees!$A:$A,0)),"")</f>
        <v>Billing</v>
      </c>
      <c r="O288">
        <v>3</v>
      </c>
      <c r="P288">
        <v>182.3</v>
      </c>
      <c r="Q288">
        <v>15</v>
      </c>
      <c r="R288">
        <v>82.04</v>
      </c>
      <c r="S288">
        <v>534.59</v>
      </c>
      <c r="T288">
        <v>322.8</v>
      </c>
      <c r="U288">
        <v>211.79</v>
      </c>
      <c r="V288" t="s">
        <v>4706</v>
      </c>
      <c r="W288" t="s">
        <v>4695</v>
      </c>
      <c r="X288" t="s">
        <v>4696</v>
      </c>
      <c r="Y288" t="s">
        <v>5080</v>
      </c>
      <c r="Z288" t="s">
        <v>4698</v>
      </c>
    </row>
    <row r="289" spans="1:26" ht="15" customHeight="1" x14ac:dyDescent="0.25">
      <c r="A289" t="s">
        <v>5237</v>
      </c>
      <c r="B289" s="1">
        <v>45985</v>
      </c>
      <c r="C289" t="s">
        <v>1327</v>
      </c>
      <c r="D289" t="str">
        <f>IFERROR(INDEX(Customers!$B:$B,MATCH(C289,Customers!$A:$A,0)),"")</f>
        <v>Sudha Menon</v>
      </c>
      <c r="E289" t="str">
        <f>IFERROR(INDEX(Customers!$J:$J,MATCH(C289,Customers!$A:$A,0)),"")</f>
        <v>Silver</v>
      </c>
      <c r="F289" t="s">
        <v>3879</v>
      </c>
      <c r="G289" t="str">
        <f>IFERROR(INDEX(Products!$B:$B,MATCH(F289,Products!$A:$A,0)),"")</f>
        <v>Dove Toothpaste 1L</v>
      </c>
      <c r="H289" t="str">
        <f>IFERROR(INDEX(Products!$C:$C,MATCH(F289,Products!$A:$A,0)),"")</f>
        <v>Personal Care</v>
      </c>
      <c r="I289" t="s">
        <v>3644</v>
      </c>
      <c r="J289" t="str">
        <f>IFERROR(INDEX(Stores!$B:$B,MATCH(I289,Stores!$A:$A,0)),"")</f>
        <v>FreshMart Hyderabad Crossing</v>
      </c>
      <c r="K289" t="str">
        <f>IFERROR(INDEX(Stores!$D:$D,MATCH(I289,Stores!$A:$A,0)),"")</f>
        <v>South</v>
      </c>
      <c r="L289" t="s">
        <v>3643</v>
      </c>
      <c r="M289" t="str">
        <f>IFERROR(INDEX(Employees!$B:$B,MATCH(L289,Employees!$A:$A,0)),"")</f>
        <v>Uma Pandian</v>
      </c>
      <c r="N289" t="str">
        <f>IFERROR(INDEX(Employees!$D:$D,MATCH(L289,Employees!$A:$A,0)),"")</f>
        <v>Cashier</v>
      </c>
      <c r="O289">
        <v>2</v>
      </c>
      <c r="P289">
        <v>277.42</v>
      </c>
      <c r="Q289">
        <v>0</v>
      </c>
      <c r="R289">
        <v>0</v>
      </c>
      <c r="S289">
        <v>554.84</v>
      </c>
      <c r="T289">
        <v>398.32</v>
      </c>
      <c r="U289">
        <v>156.52000000000001</v>
      </c>
      <c r="V289" t="s">
        <v>4715</v>
      </c>
      <c r="W289" t="s">
        <v>4695</v>
      </c>
      <c r="X289" t="s">
        <v>4696</v>
      </c>
      <c r="Y289" t="s">
        <v>4939</v>
      </c>
      <c r="Z289" t="s">
        <v>4708</v>
      </c>
    </row>
    <row r="290" spans="1:26" ht="15" customHeight="1" x14ac:dyDescent="0.25">
      <c r="A290" t="s">
        <v>5238</v>
      </c>
      <c r="B290" s="1">
        <v>45960</v>
      </c>
      <c r="C290" t="s">
        <v>498</v>
      </c>
      <c r="D290" t="str">
        <f>IFERROR(INDEX(Customers!$B:$B,MATCH(C290,Customers!$A:$A,0)),"")</f>
        <v>Usha Kumar</v>
      </c>
      <c r="E290" t="str">
        <f>IFERROR(INDEX(Customers!$J:$J,MATCH(C290,Customers!$A:$A,0)),"")</f>
        <v>Bronze</v>
      </c>
      <c r="F290" t="s">
        <v>3903</v>
      </c>
      <c r="G290" t="str">
        <f>IFERROR(INDEX(Products!$B:$B,MATCH(F290,Products!$A:$A,0)),"")</f>
        <v>Eveready Detergent 1L</v>
      </c>
      <c r="H290" t="str">
        <f>IFERROR(INDEX(Products!$C:$C,MATCH(F290,Products!$A:$A,0)),"")</f>
        <v>Household</v>
      </c>
      <c r="I290" t="s">
        <v>3044</v>
      </c>
      <c r="J290" t="str">
        <f>IFERROR(INDEX(Stores!$B:$B,MATCH(I290,Stores!$A:$A,0)),"")</f>
        <v>FreshMart Madurai Circle</v>
      </c>
      <c r="K290" t="str">
        <f>IFERROR(INDEX(Stores!$D:$D,MATCH(I290,Stores!$A:$A,0)),"")</f>
        <v>South</v>
      </c>
      <c r="L290" t="s">
        <v>3042</v>
      </c>
      <c r="M290" t="str">
        <f>IFERROR(INDEX(Employees!$B:$B,MATCH(L290,Employees!$A:$A,0)),"")</f>
        <v>Manoj Subramaniam</v>
      </c>
      <c r="N290" t="str">
        <f>IFERROR(INDEX(Employees!$D:$D,MATCH(L290,Employees!$A:$A,0)),"")</f>
        <v>Sales</v>
      </c>
      <c r="O290">
        <v>3</v>
      </c>
      <c r="P290">
        <v>340.25</v>
      </c>
      <c r="Q290">
        <v>15</v>
      </c>
      <c r="R290">
        <v>153.11000000000001</v>
      </c>
      <c r="S290">
        <v>867.64</v>
      </c>
      <c r="T290">
        <v>791.55</v>
      </c>
      <c r="U290">
        <v>76.09</v>
      </c>
      <c r="V290" t="s">
        <v>4720</v>
      </c>
      <c r="W290" t="s">
        <v>4695</v>
      </c>
      <c r="X290" t="s">
        <v>4696</v>
      </c>
      <c r="Y290" t="s">
        <v>5239</v>
      </c>
      <c r="Z290" t="s">
        <v>4708</v>
      </c>
    </row>
    <row r="291" spans="1:26" ht="15" customHeight="1" x14ac:dyDescent="0.25">
      <c r="A291" t="s">
        <v>5240</v>
      </c>
      <c r="B291" s="1">
        <v>45987</v>
      </c>
      <c r="C291" t="s">
        <v>2711</v>
      </c>
      <c r="D291" t="str">
        <f>IFERROR(INDEX(Customers!$B:$B,MATCH(C291,Customers!$A:$A,0)),"")</f>
        <v>Anand Reddy</v>
      </c>
      <c r="E291" t="str">
        <f>IFERROR(INDEX(Customers!$J:$J,MATCH(C291,Customers!$A:$A,0)),"")</f>
        <v>Gold</v>
      </c>
      <c r="F291" t="s">
        <v>4032</v>
      </c>
      <c r="G291" t="str">
        <f>IFERROR(INDEX(Products!$B:$B,MATCH(F291,Products!$A:$A,0)),"")</f>
        <v>Gold Winner Sunflower Oil 200g</v>
      </c>
      <c r="H291" t="str">
        <f>IFERROR(INDEX(Products!$C:$C,MATCH(F291,Products!$A:$A,0)),"")</f>
        <v>Oil</v>
      </c>
      <c r="I291" t="s">
        <v>2893</v>
      </c>
      <c r="J291" t="str">
        <f>IFERROR(INDEX(Stores!$B:$B,MATCH(I291,Stores!$A:$A,0)),"")</f>
        <v>FreshMart Tiruppur Enclave</v>
      </c>
      <c r="K291" t="str">
        <f>IFERROR(INDEX(Stores!$D:$D,MATCH(I291,Stores!$A:$A,0)),"")</f>
        <v>South</v>
      </c>
      <c r="L291" t="s">
        <v>3071</v>
      </c>
      <c r="M291" t="str">
        <f>IFERROR(INDEX(Employees!$B:$B,MATCH(L291,Employees!$A:$A,0)),"")</f>
        <v>Udhay Naicker</v>
      </c>
      <c r="N291" t="str">
        <f>IFERROR(INDEX(Employees!$D:$D,MATCH(L291,Employees!$A:$A,0)),"")</f>
        <v>Sales</v>
      </c>
      <c r="O291">
        <v>4</v>
      </c>
      <c r="P291">
        <v>259.81</v>
      </c>
      <c r="Q291">
        <v>10</v>
      </c>
      <c r="R291">
        <v>103.92</v>
      </c>
      <c r="S291">
        <v>935.32</v>
      </c>
      <c r="T291">
        <v>852.92</v>
      </c>
      <c r="U291">
        <v>82.4</v>
      </c>
      <c r="V291" t="s">
        <v>4706</v>
      </c>
      <c r="W291" t="s">
        <v>4695</v>
      </c>
      <c r="X291" t="s">
        <v>4696</v>
      </c>
      <c r="Y291" t="s">
        <v>4998</v>
      </c>
      <c r="Z291" t="s">
        <v>4708</v>
      </c>
    </row>
    <row r="292" spans="1:26" ht="15" customHeight="1" x14ac:dyDescent="0.25">
      <c r="A292" t="s">
        <v>5241</v>
      </c>
      <c r="B292" s="1">
        <v>45821</v>
      </c>
      <c r="C292" t="s">
        <v>1926</v>
      </c>
      <c r="D292" t="str">
        <f>IFERROR(INDEX(Customers!$B:$B,MATCH(C292,Customers!$A:$A,0)),"")</f>
        <v>Vijay Mudaliar</v>
      </c>
      <c r="E292" t="str">
        <f>IFERROR(INDEX(Customers!$J:$J,MATCH(C292,Customers!$A:$A,0)),"")</f>
        <v>Bronze</v>
      </c>
      <c r="F292" t="s">
        <v>3765</v>
      </c>
      <c r="G292" t="str">
        <f>IFERROR(INDEX(Products!$B:$B,MATCH(F292,Products!$A:$A,0)),"")</f>
        <v>Pepsi Tea 200g</v>
      </c>
      <c r="H292" t="str">
        <f>IFERROR(INDEX(Products!$C:$C,MATCH(F292,Products!$A:$A,0)),"")</f>
        <v>Beverages</v>
      </c>
      <c r="I292" t="s">
        <v>4219</v>
      </c>
      <c r="J292" t="str">
        <f>IFERROR(INDEX(Stores!$B:$B,MATCH(I292,Stores!$A:$A,0)),"")</f>
        <v>FreshMart Madurai Arcade</v>
      </c>
      <c r="K292" t="str">
        <f>IFERROR(INDEX(Stores!$D:$D,MATCH(I292,Stores!$A:$A,0)),"")</f>
        <v>South</v>
      </c>
      <c r="L292" t="s">
        <v>2890</v>
      </c>
      <c r="M292" t="str">
        <f>IFERROR(INDEX(Employees!$B:$B,MATCH(L292,Employees!$A:$A,0)),"")</f>
        <v>Hema Sharma</v>
      </c>
      <c r="N292" t="str">
        <f>IFERROR(INDEX(Employees!$D:$D,MATCH(L292,Employees!$A:$A,0)),"")</f>
        <v>Billing</v>
      </c>
      <c r="O292">
        <v>3</v>
      </c>
      <c r="P292">
        <v>332.73</v>
      </c>
      <c r="Q292">
        <v>0</v>
      </c>
      <c r="R292">
        <v>0</v>
      </c>
      <c r="S292">
        <v>998.19</v>
      </c>
      <c r="T292">
        <v>783.66</v>
      </c>
      <c r="U292">
        <v>214.53</v>
      </c>
      <c r="V292" t="s">
        <v>4715</v>
      </c>
      <c r="W292" t="s">
        <v>4695</v>
      </c>
      <c r="X292" t="s">
        <v>4696</v>
      </c>
      <c r="Y292" t="s">
        <v>5242</v>
      </c>
      <c r="Z292" t="s">
        <v>4708</v>
      </c>
    </row>
    <row r="293" spans="1:26" ht="15" customHeight="1" x14ac:dyDescent="0.25">
      <c r="A293" t="s">
        <v>5243</v>
      </c>
      <c r="B293" s="1">
        <v>45955</v>
      </c>
      <c r="C293" t="s">
        <v>502</v>
      </c>
      <c r="D293" t="str">
        <f>IFERROR(INDEX(Customers!$B:$B,MATCH(C293,Customers!$A:$A,0)),"")</f>
        <v>Hariharan Menon</v>
      </c>
      <c r="E293" t="str">
        <f>IFERROR(INDEX(Customers!$J:$J,MATCH(C293,Customers!$A:$A,0)),"")</f>
        <v>Bronze</v>
      </c>
      <c r="F293" t="s">
        <v>3672</v>
      </c>
      <c r="G293" t="str">
        <f>IFERROR(INDEX(Products!$B:$B,MATCH(F293,Products!$A:$A,0)),"")</f>
        <v>Britannia Buns 2kg</v>
      </c>
      <c r="H293" t="str">
        <f>IFERROR(INDEX(Products!$C:$C,MATCH(F293,Products!$A:$A,0)),"")</f>
        <v>Bakery</v>
      </c>
      <c r="I293" t="s">
        <v>3266</v>
      </c>
      <c r="J293" t="str">
        <f>IFERROR(INDEX(Stores!$B:$B,MATCH(I293,Stores!$A:$A,0)),"")</f>
        <v>FreshMart Bengaluru Junction</v>
      </c>
      <c r="K293" t="str">
        <f>IFERROR(INDEX(Stores!$D:$D,MATCH(I293,Stores!$A:$A,0)),"")</f>
        <v>South</v>
      </c>
      <c r="L293" t="s">
        <v>3577</v>
      </c>
      <c r="M293" t="str">
        <f>IFERROR(INDEX(Employees!$B:$B,MATCH(L293,Employees!$A:$A,0)),"")</f>
        <v>Mani Pandian</v>
      </c>
      <c r="N293" t="str">
        <f>IFERROR(INDEX(Employees!$D:$D,MATCH(L293,Employees!$A:$A,0)),"")</f>
        <v>Sales</v>
      </c>
      <c r="O293">
        <v>1</v>
      </c>
      <c r="P293">
        <v>398.25</v>
      </c>
      <c r="Q293">
        <v>5</v>
      </c>
      <c r="R293">
        <v>19.91</v>
      </c>
      <c r="S293">
        <v>435.09</v>
      </c>
      <c r="T293">
        <v>236.54</v>
      </c>
      <c r="U293">
        <v>198.55</v>
      </c>
      <c r="V293" t="s">
        <v>4706</v>
      </c>
      <c r="W293" t="s">
        <v>4695</v>
      </c>
      <c r="X293" t="s">
        <v>4696</v>
      </c>
      <c r="Y293" t="s">
        <v>5244</v>
      </c>
      <c r="Z293" t="s">
        <v>4698</v>
      </c>
    </row>
    <row r="294" spans="1:26" ht="15" customHeight="1" x14ac:dyDescent="0.25">
      <c r="A294" t="s">
        <v>5245</v>
      </c>
      <c r="B294" s="1">
        <v>45961</v>
      </c>
      <c r="C294" t="s">
        <v>136</v>
      </c>
      <c r="D294" t="str">
        <f>IFERROR(INDEX(Customers!$B:$B,MATCH(C294,Customers!$A:$A,0)),"")</f>
        <v>Vani Chettiar</v>
      </c>
      <c r="E294" t="str">
        <f>IFERROR(INDEX(Customers!$J:$J,MATCH(C294,Customers!$A:$A,0)),"")</f>
        <v>Bronze</v>
      </c>
      <c r="F294" t="s">
        <v>3950</v>
      </c>
      <c r="G294" t="str">
        <f>IFERROR(INDEX(Products!$B:$B,MATCH(F294,Products!$A:$A,0)),"")</f>
        <v xml:space="preserve">  Organic Fresh Fresh Fruits 500g  </v>
      </c>
      <c r="H294" t="str">
        <f>IFERROR(INDEX(Products!$C:$C,MATCH(F294,Products!$A:$A,0)),"")</f>
        <v>Fruits</v>
      </c>
      <c r="I294" t="s">
        <v>3323</v>
      </c>
      <c r="J294" t="str">
        <f>IFERROR(INDEX(Stores!$B:$B,MATCH(I294,Stores!$A:$A,0)),"")</f>
        <v>FreshMart Nagpur Towers</v>
      </c>
      <c r="K294" t="str">
        <f>IFERROR(INDEX(Stores!$D:$D,MATCH(I294,Stores!$A:$A,0)),"")</f>
        <v>South</v>
      </c>
      <c r="L294" t="s">
        <v>3609</v>
      </c>
      <c r="M294" t="str">
        <f>IFERROR(INDEX(Employees!$B:$B,MATCH(L294,Employees!$A:$A,0)),"")</f>
        <v>Sudha Venkataraman</v>
      </c>
      <c r="N294" t="str">
        <f>IFERROR(INDEX(Employees!$D:$D,MATCH(L294,Employees!$A:$A,0)),"")</f>
        <v>Cashier</v>
      </c>
      <c r="O294">
        <v>3</v>
      </c>
      <c r="P294">
        <v>305.67</v>
      </c>
      <c r="Q294">
        <v>10</v>
      </c>
      <c r="R294">
        <v>91.7</v>
      </c>
      <c r="S294">
        <v>825.31</v>
      </c>
      <c r="T294">
        <v>754.26</v>
      </c>
      <c r="U294">
        <v>71.05</v>
      </c>
      <c r="V294" t="s">
        <v>4715</v>
      </c>
      <c r="W294" t="s">
        <v>4695</v>
      </c>
      <c r="X294" t="s">
        <v>4710</v>
      </c>
      <c r="Y294" t="s">
        <v>5246</v>
      </c>
      <c r="Z294" t="s">
        <v>4708</v>
      </c>
    </row>
    <row r="295" spans="1:26" ht="15" customHeight="1" x14ac:dyDescent="0.25">
      <c r="A295" t="s">
        <v>5247</v>
      </c>
      <c r="B295" s="1">
        <v>45801</v>
      </c>
      <c r="C295" t="s">
        <v>2008</v>
      </c>
      <c r="D295" t="str">
        <f>IFERROR(INDEX(Customers!$B:$B,MATCH(C295,Customers!$A:$A,0)),"")</f>
        <v>Hema Gounder</v>
      </c>
      <c r="E295" t="str">
        <f>IFERROR(INDEX(Customers!$J:$J,MATCH(C295,Customers!$A:$A,0)),"")</f>
        <v>Gold</v>
      </c>
      <c r="F295" t="s">
        <v>3752</v>
      </c>
      <c r="G295" t="str">
        <f>IFERROR(INDEX(Products!$B:$B,MATCH(F295,Products!$A:$A,0)),"")</f>
        <v>Nescafe Coffee 1kg</v>
      </c>
      <c r="H295" t="str">
        <f>IFERROR(INDEX(Products!$C:$C,MATCH(F295,Products!$A:$A,0)),"")</f>
        <v>Beverages</v>
      </c>
      <c r="I295" t="s">
        <v>3245</v>
      </c>
      <c r="J295" t="str">
        <f>IFERROR(INDEX(Stores!$B:$B,MATCH(I295,Stores!$A:$A,0)),"")</f>
        <v>FreshMart Chennai Complex</v>
      </c>
      <c r="K295" t="str">
        <f>IFERROR(INDEX(Stores!$D:$D,MATCH(I295,Stores!$A:$A,0)),"")</f>
        <v>South</v>
      </c>
      <c r="L295" t="s">
        <v>3244</v>
      </c>
      <c r="M295" t="str">
        <f>IFERROR(INDEX(Employees!$B:$B,MATCH(L295,Employees!$A:$A,0)),"")</f>
        <v>Eswari Raj</v>
      </c>
      <c r="N295" t="str">
        <f>IFERROR(INDEX(Employees!$D:$D,MATCH(L295,Employees!$A:$A,0)),"")</f>
        <v>Sales</v>
      </c>
      <c r="O295">
        <v>4</v>
      </c>
      <c r="P295">
        <v>355.58</v>
      </c>
      <c r="Q295">
        <v>10</v>
      </c>
      <c r="R295">
        <v>142.22999999999999</v>
      </c>
      <c r="S295">
        <v>1472.1</v>
      </c>
      <c r="T295">
        <v>989</v>
      </c>
      <c r="U295">
        <v>483.1</v>
      </c>
      <c r="V295" t="s">
        <v>4740</v>
      </c>
      <c r="W295" t="s">
        <v>4695</v>
      </c>
      <c r="X295" t="s">
        <v>4696</v>
      </c>
      <c r="Y295" t="s">
        <v>4945</v>
      </c>
      <c r="Z295" t="s">
        <v>4698</v>
      </c>
    </row>
    <row r="296" spans="1:26" ht="15" customHeight="1" x14ac:dyDescent="0.25">
      <c r="A296" t="s">
        <v>5248</v>
      </c>
      <c r="B296" s="1">
        <v>45848</v>
      </c>
      <c r="C296" t="s">
        <v>2332</v>
      </c>
      <c r="D296" t="str">
        <f>IFERROR(INDEX(Customers!$B:$B,MATCH(C296,Customers!$A:$A,0)),"")</f>
        <v>Nirmala Iyer</v>
      </c>
      <c r="E296" t="str">
        <f>IFERROR(INDEX(Customers!$J:$J,MATCH(C296,Customers!$A:$A,0)),"")</f>
        <v>Gold</v>
      </c>
      <c r="F296" t="s">
        <v>3714</v>
      </c>
      <c r="G296" t="str">
        <f>IFERROR(INDEX(Products!$B:$B,MATCH(F296,Products!$A:$A,0)),"")</f>
        <v>Nestle Butter 250ml</v>
      </c>
      <c r="H296" t="str">
        <f>IFERROR(INDEX(Products!$C:$C,MATCH(F296,Products!$A:$A,0)),"")</f>
        <v>Dairy</v>
      </c>
      <c r="I296" t="s">
        <v>3420</v>
      </c>
      <c r="J296" t="str">
        <f>IFERROR(INDEX(Stores!$B:$B,MATCH(I296,Stores!$A:$A,0)),"")</f>
        <v>FreshMart Tiruppur Square</v>
      </c>
      <c r="K296" t="str">
        <f>IFERROR(INDEX(Stores!$D:$D,MATCH(I296,Stores!$A:$A,0)),"")</f>
        <v>South</v>
      </c>
      <c r="L296" t="s">
        <v>3541</v>
      </c>
      <c r="M296" t="str">
        <f>IFERROR(INDEX(Employees!$B:$B,MATCH(L296,Employees!$A:$A,0)),"")</f>
        <v>Balaji Reddy</v>
      </c>
      <c r="N296" t="str">
        <f>IFERROR(INDEX(Employees!$D:$D,MATCH(L296,Employees!$A:$A,0)),"")</f>
        <v>Billing</v>
      </c>
      <c r="O296">
        <v>5</v>
      </c>
      <c r="P296">
        <v>491.63</v>
      </c>
      <c r="Q296">
        <v>0</v>
      </c>
      <c r="R296">
        <v>0</v>
      </c>
      <c r="S296">
        <v>2458.15</v>
      </c>
      <c r="T296">
        <v>1934.45</v>
      </c>
      <c r="U296">
        <v>523.70000000000005</v>
      </c>
      <c r="V296" t="s">
        <v>4720</v>
      </c>
      <c r="W296" t="s">
        <v>4695</v>
      </c>
      <c r="X296" t="s">
        <v>4696</v>
      </c>
      <c r="Y296" t="s">
        <v>5249</v>
      </c>
      <c r="Z296" t="s">
        <v>4708</v>
      </c>
    </row>
    <row r="297" spans="1:26" ht="15" customHeight="1" x14ac:dyDescent="0.25">
      <c r="A297" t="s">
        <v>5250</v>
      </c>
      <c r="B297" s="1">
        <v>46068</v>
      </c>
      <c r="C297" t="s">
        <v>763</v>
      </c>
      <c r="D297" t="str">
        <f>IFERROR(INDEX(Customers!$B:$B,MATCH(C297,Customers!$A:$A,0)),"")</f>
        <v>Vasanth Varma</v>
      </c>
      <c r="E297" t="str">
        <f>IFERROR(INDEX(Customers!$J:$J,MATCH(C297,Customers!$A:$A,0)),"")</f>
        <v>Gold</v>
      </c>
      <c r="F297" t="s">
        <v>3948</v>
      </c>
      <c r="G297" t="str">
        <f>IFERROR(INDEX(Products!$B:$B,MATCH(F297,Products!$A:$A,0)),"")</f>
        <v xml:space="preserve">  Local Farm Fresh Fruits Combo v3  </v>
      </c>
      <c r="H297" t="str">
        <f>IFERROR(INDEX(Products!$C:$C,MATCH(F297,Products!$A:$A,0)),"")</f>
        <v>Fruits</v>
      </c>
      <c r="I297" t="s">
        <v>2893</v>
      </c>
      <c r="J297" t="str">
        <f>IFERROR(INDEX(Stores!$B:$B,MATCH(I297,Stores!$A:$A,0)),"")</f>
        <v>FreshMart Tiruppur Enclave</v>
      </c>
      <c r="K297" t="str">
        <f>IFERROR(INDEX(Stores!$D:$D,MATCH(I297,Stores!$A:$A,0)),"")</f>
        <v>South</v>
      </c>
      <c r="L297" t="s">
        <v>2892</v>
      </c>
      <c r="M297" t="str">
        <f>IFERROR(INDEX(Employees!$B:$B,MATCH(L297,Employees!$A:$A,0)),"")</f>
        <v>Balamurugan Sharma</v>
      </c>
      <c r="N297" t="str">
        <f>IFERROR(INDEX(Employees!$D:$D,MATCH(L297,Employees!$A:$A,0)),"")</f>
        <v>Billing</v>
      </c>
      <c r="O297">
        <v>5</v>
      </c>
      <c r="P297">
        <v>414.87</v>
      </c>
      <c r="Q297">
        <v>0</v>
      </c>
      <c r="R297">
        <v>0</v>
      </c>
      <c r="S297">
        <v>2385.5</v>
      </c>
      <c r="T297">
        <v>1706.2</v>
      </c>
      <c r="U297">
        <v>679.3</v>
      </c>
      <c r="V297" t="s">
        <v>4740</v>
      </c>
      <c r="W297" t="s">
        <v>4695</v>
      </c>
      <c r="X297" t="s">
        <v>4696</v>
      </c>
      <c r="Y297" t="s">
        <v>5251</v>
      </c>
      <c r="Z297" t="s">
        <v>4698</v>
      </c>
    </row>
    <row r="298" spans="1:26" ht="15" customHeight="1" x14ac:dyDescent="0.25">
      <c r="A298" t="s">
        <v>5252</v>
      </c>
      <c r="B298" s="1">
        <v>46005</v>
      </c>
      <c r="C298" t="s">
        <v>2116</v>
      </c>
      <c r="D298" t="str">
        <f>IFERROR(INDEX(Customers!$B:$B,MATCH(C298,Customers!$A:$A,0)),"")</f>
        <v>Tamil Varma</v>
      </c>
      <c r="E298" t="str">
        <f>IFERROR(INDEX(Customers!$J:$J,MATCH(C298,Customers!$A:$A,0)),"")</f>
        <v>Silver</v>
      </c>
      <c r="F298" t="s">
        <v>3756</v>
      </c>
      <c r="G298" t="str">
        <f>IFERROR(INDEX(Products!$B:$B,MATCH(F298,Products!$A:$A,0)),"")</f>
        <v>Coca-Cola Tea 1kg</v>
      </c>
      <c r="H298" t="str">
        <f>IFERROR(INDEX(Products!$C:$C,MATCH(F298,Products!$A:$A,0)),"")</f>
        <v>Beverages</v>
      </c>
      <c r="I298" t="s">
        <v>3000</v>
      </c>
      <c r="J298" t="str">
        <f>IFERROR(INDEX(Stores!$B:$B,MATCH(I298,Stores!$A:$A,0)),"")</f>
        <v>FreshMart Coimbatore Circle</v>
      </c>
      <c r="K298" t="str">
        <f>IFERROR(INDEX(Stores!$D:$D,MATCH(I298,Stores!$A:$A,0)),"")</f>
        <v>South</v>
      </c>
      <c r="L298" t="s">
        <v>3143</v>
      </c>
      <c r="M298" t="str">
        <f>IFERROR(INDEX(Employees!$B:$B,MATCH(L298,Employees!$A:$A,0)),"")</f>
        <v>Dinesh Chettiar</v>
      </c>
      <c r="N298" t="str">
        <f>IFERROR(INDEX(Employees!$D:$D,MATCH(L298,Employees!$A:$A,0)),"")</f>
        <v>Store Manager</v>
      </c>
      <c r="O298">
        <v>3</v>
      </c>
      <c r="P298">
        <v>139.21</v>
      </c>
      <c r="Q298">
        <v>5</v>
      </c>
      <c r="R298">
        <v>20.88</v>
      </c>
      <c r="S298">
        <v>456.26</v>
      </c>
      <c r="T298">
        <v>320.97000000000003</v>
      </c>
      <c r="U298">
        <v>135.29</v>
      </c>
      <c r="V298" t="s">
        <v>4706</v>
      </c>
      <c r="W298" t="s">
        <v>4695</v>
      </c>
      <c r="X298" t="s">
        <v>4710</v>
      </c>
      <c r="Y298" t="s">
        <v>5253</v>
      </c>
      <c r="Z298" t="s">
        <v>4698</v>
      </c>
    </row>
    <row r="299" spans="1:26" ht="15" customHeight="1" x14ac:dyDescent="0.25">
      <c r="A299" t="s">
        <v>5254</v>
      </c>
      <c r="B299" s="1">
        <v>45806</v>
      </c>
      <c r="C299" t="s">
        <v>1196</v>
      </c>
      <c r="D299" t="str">
        <f>IFERROR(INDEX(Customers!$B:$B,MATCH(C299,Customers!$A:$A,0)),"")</f>
        <v>Ovi Achari</v>
      </c>
      <c r="E299" t="str">
        <f>IFERROR(INDEX(Customers!$J:$J,MATCH(C299,Customers!$A:$A,0)),"")</f>
        <v>Silver</v>
      </c>
      <c r="F299" t="s">
        <v>4013</v>
      </c>
      <c r="G299" t="str">
        <f>IFERROR(INDEX(Products!$B:$B,MATCH(F299,Products!$A:$A,0)),"")</f>
        <v>Aachi Ponni Rice 1kg v2</v>
      </c>
      <c r="H299" t="str">
        <f>IFERROR(INDEX(Products!$C:$C,MATCH(F299,Products!$A:$A,0)),"")</f>
        <v>Rice</v>
      </c>
      <c r="I299" t="s">
        <v>3136</v>
      </c>
      <c r="J299" t="str">
        <f>IFERROR(INDEX(Stores!$B:$B,MATCH(I299,Stores!$A:$A,0)),"")</f>
        <v>FreshMart Surat Plaza</v>
      </c>
      <c r="K299" t="str">
        <f>IFERROR(INDEX(Stores!$D:$D,MATCH(I299,Stores!$A:$A,0)),"")</f>
        <v>West</v>
      </c>
      <c r="L299" t="s">
        <v>3369</v>
      </c>
      <c r="M299" t="str">
        <f>IFERROR(INDEX(Employees!$B:$B,MATCH(L299,Employees!$A:$A,0)),"")</f>
        <v>Kavya Menon</v>
      </c>
      <c r="N299" t="str">
        <f>IFERROR(INDEX(Employees!$D:$D,MATCH(L299,Employees!$A:$A,0)),"")</f>
        <v>Billing</v>
      </c>
      <c r="O299">
        <v>2</v>
      </c>
      <c r="P299">
        <v>236.56</v>
      </c>
      <c r="Q299">
        <v>5</v>
      </c>
      <c r="R299">
        <v>23.66</v>
      </c>
      <c r="S299">
        <v>449.46</v>
      </c>
      <c r="T299">
        <v>423.46</v>
      </c>
      <c r="U299">
        <v>26</v>
      </c>
      <c r="V299" t="s">
        <v>4703</v>
      </c>
      <c r="W299" t="s">
        <v>4695</v>
      </c>
      <c r="X299" t="s">
        <v>4696</v>
      </c>
      <c r="Y299" t="s">
        <v>5255</v>
      </c>
      <c r="Z299" t="s">
        <v>4708</v>
      </c>
    </row>
    <row r="300" spans="1:26" ht="15" customHeight="1" x14ac:dyDescent="0.25">
      <c r="A300" t="s">
        <v>5256</v>
      </c>
      <c r="B300" s="1">
        <v>46003</v>
      </c>
      <c r="C300" t="s">
        <v>914</v>
      </c>
      <c r="D300" t="str">
        <f>IFERROR(INDEX(Customers!$B:$B,MATCH(C300,Customers!$A:$A,0)),"")</f>
        <v>Nandhini Murugan</v>
      </c>
      <c r="E300" t="str">
        <f>IFERROR(INDEX(Customers!$J:$J,MATCH(C300,Customers!$A:$A,0)),"")</f>
        <v>Bronze</v>
      </c>
      <c r="F300" t="s">
        <v>3744</v>
      </c>
      <c r="G300" t="str">
        <f>IFERROR(INDEX(Products!$B:$B,MATCH(F300,Products!$A:$A,0)),"")</f>
        <v>Aavin Milk Pack v2</v>
      </c>
      <c r="H300" t="str">
        <f>IFERROR(INDEX(Products!$C:$C,MATCH(F300,Products!$A:$A,0)),"")</f>
        <v>Dairy</v>
      </c>
      <c r="I300" t="s">
        <v>3176</v>
      </c>
      <c r="J300" t="str">
        <f>IFERROR(INDEX(Stores!$B:$B,MATCH(I300,Stores!$A:$A,0)),"")</f>
        <v>FreshMart Chennai Gardens</v>
      </c>
      <c r="K300" t="str">
        <f>IFERROR(INDEX(Stores!$D:$D,MATCH(I300,Stores!$A:$A,0)),"")</f>
        <v>South</v>
      </c>
      <c r="L300" t="s">
        <v>3174</v>
      </c>
      <c r="M300" t="str">
        <f>IFERROR(INDEX(Employees!$B:$B,MATCH(L300,Employees!$A:$A,0)),"")</f>
        <v>Rajesh Chettiar</v>
      </c>
      <c r="N300" t="str">
        <f>IFERROR(INDEX(Employees!$D:$D,MATCH(L300,Employees!$A:$A,0)),"")</f>
        <v>Cashier</v>
      </c>
      <c r="O300">
        <v>4</v>
      </c>
      <c r="P300">
        <v>313.47000000000003</v>
      </c>
      <c r="Q300">
        <v>0</v>
      </c>
      <c r="R300">
        <v>0</v>
      </c>
      <c r="S300">
        <v>1253.8800000000001</v>
      </c>
      <c r="T300">
        <v>984.48</v>
      </c>
      <c r="U300">
        <v>269.39999999999998</v>
      </c>
      <c r="V300" t="s">
        <v>4703</v>
      </c>
      <c r="W300" t="s">
        <v>4695</v>
      </c>
      <c r="X300" t="s">
        <v>4696</v>
      </c>
      <c r="Y300" t="s">
        <v>5257</v>
      </c>
      <c r="Z300" t="s">
        <v>4708</v>
      </c>
    </row>
    <row r="301" spans="1:26" ht="15" customHeight="1" x14ac:dyDescent="0.25">
      <c r="A301" t="s">
        <v>5258</v>
      </c>
      <c r="B301" s="1">
        <v>45836</v>
      </c>
      <c r="C301" t="s">
        <v>295</v>
      </c>
      <c r="D301" t="str">
        <f>IFERROR(INDEX(Customers!$B:$B,MATCH(C301,Customers!$A:$A,0)),"")</f>
        <v>Priya Varma</v>
      </c>
      <c r="E301" t="str">
        <f>IFERROR(INDEX(Customers!$J:$J,MATCH(C301,Customers!$A:$A,0)),"")</f>
        <v>Gold</v>
      </c>
      <c r="F301" t="s">
        <v>3662</v>
      </c>
      <c r="G301" t="str">
        <f>IFERROR(INDEX(Products!$B:$B,MATCH(F301,Products!$A:$A,0)),"")</f>
        <v>Britannia Buns Pack</v>
      </c>
      <c r="H301" t="str">
        <f>IFERROR(INDEX(Products!$C:$C,MATCH(F301,Products!$A:$A,0)),"")</f>
        <v>Bakery</v>
      </c>
      <c r="I301" t="s">
        <v>3227</v>
      </c>
      <c r="J301" t="str">
        <f>IFERROR(INDEX(Stores!$B:$B,MATCH(I301,Stores!$A:$A,0)),"")</f>
        <v xml:space="preserve">  FreshMart Surat Crossing  </v>
      </c>
      <c r="K301" t="str">
        <f>IFERROR(INDEX(Stores!$D:$D,MATCH(I301,Stores!$A:$A,0)),"")</f>
        <v>West</v>
      </c>
      <c r="L301" t="s">
        <v>3225</v>
      </c>
      <c r="M301" t="str">
        <f>IFERROR(INDEX(Employees!$B:$B,MATCH(L301,Employees!$A:$A,0)),"")</f>
        <v>Ilango Reddy</v>
      </c>
      <c r="N301" t="str">
        <f>IFERROR(INDEX(Employees!$D:$D,MATCH(L301,Employees!$A:$A,0)),"")</f>
        <v>Cashier</v>
      </c>
      <c r="O301">
        <v>5</v>
      </c>
      <c r="P301">
        <v>455.53</v>
      </c>
      <c r="Q301">
        <v>0</v>
      </c>
      <c r="R301">
        <v>0</v>
      </c>
      <c r="S301">
        <v>2619.3000000000002</v>
      </c>
      <c r="T301">
        <v>1270.25</v>
      </c>
      <c r="U301">
        <v>1349.05</v>
      </c>
      <c r="V301" t="s">
        <v>4694</v>
      </c>
      <c r="W301" t="s">
        <v>4695</v>
      </c>
      <c r="X301" t="s">
        <v>4696</v>
      </c>
      <c r="Y301" t="s">
        <v>5259</v>
      </c>
      <c r="Z301" t="s">
        <v>4698</v>
      </c>
    </row>
    <row r="302" spans="1:26" ht="15" customHeight="1" x14ac:dyDescent="0.25">
      <c r="A302" t="s">
        <v>5260</v>
      </c>
      <c r="B302" s="1">
        <v>45785</v>
      </c>
      <c r="C302" t="s">
        <v>599</v>
      </c>
      <c r="D302" t="str">
        <f>IFERROR(INDEX(Customers!$B:$B,MATCH(C302,Customers!$A:$A,0)),"")</f>
        <v>Raghav Selvam</v>
      </c>
      <c r="E302" t="str">
        <f>IFERROR(INDEX(Customers!$J:$J,MATCH(C302,Customers!$A:$A,0)),"")</f>
        <v>Gold</v>
      </c>
      <c r="F302" t="s">
        <v>3672</v>
      </c>
      <c r="G302" t="str">
        <f>IFERROR(INDEX(Products!$B:$B,MATCH(F302,Products!$A:$A,0)),"")</f>
        <v>Britannia Buns 2kg</v>
      </c>
      <c r="H302" t="str">
        <f>IFERROR(INDEX(Products!$C:$C,MATCH(F302,Products!$A:$A,0)),"")</f>
        <v>Bakery</v>
      </c>
      <c r="I302" t="s">
        <v>4176</v>
      </c>
      <c r="J302" t="str">
        <f>IFERROR(INDEX(Stores!$B:$B,MATCH(I302,Stores!$A:$A,0)),"")</f>
        <v>FreshMart Bengaluru Colony</v>
      </c>
      <c r="K302" t="str">
        <f>IFERROR(INDEX(Stores!$D:$D,MATCH(I302,Stores!$A:$A,0)),"")</f>
        <v>South</v>
      </c>
      <c r="L302" t="s">
        <v>3160</v>
      </c>
      <c r="M302" t="str">
        <f>IFERROR(INDEX(Employees!$B:$B,MATCH(L302,Employees!$A:$A,0)),"")</f>
        <v>Balamurugan Kumar</v>
      </c>
      <c r="N302" t="str">
        <f>IFERROR(INDEX(Employees!$D:$D,MATCH(L302,Employees!$A:$A,0)),"")</f>
        <v>Inventory</v>
      </c>
      <c r="O302">
        <v>4</v>
      </c>
      <c r="P302">
        <v>455.26</v>
      </c>
      <c r="Q302">
        <v>0</v>
      </c>
      <c r="R302">
        <v>0</v>
      </c>
      <c r="S302">
        <v>1821.04</v>
      </c>
      <c r="T302">
        <v>946.16</v>
      </c>
      <c r="U302">
        <v>874.88</v>
      </c>
      <c r="V302" t="s">
        <v>4715</v>
      </c>
      <c r="W302" t="s">
        <v>4695</v>
      </c>
      <c r="X302" t="s">
        <v>4696</v>
      </c>
      <c r="Y302" t="s">
        <v>5261</v>
      </c>
      <c r="Z302" t="s">
        <v>4708</v>
      </c>
    </row>
    <row r="303" spans="1:26" ht="15" customHeight="1" x14ac:dyDescent="0.25">
      <c r="A303" t="s">
        <v>5262</v>
      </c>
      <c r="B303" s="1">
        <v>46040</v>
      </c>
      <c r="C303" t="s">
        <v>2580</v>
      </c>
      <c r="D303" t="str">
        <f>IFERROR(INDEX(Customers!$B:$B,MATCH(C303,Customers!$A:$A,0)),"")</f>
        <v>Devi Mudaliar</v>
      </c>
      <c r="E303" t="str">
        <f>IFERROR(INDEX(Customers!$J:$J,MATCH(C303,Customers!$A:$A,0)),"")</f>
        <v>Gold</v>
      </c>
      <c r="F303" t="s">
        <v>3830</v>
      </c>
      <c r="G303" t="str">
        <f>IFERROR(INDEX(Products!$B:$B,MATCH(F303,Products!$A:$A,0)),"")</f>
        <v>Parle Namkeen 500g</v>
      </c>
      <c r="H303" t="str">
        <f>IFERROR(INDEX(Products!$C:$C,MATCH(F303,Products!$A:$A,0)),"")</f>
        <v>Snacks</v>
      </c>
      <c r="I303" t="s">
        <v>3513</v>
      </c>
      <c r="J303" t="str">
        <f>IFERROR(INDEX(Stores!$B:$B,MATCH(I303,Stores!$A:$A,0)),"")</f>
        <v>FreshMart Madurai Colony</v>
      </c>
      <c r="K303" t="str">
        <f>IFERROR(INDEX(Stores!$D:$D,MATCH(I303,Stores!$A:$A,0)),"")</f>
        <v>South</v>
      </c>
      <c r="L303" t="s">
        <v>3511</v>
      </c>
      <c r="M303" t="str">
        <f>IFERROR(INDEX(Employees!$B:$B,MATCH(L303,Employees!$A:$A,0)),"")</f>
        <v>Lalitha Murugan</v>
      </c>
      <c r="N303" t="str">
        <f>IFERROR(INDEX(Employees!$D:$D,MATCH(L303,Employees!$A:$A,0)),"")</f>
        <v>Store Manager</v>
      </c>
      <c r="O303">
        <v>3</v>
      </c>
      <c r="P303">
        <v>51.64</v>
      </c>
      <c r="Q303">
        <v>10</v>
      </c>
      <c r="R303">
        <v>15.49</v>
      </c>
      <c r="S303">
        <v>160.34</v>
      </c>
      <c r="T303">
        <v>112.44</v>
      </c>
      <c r="U303">
        <v>47.9</v>
      </c>
      <c r="V303" t="s">
        <v>4703</v>
      </c>
      <c r="W303" t="s">
        <v>4695</v>
      </c>
      <c r="X303" t="s">
        <v>4696</v>
      </c>
      <c r="Y303" t="s">
        <v>5263</v>
      </c>
      <c r="Z303" t="s">
        <v>4698</v>
      </c>
    </row>
    <row r="304" spans="1:26" ht="15" customHeight="1" x14ac:dyDescent="0.25">
      <c r="A304" t="s">
        <v>5264</v>
      </c>
      <c r="B304" s="1">
        <v>45899</v>
      </c>
      <c r="C304" t="s">
        <v>818</v>
      </c>
      <c r="D304" t="str">
        <f>IFERROR(INDEX(Customers!$B:$B,MATCH(C304,Customers!$A:$A,0)),"")</f>
        <v>Lalitha Velan</v>
      </c>
      <c r="E304" t="str">
        <f>IFERROR(INDEX(Customers!$J:$J,MATCH(C304,Customers!$A:$A,0)),"")</f>
        <v>Bronze</v>
      </c>
      <c r="F304" t="s">
        <v>3779</v>
      </c>
      <c r="G304" t="str">
        <f>IFERROR(INDEX(Products!$B:$B,MATCH(F304,Products!$A:$A,0)),"")</f>
        <v>Nescafe Coffee 500g</v>
      </c>
      <c r="H304" t="str">
        <f>IFERROR(INDEX(Products!$C:$C,MATCH(F304,Products!$A:$A,0)),"")</f>
        <v>Beverages</v>
      </c>
      <c r="I304" t="s">
        <v>3210</v>
      </c>
      <c r="J304" t="str">
        <f>IFERROR(INDEX(Stores!$B:$B,MATCH(I304,Stores!$A:$A,0)),"")</f>
        <v>FreshMart Ahmedabad Hub</v>
      </c>
      <c r="K304" t="str">
        <f>IFERROR(INDEX(Stores!$D:$D,MATCH(I304,Stores!$A:$A,0)),"")</f>
        <v>West</v>
      </c>
      <c r="L304" t="s">
        <v>3267</v>
      </c>
      <c r="M304" t="str">
        <f>IFERROR(INDEX(Employees!$B:$B,MATCH(L304,Employees!$A:$A,0)),"")</f>
        <v>Sundar Naicker</v>
      </c>
      <c r="N304" t="str">
        <f>IFERROR(INDEX(Employees!$D:$D,MATCH(L304,Employees!$A:$A,0)),"")</f>
        <v>Billing</v>
      </c>
      <c r="O304">
        <v>3</v>
      </c>
      <c r="P304">
        <v>124.84</v>
      </c>
      <c r="Q304">
        <v>0</v>
      </c>
      <c r="R304">
        <v>0</v>
      </c>
      <c r="S304">
        <v>430.7</v>
      </c>
      <c r="T304">
        <v>292.05</v>
      </c>
      <c r="U304">
        <v>138.65</v>
      </c>
      <c r="V304" t="s">
        <v>4715</v>
      </c>
      <c r="W304" t="s">
        <v>4695</v>
      </c>
      <c r="X304" t="s">
        <v>4696</v>
      </c>
      <c r="Y304" t="s">
        <v>4922</v>
      </c>
      <c r="Z304" t="s">
        <v>4698</v>
      </c>
    </row>
    <row r="305" spans="1:26" ht="15" customHeight="1" x14ac:dyDescent="0.25">
      <c r="A305" t="s">
        <v>5265</v>
      </c>
      <c r="B305" s="1">
        <v>45943</v>
      </c>
      <c r="C305" t="s">
        <v>850</v>
      </c>
      <c r="D305" t="str">
        <f>IFERROR(INDEX(Customers!$B:$B,MATCH(C305,Customers!$A:$A,0)),"")</f>
        <v>Karthik Achari</v>
      </c>
      <c r="E305" t="str">
        <f>IFERROR(INDEX(Customers!$J:$J,MATCH(C305,Customers!$A:$A,0)),"")</f>
        <v>Gold</v>
      </c>
      <c r="F305" t="s">
        <v>3922</v>
      </c>
      <c r="G305" t="str">
        <f>IFERROR(INDEX(Products!$B:$B,MATCH(F305,Products!$A:$A,0)),"")</f>
        <v>Eveready Detergent Pack</v>
      </c>
      <c r="H305" t="str">
        <f>IFERROR(INDEX(Products!$C:$C,MATCH(F305,Products!$A:$A,0)),"")</f>
        <v>Household</v>
      </c>
      <c r="I305" t="s">
        <v>3345</v>
      </c>
      <c r="J305" t="str">
        <f>IFERROR(INDEX(Stores!$B:$B,MATCH(I305,Stores!$A:$A,0)),"")</f>
        <v>FreshMart Erode Extension</v>
      </c>
      <c r="K305" t="str">
        <f>IFERROR(INDEX(Stores!$D:$D,MATCH(I305,Stores!$A:$A,0)),"")</f>
        <v>South</v>
      </c>
      <c r="L305" t="s">
        <v>3395</v>
      </c>
      <c r="M305" t="str">
        <f>IFERROR(INDEX(Employees!$B:$B,MATCH(L305,Employees!$A:$A,0)),"")</f>
        <v>Uma Nathan</v>
      </c>
      <c r="N305" t="str">
        <f>IFERROR(INDEX(Employees!$D:$D,MATCH(L305,Employees!$A:$A,0)),"")</f>
        <v>Operations</v>
      </c>
      <c r="O305">
        <v>8</v>
      </c>
      <c r="P305">
        <v>287.23</v>
      </c>
      <c r="Q305">
        <v>20</v>
      </c>
      <c r="R305">
        <v>459.57</v>
      </c>
      <c r="S305">
        <v>1838.27</v>
      </c>
      <c r="T305">
        <v>1552.48</v>
      </c>
      <c r="U305">
        <v>285.79000000000002</v>
      </c>
      <c r="V305" t="s">
        <v>4720</v>
      </c>
      <c r="W305" t="s">
        <v>4695</v>
      </c>
      <c r="X305" t="s">
        <v>4696</v>
      </c>
      <c r="Y305" t="s">
        <v>4932</v>
      </c>
      <c r="Z305" t="s">
        <v>4708</v>
      </c>
    </row>
    <row r="306" spans="1:26" ht="15" customHeight="1" x14ac:dyDescent="0.25">
      <c r="A306" t="s">
        <v>5266</v>
      </c>
      <c r="B306" s="1">
        <v>45957</v>
      </c>
      <c r="C306" t="s">
        <v>1658</v>
      </c>
      <c r="D306" t="str">
        <f>IFERROR(INDEX(Customers!$B:$B,MATCH(C306,Customers!$A:$A,0)),"")</f>
        <v xml:space="preserve">  Om Iyer  </v>
      </c>
      <c r="E306" t="str">
        <f>IFERROR(INDEX(Customers!$J:$J,MATCH(C306,Customers!$A:$A,0)),"")</f>
        <v>Silver</v>
      </c>
      <c r="F306" t="s">
        <v>3825</v>
      </c>
      <c r="G306" t="str">
        <f>IFERROR(INDEX(Products!$B:$B,MATCH(F306,Products!$A:$A,0)),"")</f>
        <v>Cadbury Chips 1kg</v>
      </c>
      <c r="H306" t="str">
        <f>IFERROR(INDEX(Products!$C:$C,MATCH(F306,Products!$A:$A,0)),"")</f>
        <v>Snacks</v>
      </c>
      <c r="I306" t="s">
        <v>3464</v>
      </c>
      <c r="J306" t="str">
        <f>IFERROR(INDEX(Stores!$B:$B,MATCH(I306,Stores!$A:$A,0)),"")</f>
        <v>FreshMart Bengaluru Circle</v>
      </c>
      <c r="K306" t="str">
        <f>IFERROR(INDEX(Stores!$D:$D,MATCH(I306,Stores!$A:$A,0)),"")</f>
        <v>South</v>
      </c>
      <c r="L306" t="s">
        <v>3462</v>
      </c>
      <c r="M306" t="str">
        <f>IFERROR(INDEX(Employees!$B:$B,MATCH(L306,Employees!$A:$A,0)),"")</f>
        <v>Vani Nair</v>
      </c>
      <c r="N306" t="str">
        <f>IFERROR(INDEX(Employees!$D:$D,MATCH(L306,Employees!$A:$A,0)),"")</f>
        <v>Cashier</v>
      </c>
      <c r="O306">
        <v>2</v>
      </c>
      <c r="P306">
        <v>418.79</v>
      </c>
      <c r="Q306">
        <v>10</v>
      </c>
      <c r="R306">
        <v>83.76</v>
      </c>
      <c r="S306">
        <v>753.82</v>
      </c>
      <c r="T306">
        <v>617.88</v>
      </c>
      <c r="U306">
        <v>135.94</v>
      </c>
      <c r="V306" t="s">
        <v>4740</v>
      </c>
      <c r="W306" t="s">
        <v>4695</v>
      </c>
      <c r="X306" t="s">
        <v>4696</v>
      </c>
      <c r="Y306" t="s">
        <v>5176</v>
      </c>
      <c r="Z306" t="s">
        <v>4708</v>
      </c>
    </row>
    <row r="307" spans="1:26" ht="15" customHeight="1" x14ac:dyDescent="0.25">
      <c r="A307" t="s">
        <v>5267</v>
      </c>
      <c r="B307" s="1">
        <v>45774</v>
      </c>
      <c r="C307" t="s">
        <v>2719</v>
      </c>
      <c r="D307" t="str">
        <f>IFERROR(INDEX(Customers!$B:$B,MATCH(C307,Customers!$A:$A,0)),"")</f>
        <v>Arun Achari</v>
      </c>
      <c r="E307" t="str">
        <f>IFERROR(INDEX(Customers!$J:$J,MATCH(C307,Customers!$A:$A,0)),"")</f>
        <v>Bronze</v>
      </c>
      <c r="F307" t="s">
        <v>3768</v>
      </c>
      <c r="G307" t="str">
        <f>IFERROR(INDEX(Products!$B:$B,MATCH(F307,Products!$A:$A,0)),"")</f>
        <v>Nescafe Tea Combo</v>
      </c>
      <c r="H307" t="str">
        <f>IFERROR(INDEX(Products!$C:$C,MATCH(F307,Products!$A:$A,0)),"")</f>
        <v>Beverages</v>
      </c>
      <c r="I307" t="s">
        <v>3215</v>
      </c>
      <c r="J307" t="str">
        <f>IFERROR(INDEX(Stores!$B:$B,MATCH(I307,Stores!$A:$A,0)),"")</f>
        <v>FreshMart Erode Square</v>
      </c>
      <c r="K307" t="str">
        <f>IFERROR(INDEX(Stores!$D:$D,MATCH(I307,Stores!$A:$A,0)),"")</f>
        <v>North</v>
      </c>
      <c r="L307" t="s">
        <v>3300</v>
      </c>
      <c r="M307" t="str">
        <f>IFERROR(INDEX(Employees!$B:$B,MATCH(L307,Employees!$A:$A,0)),"")</f>
        <v>Madhavan Murugan</v>
      </c>
      <c r="N307" t="str">
        <f>IFERROR(INDEX(Employees!$D:$D,MATCH(L307,Employees!$A:$A,0)),"")</f>
        <v>Sales</v>
      </c>
      <c r="O307">
        <v>2</v>
      </c>
      <c r="P307">
        <v>172.63</v>
      </c>
      <c r="Q307">
        <v>20</v>
      </c>
      <c r="R307">
        <v>69.05</v>
      </c>
      <c r="S307">
        <v>317.64</v>
      </c>
      <c r="T307">
        <v>284</v>
      </c>
      <c r="U307">
        <v>33.64</v>
      </c>
      <c r="V307" t="s">
        <v>4740</v>
      </c>
      <c r="W307" t="s">
        <v>4695</v>
      </c>
      <c r="X307" t="s">
        <v>4700</v>
      </c>
      <c r="Y307" t="s">
        <v>5268</v>
      </c>
      <c r="Z307" t="s">
        <v>4698</v>
      </c>
    </row>
    <row r="308" spans="1:26" ht="15" customHeight="1" x14ac:dyDescent="0.25">
      <c r="A308" t="s">
        <v>5269</v>
      </c>
      <c r="B308" s="1">
        <v>46011</v>
      </c>
      <c r="C308" t="s">
        <v>2500</v>
      </c>
      <c r="D308" t="str">
        <f>IFERROR(INDEX(Customers!$B:$B,MATCH(C308,Customers!$A:$A,0)),"")</f>
        <v>Meena Menon</v>
      </c>
      <c r="E308" t="str">
        <f>IFERROR(INDEX(Customers!$J:$J,MATCH(C308,Customers!$A:$A,0)),"")</f>
        <v>Gold</v>
      </c>
      <c r="F308" t="s">
        <v>3725</v>
      </c>
      <c r="G308" t="str">
        <f>IFERROR(INDEX(Products!$B:$B,MATCH(F308,Products!$A:$A,0)),"")</f>
        <v>Aavin Cheese 200g</v>
      </c>
      <c r="H308" t="str">
        <f>IFERROR(INDEX(Products!$C:$C,MATCH(F308,Products!$A:$A,0)),"")</f>
        <v>Dairy</v>
      </c>
      <c r="I308" t="s">
        <v>4324</v>
      </c>
      <c r="J308" t="str">
        <f>IFERROR(INDEX(Stores!$B:$B,MATCH(I308,Stores!$A:$A,0)),"")</f>
        <v>FreshMart Mumbai Towers</v>
      </c>
      <c r="K308" t="str">
        <f>IFERROR(INDEX(Stores!$D:$D,MATCH(I308,Stores!$A:$A,0)),"")</f>
        <v>West</v>
      </c>
      <c r="L308" t="s">
        <v>3274</v>
      </c>
      <c r="M308" t="str">
        <f>IFERROR(INDEX(Employees!$B:$B,MATCH(L308,Employees!$A:$A,0)),"")</f>
        <v>Sudha Sekar</v>
      </c>
      <c r="N308" t="str">
        <f>IFERROR(INDEX(Employees!$D:$D,MATCH(L308,Employees!$A:$A,0)),"")</f>
        <v>Cashier</v>
      </c>
      <c r="O308">
        <v>4</v>
      </c>
      <c r="P308">
        <v>264.7</v>
      </c>
      <c r="Q308">
        <v>5</v>
      </c>
      <c r="R308">
        <v>52.94</v>
      </c>
      <c r="S308">
        <v>1156.74</v>
      </c>
      <c r="T308">
        <v>764.8</v>
      </c>
      <c r="U308">
        <v>391.94</v>
      </c>
      <c r="V308" t="s">
        <v>4715</v>
      </c>
      <c r="W308" t="s">
        <v>4695</v>
      </c>
      <c r="X308" t="s">
        <v>4710</v>
      </c>
      <c r="Y308" t="s">
        <v>5270</v>
      </c>
      <c r="Z308" t="s">
        <v>4698</v>
      </c>
    </row>
    <row r="309" spans="1:26" ht="15" customHeight="1" x14ac:dyDescent="0.25">
      <c r="A309" t="s">
        <v>5271</v>
      </c>
      <c r="B309" s="1">
        <v>45775</v>
      </c>
      <c r="C309" t="s">
        <v>2328</v>
      </c>
      <c r="D309" t="str">
        <f>IFERROR(INDEX(Customers!$B:$B,MATCH(C309,Customers!$A:$A,0)),"")</f>
        <v>Banu Iyer</v>
      </c>
      <c r="E309" t="str">
        <f>IFERROR(INDEX(Customers!$J:$J,MATCH(C309,Customers!$A:$A,0)),"")</f>
        <v>Silver</v>
      </c>
      <c r="F309" t="s">
        <v>4048</v>
      </c>
      <c r="G309" t="str">
        <f>IFERROR(INDEX(Products!$B:$B,MATCH(F309,Products!$A:$A,0)),"")</f>
        <v>Gold Winner Coconut Oil 2kg v2</v>
      </c>
      <c r="H309" t="str">
        <f>IFERROR(INDEX(Products!$C:$C,MATCH(F309,Products!$A:$A,0)),"")</f>
        <v>Oil</v>
      </c>
      <c r="I309" t="s">
        <v>3425</v>
      </c>
      <c r="J309" t="str">
        <f>IFERROR(INDEX(Stores!$B:$B,MATCH(I309,Stores!$A:$A,0)),"")</f>
        <v>FreshMart Salem Complex</v>
      </c>
      <c r="K309" t="str">
        <f>IFERROR(INDEX(Stores!$D:$D,MATCH(I309,Stores!$A:$A,0)),"")</f>
        <v>South</v>
      </c>
      <c r="L309" t="s">
        <v>3423</v>
      </c>
      <c r="M309" t="str">
        <f>IFERROR(INDEX(Employees!$B:$B,MATCH(L309,Employees!$A:$A,0)),"")</f>
        <v>Sudha Balan</v>
      </c>
      <c r="N309" t="str">
        <f>IFERROR(INDEX(Employees!$D:$D,MATCH(L309,Employees!$A:$A,0)),"")</f>
        <v>Sales</v>
      </c>
      <c r="O309">
        <v>1</v>
      </c>
      <c r="P309">
        <v>219.39</v>
      </c>
      <c r="Q309">
        <v>0</v>
      </c>
      <c r="R309">
        <v>0</v>
      </c>
      <c r="S309">
        <v>219.39</v>
      </c>
      <c r="T309">
        <v>195.44</v>
      </c>
      <c r="U309">
        <v>23.95</v>
      </c>
      <c r="V309" t="s">
        <v>4720</v>
      </c>
      <c r="W309" t="s">
        <v>4695</v>
      </c>
      <c r="X309" t="s">
        <v>4696</v>
      </c>
      <c r="Y309" t="s">
        <v>5272</v>
      </c>
      <c r="Z309" t="s">
        <v>4708</v>
      </c>
    </row>
    <row r="310" spans="1:26" ht="15" customHeight="1" x14ac:dyDescent="0.25">
      <c r="A310" t="s">
        <v>5273</v>
      </c>
      <c r="B310" s="1">
        <v>45883</v>
      </c>
      <c r="C310" t="s">
        <v>850</v>
      </c>
      <c r="D310" t="str">
        <f>IFERROR(INDEX(Customers!$B:$B,MATCH(C310,Customers!$A:$A,0)),"")</f>
        <v>Karthik Achari</v>
      </c>
      <c r="E310" t="str">
        <f>IFERROR(INDEX(Customers!$J:$J,MATCH(C310,Customers!$A:$A,0)),"")</f>
        <v>Gold</v>
      </c>
      <c r="F310" t="s">
        <v>3672</v>
      </c>
      <c r="G310" t="str">
        <f>IFERROR(INDEX(Products!$B:$B,MATCH(F310,Products!$A:$A,0)),"")</f>
        <v>Britannia Buns 2kg</v>
      </c>
      <c r="H310" t="str">
        <f>IFERROR(INDEX(Products!$C:$C,MATCH(F310,Products!$A:$A,0)),"")</f>
        <v>Bakery</v>
      </c>
      <c r="I310" t="s">
        <v>4232</v>
      </c>
      <c r="J310" t="str">
        <f>IFERROR(INDEX(Stores!$B:$B,MATCH(I310,Stores!$A:$A,0)),"")</f>
        <v>FreshMart Erode Central</v>
      </c>
      <c r="K310" t="str">
        <f>IFERROR(INDEX(Stores!$D:$D,MATCH(I310,Stores!$A:$A,0)),"")</f>
        <v>South</v>
      </c>
      <c r="L310" t="s">
        <v>2937</v>
      </c>
      <c r="M310" t="str">
        <f>IFERROR(INDEX(Employees!$B:$B,MATCH(L310,Employees!$A:$A,0)),"")</f>
        <v>Thiru Krishnan</v>
      </c>
      <c r="N310" t="str">
        <f>IFERROR(INDEX(Employees!$D:$D,MATCH(L310,Employees!$A:$A,0)),"")</f>
        <v>Sales</v>
      </c>
      <c r="O310">
        <v>5</v>
      </c>
      <c r="P310">
        <v>402.8</v>
      </c>
      <c r="Q310">
        <v>5</v>
      </c>
      <c r="R310">
        <v>100.7</v>
      </c>
      <c r="S310">
        <v>1913.3</v>
      </c>
      <c r="T310">
        <v>1182.7</v>
      </c>
      <c r="U310">
        <v>730.6</v>
      </c>
      <c r="V310" t="s">
        <v>4694</v>
      </c>
      <c r="W310" t="s">
        <v>4818</v>
      </c>
      <c r="X310" t="s">
        <v>4710</v>
      </c>
      <c r="Y310" t="s">
        <v>5274</v>
      </c>
      <c r="Z310" t="s">
        <v>4708</v>
      </c>
    </row>
    <row r="311" spans="1:26" ht="15" customHeight="1" x14ac:dyDescent="0.25">
      <c r="A311" t="s">
        <v>5275</v>
      </c>
      <c r="B311" s="1">
        <v>45904</v>
      </c>
      <c r="C311" t="s">
        <v>810</v>
      </c>
      <c r="D311" t="str">
        <f>IFERROR(INDEX(Customers!$B:$B,MATCH(C311,Customers!$A:$A,0)),"")</f>
        <v>Jaya Kumar</v>
      </c>
      <c r="E311" t="str">
        <f>IFERROR(INDEX(Customers!$J:$J,MATCH(C311,Customers!$A:$A,0)),"")</f>
        <v>Bronze</v>
      </c>
      <c r="F311" t="s">
        <v>3940</v>
      </c>
      <c r="G311" t="str">
        <f>IFERROR(INDEX(Products!$B:$B,MATCH(F311,Products!$A:$A,0)),"")</f>
        <v>Local Farm Fresh Fruits 1kg</v>
      </c>
      <c r="H311" t="str">
        <f>IFERROR(INDEX(Products!$C:$C,MATCH(F311,Products!$A:$A,0)),"")</f>
        <v>Fruits</v>
      </c>
      <c r="I311" t="s">
        <v>2953</v>
      </c>
      <c r="J311" t="str">
        <f>IFERROR(INDEX(Stores!$B:$B,MATCH(I311,Stores!$A:$A,0)),"")</f>
        <v>FreshMart Salem Main Road</v>
      </c>
      <c r="K311" t="str">
        <f>IFERROR(INDEX(Stores!$D:$D,MATCH(I311,Stores!$A:$A,0)),"")</f>
        <v>South</v>
      </c>
      <c r="L311" t="s">
        <v>3196</v>
      </c>
      <c r="M311" t="str">
        <f>IFERROR(INDEX(Employees!$B:$B,MATCH(L311,Employees!$A:$A,0)),"")</f>
        <v>Radha Balan</v>
      </c>
      <c r="N311" t="str">
        <f>IFERROR(INDEX(Employees!$D:$D,MATCH(L311,Employees!$A:$A,0)),"")</f>
        <v>Sales</v>
      </c>
      <c r="O311">
        <v>1</v>
      </c>
      <c r="P311">
        <v>389.61</v>
      </c>
      <c r="Q311">
        <v>5</v>
      </c>
      <c r="R311">
        <v>19.48</v>
      </c>
      <c r="S311">
        <v>370.13</v>
      </c>
      <c r="T311">
        <v>336.07</v>
      </c>
      <c r="U311">
        <v>34.06</v>
      </c>
      <c r="V311" t="s">
        <v>4706</v>
      </c>
      <c r="W311" t="s">
        <v>4818</v>
      </c>
      <c r="X311" t="s">
        <v>4696</v>
      </c>
      <c r="Y311" t="s">
        <v>5276</v>
      </c>
      <c r="Z311" t="s">
        <v>4708</v>
      </c>
    </row>
    <row r="312" spans="1:26" ht="15" customHeight="1" x14ac:dyDescent="0.25">
      <c r="A312" t="s">
        <v>5277</v>
      </c>
      <c r="B312" s="1">
        <v>46084</v>
      </c>
      <c r="C312" t="s">
        <v>2802</v>
      </c>
      <c r="D312" t="str">
        <f>IFERROR(INDEX(Customers!$B:$B,MATCH(C312,Customers!$A:$A,0)),"")</f>
        <v>Karthik Pillai</v>
      </c>
      <c r="E312" t="str">
        <f>IFERROR(INDEX(Customers!$J:$J,MATCH(C312,Customers!$A:$A,0)),"")</f>
        <v>Silver</v>
      </c>
      <c r="F312" t="s">
        <v>4016</v>
      </c>
      <c r="G312" t="str">
        <f>IFERROR(INDEX(Products!$B:$B,MATCH(F312,Products!$A:$A,0)),"")</f>
        <v>Aachi Ponni Rice 250ml</v>
      </c>
      <c r="H312" t="str">
        <f>IFERROR(INDEX(Products!$C:$C,MATCH(F312,Products!$A:$A,0)),"")</f>
        <v>Rice</v>
      </c>
      <c r="I312" t="s">
        <v>3032</v>
      </c>
      <c r="J312" t="str">
        <f>IFERROR(INDEX(Stores!$B:$B,MATCH(I312,Stores!$A:$A,0)),"")</f>
        <v>FreshMart Hyderabad Heights</v>
      </c>
      <c r="K312" t="str">
        <f>IFERROR(INDEX(Stores!$D:$D,MATCH(I312,Stores!$A:$A,0)),"")</f>
        <v>South</v>
      </c>
      <c r="L312" t="s">
        <v>3485</v>
      </c>
      <c r="M312" t="str">
        <f>IFERROR(INDEX(Employees!$B:$B,MATCH(L312,Employees!$A:$A,0)),"")</f>
        <v>Prasath Subramaniam</v>
      </c>
      <c r="N312" t="str">
        <f>IFERROR(INDEX(Employees!$D:$D,MATCH(L312,Employees!$A:$A,0)),"")</f>
        <v>Store Manager</v>
      </c>
      <c r="O312">
        <v>2</v>
      </c>
      <c r="P312">
        <v>188.64</v>
      </c>
      <c r="Q312">
        <v>0</v>
      </c>
      <c r="R312">
        <v>0</v>
      </c>
      <c r="S312">
        <v>377.28</v>
      </c>
      <c r="T312">
        <v>316.56</v>
      </c>
      <c r="U312">
        <v>60.72</v>
      </c>
      <c r="V312" t="s">
        <v>4703</v>
      </c>
      <c r="W312" t="s">
        <v>4695</v>
      </c>
      <c r="X312" t="s">
        <v>4696</v>
      </c>
      <c r="Y312" t="s">
        <v>5278</v>
      </c>
      <c r="Z312" t="s">
        <v>4708</v>
      </c>
    </row>
    <row r="313" spans="1:26" ht="15" customHeight="1" x14ac:dyDescent="0.25">
      <c r="A313" t="s">
        <v>5279</v>
      </c>
      <c r="B313" s="1">
        <v>45766</v>
      </c>
      <c r="C313" t="s">
        <v>862</v>
      </c>
      <c r="D313" t="str">
        <f>IFERROR(INDEX(Customers!$B:$B,MATCH(C313,Customers!$A:$A,0)),"")</f>
        <v>Gopal Pillai</v>
      </c>
      <c r="E313" t="str">
        <f>IFERROR(INDEX(Customers!$J:$J,MATCH(C313,Customers!$A:$A,0)),"")</f>
        <v>Silver</v>
      </c>
      <c r="F313" t="s">
        <v>3735</v>
      </c>
      <c r="G313" t="str">
        <f>IFERROR(INDEX(Products!$B:$B,MATCH(F313,Products!$A:$A,0)),"")</f>
        <v>Milky Mist Butter Pack</v>
      </c>
      <c r="H313" t="str">
        <f>IFERROR(INDEX(Products!$C:$C,MATCH(F313,Products!$A:$A,0)),"")</f>
        <v>Dairy</v>
      </c>
      <c r="I313" t="s">
        <v>3156</v>
      </c>
      <c r="J313" t="str">
        <f>IFERROR(INDEX(Stores!$B:$B,MATCH(I313,Stores!$A:$A,0)),"")</f>
        <v>FreshMart Bengaluru Market</v>
      </c>
      <c r="K313" t="str">
        <f>IFERROR(INDEX(Stores!$D:$D,MATCH(I313,Stores!$A:$A,0)),"")</f>
        <v>South</v>
      </c>
      <c r="L313" t="s">
        <v>3474</v>
      </c>
      <c r="M313" t="str">
        <f>IFERROR(INDEX(Employees!$B:$B,MATCH(L313,Employees!$A:$A,0)),"")</f>
        <v>Dhanya Sharma</v>
      </c>
      <c r="N313" t="str">
        <f>IFERROR(INDEX(Employees!$D:$D,MATCH(L313,Employees!$A:$A,0)),"")</f>
        <v>Store Manager</v>
      </c>
      <c r="O313">
        <v>1</v>
      </c>
      <c r="P313">
        <v>38.659999999999997</v>
      </c>
      <c r="Q313">
        <v>15</v>
      </c>
      <c r="R313">
        <v>5.8</v>
      </c>
      <c r="S313">
        <v>37.79</v>
      </c>
      <c r="T313">
        <v>32.4</v>
      </c>
      <c r="U313">
        <v>5.39</v>
      </c>
      <c r="V313" t="s">
        <v>4703</v>
      </c>
      <c r="W313" t="s">
        <v>4695</v>
      </c>
      <c r="X313" t="s">
        <v>4710</v>
      </c>
      <c r="Y313" t="s">
        <v>5280</v>
      </c>
      <c r="Z313" t="s">
        <v>4698</v>
      </c>
    </row>
    <row r="314" spans="1:26" ht="15" customHeight="1" x14ac:dyDescent="0.25">
      <c r="A314" t="s">
        <v>5281</v>
      </c>
      <c r="B314" s="1">
        <v>45769</v>
      </c>
      <c r="C314" t="s">
        <v>390</v>
      </c>
      <c r="D314" t="str">
        <f>IFERROR(INDEX(Customers!$B:$B,MATCH(C314,Customers!$A:$A,0)),"")</f>
        <v>Anjali Prabhu</v>
      </c>
      <c r="E314" t="str">
        <f>IFERROR(INDEX(Customers!$J:$J,MATCH(C314,Customers!$A:$A,0)),"")</f>
        <v>Silver</v>
      </c>
      <c r="F314" t="s">
        <v>4060</v>
      </c>
      <c r="G314" t="str">
        <f>IFERROR(INDEX(Products!$B:$B,MATCH(F314,Products!$A:$A,0)),"")</f>
        <v>Everest Powdered Spices Combo</v>
      </c>
      <c r="H314" t="str">
        <f>IFERROR(INDEX(Products!$C:$C,MATCH(F314,Products!$A:$A,0)),"")</f>
        <v>Masala</v>
      </c>
      <c r="I314" t="s">
        <v>3420</v>
      </c>
      <c r="J314" t="str">
        <f>IFERROR(INDEX(Stores!$B:$B,MATCH(I314,Stores!$A:$A,0)),"")</f>
        <v>FreshMart Tiruppur Square</v>
      </c>
      <c r="K314" t="str">
        <f>IFERROR(INDEX(Stores!$D:$D,MATCH(I314,Stores!$A:$A,0)),"")</f>
        <v>South</v>
      </c>
      <c r="L314" t="s">
        <v>3419</v>
      </c>
      <c r="M314" t="str">
        <f>IFERROR(INDEX(Employees!$B:$B,MATCH(L314,Employees!$A:$A,0)),"")</f>
        <v>Ashok Nathan</v>
      </c>
      <c r="N314" t="str">
        <f>IFERROR(INDEX(Employees!$D:$D,MATCH(L314,Employees!$A:$A,0)),"")</f>
        <v>Inventory</v>
      </c>
      <c r="O314">
        <v>1</v>
      </c>
      <c r="P314">
        <v>490.22</v>
      </c>
      <c r="Q314">
        <v>15</v>
      </c>
      <c r="R314">
        <v>73.53</v>
      </c>
      <c r="S314">
        <v>416.69</v>
      </c>
      <c r="T314">
        <v>373.58</v>
      </c>
      <c r="U314">
        <v>43.11</v>
      </c>
      <c r="V314" t="s">
        <v>4703</v>
      </c>
      <c r="W314" t="s">
        <v>4695</v>
      </c>
      <c r="X314" t="s">
        <v>4710</v>
      </c>
      <c r="Y314" t="s">
        <v>4850</v>
      </c>
      <c r="Z314" t="s">
        <v>4708</v>
      </c>
    </row>
    <row r="315" spans="1:26" ht="15" customHeight="1" x14ac:dyDescent="0.25">
      <c r="A315" t="s">
        <v>5282</v>
      </c>
      <c r="B315" s="1">
        <v>45787</v>
      </c>
      <c r="C315" t="s">
        <v>1666</v>
      </c>
      <c r="D315" t="str">
        <f>IFERROR(INDEX(Customers!$B:$B,MATCH(C315,Customers!$A:$A,0)),"")</f>
        <v>Devi Velan</v>
      </c>
      <c r="E315" t="str">
        <f>IFERROR(INDEX(Customers!$J:$J,MATCH(C315,Customers!$A:$A,0)),"")</f>
        <v>Bronze</v>
      </c>
      <c r="F315" t="s">
        <v>3765</v>
      </c>
      <c r="G315" t="str">
        <f>IFERROR(INDEX(Products!$B:$B,MATCH(F315,Products!$A:$A,0)),"")</f>
        <v>Pepsi Tea 200g</v>
      </c>
      <c r="H315" t="str">
        <f>IFERROR(INDEX(Products!$C:$C,MATCH(F315,Products!$A:$A,0)),"")</f>
        <v>Beverages</v>
      </c>
      <c r="I315" t="s">
        <v>3536</v>
      </c>
      <c r="J315" t="str">
        <f>IFERROR(INDEX(Stores!$B:$B,MATCH(I315,Stores!$A:$A,0)),"")</f>
        <v>FreshMart Erode Hub</v>
      </c>
      <c r="K315" t="str">
        <f>IFERROR(INDEX(Stores!$D:$D,MATCH(I315,Stores!$A:$A,0)),"")</f>
        <v>South</v>
      </c>
      <c r="L315" t="s">
        <v>3534</v>
      </c>
      <c r="M315" t="str">
        <f>IFERROR(INDEX(Employees!$B:$B,MATCH(L315,Employees!$A:$A,0)),"")</f>
        <v>Lakshmi Nair</v>
      </c>
      <c r="N315" t="str">
        <f>IFERROR(INDEX(Employees!$D:$D,MATCH(L315,Employees!$A:$A,0)),"")</f>
        <v>Inventory</v>
      </c>
      <c r="O315">
        <v>3</v>
      </c>
      <c r="P315">
        <v>332.73</v>
      </c>
      <c r="Q315">
        <v>0</v>
      </c>
      <c r="R315">
        <v>0</v>
      </c>
      <c r="S315">
        <v>1147.92</v>
      </c>
      <c r="T315">
        <v>783.66</v>
      </c>
      <c r="U315">
        <v>364.26</v>
      </c>
      <c r="V315" t="s">
        <v>4715</v>
      </c>
      <c r="W315" t="s">
        <v>4695</v>
      </c>
      <c r="X315" t="s">
        <v>4710</v>
      </c>
      <c r="Y315" t="s">
        <v>5283</v>
      </c>
      <c r="Z315" t="s">
        <v>4698</v>
      </c>
    </row>
    <row r="316" spans="1:26" ht="15" customHeight="1" x14ac:dyDescent="0.25">
      <c r="A316" t="s">
        <v>5284</v>
      </c>
      <c r="B316" s="1">
        <v>46015</v>
      </c>
      <c r="C316" t="s">
        <v>675</v>
      </c>
      <c r="D316" t="str">
        <f>IFERROR(INDEX(Customers!$B:$B,MATCH(C316,Customers!$A:$A,0)),"")</f>
        <v>Tara Chettiar</v>
      </c>
      <c r="E316" t="str">
        <f>IFERROR(INDEX(Customers!$J:$J,MATCH(C316,Customers!$A:$A,0)),"")</f>
        <v>Gold</v>
      </c>
      <c r="F316" t="s">
        <v>4013</v>
      </c>
      <c r="G316" t="str">
        <f>IFERROR(INDEX(Products!$B:$B,MATCH(F316,Products!$A:$A,0)),"")</f>
        <v>Aachi Ponni Rice 1kg v2</v>
      </c>
      <c r="H316" t="str">
        <f>IFERROR(INDEX(Products!$C:$C,MATCH(F316,Products!$A:$A,0)),"")</f>
        <v>Rice</v>
      </c>
      <c r="I316" t="s">
        <v>4288</v>
      </c>
      <c r="J316" t="str">
        <f>IFERROR(INDEX(Stores!$B:$B,MATCH(I316,Stores!$A:$A,0)),"")</f>
        <v>FreshMart Mysuru Heights</v>
      </c>
      <c r="K316" t="str">
        <f>IFERROR(INDEX(Stores!$D:$D,MATCH(I316,Stores!$A:$A,0)),"")</f>
        <v>South</v>
      </c>
      <c r="L316" t="s">
        <v>3319</v>
      </c>
      <c r="M316" t="str">
        <f>IFERROR(INDEX(Employees!$B:$B,MATCH(L316,Employees!$A:$A,0)),"")</f>
        <v>Rajesh Mudaliar</v>
      </c>
      <c r="N316" t="str">
        <f>IFERROR(INDEX(Employees!$D:$D,MATCH(L316,Employees!$A:$A,0)),"")</f>
        <v>Billing</v>
      </c>
      <c r="O316">
        <v>4</v>
      </c>
      <c r="P316">
        <v>247.94</v>
      </c>
      <c r="Q316">
        <v>15</v>
      </c>
      <c r="R316">
        <v>148.76</v>
      </c>
      <c r="S316">
        <v>843</v>
      </c>
      <c r="T316">
        <v>846.92</v>
      </c>
      <c r="U316">
        <v>-3.92</v>
      </c>
      <c r="V316" t="s">
        <v>4740</v>
      </c>
      <c r="W316" t="s">
        <v>4695</v>
      </c>
      <c r="X316" t="s">
        <v>4696</v>
      </c>
      <c r="Y316" t="s">
        <v>4898</v>
      </c>
      <c r="Z316" t="s">
        <v>4708</v>
      </c>
    </row>
    <row r="317" spans="1:26" ht="15" customHeight="1" x14ac:dyDescent="0.25">
      <c r="A317" t="s">
        <v>5285</v>
      </c>
      <c r="B317" s="1">
        <v>46103</v>
      </c>
      <c r="C317" t="s">
        <v>2596</v>
      </c>
      <c r="D317" t="str">
        <f>IFERROR(INDEX(Customers!$B:$B,MATCH(C317,Customers!$A:$A,0)),"")</f>
        <v>Deepa Devi</v>
      </c>
      <c r="E317" t="str">
        <f>IFERROR(INDEX(Customers!$J:$J,MATCH(C317,Customers!$A:$A,0)),"")</f>
        <v>Bronze</v>
      </c>
      <c r="F317" t="s">
        <v>3722</v>
      </c>
      <c r="G317" t="str">
        <f>IFERROR(INDEX(Products!$B:$B,MATCH(F317,Products!$A:$A,0)),"")</f>
        <v>Nestle Curd 1kg</v>
      </c>
      <c r="H317" t="str">
        <f>IFERROR(INDEX(Products!$C:$C,MATCH(F317,Products!$A:$A,0)),"")</f>
        <v>Dairy</v>
      </c>
      <c r="I317" t="s">
        <v>3021</v>
      </c>
      <c r="J317" t="str">
        <f>IFERROR(INDEX(Stores!$B:$B,MATCH(I317,Stores!$A:$A,0)),"")</f>
        <v>FreshMart Tiruppur Bypass</v>
      </c>
      <c r="K317" t="str">
        <f>IFERROR(INDEX(Stores!$D:$D,MATCH(I317,Stores!$A:$A,0)),"")</f>
        <v>South</v>
      </c>
      <c r="L317" t="s">
        <v>3237</v>
      </c>
      <c r="M317" t="str">
        <f>IFERROR(INDEX(Employees!$B:$B,MATCH(L317,Employees!$A:$A,0)),"")</f>
        <v>Dhanya Iyer</v>
      </c>
      <c r="N317" t="str">
        <f>IFERROR(INDEX(Employees!$D:$D,MATCH(L317,Employees!$A:$A,0)),"")</f>
        <v>Operations</v>
      </c>
      <c r="O317">
        <v>4</v>
      </c>
      <c r="P317">
        <v>464.41</v>
      </c>
      <c r="Q317">
        <v>0</v>
      </c>
      <c r="R317">
        <v>0</v>
      </c>
      <c r="S317">
        <v>2136.29</v>
      </c>
      <c r="T317">
        <v>1590.76</v>
      </c>
      <c r="U317">
        <v>545.53</v>
      </c>
      <c r="V317" t="s">
        <v>4720</v>
      </c>
      <c r="W317" t="s">
        <v>4695</v>
      </c>
      <c r="X317" t="s">
        <v>4696</v>
      </c>
      <c r="Y317" t="s">
        <v>5286</v>
      </c>
      <c r="Z317" t="s">
        <v>4698</v>
      </c>
    </row>
    <row r="318" spans="1:26" ht="15" customHeight="1" x14ac:dyDescent="0.25">
      <c r="A318" t="s">
        <v>5287</v>
      </c>
      <c r="B318" s="1">
        <v>46078</v>
      </c>
      <c r="C318" t="s">
        <v>1794</v>
      </c>
      <c r="D318" t="str">
        <f>IFERROR(INDEX(Customers!$B:$B,MATCH(C318,Customers!$A:$A,0)),"")</f>
        <v>Vasanth Krishnan</v>
      </c>
      <c r="E318" t="str">
        <f>IFERROR(INDEX(Customers!$J:$J,MATCH(C318,Customers!$A:$A,0)),"")</f>
        <v>Silver</v>
      </c>
      <c r="F318" t="s">
        <v>3925</v>
      </c>
      <c r="G318" t="str">
        <f>IFERROR(INDEX(Products!$B:$B,MATCH(F318,Products!$A:$A,0)),"")</f>
        <v>Vim Kitchenware 1kg</v>
      </c>
      <c r="H318" t="str">
        <f>IFERROR(INDEX(Products!$C:$C,MATCH(F318,Products!$A:$A,0)),"")</f>
        <v>Household</v>
      </c>
      <c r="I318" t="s">
        <v>4365</v>
      </c>
      <c r="J318" t="str">
        <f>IFERROR(INDEX(Stores!$B:$B,MATCH(I318,Stores!$A:$A,0)),"")</f>
        <v>FreshMart Pune Towers</v>
      </c>
      <c r="K318" t="str">
        <f>IFERROR(INDEX(Stores!$D:$D,MATCH(I318,Stores!$A:$A,0)),"")</f>
        <v>West</v>
      </c>
      <c r="L318" t="s">
        <v>3305</v>
      </c>
      <c r="M318" t="str">
        <f>IFERROR(INDEX(Employees!$B:$B,MATCH(L318,Employees!$A:$A,0)),"")</f>
        <v>Deepa Subramaniam</v>
      </c>
      <c r="N318" t="str">
        <f>IFERROR(INDEX(Employees!$D:$D,MATCH(L318,Employees!$A:$A,0)),"")</f>
        <v>Sales</v>
      </c>
      <c r="O318">
        <v>2</v>
      </c>
      <c r="P318">
        <v>275.70999999999998</v>
      </c>
      <c r="Q318">
        <v>0</v>
      </c>
      <c r="R318">
        <v>0</v>
      </c>
      <c r="S318">
        <v>551.41999999999996</v>
      </c>
      <c r="T318">
        <v>412.6</v>
      </c>
      <c r="U318">
        <v>138.82</v>
      </c>
      <c r="V318" t="s">
        <v>4740</v>
      </c>
      <c r="W318" t="s">
        <v>4695</v>
      </c>
      <c r="X318" t="s">
        <v>4710</v>
      </c>
      <c r="Y318" t="s">
        <v>5288</v>
      </c>
      <c r="Z318" t="s">
        <v>4708</v>
      </c>
    </row>
    <row r="319" spans="1:26" ht="15" customHeight="1" x14ac:dyDescent="0.25">
      <c r="A319" t="s">
        <v>5289</v>
      </c>
      <c r="B319" s="1">
        <v>45897</v>
      </c>
      <c r="C319" t="s">
        <v>2636</v>
      </c>
      <c r="D319" t="str">
        <f>IFERROR(INDEX(Customers!$B:$B,MATCH(C319,Customers!$A:$A,0)),"")</f>
        <v>Kalpana Nathan</v>
      </c>
      <c r="E319" t="str">
        <f>IFERROR(INDEX(Customers!$J:$J,MATCH(C319,Customers!$A:$A,0)),"")</f>
        <v>Gold</v>
      </c>
      <c r="F319" t="s">
        <v>3735</v>
      </c>
      <c r="G319" t="str">
        <f>IFERROR(INDEX(Products!$B:$B,MATCH(F319,Products!$A:$A,0)),"")</f>
        <v>Milky Mist Butter Pack</v>
      </c>
      <c r="H319" t="str">
        <f>IFERROR(INDEX(Products!$C:$C,MATCH(F319,Products!$A:$A,0)),"")</f>
        <v>Dairy</v>
      </c>
      <c r="I319" t="s">
        <v>4291</v>
      </c>
      <c r="J319" t="str">
        <f>IFERROR(INDEX(Stores!$B:$B,MATCH(I319,Stores!$A:$A,0)),"")</f>
        <v>FreshMart Tiruppur Plaza</v>
      </c>
      <c r="K319" t="str">
        <f>IFERROR(INDEX(Stores!$D:$D,MATCH(I319,Stores!$A:$A,0)),"")</f>
        <v>South</v>
      </c>
      <c r="L319" t="s">
        <v>3561</v>
      </c>
      <c r="M319" t="str">
        <f>IFERROR(INDEX(Employees!$B:$B,MATCH(L319,Employees!$A:$A,0)),"")</f>
        <v>Kishore Chandran</v>
      </c>
      <c r="N319" t="str">
        <f>IFERROR(INDEX(Employees!$D:$D,MATCH(L319,Employees!$A:$A,0)),"")</f>
        <v>Cashier</v>
      </c>
      <c r="O319">
        <v>4</v>
      </c>
      <c r="P319">
        <v>44.33</v>
      </c>
      <c r="Q319">
        <v>20</v>
      </c>
      <c r="R319">
        <v>35.46</v>
      </c>
      <c r="S319">
        <v>141.86000000000001</v>
      </c>
      <c r="T319">
        <v>129.6</v>
      </c>
      <c r="U319">
        <v>12.26</v>
      </c>
      <c r="V319" t="s">
        <v>4706</v>
      </c>
      <c r="W319" t="s">
        <v>4695</v>
      </c>
      <c r="X319" t="s">
        <v>4696</v>
      </c>
      <c r="Y319" t="s">
        <v>5290</v>
      </c>
      <c r="Z319" t="s">
        <v>4708</v>
      </c>
    </row>
    <row r="320" spans="1:26" ht="15" customHeight="1" x14ac:dyDescent="0.25">
      <c r="A320" t="s">
        <v>5291</v>
      </c>
      <c r="B320" s="1">
        <v>45830</v>
      </c>
      <c r="C320" t="s">
        <v>1566</v>
      </c>
      <c r="D320" t="str">
        <f>IFERROR(INDEX(Customers!$B:$B,MATCH(C320,Customers!$A:$A,0)),"")</f>
        <v>Dinesh Venkataraman</v>
      </c>
      <c r="E320" t="str">
        <f>IFERROR(INDEX(Customers!$J:$J,MATCH(C320,Customers!$A:$A,0)),"")</f>
        <v>Silver</v>
      </c>
      <c r="F320" t="s">
        <v>3810</v>
      </c>
      <c r="G320" t="str">
        <f>IFERROR(INDEX(Products!$B:$B,MATCH(F320,Products!$A:$A,0)),"")</f>
        <v>ITC Frozen Vegetables 250ml v2</v>
      </c>
      <c r="H320" t="str">
        <f>IFERROR(INDEX(Products!$C:$C,MATCH(F320,Products!$A:$A,0)),"")</f>
        <v>Frozen Foods</v>
      </c>
      <c r="I320" t="s">
        <v>3035</v>
      </c>
      <c r="J320" t="str">
        <f>IFERROR(INDEX(Stores!$B:$B,MATCH(I320,Stores!$A:$A,0)),"")</f>
        <v>FreshMart Madurai Point</v>
      </c>
      <c r="K320" t="str">
        <f>IFERROR(INDEX(Stores!$D:$D,MATCH(I320,Stores!$A:$A,0)),"")</f>
        <v>South</v>
      </c>
      <c r="L320" t="s">
        <v>3382</v>
      </c>
      <c r="M320" t="str">
        <f>IFERROR(INDEX(Employees!$B:$B,MATCH(L320,Employees!$A:$A,0)),"")</f>
        <v>Banu Achari</v>
      </c>
      <c r="N320" t="str">
        <f>IFERROR(INDEX(Employees!$D:$D,MATCH(L320,Employees!$A:$A,0)),"")</f>
        <v>Sales</v>
      </c>
      <c r="O320">
        <v>2</v>
      </c>
      <c r="P320">
        <v>229.81</v>
      </c>
      <c r="Q320">
        <v>15</v>
      </c>
      <c r="R320">
        <v>68.94</v>
      </c>
      <c r="S320">
        <v>449.28</v>
      </c>
      <c r="T320">
        <v>416.44</v>
      </c>
      <c r="U320">
        <v>32.840000000000003</v>
      </c>
      <c r="V320" t="s">
        <v>4706</v>
      </c>
      <c r="W320" t="s">
        <v>4695</v>
      </c>
      <c r="X320" t="s">
        <v>4710</v>
      </c>
      <c r="Y320" t="s">
        <v>5292</v>
      </c>
      <c r="Z320" t="s">
        <v>4698</v>
      </c>
    </row>
    <row r="321" spans="1:26" ht="15" customHeight="1" x14ac:dyDescent="0.25">
      <c r="A321" t="s">
        <v>5293</v>
      </c>
      <c r="B321" s="1">
        <v>46009</v>
      </c>
      <c r="C321" t="s">
        <v>2164</v>
      </c>
      <c r="D321" t="str">
        <f>IFERROR(INDEX(Customers!$B:$B,MATCH(C321,Customers!$A:$A,0)),"")</f>
        <v>Indira Balan</v>
      </c>
      <c r="E321" t="str">
        <f>IFERROR(INDEX(Customers!$J:$J,MATCH(C321,Customers!$A:$A,0)),"")</f>
        <v>Bronze</v>
      </c>
      <c r="F321" t="s">
        <v>3732</v>
      </c>
      <c r="G321" t="str">
        <f>IFERROR(INDEX(Products!$B:$B,MATCH(F321,Products!$A:$A,0)),"")</f>
        <v>Aavin Milk 1L</v>
      </c>
      <c r="H321" t="str">
        <f>IFERROR(INDEX(Products!$C:$C,MATCH(F321,Products!$A:$A,0)),"")</f>
        <v>Dairy</v>
      </c>
      <c r="I321" t="s">
        <v>4136</v>
      </c>
      <c r="J321" t="str">
        <f>IFERROR(INDEX(Stores!$B:$B,MATCH(I321,Stores!$A:$A,0)),"")</f>
        <v>FreshMart Mysuru Towers</v>
      </c>
      <c r="K321" t="str">
        <f>IFERROR(INDEX(Stores!$D:$D,MATCH(I321,Stores!$A:$A,0)),"")</f>
        <v>South</v>
      </c>
      <c r="L321" t="s">
        <v>3273</v>
      </c>
      <c r="M321" t="str">
        <f>IFERROR(INDEX(Employees!$B:$B,MATCH(L321,Employees!$A:$A,0)),"")</f>
        <v>Hariharan Subramaniam</v>
      </c>
      <c r="N321" t="str">
        <f>IFERROR(INDEX(Employees!$D:$D,MATCH(L321,Employees!$A:$A,0)),"")</f>
        <v>Store Manager</v>
      </c>
      <c r="O321">
        <v>4</v>
      </c>
      <c r="P321">
        <v>99.93</v>
      </c>
      <c r="Q321">
        <v>0</v>
      </c>
      <c r="R321">
        <v>0</v>
      </c>
      <c r="S321">
        <v>399.72</v>
      </c>
      <c r="T321">
        <v>344.2</v>
      </c>
      <c r="U321">
        <v>55.52</v>
      </c>
      <c r="V321" t="s">
        <v>4715</v>
      </c>
      <c r="W321" t="s">
        <v>4695</v>
      </c>
      <c r="X321" t="s">
        <v>4696</v>
      </c>
      <c r="Y321" t="s">
        <v>4771</v>
      </c>
      <c r="Z321" t="s">
        <v>4708</v>
      </c>
    </row>
    <row r="322" spans="1:26" ht="15" customHeight="1" x14ac:dyDescent="0.25">
      <c r="A322" t="s">
        <v>5294</v>
      </c>
      <c r="B322" s="1">
        <v>45892</v>
      </c>
      <c r="C322" t="s">
        <v>775</v>
      </c>
      <c r="D322" t="str">
        <f>IFERROR(INDEX(Customers!$B:$B,MATCH(C322,Customers!$A:$A,0)),"")</f>
        <v>Ashok Krishnan</v>
      </c>
      <c r="E322" t="str">
        <f>IFERROR(INDEX(Customers!$J:$J,MATCH(C322,Customers!$A:$A,0)),"")</f>
        <v>Silver</v>
      </c>
      <c r="F322" t="s">
        <v>3927</v>
      </c>
      <c r="G322" t="str">
        <f>IFERROR(INDEX(Products!$B:$B,MATCH(F322,Products!$A:$A,0)),"")</f>
        <v>Eveready Batteries 250ml</v>
      </c>
      <c r="H322" t="str">
        <f>IFERROR(INDEX(Products!$C:$C,MATCH(F322,Products!$A:$A,0)),"")</f>
        <v>Household</v>
      </c>
      <c r="I322" t="s">
        <v>3220</v>
      </c>
      <c r="J322" t="str">
        <f>IFERROR(INDEX(Stores!$B:$B,MATCH(I322,Stores!$A:$A,0)),"")</f>
        <v>FreshMart Chennai Junction</v>
      </c>
      <c r="K322" t="str">
        <f>IFERROR(INDEX(Stores!$D:$D,MATCH(I322,Stores!$A:$A,0)),"")</f>
        <v>South</v>
      </c>
      <c r="L322" t="s">
        <v>3252</v>
      </c>
      <c r="M322" t="str">
        <f>IFERROR(INDEX(Employees!$B:$B,MATCH(L322,Employees!$A:$A,0)),"")</f>
        <v>Elango Velan</v>
      </c>
      <c r="N322" t="str">
        <f>IFERROR(INDEX(Employees!$D:$D,MATCH(L322,Employees!$A:$A,0)),"")</f>
        <v>Cashier</v>
      </c>
      <c r="O322">
        <v>1</v>
      </c>
      <c r="P322">
        <v>55.81</v>
      </c>
      <c r="Q322">
        <v>20</v>
      </c>
      <c r="R322">
        <v>11.16</v>
      </c>
      <c r="S322">
        <v>51.35</v>
      </c>
      <c r="T322">
        <v>44.96</v>
      </c>
      <c r="U322">
        <v>6.39</v>
      </c>
      <c r="V322" t="s">
        <v>4715</v>
      </c>
      <c r="W322" t="s">
        <v>4695</v>
      </c>
      <c r="X322" t="s">
        <v>4696</v>
      </c>
      <c r="Y322" t="s">
        <v>5295</v>
      </c>
      <c r="Z322" t="s">
        <v>4698</v>
      </c>
    </row>
    <row r="323" spans="1:26" ht="15" customHeight="1" x14ac:dyDescent="0.25">
      <c r="A323" t="s">
        <v>5296</v>
      </c>
      <c r="B323" s="1">
        <v>45934</v>
      </c>
      <c r="C323" t="s">
        <v>1088</v>
      </c>
      <c r="D323" t="str">
        <f>IFERROR(INDEX(Customers!$B:$B,MATCH(C323,Customers!$A:$A,0)),"")</f>
        <v>Geetha Achari</v>
      </c>
      <c r="E323" t="str">
        <f>IFERROR(INDEX(Customers!$J:$J,MATCH(C323,Customers!$A:$A,0)),"")</f>
        <v>Silver</v>
      </c>
      <c r="F323" t="s">
        <v>3768</v>
      </c>
      <c r="G323" t="str">
        <f>IFERROR(INDEX(Products!$B:$B,MATCH(F323,Products!$A:$A,0)),"")</f>
        <v>Nescafe Tea Combo</v>
      </c>
      <c r="H323" t="str">
        <f>IFERROR(INDEX(Products!$C:$C,MATCH(F323,Products!$A:$A,0)),"")</f>
        <v>Beverages</v>
      </c>
      <c r="I323" t="s">
        <v>2882</v>
      </c>
      <c r="J323" t="str">
        <f>IFERROR(INDEX(Stores!$B:$B,MATCH(I323,Stores!$A:$A,0)),"")</f>
        <v>FreshMart Tiruppur Heights</v>
      </c>
      <c r="K323" t="str">
        <f>IFERROR(INDEX(Stores!$D:$D,MATCH(I323,Stores!$A:$A,0)),"")</f>
        <v>South</v>
      </c>
      <c r="L323" t="s">
        <v>2880</v>
      </c>
      <c r="M323" t="str">
        <f>IFERROR(INDEX(Employees!$B:$B,MATCH(L323,Employees!$A:$A,0)),"")</f>
        <v>Udhay Selvam</v>
      </c>
      <c r="N323" t="str">
        <f>IFERROR(INDEX(Employees!$D:$D,MATCH(L323,Employees!$A:$A,0)),"")</f>
        <v>Billing</v>
      </c>
      <c r="O323">
        <v>2</v>
      </c>
      <c r="P323">
        <v>172.63</v>
      </c>
      <c r="Q323">
        <v>0</v>
      </c>
      <c r="R323">
        <v>0</v>
      </c>
      <c r="S323">
        <v>397.05</v>
      </c>
      <c r="T323">
        <v>284</v>
      </c>
      <c r="U323">
        <v>113.05</v>
      </c>
      <c r="V323" t="s">
        <v>4703</v>
      </c>
      <c r="W323" t="s">
        <v>4818</v>
      </c>
      <c r="X323" t="s">
        <v>4696</v>
      </c>
      <c r="Y323" t="s">
        <v>5297</v>
      </c>
      <c r="Z323" t="s">
        <v>4698</v>
      </c>
    </row>
    <row r="324" spans="1:26" ht="15" customHeight="1" x14ac:dyDescent="0.25">
      <c r="A324" t="s">
        <v>5298</v>
      </c>
      <c r="B324" s="1">
        <v>46057</v>
      </c>
      <c r="C324" t="s">
        <v>1694</v>
      </c>
      <c r="D324" t="str">
        <f>IFERROR(INDEX(Customers!$B:$B,MATCH(C324,Customers!$A:$A,0)),"")</f>
        <v>Kalpana Gounder</v>
      </c>
      <c r="E324" t="str">
        <f>IFERROR(INDEX(Customers!$J:$J,MATCH(C324,Customers!$A:$A,0)),"")</f>
        <v>Gold</v>
      </c>
      <c r="F324" t="s">
        <v>3771</v>
      </c>
      <c r="G324" t="str">
        <f>IFERROR(INDEX(Products!$B:$B,MATCH(F324,Products!$A:$A,0)),"")</f>
        <v>Nescafe Coffee Pack</v>
      </c>
      <c r="H324" t="str">
        <f>IFERROR(INDEX(Products!$C:$C,MATCH(F324,Products!$A:$A,0)),"")</f>
        <v>Beverages</v>
      </c>
      <c r="I324" t="s">
        <v>3323</v>
      </c>
      <c r="J324" t="str">
        <f>IFERROR(INDEX(Stores!$B:$B,MATCH(I324,Stores!$A:$A,0)),"")</f>
        <v>FreshMart Nagpur Towers</v>
      </c>
      <c r="K324" t="str">
        <f>IFERROR(INDEX(Stores!$D:$D,MATCH(I324,Stores!$A:$A,0)),"")</f>
        <v>South</v>
      </c>
      <c r="L324" t="s">
        <v>3321</v>
      </c>
      <c r="M324" t="str">
        <f>IFERROR(INDEX(Employees!$B:$B,MATCH(L324,Employees!$A:$A,0)),"")</f>
        <v>Chandrasekar Chandran</v>
      </c>
      <c r="N324" t="str">
        <f>IFERROR(INDEX(Employees!$D:$D,MATCH(L324,Employees!$A:$A,0)),"")</f>
        <v>HR</v>
      </c>
      <c r="O324">
        <v>5</v>
      </c>
      <c r="P324">
        <v>376.44</v>
      </c>
      <c r="Q324">
        <v>0</v>
      </c>
      <c r="R324">
        <v>0</v>
      </c>
      <c r="S324">
        <v>1882.2</v>
      </c>
      <c r="T324">
        <v>1358.9</v>
      </c>
      <c r="U324">
        <v>523.29999999999995</v>
      </c>
      <c r="V324" t="s">
        <v>4694</v>
      </c>
      <c r="W324" t="s">
        <v>4695</v>
      </c>
      <c r="X324" t="s">
        <v>4696</v>
      </c>
      <c r="Y324" t="s">
        <v>5299</v>
      </c>
      <c r="Z324" t="s">
        <v>4708</v>
      </c>
    </row>
    <row r="325" spans="1:26" ht="15" customHeight="1" x14ac:dyDescent="0.25">
      <c r="A325" t="s">
        <v>5300</v>
      </c>
      <c r="B325" s="1">
        <v>45799</v>
      </c>
      <c r="C325" t="s">
        <v>2684</v>
      </c>
      <c r="D325" t="str">
        <f>IFERROR(INDEX(Customers!$B:$B,MATCH(C325,Customers!$A:$A,0)),"")</f>
        <v>Unknown</v>
      </c>
      <c r="E325" t="str">
        <f>IFERROR(INDEX(Customers!$J:$J,MATCH(C325,Customers!$A:$A,0)),"")</f>
        <v>Bronze</v>
      </c>
      <c r="F325" t="s">
        <v>3950</v>
      </c>
      <c r="G325" t="str">
        <f>IFERROR(INDEX(Products!$B:$B,MATCH(F325,Products!$A:$A,0)),"")</f>
        <v xml:space="preserve">  Organic Fresh Fresh Fruits 500g  </v>
      </c>
      <c r="H325" t="str">
        <f>IFERROR(INDEX(Products!$C:$C,MATCH(F325,Products!$A:$A,0)),"")</f>
        <v>Fruits</v>
      </c>
      <c r="I325" t="s">
        <v>3233</v>
      </c>
      <c r="J325" t="str">
        <f>IFERROR(INDEX(Stores!$B:$B,MATCH(I325,Stores!$A:$A,0)),"")</f>
        <v>FreshMart Mysuru Enclave</v>
      </c>
      <c r="K325" t="str">
        <f>IFERROR(INDEX(Stores!$D:$D,MATCH(I325,Stores!$A:$A,0)),"")</f>
        <v>South</v>
      </c>
      <c r="L325" t="s">
        <v>3319</v>
      </c>
      <c r="M325" t="str">
        <f>IFERROR(INDEX(Employees!$B:$B,MATCH(L325,Employees!$A:$A,0)),"")</f>
        <v>Rajesh Mudaliar</v>
      </c>
      <c r="N325" t="str">
        <f>IFERROR(INDEX(Employees!$D:$D,MATCH(L325,Employees!$A:$A,0)),"")</f>
        <v>Billing</v>
      </c>
      <c r="O325">
        <v>1</v>
      </c>
      <c r="P325">
        <v>305.67</v>
      </c>
      <c r="Q325">
        <v>5</v>
      </c>
      <c r="R325">
        <v>15.28</v>
      </c>
      <c r="S325">
        <v>290.39</v>
      </c>
      <c r="T325">
        <v>251.42</v>
      </c>
      <c r="U325">
        <v>38.97</v>
      </c>
      <c r="V325" t="s">
        <v>4740</v>
      </c>
      <c r="W325" t="s">
        <v>4695</v>
      </c>
      <c r="X325" t="s">
        <v>4696</v>
      </c>
      <c r="Y325" t="s">
        <v>5301</v>
      </c>
      <c r="Z325" t="s">
        <v>4708</v>
      </c>
    </row>
    <row r="326" spans="1:26" ht="15" customHeight="1" x14ac:dyDescent="0.25">
      <c r="A326" t="s">
        <v>5302</v>
      </c>
      <c r="B326" s="1">
        <v>45983</v>
      </c>
      <c r="C326" t="s">
        <v>155</v>
      </c>
      <c r="D326" t="str">
        <f>IFERROR(INDEX(Customers!$B:$B,MATCH(C326,Customers!$A:$A,0)),"")</f>
        <v>Ishwarya Krishnan</v>
      </c>
      <c r="E326" t="str">
        <f>IFERROR(INDEX(Customers!$J:$J,MATCH(C326,Customers!$A:$A,0)),"")</f>
        <v>Silver</v>
      </c>
      <c r="F326" t="s">
        <v>3746</v>
      </c>
      <c r="G326" t="str">
        <f>IFERROR(INDEX(Products!$B:$B,MATCH(F326,Products!$A:$A,0)),"")</f>
        <v>Nescafe Soft Drinks Pack</v>
      </c>
      <c r="H326" t="str">
        <f>IFERROR(INDEX(Products!$C:$C,MATCH(F326,Products!$A:$A,0)),"")</f>
        <v>Beverages</v>
      </c>
      <c r="I326" t="s">
        <v>3097</v>
      </c>
      <c r="J326" t="str">
        <f>IFERROR(INDEX(Stores!$B:$B,MATCH(I326,Stores!$A:$A,0)),"")</f>
        <v>FreshMart Ahmedabad Junction</v>
      </c>
      <c r="K326" t="str">
        <f>IFERROR(INDEX(Stores!$D:$D,MATCH(I326,Stores!$A:$A,0)),"")</f>
        <v>West</v>
      </c>
      <c r="L326" t="s">
        <v>3095</v>
      </c>
      <c r="M326" t="str">
        <f>IFERROR(INDEX(Employees!$B:$B,MATCH(L326,Employees!$A:$A,0)),"")</f>
        <v>Kalpana Balan</v>
      </c>
      <c r="N326" t="str">
        <f>IFERROR(INDEX(Employees!$D:$D,MATCH(L326,Employees!$A:$A,0)),"")</f>
        <v>Cashier</v>
      </c>
      <c r="O326">
        <v>4</v>
      </c>
      <c r="P326">
        <v>383.51</v>
      </c>
      <c r="Q326">
        <v>0</v>
      </c>
      <c r="R326">
        <v>0</v>
      </c>
      <c r="S326">
        <v>1764.15</v>
      </c>
      <c r="T326">
        <v>1143.5999999999999</v>
      </c>
      <c r="U326">
        <v>620.54999999999995</v>
      </c>
      <c r="V326" t="s">
        <v>4720</v>
      </c>
      <c r="W326" t="s">
        <v>4818</v>
      </c>
      <c r="X326" t="s">
        <v>4696</v>
      </c>
      <c r="Y326" t="s">
        <v>5303</v>
      </c>
      <c r="Z326" t="s">
        <v>4698</v>
      </c>
    </row>
    <row r="327" spans="1:26" ht="15" customHeight="1" x14ac:dyDescent="0.25">
      <c r="A327" t="s">
        <v>5304</v>
      </c>
      <c r="B327" s="1">
        <v>45823</v>
      </c>
      <c r="C327" t="s">
        <v>220</v>
      </c>
      <c r="D327" t="str">
        <f>IFERROR(INDEX(Customers!$B:$B,MATCH(C327,Customers!$A:$A,0)),"")</f>
        <v>Thenmozhi Pandian</v>
      </c>
      <c r="E327" t="str">
        <f>IFERROR(INDEX(Customers!$J:$J,MATCH(C327,Customers!$A:$A,0)),"")</f>
        <v>Gold</v>
      </c>
      <c r="F327" t="s">
        <v>3925</v>
      </c>
      <c r="G327" t="str">
        <f>IFERROR(INDEX(Products!$B:$B,MATCH(F327,Products!$A:$A,0)),"")</f>
        <v>Vim Kitchenware 1kg</v>
      </c>
      <c r="H327" t="str">
        <f>IFERROR(INDEX(Products!$C:$C,MATCH(F327,Products!$A:$A,0)),"")</f>
        <v>Household</v>
      </c>
      <c r="I327" t="s">
        <v>3239</v>
      </c>
      <c r="J327" t="str">
        <f>IFERROR(INDEX(Stores!$B:$B,MATCH(I327,Stores!$A:$A,0)),"")</f>
        <v>FreshMart Chennai Central</v>
      </c>
      <c r="K327" t="str">
        <f>IFERROR(INDEX(Stores!$D:$D,MATCH(I327,Stores!$A:$A,0)),"")</f>
        <v>South</v>
      </c>
      <c r="L327" t="s">
        <v>3237</v>
      </c>
      <c r="M327" t="str">
        <f>IFERROR(INDEX(Employees!$B:$B,MATCH(L327,Employees!$A:$A,0)),"")</f>
        <v>Dhanya Iyer</v>
      </c>
      <c r="N327" t="str">
        <f>IFERROR(INDEX(Employees!$D:$D,MATCH(L327,Employees!$A:$A,0)),"")</f>
        <v>Operations</v>
      </c>
      <c r="O327">
        <v>6</v>
      </c>
      <c r="P327">
        <v>306.69</v>
      </c>
      <c r="Q327">
        <v>0</v>
      </c>
      <c r="R327">
        <v>0</v>
      </c>
      <c r="S327">
        <v>2116.16</v>
      </c>
      <c r="T327">
        <v>1237.8</v>
      </c>
      <c r="U327">
        <v>878.36</v>
      </c>
      <c r="V327" t="s">
        <v>4715</v>
      </c>
      <c r="W327" t="s">
        <v>4695</v>
      </c>
      <c r="X327" t="s">
        <v>4696</v>
      </c>
      <c r="Y327" t="s">
        <v>4870</v>
      </c>
      <c r="Z327" t="s">
        <v>4698</v>
      </c>
    </row>
    <row r="328" spans="1:26" ht="15" customHeight="1" x14ac:dyDescent="0.25">
      <c r="A328" t="s">
        <v>5305</v>
      </c>
      <c r="B328" s="1">
        <v>46019</v>
      </c>
      <c r="C328" t="s">
        <v>1024</v>
      </c>
      <c r="D328" t="str">
        <f>IFERROR(INDEX(Customers!$B:$B,MATCH(C328,Customers!$A:$A,0)),"")</f>
        <v>Padma Naicker</v>
      </c>
      <c r="E328" t="str">
        <f>IFERROR(INDEX(Customers!$J:$J,MATCH(C328,Customers!$A:$A,0)),"")</f>
        <v>Silver</v>
      </c>
      <c r="F328" t="s">
        <v>3925</v>
      </c>
      <c r="G328" t="str">
        <f>IFERROR(INDEX(Products!$B:$B,MATCH(F328,Products!$A:$A,0)),"")</f>
        <v>Vim Kitchenware 1kg</v>
      </c>
      <c r="H328" t="str">
        <f>IFERROR(INDEX(Products!$C:$C,MATCH(F328,Products!$A:$A,0)),"")</f>
        <v>Household</v>
      </c>
      <c r="I328" t="s">
        <v>2978</v>
      </c>
      <c r="J328" t="str">
        <f>IFERROR(INDEX(Stores!$B:$B,MATCH(I328,Stores!$A:$A,0)),"")</f>
        <v>FreshMart Madurai Gardens</v>
      </c>
      <c r="K328" t="str">
        <f>IFERROR(INDEX(Stores!$D:$D,MATCH(I328,Stores!$A:$A,0)),"")</f>
        <v>South</v>
      </c>
      <c r="L328" t="s">
        <v>3583</v>
      </c>
      <c r="M328" t="str">
        <f>IFERROR(INDEX(Employees!$B:$B,MATCH(L328,Employees!$A:$A,0)),"")</f>
        <v>Prakash Raj</v>
      </c>
      <c r="N328" t="str">
        <f>IFERROR(INDEX(Employees!$D:$D,MATCH(L328,Employees!$A:$A,0)),"")</f>
        <v>Billing</v>
      </c>
      <c r="O328">
        <v>1</v>
      </c>
      <c r="P328">
        <v>275.70999999999998</v>
      </c>
      <c r="Q328">
        <v>10</v>
      </c>
      <c r="R328">
        <v>27.57</v>
      </c>
      <c r="S328">
        <v>285.36</v>
      </c>
      <c r="T328">
        <v>206.3</v>
      </c>
      <c r="U328">
        <v>79.06</v>
      </c>
      <c r="V328" t="s">
        <v>4720</v>
      </c>
      <c r="W328" t="s">
        <v>4695</v>
      </c>
      <c r="X328" t="s">
        <v>4696</v>
      </c>
      <c r="Y328" t="s">
        <v>5306</v>
      </c>
      <c r="Z328" t="s">
        <v>4698</v>
      </c>
    </row>
    <row r="329" spans="1:26" ht="15" customHeight="1" x14ac:dyDescent="0.25">
      <c r="A329" t="s">
        <v>5307</v>
      </c>
      <c r="B329" s="1">
        <v>45861</v>
      </c>
      <c r="C329" t="s">
        <v>275</v>
      </c>
      <c r="D329" t="str">
        <f>IFERROR(INDEX(Customers!$B:$B,MATCH(C329,Customers!$A:$A,0)),"")</f>
        <v>Tara Devi</v>
      </c>
      <c r="E329" t="str">
        <f>IFERROR(INDEX(Customers!$J:$J,MATCH(C329,Customers!$A:$A,0)),"")</f>
        <v>Gold</v>
      </c>
      <c r="F329" t="s">
        <v>3714</v>
      </c>
      <c r="G329" t="str">
        <f>IFERROR(INDEX(Products!$B:$B,MATCH(F329,Products!$A:$A,0)),"")</f>
        <v>Nestle Butter 250ml</v>
      </c>
      <c r="H329" t="str">
        <f>IFERROR(INDEX(Products!$C:$C,MATCH(F329,Products!$A:$A,0)),"")</f>
        <v>Dairy</v>
      </c>
      <c r="I329" t="s">
        <v>3623</v>
      </c>
      <c r="J329" t="str">
        <f>IFERROR(INDEX(Stores!$B:$B,MATCH(I329,Stores!$A:$A,0)),"")</f>
        <v>FreshMart Pune Heights</v>
      </c>
      <c r="K329" t="str">
        <f>IFERROR(INDEX(Stores!$D:$D,MATCH(I329,Stores!$A:$A,0)),"")</f>
        <v>West</v>
      </c>
      <c r="L329" t="s">
        <v>3621</v>
      </c>
      <c r="M329" t="str">
        <f>IFERROR(INDEX(Employees!$B:$B,MATCH(L329,Employees!$A:$A,0)),"")</f>
        <v>Hariharan Mudaliar</v>
      </c>
      <c r="N329" t="str">
        <f>IFERROR(INDEX(Employees!$D:$D,MATCH(L329,Employees!$A:$A,0)),"")</f>
        <v>Cashier</v>
      </c>
      <c r="O329">
        <v>4</v>
      </c>
      <c r="P329">
        <v>521.78</v>
      </c>
      <c r="Q329">
        <v>0</v>
      </c>
      <c r="R329">
        <v>0</v>
      </c>
      <c r="S329">
        <v>2087.12</v>
      </c>
      <c r="T329">
        <v>1547.56</v>
      </c>
      <c r="U329">
        <v>539.55999999999995</v>
      </c>
      <c r="V329" t="s">
        <v>4706</v>
      </c>
      <c r="W329" t="s">
        <v>4818</v>
      </c>
      <c r="X329" t="s">
        <v>4696</v>
      </c>
      <c r="Y329" t="s">
        <v>4949</v>
      </c>
      <c r="Z329" t="s">
        <v>4708</v>
      </c>
    </row>
    <row r="330" spans="1:26" ht="15" customHeight="1" x14ac:dyDescent="0.25">
      <c r="A330" t="s">
        <v>5308</v>
      </c>
      <c r="B330" s="1">
        <v>46089</v>
      </c>
      <c r="C330" t="s">
        <v>2036</v>
      </c>
      <c r="D330" t="str">
        <f>IFERROR(INDEX(Customers!$B:$B,MATCH(C330,Customers!$A:$A,0)),"")</f>
        <v>Vasanth Nathan</v>
      </c>
      <c r="E330" t="str">
        <f>IFERROR(INDEX(Customers!$J:$J,MATCH(C330,Customers!$A:$A,0)),"")</f>
        <v>Gold</v>
      </c>
      <c r="F330" t="s">
        <v>3853</v>
      </c>
      <c r="G330" t="str">
        <f>IFERROR(INDEX(Products!$B:$B,MATCH(F330,Products!$A:$A,0)),"")</f>
        <v>Himalaya Skin Care 1L</v>
      </c>
      <c r="H330" t="str">
        <f>IFERROR(INDEX(Products!$C:$C,MATCH(F330,Products!$A:$A,0)),"")</f>
        <v>Personal Care</v>
      </c>
      <c r="I330" t="s">
        <v>3041</v>
      </c>
      <c r="J330" t="str">
        <f>IFERROR(INDEX(Stores!$B:$B,MATCH(I330,Stores!$A:$A,0)),"")</f>
        <v>FreshMart Nagpur Square</v>
      </c>
      <c r="K330" t="str">
        <f>IFERROR(INDEX(Stores!$D:$D,MATCH(I330,Stores!$A:$A,0)),"")</f>
        <v>West</v>
      </c>
      <c r="L330" t="s">
        <v>3039</v>
      </c>
      <c r="M330" t="str">
        <f>IFERROR(INDEX(Employees!$B:$B,MATCH(L330,Employees!$A:$A,0)),"")</f>
        <v>Chandran Nair</v>
      </c>
      <c r="N330" t="str">
        <f>IFERROR(INDEX(Employees!$D:$D,MATCH(L330,Employees!$A:$A,0)),"")</f>
        <v>Sales</v>
      </c>
      <c r="O330">
        <v>3</v>
      </c>
      <c r="P330">
        <v>358.83</v>
      </c>
      <c r="Q330">
        <v>15</v>
      </c>
      <c r="R330">
        <v>161.47</v>
      </c>
      <c r="S330">
        <v>1052.27</v>
      </c>
      <c r="T330">
        <v>752.04</v>
      </c>
      <c r="U330">
        <v>300.23</v>
      </c>
      <c r="V330" t="s">
        <v>4694</v>
      </c>
      <c r="W330" t="s">
        <v>4695</v>
      </c>
      <c r="X330" t="s">
        <v>4710</v>
      </c>
      <c r="Y330" t="s">
        <v>5309</v>
      </c>
      <c r="Z330" t="s">
        <v>4698</v>
      </c>
    </row>
    <row r="331" spans="1:26" ht="15" customHeight="1" x14ac:dyDescent="0.25">
      <c r="A331" t="s">
        <v>5310</v>
      </c>
      <c r="B331" s="1">
        <v>46089</v>
      </c>
      <c r="C331" t="s">
        <v>2372</v>
      </c>
      <c r="D331" t="str">
        <f>IFERROR(INDEX(Customers!$B:$B,MATCH(C331,Customers!$A:$A,0)),"")</f>
        <v>Banu Naidu</v>
      </c>
      <c r="E331" t="str">
        <f>IFERROR(INDEX(Customers!$J:$J,MATCH(C331,Customers!$A:$A,0)),"")</f>
        <v>Silver</v>
      </c>
      <c r="F331" t="s">
        <v>3756</v>
      </c>
      <c r="G331" t="str">
        <f>IFERROR(INDEX(Products!$B:$B,MATCH(F331,Products!$A:$A,0)),"")</f>
        <v>Coca-Cola Tea 1kg</v>
      </c>
      <c r="H331" t="str">
        <f>IFERROR(INDEX(Products!$C:$C,MATCH(F331,Products!$A:$A,0)),"")</f>
        <v>Beverages</v>
      </c>
      <c r="I331" t="s">
        <v>4234</v>
      </c>
      <c r="J331" t="str">
        <f>IFERROR(INDEX(Stores!$B:$B,MATCH(I331,Stores!$A:$A,0)),"")</f>
        <v>FreshMart Coimbatore Plaza</v>
      </c>
      <c r="K331" t="str">
        <f>IFERROR(INDEX(Stores!$D:$D,MATCH(I331,Stores!$A:$A,0)),"")</f>
        <v>South</v>
      </c>
      <c r="L331" t="s">
        <v>3107</v>
      </c>
      <c r="M331" t="str">
        <f>IFERROR(INDEX(Employees!$B:$B,MATCH(L331,Employees!$A:$A,0)),"")</f>
        <v>Pandi Naicker</v>
      </c>
      <c r="N331" t="str">
        <f>IFERROR(INDEX(Employees!$D:$D,MATCH(L331,Employees!$A:$A,0)),"")</f>
        <v>Cashier</v>
      </c>
      <c r="O331">
        <v>4</v>
      </c>
      <c r="P331">
        <v>139.21</v>
      </c>
      <c r="Q331">
        <v>20</v>
      </c>
      <c r="R331">
        <v>111.37</v>
      </c>
      <c r="S331">
        <v>512.29</v>
      </c>
      <c r="T331">
        <v>427.96</v>
      </c>
      <c r="U331">
        <v>84.33</v>
      </c>
      <c r="V331" t="s">
        <v>4694</v>
      </c>
      <c r="W331" t="s">
        <v>4695</v>
      </c>
      <c r="X331" t="s">
        <v>4696</v>
      </c>
      <c r="Y331" t="s">
        <v>5311</v>
      </c>
      <c r="Z331" t="s">
        <v>4698</v>
      </c>
    </row>
    <row r="332" spans="1:26" ht="15" customHeight="1" x14ac:dyDescent="0.25">
      <c r="A332" t="s">
        <v>5312</v>
      </c>
      <c r="B332" s="1">
        <v>46017</v>
      </c>
      <c r="C332" t="s">
        <v>858</v>
      </c>
      <c r="D332" t="str">
        <f>IFERROR(INDEX(Customers!$B:$B,MATCH(C332,Customers!$A:$A,0)),"")</f>
        <v>Vijay Nair</v>
      </c>
      <c r="E332" t="str">
        <f>IFERROR(INDEX(Customers!$J:$J,MATCH(C332,Customers!$A:$A,0)),"")</f>
        <v>Bronze</v>
      </c>
      <c r="F332" t="s">
        <v>3959</v>
      </c>
      <c r="G332" t="str">
        <f>IFERROR(INDEX(Products!$B:$B,MATCH(F332,Products!$A:$A,0)),"")</f>
        <v>Local Farm Fresh Vegetables 250ml</v>
      </c>
      <c r="H332" t="str">
        <f>IFERROR(INDEX(Products!$C:$C,MATCH(F332,Products!$A:$A,0)),"")</f>
        <v>Vegetables</v>
      </c>
      <c r="I332" t="s">
        <v>3633</v>
      </c>
      <c r="J332" t="str">
        <f>IFERROR(INDEX(Stores!$B:$B,MATCH(I332,Stores!$A:$A,0)),"")</f>
        <v>FreshMart Nagpur Central</v>
      </c>
      <c r="K332" t="str">
        <f>IFERROR(INDEX(Stores!$D:$D,MATCH(I332,Stores!$A:$A,0)),"")</f>
        <v>West</v>
      </c>
      <c r="L332" t="s">
        <v>3632</v>
      </c>
      <c r="M332" t="str">
        <f>IFERROR(INDEX(Employees!$B:$B,MATCH(L332,Employees!$A:$A,0)),"")</f>
        <v>Meena Kumar</v>
      </c>
      <c r="N332" t="str">
        <f>IFERROR(INDEX(Employees!$D:$D,MATCH(L332,Employees!$A:$A,0)),"")</f>
        <v>Sales</v>
      </c>
      <c r="O332">
        <v>1</v>
      </c>
      <c r="P332">
        <v>96.72</v>
      </c>
      <c r="Q332">
        <v>15</v>
      </c>
      <c r="R332">
        <v>14.51</v>
      </c>
      <c r="S332">
        <v>82.21</v>
      </c>
      <c r="T332">
        <v>79.819999999999993</v>
      </c>
      <c r="U332">
        <v>2.39</v>
      </c>
      <c r="V332" t="s">
        <v>4715</v>
      </c>
      <c r="W332" t="s">
        <v>4695</v>
      </c>
      <c r="X332" t="s">
        <v>4696</v>
      </c>
      <c r="Y332" t="s">
        <v>5313</v>
      </c>
      <c r="Z332" t="s">
        <v>4708</v>
      </c>
    </row>
    <row r="333" spans="1:26" ht="15" customHeight="1" x14ac:dyDescent="0.25">
      <c r="A333" t="s">
        <v>5314</v>
      </c>
      <c r="B333" s="1">
        <v>46025</v>
      </c>
      <c r="C333" t="s">
        <v>315</v>
      </c>
      <c r="D333" t="str">
        <f>IFERROR(INDEX(Customers!$B:$B,MATCH(C333,Customers!$A:$A,0)),"")</f>
        <v>Balamurugan Krishnan</v>
      </c>
      <c r="E333" t="str">
        <f>IFERROR(INDEX(Customers!$J:$J,MATCH(C333,Customers!$A:$A,0)),"")</f>
        <v>Bronze</v>
      </c>
      <c r="F333" t="s">
        <v>3781</v>
      </c>
      <c r="G333" t="str">
        <f>IFERROR(INDEX(Products!$B:$B,MATCH(F333,Products!$A:$A,0)),"")</f>
        <v>Coca-Cola Coffee 500g</v>
      </c>
      <c r="H333" t="str">
        <f>IFERROR(INDEX(Products!$C:$C,MATCH(F333,Products!$A:$A,0)),"")</f>
        <v>Beverages</v>
      </c>
      <c r="I333" t="s">
        <v>2865</v>
      </c>
      <c r="J333" t="str">
        <f>IFERROR(INDEX(Stores!$B:$B,MATCH(I333,Stores!$A:$A,0)),"")</f>
        <v>FreshMart Erode Crossing</v>
      </c>
      <c r="K333" t="str">
        <f>IFERROR(INDEX(Stores!$D:$D,MATCH(I333,Stores!$A:$A,0)),"")</f>
        <v>South</v>
      </c>
      <c r="L333" t="s">
        <v>2862</v>
      </c>
      <c r="M333" t="str">
        <f>IFERROR(INDEX(Employees!$B:$B,MATCH(L333,Employees!$A:$A,0)),"")</f>
        <v>Lokesh Gounder</v>
      </c>
      <c r="N333" t="str">
        <f>IFERROR(INDEX(Employees!$D:$D,MATCH(L333,Employees!$A:$A,0)),"")</f>
        <v>Billing</v>
      </c>
      <c r="O333">
        <v>1</v>
      </c>
      <c r="P333">
        <v>503.36</v>
      </c>
      <c r="Q333">
        <v>0</v>
      </c>
      <c r="R333">
        <v>0</v>
      </c>
      <c r="S333">
        <v>578.86</v>
      </c>
      <c r="T333">
        <v>389.8</v>
      </c>
      <c r="U333">
        <v>189.06</v>
      </c>
      <c r="V333" t="s">
        <v>4740</v>
      </c>
      <c r="W333" t="s">
        <v>4695</v>
      </c>
      <c r="X333" t="s">
        <v>4696</v>
      </c>
      <c r="Y333" t="s">
        <v>5315</v>
      </c>
      <c r="Z333" t="s">
        <v>4698</v>
      </c>
    </row>
    <row r="334" spans="1:26" ht="15" customHeight="1" x14ac:dyDescent="0.25">
      <c r="A334" t="s">
        <v>5316</v>
      </c>
      <c r="B334" s="1">
        <v>45857</v>
      </c>
      <c r="C334" t="s">
        <v>2723</v>
      </c>
      <c r="D334" t="str">
        <f>IFERROR(INDEX(Customers!$B:$B,MATCH(C334,Customers!$A:$A,0)),"")</f>
        <v>Mani Krishnan</v>
      </c>
      <c r="E334" t="str">
        <f>IFERROR(INDEX(Customers!$J:$J,MATCH(C334,Customers!$A:$A,0)),"")</f>
        <v>Silver</v>
      </c>
      <c r="F334" t="s">
        <v>3722</v>
      </c>
      <c r="G334" t="str">
        <f>IFERROR(INDEX(Products!$B:$B,MATCH(F334,Products!$A:$A,0)),"")</f>
        <v>Nestle Curd 1kg</v>
      </c>
      <c r="H334" t="str">
        <f>IFERROR(INDEX(Products!$C:$C,MATCH(F334,Products!$A:$A,0)),"")</f>
        <v>Dairy</v>
      </c>
      <c r="I334" t="s">
        <v>2860</v>
      </c>
      <c r="J334" t="str">
        <f>IFERROR(INDEX(Stores!$B:$B,MATCH(I334,Stores!$A:$A,0)),"")</f>
        <v>FreshMart Lucknow Nagar</v>
      </c>
      <c r="K334" t="str">
        <f>IFERROR(INDEX(Stores!$D:$D,MATCH(I334,Stores!$A:$A,0)),"")</f>
        <v>North</v>
      </c>
      <c r="L334" t="s">
        <v>2857</v>
      </c>
      <c r="M334" t="str">
        <f>IFERROR(INDEX(Employees!$B:$B,MATCH(L334,Employees!$A:$A,0)),"")</f>
        <v>Manoj Pillai</v>
      </c>
      <c r="N334" t="str">
        <f>IFERROR(INDEX(Employees!$D:$D,MATCH(L334,Employees!$A:$A,0)),"")</f>
        <v>Sales</v>
      </c>
      <c r="O334">
        <v>2</v>
      </c>
      <c r="P334">
        <v>464.41</v>
      </c>
      <c r="Q334">
        <v>15</v>
      </c>
      <c r="R334">
        <v>139.32</v>
      </c>
      <c r="S334">
        <v>907.92</v>
      </c>
      <c r="T334">
        <v>795.38</v>
      </c>
      <c r="U334">
        <v>112.54</v>
      </c>
      <c r="V334" t="s">
        <v>4706</v>
      </c>
      <c r="W334" t="s">
        <v>4695</v>
      </c>
      <c r="X334" t="s">
        <v>4700</v>
      </c>
      <c r="Y334" t="s">
        <v>5251</v>
      </c>
      <c r="Z334" t="s">
        <v>4698</v>
      </c>
    </row>
    <row r="335" spans="1:26" ht="15" customHeight="1" x14ac:dyDescent="0.25">
      <c r="A335" t="s">
        <v>5317</v>
      </c>
      <c r="B335" s="1">
        <v>45888</v>
      </c>
      <c r="C335" t="s">
        <v>1634</v>
      </c>
      <c r="D335" t="str">
        <f>IFERROR(INDEX(Customers!$B:$B,MATCH(C335,Customers!$A:$A,0)),"")</f>
        <v>Sudha Venkataraman</v>
      </c>
      <c r="E335" t="str">
        <f>IFERROR(INDEX(Customers!$J:$J,MATCH(C335,Customers!$A:$A,0)),"")</f>
        <v>Bronze</v>
      </c>
      <c r="F335" t="s">
        <v>3738</v>
      </c>
      <c r="G335" t="str">
        <f>IFERROR(INDEX(Products!$B:$B,MATCH(F335,Products!$A:$A,0)),"")</f>
        <v>Aavin Milk Pack</v>
      </c>
      <c r="H335" t="str">
        <f>IFERROR(INDEX(Products!$C:$C,MATCH(F335,Products!$A:$A,0)),"")</f>
        <v>Dairy</v>
      </c>
      <c r="I335" t="s">
        <v>3500</v>
      </c>
      <c r="J335" t="str">
        <f>IFERROR(INDEX(Stores!$B:$B,MATCH(I335,Stores!$A:$A,0)),"")</f>
        <v>FreshMart Hyderabad Colony</v>
      </c>
      <c r="K335" t="str">
        <f>IFERROR(INDEX(Stores!$D:$D,MATCH(I335,Stores!$A:$A,0)),"")</f>
        <v>South</v>
      </c>
      <c r="L335" t="s">
        <v>3498</v>
      </c>
      <c r="M335" t="str">
        <f>IFERROR(INDEX(Employees!$B:$B,MATCH(L335,Employees!$A:$A,0)),"")</f>
        <v>Arun Varma</v>
      </c>
      <c r="N335" t="str">
        <f>IFERROR(INDEX(Employees!$D:$D,MATCH(L335,Employees!$A:$A,0)),"")</f>
        <v>Sales</v>
      </c>
      <c r="O335">
        <v>1</v>
      </c>
      <c r="P335">
        <v>397.22</v>
      </c>
      <c r="Q335">
        <v>0</v>
      </c>
      <c r="R335">
        <v>0</v>
      </c>
      <c r="S335">
        <v>397.22</v>
      </c>
      <c r="T335">
        <v>319.37</v>
      </c>
      <c r="U335">
        <v>77.849999999999994</v>
      </c>
      <c r="V335" t="s">
        <v>4706</v>
      </c>
      <c r="W335" t="s">
        <v>4695</v>
      </c>
      <c r="X335" t="s">
        <v>4696</v>
      </c>
      <c r="Y335" t="s">
        <v>5165</v>
      </c>
      <c r="Z335" t="s">
        <v>4708</v>
      </c>
    </row>
    <row r="336" spans="1:26" ht="15" customHeight="1" x14ac:dyDescent="0.25">
      <c r="A336" t="s">
        <v>5318</v>
      </c>
      <c r="B336" s="1">
        <v>45751</v>
      </c>
      <c r="C336" t="s">
        <v>2340</v>
      </c>
      <c r="D336" t="str">
        <f>IFERROR(INDEX(Customers!$B:$B,MATCH(C336,Customers!$A:$A,0)),"")</f>
        <v>Padma Varma</v>
      </c>
      <c r="E336" t="str">
        <f>IFERROR(INDEX(Customers!$J:$J,MATCH(C336,Customers!$A:$A,0)),"")</f>
        <v>Bronze</v>
      </c>
      <c r="F336" t="s">
        <v>3972</v>
      </c>
      <c r="G336" t="str">
        <f>IFERROR(INDEX(Products!$B:$B,MATCH(F336,Products!$A:$A,0)),"")</f>
        <v>Organic Fresh Fresh Vegetables 250ml</v>
      </c>
      <c r="H336" t="str">
        <f>IFERROR(INDEX(Products!$C:$C,MATCH(F336,Products!$A:$A,0)),"")</f>
        <v>Vegetables</v>
      </c>
      <c r="I336" t="s">
        <v>4365</v>
      </c>
      <c r="J336" t="str">
        <f>IFERROR(INDEX(Stores!$B:$B,MATCH(I336,Stores!$A:$A,0)),"")</f>
        <v>FreshMart Pune Towers</v>
      </c>
      <c r="K336" t="str">
        <f>IFERROR(INDEX(Stores!$D:$D,MATCH(I336,Stores!$A:$A,0)),"")</f>
        <v>West</v>
      </c>
      <c r="L336" t="s">
        <v>2876</v>
      </c>
      <c r="M336" t="str">
        <f>IFERROR(INDEX(Employees!$B:$B,MATCH(L336,Employees!$A:$A,0)),"")</f>
        <v>Indira Nair</v>
      </c>
      <c r="N336" t="str">
        <f>IFERROR(INDEX(Employees!$D:$D,MATCH(L336,Employees!$A:$A,0)),"")</f>
        <v>Cashier</v>
      </c>
      <c r="O336">
        <v>5</v>
      </c>
      <c r="P336">
        <v>90.43</v>
      </c>
      <c r="Q336">
        <v>0</v>
      </c>
      <c r="R336">
        <v>0</v>
      </c>
      <c r="S336">
        <v>452.15</v>
      </c>
      <c r="T336">
        <v>345.45</v>
      </c>
      <c r="U336">
        <v>106.7</v>
      </c>
      <c r="V336" t="s">
        <v>4740</v>
      </c>
      <c r="W336" t="s">
        <v>4695</v>
      </c>
      <c r="X336" t="s">
        <v>4696</v>
      </c>
      <c r="Y336" t="s">
        <v>5319</v>
      </c>
      <c r="Z336" t="s">
        <v>4708</v>
      </c>
    </row>
    <row r="337" spans="1:26" ht="15" customHeight="1" x14ac:dyDescent="0.25">
      <c r="A337" t="s">
        <v>5320</v>
      </c>
      <c r="B337" s="1">
        <v>45891</v>
      </c>
      <c r="C337" t="s">
        <v>2464</v>
      </c>
      <c r="D337" t="str">
        <f>IFERROR(INDEX(Customers!$B:$B,MATCH(C337,Customers!$A:$A,0)),"")</f>
        <v>Chandrasekar Venkataraman</v>
      </c>
      <c r="E337" t="str">
        <f>IFERROR(INDEX(Customers!$J:$J,MATCH(C337,Customers!$A:$A,0)),"")</f>
        <v>Bronze</v>
      </c>
      <c r="F337" t="s">
        <v>3959</v>
      </c>
      <c r="G337" t="str">
        <f>IFERROR(INDEX(Products!$B:$B,MATCH(F337,Products!$A:$A,0)),"")</f>
        <v>Local Farm Fresh Vegetables 250ml</v>
      </c>
      <c r="H337" t="str">
        <f>IFERROR(INDEX(Products!$C:$C,MATCH(F337,Products!$A:$A,0)),"")</f>
        <v>Vegetables</v>
      </c>
      <c r="I337" t="s">
        <v>4291</v>
      </c>
      <c r="J337" t="str">
        <f>IFERROR(INDEX(Stores!$B:$B,MATCH(I337,Stores!$A:$A,0)),"")</f>
        <v>FreshMart Tiruppur Plaza</v>
      </c>
      <c r="K337" t="str">
        <f>IFERROR(INDEX(Stores!$D:$D,MATCH(I337,Stores!$A:$A,0)),"")</f>
        <v>South</v>
      </c>
      <c r="L337" t="s">
        <v>3421</v>
      </c>
      <c r="M337" t="str">
        <f>IFERROR(INDEX(Employees!$B:$B,MATCH(L337,Employees!$A:$A,0)),"")</f>
        <v>Padma Chettiar</v>
      </c>
      <c r="N337" t="str">
        <f>IFERROR(INDEX(Employees!$D:$D,MATCH(L337,Employees!$A:$A,0)),"")</f>
        <v>Sales</v>
      </c>
      <c r="O337">
        <v>4</v>
      </c>
      <c r="P337">
        <v>96.72</v>
      </c>
      <c r="Q337">
        <v>0</v>
      </c>
      <c r="R337">
        <v>0</v>
      </c>
      <c r="S337">
        <v>386.88</v>
      </c>
      <c r="T337">
        <v>319.27999999999997</v>
      </c>
      <c r="U337">
        <v>67.599999999999994</v>
      </c>
      <c r="V337" t="s">
        <v>4703</v>
      </c>
      <c r="W337" t="s">
        <v>4695</v>
      </c>
      <c r="X337" t="s">
        <v>4696</v>
      </c>
      <c r="Y337" t="s">
        <v>5321</v>
      </c>
      <c r="Z337" t="s">
        <v>4708</v>
      </c>
    </row>
    <row r="338" spans="1:26" ht="15" customHeight="1" x14ac:dyDescent="0.25">
      <c r="A338" t="s">
        <v>5322</v>
      </c>
      <c r="B338" s="1">
        <v>45866</v>
      </c>
      <c r="C338" t="s">
        <v>711</v>
      </c>
      <c r="D338" t="str">
        <f>IFERROR(INDEX(Customers!$B:$B,MATCH(C338,Customers!$A:$A,0)),"")</f>
        <v>Meena Reddy</v>
      </c>
      <c r="E338" t="str">
        <f>IFERROR(INDEX(Customers!$J:$J,MATCH(C338,Customers!$A:$A,0)),"")</f>
        <v>Gold</v>
      </c>
      <c r="F338" t="s">
        <v>3851</v>
      </c>
      <c r="G338" t="str">
        <f>IFERROR(INDEX(Products!$B:$B,MATCH(F338,Products!$A:$A,0)),"")</f>
        <v>Parle Chocolates 500g</v>
      </c>
      <c r="H338" t="str">
        <f>IFERROR(INDEX(Products!$C:$C,MATCH(F338,Products!$A:$A,0)),"")</f>
        <v>Snacks</v>
      </c>
      <c r="I338" t="s">
        <v>2956</v>
      </c>
      <c r="J338" t="str">
        <f>IFERROR(INDEX(Stores!$B:$B,MATCH(I338,Stores!$A:$A,0)),"")</f>
        <v>FreshMart Tiruppur Circle</v>
      </c>
      <c r="K338" t="str">
        <f>IFERROR(INDEX(Stores!$D:$D,MATCH(I338,Stores!$A:$A,0)),"")</f>
        <v>South</v>
      </c>
      <c r="L338" t="s">
        <v>2954</v>
      </c>
      <c r="M338" t="str">
        <f>IFERROR(INDEX(Employees!$B:$B,MATCH(L338,Employees!$A:$A,0)),"")</f>
        <v>Sangeetha Venkataraman</v>
      </c>
      <c r="N338" t="str">
        <f>IFERROR(INDEX(Employees!$D:$D,MATCH(L338,Employees!$A:$A,0)),"")</f>
        <v>Cashier</v>
      </c>
      <c r="O338">
        <v>3</v>
      </c>
      <c r="P338">
        <v>340.78</v>
      </c>
      <c r="Q338">
        <v>0</v>
      </c>
      <c r="R338">
        <v>0</v>
      </c>
      <c r="S338">
        <v>1022.34</v>
      </c>
      <c r="T338">
        <v>705.15</v>
      </c>
      <c r="U338">
        <v>317.19</v>
      </c>
      <c r="V338" t="s">
        <v>4715</v>
      </c>
      <c r="W338" t="s">
        <v>4695</v>
      </c>
      <c r="X338" t="s">
        <v>4696</v>
      </c>
      <c r="Y338" t="s">
        <v>4889</v>
      </c>
      <c r="Z338" t="s">
        <v>4708</v>
      </c>
    </row>
    <row r="339" spans="1:26" ht="15" customHeight="1" x14ac:dyDescent="0.25">
      <c r="A339" t="s">
        <v>5323</v>
      </c>
      <c r="B339" s="1">
        <v>45993</v>
      </c>
      <c r="C339" t="s">
        <v>179</v>
      </c>
      <c r="D339" t="str">
        <f>IFERROR(INDEX(Customers!$B:$B,MATCH(C339,Customers!$A:$A,0)),"")</f>
        <v>Balamurugan Sharma</v>
      </c>
      <c r="E339" t="str">
        <f>IFERROR(INDEX(Customers!$J:$J,MATCH(C339,Customers!$A:$A,0)),"")</f>
        <v>Gold</v>
      </c>
      <c r="F339" t="s">
        <v>4081</v>
      </c>
      <c r="G339" t="str">
        <f>IFERROR(INDEX(Products!$B:$B,MATCH(F339,Products!$A:$A,0)),"")</f>
        <v>Aachi Whole Spices 200g v2</v>
      </c>
      <c r="H339" t="str">
        <f>IFERROR(INDEX(Products!$C:$C,MATCH(F339,Products!$A:$A,0)),"")</f>
        <v>Masala</v>
      </c>
      <c r="I339" t="s">
        <v>3122</v>
      </c>
      <c r="J339" t="str">
        <f>IFERROR(INDEX(Stores!$B:$B,MATCH(I339,Stores!$A:$A,0)),"")</f>
        <v>FreshMart Guwahati Colony</v>
      </c>
      <c r="K339" t="str">
        <f>IFERROR(INDEX(Stores!$D:$D,MATCH(I339,Stores!$A:$A,0)),"")</f>
        <v>East</v>
      </c>
      <c r="L339" t="s">
        <v>3120</v>
      </c>
      <c r="M339" t="str">
        <f>IFERROR(INDEX(Employees!$B:$B,MATCH(L339,Employees!$A:$A,0)),"")</f>
        <v>Jagan Prabhu</v>
      </c>
      <c r="N339" t="str">
        <f>IFERROR(INDEX(Employees!$D:$D,MATCH(L339,Employees!$A:$A,0)),"")</f>
        <v>HR</v>
      </c>
      <c r="O339">
        <v>3</v>
      </c>
      <c r="P339">
        <v>139.19</v>
      </c>
      <c r="Q339">
        <v>20</v>
      </c>
      <c r="R339">
        <v>83.51</v>
      </c>
      <c r="S339">
        <v>334.06</v>
      </c>
      <c r="T339">
        <v>273.54000000000002</v>
      </c>
      <c r="U339">
        <v>60.52</v>
      </c>
      <c r="V339" t="s">
        <v>4720</v>
      </c>
      <c r="W339" t="s">
        <v>4818</v>
      </c>
      <c r="X339" t="s">
        <v>4696</v>
      </c>
      <c r="Y339" t="s">
        <v>5324</v>
      </c>
      <c r="Z339" t="s">
        <v>4708</v>
      </c>
    </row>
    <row r="340" spans="1:26" ht="15" customHeight="1" x14ac:dyDescent="0.25">
      <c r="A340" t="s">
        <v>5325</v>
      </c>
      <c r="B340" s="1">
        <v>45854</v>
      </c>
      <c r="C340" t="s">
        <v>595</v>
      </c>
      <c r="D340" t="str">
        <f>IFERROR(INDEX(Customers!$B:$B,MATCH(C340,Customers!$A:$A,0)),"")</f>
        <v>Vani Menon</v>
      </c>
      <c r="E340" t="str">
        <f>IFERROR(INDEX(Customers!$J:$J,MATCH(C340,Customers!$A:$A,0)),"")</f>
        <v>Silver</v>
      </c>
      <c r="F340" t="s">
        <v>4071</v>
      </c>
      <c r="G340" t="str">
        <f>IFERROR(INDEX(Products!$B:$B,MATCH(F340,Products!$A:$A,0)),"")</f>
        <v>Everest Blended Masala 2kg</v>
      </c>
      <c r="H340" t="str">
        <f>IFERROR(INDEX(Products!$C:$C,MATCH(F340,Products!$A:$A,0)),"")</f>
        <v>Masala</v>
      </c>
      <c r="I340" t="s">
        <v>2933</v>
      </c>
      <c r="J340" t="str">
        <f>IFERROR(INDEX(Stores!$B:$B,MATCH(I340,Stores!$A:$A,0)),"")</f>
        <v>FreshMart Nagpur Plaza</v>
      </c>
      <c r="K340" t="str">
        <f>IFERROR(INDEX(Stores!$D:$D,MATCH(I340,Stores!$A:$A,0)),"")</f>
        <v>West</v>
      </c>
      <c r="L340" t="s">
        <v>2931</v>
      </c>
      <c r="M340" t="str">
        <f>IFERROR(INDEX(Employees!$B:$B,MATCH(L340,Employees!$A:$A,0)),"")</f>
        <v>Nandhini Pandian</v>
      </c>
      <c r="N340" t="str">
        <f>IFERROR(INDEX(Employees!$D:$D,MATCH(L340,Employees!$A:$A,0)),"")</f>
        <v>Operations</v>
      </c>
      <c r="O340">
        <v>5</v>
      </c>
      <c r="P340">
        <v>351.78</v>
      </c>
      <c r="Q340">
        <v>5</v>
      </c>
      <c r="R340">
        <v>87.94</v>
      </c>
      <c r="S340">
        <v>1670.96</v>
      </c>
      <c r="T340">
        <v>1269.1500000000001</v>
      </c>
      <c r="U340">
        <v>401.81</v>
      </c>
      <c r="V340" t="s">
        <v>4694</v>
      </c>
      <c r="W340" t="s">
        <v>4695</v>
      </c>
      <c r="X340" t="s">
        <v>4696</v>
      </c>
      <c r="Y340" t="s">
        <v>5000</v>
      </c>
      <c r="Z340" t="s">
        <v>4708</v>
      </c>
    </row>
    <row r="341" spans="1:26" ht="15" customHeight="1" x14ac:dyDescent="0.25">
      <c r="A341" t="s">
        <v>5326</v>
      </c>
      <c r="B341" s="1">
        <v>46025</v>
      </c>
      <c r="C341" t="s">
        <v>163</v>
      </c>
      <c r="D341" t="str">
        <f>IFERROR(INDEX(Customers!$B:$B,MATCH(C341,Customers!$A:$A,0)),"")</f>
        <v>Lalitha Venkataraman</v>
      </c>
      <c r="E341" t="str">
        <f>IFERROR(INDEX(Customers!$J:$J,MATCH(C341,Customers!$A:$A,0)),"")</f>
        <v>Bronze</v>
      </c>
      <c r="F341" t="s">
        <v>4060</v>
      </c>
      <c r="G341" t="str">
        <f>IFERROR(INDEX(Products!$B:$B,MATCH(F341,Products!$A:$A,0)),"")</f>
        <v>Everest Powdered Spices Combo</v>
      </c>
      <c r="H341" t="str">
        <f>IFERROR(INDEX(Products!$C:$C,MATCH(F341,Products!$A:$A,0)),"")</f>
        <v>Masala</v>
      </c>
      <c r="I341" t="s">
        <v>3539</v>
      </c>
      <c r="J341" t="str">
        <f>IFERROR(INDEX(Stores!$B:$B,MATCH(I341,Stores!$A:$A,0)),"")</f>
        <v>FreshMart Tiruppur Towers</v>
      </c>
      <c r="K341" t="str">
        <f>IFERROR(INDEX(Stores!$D:$D,MATCH(I341,Stores!$A:$A,0)),"")</f>
        <v>South</v>
      </c>
      <c r="L341" t="s">
        <v>3537</v>
      </c>
      <c r="M341" t="str">
        <f>IFERROR(INDEX(Employees!$B:$B,MATCH(L341,Employees!$A:$A,0)),"")</f>
        <v>Vani Venkataraman</v>
      </c>
      <c r="N341" t="str">
        <f>IFERROR(INDEX(Employees!$D:$D,MATCH(L341,Employees!$A:$A,0)),"")</f>
        <v>Billing</v>
      </c>
      <c r="O341">
        <v>1</v>
      </c>
      <c r="P341">
        <v>490.22</v>
      </c>
      <c r="Q341">
        <v>15</v>
      </c>
      <c r="R341">
        <v>73.53</v>
      </c>
      <c r="S341">
        <v>479.19</v>
      </c>
      <c r="T341">
        <v>373.58</v>
      </c>
      <c r="U341">
        <v>105.61</v>
      </c>
      <c r="V341" t="s">
        <v>4706</v>
      </c>
      <c r="W341" t="s">
        <v>4695</v>
      </c>
      <c r="X341" t="s">
        <v>4696</v>
      </c>
      <c r="Y341" t="s">
        <v>5327</v>
      </c>
      <c r="Z341" t="s">
        <v>4698</v>
      </c>
    </row>
    <row r="342" spans="1:26" ht="15" customHeight="1" x14ac:dyDescent="0.25">
      <c r="A342" t="s">
        <v>5328</v>
      </c>
      <c r="B342" s="1">
        <v>45991</v>
      </c>
      <c r="C342" t="s">
        <v>2660</v>
      </c>
      <c r="D342" t="str">
        <f>IFERROR(INDEX(Customers!$B:$B,MATCH(C342,Customers!$A:$A,0)),"")</f>
        <v>Hemalatha Kumar</v>
      </c>
      <c r="E342" t="str">
        <f>IFERROR(INDEX(Customers!$J:$J,MATCH(C342,Customers!$A:$A,0)),"")</f>
        <v>Gold</v>
      </c>
      <c r="F342" t="s">
        <v>3771</v>
      </c>
      <c r="G342" t="str">
        <f>IFERROR(INDEX(Products!$B:$B,MATCH(F342,Products!$A:$A,0)),"")</f>
        <v>Nescafe Coffee Pack</v>
      </c>
      <c r="H342" t="str">
        <f>IFERROR(INDEX(Products!$C:$C,MATCH(F342,Products!$A:$A,0)),"")</f>
        <v>Beverages</v>
      </c>
      <c r="I342" t="s">
        <v>2997</v>
      </c>
      <c r="J342" t="str">
        <f>IFERROR(INDEX(Stores!$B:$B,MATCH(I342,Stores!$A:$A,0)),"")</f>
        <v>FreshMart Pune Main Road</v>
      </c>
      <c r="K342" t="str">
        <f>IFERROR(INDEX(Stores!$D:$D,MATCH(I342,Stores!$A:$A,0)),"")</f>
        <v>North</v>
      </c>
      <c r="L342" t="s">
        <v>3295</v>
      </c>
      <c r="M342" t="str">
        <f>IFERROR(INDEX(Employees!$B:$B,MATCH(L342,Employees!$A:$A,0)),"")</f>
        <v>Divya Devi</v>
      </c>
      <c r="N342" t="str">
        <f>IFERROR(INDEX(Employees!$D:$D,MATCH(L342,Employees!$A:$A,0)),"")</f>
        <v>Sales</v>
      </c>
      <c r="O342">
        <v>5</v>
      </c>
      <c r="P342">
        <v>386.4</v>
      </c>
      <c r="Q342">
        <v>5</v>
      </c>
      <c r="R342">
        <v>96.6</v>
      </c>
      <c r="S342">
        <v>2110.71</v>
      </c>
      <c r="T342">
        <v>1358.9</v>
      </c>
      <c r="U342">
        <v>751.81</v>
      </c>
      <c r="V342" t="s">
        <v>4715</v>
      </c>
      <c r="W342" t="s">
        <v>4695</v>
      </c>
      <c r="X342" t="s">
        <v>4710</v>
      </c>
      <c r="Y342" t="s">
        <v>4937</v>
      </c>
      <c r="Z342" t="s">
        <v>4698</v>
      </c>
    </row>
    <row r="343" spans="1:26" ht="15" customHeight="1" x14ac:dyDescent="0.25">
      <c r="A343" t="s">
        <v>5329</v>
      </c>
      <c r="B343" s="1">
        <v>45854</v>
      </c>
      <c r="C343" t="s">
        <v>1431</v>
      </c>
      <c r="D343" t="str">
        <f>IFERROR(INDEX(Customers!$B:$B,MATCH(C343,Customers!$A:$A,0)),"")</f>
        <v>Thenmozhi Devi</v>
      </c>
      <c r="E343" t="str">
        <f>IFERROR(INDEX(Customers!$J:$J,MATCH(C343,Customers!$A:$A,0)),"")</f>
        <v>Gold</v>
      </c>
      <c r="F343" t="s">
        <v>4081</v>
      </c>
      <c r="G343" t="str">
        <f>IFERROR(INDEX(Products!$B:$B,MATCH(F343,Products!$A:$A,0)),"")</f>
        <v>Aachi Whole Spices 200g v2</v>
      </c>
      <c r="H343" t="str">
        <f>IFERROR(INDEX(Products!$C:$C,MATCH(F343,Products!$A:$A,0)),"")</f>
        <v>Masala</v>
      </c>
      <c r="I343" t="s">
        <v>4410</v>
      </c>
      <c r="J343" t="str">
        <f>IFERROR(INDEX(Stores!$B:$B,MATCH(I343,Stores!$A:$A,0)),"")</f>
        <v>FreshMart Jaipur Junction</v>
      </c>
      <c r="K343" t="str">
        <f>IFERROR(INDEX(Stores!$D:$D,MATCH(I343,Stores!$A:$A,0)),"")</f>
        <v>North</v>
      </c>
      <c r="L343" t="s">
        <v>3516</v>
      </c>
      <c r="M343" t="str">
        <f>IFERROR(INDEX(Employees!$B:$B,MATCH(L343,Employees!$A:$A,0)),"")</f>
        <v>Elango Gupta</v>
      </c>
      <c r="N343" t="str">
        <f>IFERROR(INDEX(Employees!$D:$D,MATCH(L343,Employees!$A:$A,0)),"")</f>
        <v>Store Manager</v>
      </c>
      <c r="O343">
        <v>8</v>
      </c>
      <c r="P343">
        <v>132.15</v>
      </c>
      <c r="Q343">
        <v>0</v>
      </c>
      <c r="R343">
        <v>0</v>
      </c>
      <c r="S343">
        <v>1057.2</v>
      </c>
      <c r="T343">
        <v>729.44</v>
      </c>
      <c r="U343">
        <v>327.76</v>
      </c>
      <c r="V343" t="s">
        <v>4715</v>
      </c>
      <c r="W343" t="s">
        <v>4695</v>
      </c>
      <c r="X343" t="s">
        <v>4696</v>
      </c>
      <c r="Y343" t="s">
        <v>5330</v>
      </c>
      <c r="Z343" t="s">
        <v>4708</v>
      </c>
    </row>
    <row r="344" spans="1:26" ht="15" customHeight="1" x14ac:dyDescent="0.25">
      <c r="A344" t="s">
        <v>5331</v>
      </c>
      <c r="B344" s="1">
        <v>45911</v>
      </c>
      <c r="C344" t="s">
        <v>977</v>
      </c>
      <c r="D344" t="str">
        <f>IFERROR(INDEX(Customers!$B:$B,MATCH(C344,Customers!$A:$A,0)),"")</f>
        <v>Kishore Sharma</v>
      </c>
      <c r="E344" t="str">
        <f>IFERROR(INDEX(Customers!$J:$J,MATCH(C344,Customers!$A:$A,0)),"")</f>
        <v>Bronze</v>
      </c>
      <c r="F344" t="s">
        <v>4018</v>
      </c>
      <c r="G344" t="str">
        <f>IFERROR(INDEX(Products!$B:$B,MATCH(F344,Products!$A:$A,0)),"")</f>
        <v>Aachi Ponni Rice 500g</v>
      </c>
      <c r="H344" t="str">
        <f>IFERROR(INDEX(Products!$C:$C,MATCH(F344,Products!$A:$A,0)),"")</f>
        <v>Rice</v>
      </c>
      <c r="I344" t="s">
        <v>3066</v>
      </c>
      <c r="J344" t="str">
        <f>IFERROR(INDEX(Stores!$B:$B,MATCH(I344,Stores!$A:$A,0)),"")</f>
        <v>FreshMart Nagpur Gardens</v>
      </c>
      <c r="K344" t="str">
        <f>IFERROR(INDEX(Stores!$D:$D,MATCH(I344,Stores!$A:$A,0)),"")</f>
        <v>West</v>
      </c>
      <c r="L344" t="s">
        <v>3450</v>
      </c>
      <c r="M344" t="str">
        <f>IFERROR(INDEX(Employees!$B:$B,MATCH(L344,Employees!$A:$A,0)),"")</f>
        <v>Bhuvana Sekar</v>
      </c>
      <c r="N344" t="str">
        <f>IFERROR(INDEX(Employees!$D:$D,MATCH(L344,Employees!$A:$A,0)),"")</f>
        <v>Sales</v>
      </c>
      <c r="O344">
        <v>3</v>
      </c>
      <c r="P344">
        <v>372.61</v>
      </c>
      <c r="Q344">
        <v>0</v>
      </c>
      <c r="R344">
        <v>0</v>
      </c>
      <c r="S344">
        <v>1117.83</v>
      </c>
      <c r="T344">
        <v>959.73</v>
      </c>
      <c r="U344">
        <v>158.1</v>
      </c>
      <c r="V344" t="s">
        <v>4715</v>
      </c>
      <c r="W344" t="s">
        <v>4695</v>
      </c>
      <c r="X344" t="s">
        <v>4700</v>
      </c>
      <c r="Y344" t="s">
        <v>5332</v>
      </c>
      <c r="Z344" t="s">
        <v>4708</v>
      </c>
    </row>
    <row r="345" spans="1:26" ht="15" customHeight="1" x14ac:dyDescent="0.25">
      <c r="A345" t="s">
        <v>5333</v>
      </c>
      <c r="B345" s="1">
        <v>46044</v>
      </c>
      <c r="C345" t="s">
        <v>1786</v>
      </c>
      <c r="D345" t="str">
        <f>IFERROR(INDEX(Customers!$B:$B,MATCH(C345,Customers!$A:$A,0)),"")</f>
        <v>Rajesh Devi</v>
      </c>
      <c r="E345" t="str">
        <f>IFERROR(INDEX(Customers!$J:$J,MATCH(C345,Customers!$A:$A,0)),"")</f>
        <v>Silver</v>
      </c>
      <c r="F345" t="s">
        <v>3679</v>
      </c>
      <c r="G345" t="str">
        <f>IFERROR(INDEX(Products!$B:$B,MATCH(F345,Products!$A:$A,0)),"")</f>
        <v>Harvest Gold Cookies 500g</v>
      </c>
      <c r="H345" t="str">
        <f>IFERROR(INDEX(Products!$C:$C,MATCH(F345,Products!$A:$A,0)),"")</f>
        <v>Bakery</v>
      </c>
      <c r="I345" t="s">
        <v>3029</v>
      </c>
      <c r="J345" t="str">
        <f>IFERROR(INDEX(Stores!$B:$B,MATCH(I345,Stores!$A:$A,0)),"")</f>
        <v>FreshMart Surat Hub</v>
      </c>
      <c r="K345" t="str">
        <f>IFERROR(INDEX(Stores!$D:$D,MATCH(I345,Stores!$A:$A,0)),"")</f>
        <v>West</v>
      </c>
      <c r="L345" t="s">
        <v>3027</v>
      </c>
      <c r="M345" t="str">
        <f>IFERROR(INDEX(Employees!$B:$B,MATCH(L345,Employees!$A:$A,0)),"")</f>
        <v>Lakshmi Devi</v>
      </c>
      <c r="N345" t="str">
        <f>IFERROR(INDEX(Employees!$D:$D,MATCH(L345,Employees!$A:$A,0)),"")</f>
        <v>Store Manager</v>
      </c>
      <c r="O345">
        <v>5</v>
      </c>
      <c r="P345">
        <v>343.56</v>
      </c>
      <c r="Q345">
        <v>20</v>
      </c>
      <c r="R345">
        <v>343.56</v>
      </c>
      <c r="S345">
        <v>1374.24</v>
      </c>
      <c r="T345">
        <v>1081.5999999999999</v>
      </c>
      <c r="U345">
        <v>292.64</v>
      </c>
      <c r="V345" t="s">
        <v>4706</v>
      </c>
      <c r="W345" t="s">
        <v>4695</v>
      </c>
      <c r="X345" t="s">
        <v>4696</v>
      </c>
      <c r="Y345" t="s">
        <v>5334</v>
      </c>
      <c r="Z345" t="s">
        <v>4708</v>
      </c>
    </row>
    <row r="346" spans="1:26" ht="15" customHeight="1" x14ac:dyDescent="0.25">
      <c r="A346" t="s">
        <v>5335</v>
      </c>
      <c r="B346" s="1">
        <v>45968</v>
      </c>
      <c r="C346" t="s">
        <v>275</v>
      </c>
      <c r="D346" t="str">
        <f>IFERROR(INDEX(Customers!$B:$B,MATCH(C346,Customers!$A:$A,0)),"")</f>
        <v>Tara Devi</v>
      </c>
      <c r="E346" t="str">
        <f>IFERROR(INDEX(Customers!$J:$J,MATCH(C346,Customers!$A:$A,0)),"")</f>
        <v>Gold</v>
      </c>
      <c r="F346" t="s">
        <v>3718</v>
      </c>
      <c r="G346" t="str">
        <f>IFERROR(INDEX(Products!$B:$B,MATCH(F346,Products!$A:$A,0)),"")</f>
        <v>Milky Mist Milk 2kg</v>
      </c>
      <c r="H346" t="str">
        <f>IFERROR(INDEX(Products!$C:$C,MATCH(F346,Products!$A:$A,0)),"")</f>
        <v>Dairy</v>
      </c>
      <c r="I346" t="s">
        <v>4182</v>
      </c>
      <c r="J346" t="str">
        <f>IFERROR(INDEX(Stores!$B:$B,MATCH(I346,Stores!$A:$A,0)),"")</f>
        <v>FreshMart Kochi Main Road</v>
      </c>
      <c r="K346" t="str">
        <f>IFERROR(INDEX(Stores!$D:$D,MATCH(I346,Stores!$A:$A,0)),"")</f>
        <v>South</v>
      </c>
      <c r="L346" t="s">
        <v>3308</v>
      </c>
      <c r="M346" t="str">
        <f>IFERROR(INDEX(Employees!$B:$B,MATCH(L346,Employees!$A:$A,0)),"")</f>
        <v>Hemalatha Velan</v>
      </c>
      <c r="N346" t="str">
        <f>IFERROR(INDEX(Employees!$D:$D,MATCH(L346,Employees!$A:$A,0)),"")</f>
        <v>Billing</v>
      </c>
      <c r="O346">
        <v>7</v>
      </c>
      <c r="P346">
        <v>64.59</v>
      </c>
      <c r="Q346">
        <v>0</v>
      </c>
      <c r="R346">
        <v>0</v>
      </c>
      <c r="S346">
        <v>452.13</v>
      </c>
      <c r="T346">
        <v>337.05</v>
      </c>
      <c r="U346">
        <v>115.08</v>
      </c>
      <c r="V346" t="s">
        <v>4694</v>
      </c>
      <c r="W346" t="s">
        <v>4695</v>
      </c>
      <c r="X346" t="s">
        <v>4696</v>
      </c>
      <c r="Y346" t="s">
        <v>5336</v>
      </c>
      <c r="Z346" t="s">
        <v>4708</v>
      </c>
    </row>
    <row r="347" spans="1:26" ht="15" customHeight="1" x14ac:dyDescent="0.25">
      <c r="A347" t="s">
        <v>5337</v>
      </c>
      <c r="B347" s="1">
        <v>46093</v>
      </c>
      <c r="C347" t="s">
        <v>2120</v>
      </c>
      <c r="D347" t="str">
        <f>IFERROR(INDEX(Customers!$B:$B,MATCH(C347,Customers!$A:$A,0)),"")</f>
        <v>Raghav Kumar</v>
      </c>
      <c r="E347" t="str">
        <f>IFERROR(INDEX(Customers!$J:$J,MATCH(C347,Customers!$A:$A,0)),"")</f>
        <v>Gold</v>
      </c>
      <c r="F347" t="s">
        <v>3779</v>
      </c>
      <c r="G347" t="str">
        <f>IFERROR(INDEX(Products!$B:$B,MATCH(F347,Products!$A:$A,0)),"")</f>
        <v>Nescafe Coffee 500g</v>
      </c>
      <c r="H347" t="str">
        <f>IFERROR(INDEX(Products!$C:$C,MATCH(F347,Products!$A:$A,0)),"")</f>
        <v>Beverages</v>
      </c>
      <c r="I347" t="s">
        <v>3230</v>
      </c>
      <c r="J347" t="str">
        <f>IFERROR(INDEX(Stores!$B:$B,MATCH(I347,Stores!$A:$A,0)),"")</f>
        <v>FreshMart Ahmedabad Arcade</v>
      </c>
      <c r="K347" t="str">
        <f>IFERROR(INDEX(Stores!$D:$D,MATCH(I347,Stores!$A:$A,0)),"")</f>
        <v>West</v>
      </c>
      <c r="L347" t="s">
        <v>3624</v>
      </c>
      <c r="M347" t="str">
        <f>IFERROR(INDEX(Employees!$B:$B,MATCH(L347,Employees!$A:$A,0)),"")</f>
        <v>Nithya Subramaniam</v>
      </c>
      <c r="N347" t="str">
        <f>IFERROR(INDEX(Employees!$D:$D,MATCH(L347,Employees!$A:$A,0)),"")</f>
        <v>Cashier</v>
      </c>
      <c r="O347">
        <v>6</v>
      </c>
      <c r="P347">
        <v>134.9</v>
      </c>
      <c r="Q347">
        <v>0</v>
      </c>
      <c r="R347">
        <v>0</v>
      </c>
      <c r="S347">
        <v>809.4</v>
      </c>
      <c r="T347">
        <v>584.1</v>
      </c>
      <c r="U347">
        <v>225.3</v>
      </c>
      <c r="V347" t="s">
        <v>4740</v>
      </c>
      <c r="W347" t="s">
        <v>4695</v>
      </c>
      <c r="X347" t="s">
        <v>4696</v>
      </c>
      <c r="Y347" t="s">
        <v>5338</v>
      </c>
      <c r="Z347" t="s">
        <v>4708</v>
      </c>
    </row>
    <row r="348" spans="1:26" ht="15" customHeight="1" x14ac:dyDescent="0.25">
      <c r="A348" t="s">
        <v>5339</v>
      </c>
      <c r="B348" s="1">
        <v>45895</v>
      </c>
      <c r="C348" t="s">
        <v>1626</v>
      </c>
      <c r="D348" t="str">
        <f>IFERROR(INDEX(Customers!$B:$B,MATCH(C348,Customers!$A:$A,0)),"")</f>
        <v>Arun Pandian</v>
      </c>
      <c r="E348" t="str">
        <f>IFERROR(INDEX(Customers!$J:$J,MATCH(C348,Customers!$A:$A,0)),"")</f>
        <v>Bronze</v>
      </c>
      <c r="F348" t="s">
        <v>3773</v>
      </c>
      <c r="G348" t="str">
        <f>IFERROR(INDEX(Products!$B:$B,MATCH(F348,Products!$A:$A,0)),"")</f>
        <v>Coca-Cola Coffee Combo</v>
      </c>
      <c r="H348" t="str">
        <f>IFERROR(INDEX(Products!$C:$C,MATCH(F348,Products!$A:$A,0)),"")</f>
        <v>Beverages</v>
      </c>
      <c r="I348" t="s">
        <v>3582</v>
      </c>
      <c r="J348" t="str">
        <f>IFERROR(INDEX(Stores!$B:$B,MATCH(I348,Stores!$A:$A,0)),"")</f>
        <v>FreshMart Kochi Square</v>
      </c>
      <c r="K348" t="str">
        <f>IFERROR(INDEX(Stores!$D:$D,MATCH(I348,Stores!$A:$A,0)),"")</f>
        <v>South</v>
      </c>
      <c r="L348" t="s">
        <v>3198</v>
      </c>
      <c r="M348" t="str">
        <f>IFERROR(INDEX(Employees!$B:$B,MATCH(L348,Employees!$A:$A,0)),"")</f>
        <v>Deepak Naicker</v>
      </c>
      <c r="N348" t="str">
        <f>IFERROR(INDEX(Employees!$D:$D,MATCH(L348,Employees!$A:$A,0)),"")</f>
        <v>Sales</v>
      </c>
      <c r="O348">
        <v>4</v>
      </c>
      <c r="P348">
        <v>141.11000000000001</v>
      </c>
      <c r="Q348">
        <v>5</v>
      </c>
      <c r="R348">
        <v>28.22</v>
      </c>
      <c r="S348">
        <v>536.22</v>
      </c>
      <c r="T348">
        <v>463.64</v>
      </c>
      <c r="U348">
        <v>72.58</v>
      </c>
      <c r="V348" t="s">
        <v>4715</v>
      </c>
      <c r="W348" t="s">
        <v>4695</v>
      </c>
      <c r="X348" t="s">
        <v>4696</v>
      </c>
      <c r="Y348" t="s">
        <v>5340</v>
      </c>
      <c r="Z348" t="s">
        <v>4708</v>
      </c>
    </row>
    <row r="349" spans="1:26" ht="15" customHeight="1" x14ac:dyDescent="0.25">
      <c r="A349" t="s">
        <v>5341</v>
      </c>
      <c r="B349" s="1">
        <v>46095</v>
      </c>
      <c r="C349" t="s">
        <v>1874</v>
      </c>
      <c r="D349" t="str">
        <f>IFERROR(INDEX(Customers!$B:$B,MATCH(C349,Customers!$A:$A,0)),"")</f>
        <v>Nithya Raj</v>
      </c>
      <c r="E349" t="str">
        <f>IFERROR(INDEX(Customers!$J:$J,MATCH(C349,Customers!$A:$A,0)),"")</f>
        <v>Silver</v>
      </c>
      <c r="F349" t="s">
        <v>3773</v>
      </c>
      <c r="G349" t="str">
        <f>IFERROR(INDEX(Products!$B:$B,MATCH(F349,Products!$A:$A,0)),"")</f>
        <v>Coca-Cola Coffee Combo</v>
      </c>
      <c r="H349" t="str">
        <f>IFERROR(INDEX(Products!$C:$C,MATCH(F349,Products!$A:$A,0)),"")</f>
        <v>Beverages</v>
      </c>
      <c r="I349" t="s">
        <v>3379</v>
      </c>
      <c r="J349" t="str">
        <f>IFERROR(INDEX(Stores!$B:$B,MATCH(I349,Stores!$A:$A,0)),"")</f>
        <v>FreshMart Surat Heights</v>
      </c>
      <c r="K349" t="str">
        <f>IFERROR(INDEX(Stores!$D:$D,MATCH(I349,Stores!$A:$A,0)),"")</f>
        <v>West</v>
      </c>
      <c r="L349" t="s">
        <v>3377</v>
      </c>
      <c r="M349" t="str">
        <f>IFERROR(INDEX(Employees!$B:$B,MATCH(L349,Employees!$A:$A,0)),"")</f>
        <v>Kalpana Varma</v>
      </c>
      <c r="N349" t="str">
        <f>IFERROR(INDEX(Employees!$D:$D,MATCH(L349,Employees!$A:$A,0)),"")</f>
        <v>HR</v>
      </c>
      <c r="O349">
        <v>4</v>
      </c>
      <c r="P349">
        <v>141.11000000000001</v>
      </c>
      <c r="Q349">
        <v>0</v>
      </c>
      <c r="R349">
        <v>0</v>
      </c>
      <c r="S349">
        <v>649.11</v>
      </c>
      <c r="T349">
        <v>463.64</v>
      </c>
      <c r="U349">
        <v>185.47</v>
      </c>
      <c r="V349" t="s">
        <v>4703</v>
      </c>
      <c r="W349" t="s">
        <v>4695</v>
      </c>
      <c r="X349" t="s">
        <v>4696</v>
      </c>
      <c r="Y349" t="s">
        <v>5342</v>
      </c>
      <c r="Z349" t="s">
        <v>4698</v>
      </c>
    </row>
    <row r="350" spans="1:26" ht="15" customHeight="1" x14ac:dyDescent="0.25">
      <c r="A350" t="s">
        <v>5343</v>
      </c>
      <c r="B350" s="1">
        <v>45934</v>
      </c>
      <c r="C350" t="s">
        <v>747</v>
      </c>
      <c r="D350" t="str">
        <f>IFERROR(INDEX(Customers!$B:$B,MATCH(C350,Customers!$A:$A,0)),"")</f>
        <v>Yogesh Sharma</v>
      </c>
      <c r="E350" t="str">
        <f>IFERROR(INDEX(Customers!$J:$J,MATCH(C350,Customers!$A:$A,0)),"")</f>
        <v>Silver</v>
      </c>
      <c r="F350" t="s">
        <v>3934</v>
      </c>
      <c r="G350" t="str">
        <f>IFERROR(INDEX(Products!$B:$B,MATCH(F350,Products!$A:$A,0)),"")</f>
        <v>Organic Fresh Fresh Fruits 2kg</v>
      </c>
      <c r="H350" t="str">
        <f>IFERROR(INDEX(Products!$C:$C,MATCH(F350,Products!$A:$A,0)),"")</f>
        <v>Fruits</v>
      </c>
      <c r="I350" t="s">
        <v>3083</v>
      </c>
      <c r="J350" t="str">
        <f>IFERROR(INDEX(Stores!$B:$B,MATCH(I350,Stores!$A:$A,0)),"")</f>
        <v>FreshMart Mumbai Enclave</v>
      </c>
      <c r="K350" t="str">
        <f>IFERROR(INDEX(Stores!$D:$D,MATCH(I350,Stores!$A:$A,0)),"")</f>
        <v>West</v>
      </c>
      <c r="L350" t="s">
        <v>2920</v>
      </c>
      <c r="M350" t="str">
        <f>IFERROR(INDEX(Employees!$B:$B,MATCH(L350,Employees!$A:$A,0)),"")</f>
        <v>Banu Gounder</v>
      </c>
      <c r="N350" t="str">
        <f>IFERROR(INDEX(Employees!$D:$D,MATCH(L350,Employees!$A:$A,0)),"")</f>
        <v>Sales</v>
      </c>
      <c r="O350">
        <v>5</v>
      </c>
      <c r="P350">
        <v>425.88</v>
      </c>
      <c r="Q350">
        <v>10</v>
      </c>
      <c r="R350">
        <v>212.94</v>
      </c>
      <c r="S350">
        <v>2203.9299999999998</v>
      </c>
      <c r="T350">
        <v>1787.35</v>
      </c>
      <c r="U350">
        <v>416.58</v>
      </c>
      <c r="V350" t="s">
        <v>4740</v>
      </c>
      <c r="W350" t="s">
        <v>4695</v>
      </c>
      <c r="X350" t="s">
        <v>4696</v>
      </c>
      <c r="Y350" t="s">
        <v>5132</v>
      </c>
      <c r="Z350" t="s">
        <v>4698</v>
      </c>
    </row>
    <row r="351" spans="1:26" ht="15" customHeight="1" x14ac:dyDescent="0.25">
      <c r="A351" t="s">
        <v>5344</v>
      </c>
      <c r="B351" s="1">
        <v>45801</v>
      </c>
      <c r="C351" t="s">
        <v>111</v>
      </c>
      <c r="D351" t="str">
        <f>IFERROR(INDEX(Customers!$B:$B,MATCH(C351,Customers!$A:$A,0)),"")</f>
        <v>Ilango Murugan</v>
      </c>
      <c r="E351" t="str">
        <f>IFERROR(INDEX(Customers!$J:$J,MATCH(C351,Customers!$A:$A,0)),"")</f>
        <v>Bronze</v>
      </c>
      <c r="F351" t="s">
        <v>4036</v>
      </c>
      <c r="G351" t="str">
        <f>IFERROR(INDEX(Products!$B:$B,MATCH(F351,Products!$A:$A,0)),"")</f>
        <v>Idhayam Groundnut Oil 2kg</v>
      </c>
      <c r="H351" t="str">
        <f>IFERROR(INDEX(Products!$C:$C,MATCH(F351,Products!$A:$A,0)),"")</f>
        <v>Oil</v>
      </c>
      <c r="I351" t="s">
        <v>2974</v>
      </c>
      <c r="J351" t="str">
        <f>IFERROR(INDEX(Stores!$B:$B,MATCH(I351,Stores!$A:$A,0)),"")</f>
        <v>FreshMart Erode Plaza</v>
      </c>
      <c r="K351" t="str">
        <f>IFERROR(INDEX(Stores!$D:$D,MATCH(I351,Stores!$A:$A,0)),"")</f>
        <v>South</v>
      </c>
      <c r="L351" t="s">
        <v>2972</v>
      </c>
      <c r="M351" t="str">
        <f>IFERROR(INDEX(Employees!$B:$B,MATCH(L351,Employees!$A:$A,0)),"")</f>
        <v>Pandi Selvam</v>
      </c>
      <c r="N351" t="str">
        <f>IFERROR(INDEX(Employees!$D:$D,MATCH(L351,Employees!$A:$A,0)),"")</f>
        <v>Sales</v>
      </c>
      <c r="O351">
        <v>3</v>
      </c>
      <c r="P351">
        <v>109.69</v>
      </c>
      <c r="Q351">
        <v>0</v>
      </c>
      <c r="R351">
        <v>0</v>
      </c>
      <c r="S351">
        <v>378.43</v>
      </c>
      <c r="T351">
        <v>278.88</v>
      </c>
      <c r="U351">
        <v>99.55</v>
      </c>
      <c r="V351" t="s">
        <v>4720</v>
      </c>
      <c r="W351" t="s">
        <v>4695</v>
      </c>
      <c r="X351" t="s">
        <v>4696</v>
      </c>
      <c r="Y351" t="s">
        <v>5138</v>
      </c>
      <c r="Z351" t="s">
        <v>4698</v>
      </c>
    </row>
    <row r="352" spans="1:26" ht="15" customHeight="1" x14ac:dyDescent="0.25">
      <c r="A352" t="s">
        <v>5345</v>
      </c>
      <c r="B352" s="1">
        <v>45839</v>
      </c>
      <c r="C352" t="s">
        <v>2691</v>
      </c>
      <c r="D352" t="str">
        <f>IFERROR(INDEX(Customers!$B:$B,MATCH(C352,Customers!$A:$A,0)),"")</f>
        <v>Tamil Mudaliar</v>
      </c>
      <c r="E352" t="str">
        <f>IFERROR(INDEX(Customers!$J:$J,MATCH(C352,Customers!$A:$A,0)),"")</f>
        <v>Silver</v>
      </c>
      <c r="F352" t="s">
        <v>3883</v>
      </c>
      <c r="G352" t="str">
        <f>IFERROR(INDEX(Products!$B:$B,MATCH(F352,Products!$A:$A,0)),"")</f>
        <v>Dove Shampoo 2kg</v>
      </c>
      <c r="H352" t="str">
        <f>IFERROR(INDEX(Products!$C:$C,MATCH(F352,Products!$A:$A,0)),"")</f>
        <v>Personal Care</v>
      </c>
      <c r="I352" t="s">
        <v>3049</v>
      </c>
      <c r="J352" t="str">
        <f>IFERROR(INDEX(Stores!$B:$B,MATCH(I352,Stores!$A:$A,0)),"")</f>
        <v>FreshMart Nagpur Crossing</v>
      </c>
      <c r="K352" t="str">
        <f>IFERROR(INDEX(Stores!$D:$D,MATCH(I352,Stores!$A:$A,0)),"")</f>
        <v>West</v>
      </c>
      <c r="L352" t="s">
        <v>3047</v>
      </c>
      <c r="M352" t="str">
        <f>IFERROR(INDEX(Employees!$B:$B,MATCH(L352,Employees!$A:$A,0)),"")</f>
        <v>Umesh Subramaniam</v>
      </c>
      <c r="N352" t="str">
        <f>IFERROR(INDEX(Employees!$D:$D,MATCH(L352,Employees!$A:$A,0)),"")</f>
        <v>Sales</v>
      </c>
      <c r="O352">
        <v>3</v>
      </c>
      <c r="P352">
        <v>491.81</v>
      </c>
      <c r="Q352">
        <v>20</v>
      </c>
      <c r="R352">
        <v>295.08999999999997</v>
      </c>
      <c r="S352">
        <v>1180.3399999999999</v>
      </c>
      <c r="T352">
        <v>1096.71</v>
      </c>
      <c r="U352">
        <v>83.63</v>
      </c>
      <c r="V352" t="s">
        <v>4706</v>
      </c>
      <c r="W352" t="s">
        <v>4695</v>
      </c>
      <c r="X352" t="s">
        <v>4700</v>
      </c>
      <c r="Y352" t="s">
        <v>5346</v>
      </c>
      <c r="Z352" t="s">
        <v>4708</v>
      </c>
    </row>
    <row r="353" spans="1:26" ht="15" customHeight="1" x14ac:dyDescent="0.25">
      <c r="A353" t="s">
        <v>5347</v>
      </c>
      <c r="B353" s="1">
        <v>45827</v>
      </c>
      <c r="C353" t="s">
        <v>1076</v>
      </c>
      <c r="D353" t="str">
        <f>IFERROR(INDEX(Customers!$B:$B,MATCH(C353,Customers!$A:$A,0)),"")</f>
        <v>Eswari Sharma</v>
      </c>
      <c r="E353" t="str">
        <f>IFERROR(INDEX(Customers!$J:$J,MATCH(C353,Customers!$A:$A,0)),"")</f>
        <v>Silver</v>
      </c>
      <c r="F353" t="s">
        <v>4117</v>
      </c>
      <c r="G353" t="str">
        <f>IFERROR(INDEX(Products!$B:$B,MATCH(F353,Products!$A:$A,0)),"")</f>
        <v>Lizol Toilet Cleaner 200g v2</v>
      </c>
      <c r="H353" t="str">
        <f>IFERROR(INDEX(Products!$C:$C,MATCH(F353,Products!$A:$A,0)),"")</f>
        <v>Cleaning</v>
      </c>
      <c r="I353" t="s">
        <v>3633</v>
      </c>
      <c r="J353" t="str">
        <f>IFERROR(INDEX(Stores!$B:$B,MATCH(I353,Stores!$A:$A,0)),"")</f>
        <v>FreshMart Nagpur Central</v>
      </c>
      <c r="K353" t="str">
        <f>IFERROR(INDEX(Stores!$D:$D,MATCH(I353,Stores!$A:$A,0)),"")</f>
        <v>West</v>
      </c>
      <c r="L353" t="s">
        <v>3632</v>
      </c>
      <c r="M353" t="str">
        <f>IFERROR(INDEX(Employees!$B:$B,MATCH(L353,Employees!$A:$A,0)),"")</f>
        <v>Meena Kumar</v>
      </c>
      <c r="N353" t="str">
        <f>IFERROR(INDEX(Employees!$D:$D,MATCH(L353,Employees!$A:$A,0)),"")</f>
        <v>Sales</v>
      </c>
      <c r="O353">
        <v>3</v>
      </c>
      <c r="P353">
        <v>214.04</v>
      </c>
      <c r="Q353">
        <v>20</v>
      </c>
      <c r="R353">
        <v>128.41999999999999</v>
      </c>
      <c r="S353">
        <v>513.70000000000005</v>
      </c>
      <c r="T353">
        <v>474.18</v>
      </c>
      <c r="U353">
        <v>39.520000000000003</v>
      </c>
      <c r="V353" t="s">
        <v>4720</v>
      </c>
      <c r="W353" t="s">
        <v>4695</v>
      </c>
      <c r="X353" t="s">
        <v>4696</v>
      </c>
      <c r="Y353" t="s">
        <v>5348</v>
      </c>
      <c r="Z353" t="s">
        <v>4708</v>
      </c>
    </row>
    <row r="354" spans="1:26" ht="15" customHeight="1" x14ac:dyDescent="0.25">
      <c r="A354" t="s">
        <v>5349</v>
      </c>
      <c r="B354" s="1">
        <v>45914</v>
      </c>
      <c r="C354" t="s">
        <v>1447</v>
      </c>
      <c r="D354" t="str">
        <f>IFERROR(INDEX(Customers!$B:$B,MATCH(C354,Customers!$A:$A,0)),"")</f>
        <v>Raghav Chettiar</v>
      </c>
      <c r="E354" t="str">
        <f>IFERROR(INDEX(Customers!$J:$J,MATCH(C354,Customers!$A:$A,0)),"")</f>
        <v>Bronze</v>
      </c>
      <c r="F354" t="s">
        <v>3822</v>
      </c>
      <c r="G354" t="str">
        <f>IFERROR(INDEX(Products!$B:$B,MATCH(F354,Products!$A:$A,0)),"")</f>
        <v>Lays Chocolates 1kg</v>
      </c>
      <c r="H354" t="str">
        <f>IFERROR(INDEX(Products!$C:$C,MATCH(F354,Products!$A:$A,0)),"")</f>
        <v>Snacks</v>
      </c>
      <c r="I354" t="s">
        <v>3085</v>
      </c>
      <c r="J354" t="str">
        <f>IFERROR(INDEX(Stores!$B:$B,MATCH(I354,Stores!$A:$A,0)),"")</f>
        <v xml:space="preserve">  FreshMart Surat Colony  </v>
      </c>
      <c r="K354" t="str">
        <f>IFERROR(INDEX(Stores!$D:$D,MATCH(I354,Stores!$A:$A,0)),"")</f>
        <v>West</v>
      </c>
      <c r="L354" t="s">
        <v>3084</v>
      </c>
      <c r="M354" t="str">
        <f>IFERROR(INDEX(Employees!$B:$B,MATCH(L354,Employees!$A:$A,0)),"")</f>
        <v>Lakshmi Velan</v>
      </c>
      <c r="N354" t="str">
        <f>IFERROR(INDEX(Employees!$D:$D,MATCH(L354,Employees!$A:$A,0)),"")</f>
        <v>Cashier</v>
      </c>
      <c r="O354">
        <v>4</v>
      </c>
      <c r="P354">
        <v>147.72</v>
      </c>
      <c r="Q354">
        <v>5</v>
      </c>
      <c r="R354">
        <v>29.54</v>
      </c>
      <c r="S354">
        <v>645.54</v>
      </c>
      <c r="T354">
        <v>436.84</v>
      </c>
      <c r="U354">
        <v>208.7</v>
      </c>
      <c r="V354" t="s">
        <v>4706</v>
      </c>
      <c r="W354" t="s">
        <v>4695</v>
      </c>
      <c r="X354" t="s">
        <v>4710</v>
      </c>
      <c r="Y354" t="s">
        <v>5101</v>
      </c>
      <c r="Z354" t="s">
        <v>4698</v>
      </c>
    </row>
    <row r="355" spans="1:26" ht="15" customHeight="1" x14ac:dyDescent="0.25">
      <c r="A355" t="s">
        <v>5350</v>
      </c>
      <c r="B355" s="1">
        <v>46019</v>
      </c>
      <c r="C355" t="s">
        <v>2802</v>
      </c>
      <c r="D355" t="str">
        <f>IFERROR(INDEX(Customers!$B:$B,MATCH(C355,Customers!$A:$A,0)),"")</f>
        <v>Karthik Pillai</v>
      </c>
      <c r="E355" t="str">
        <f>IFERROR(INDEX(Customers!$J:$J,MATCH(C355,Customers!$A:$A,0)),"")</f>
        <v>Silver</v>
      </c>
      <c r="F355" t="s">
        <v>4038</v>
      </c>
      <c r="G355" t="str">
        <f>IFERROR(INDEX(Products!$B:$B,MATCH(F355,Products!$A:$A,0)),"")</f>
        <v>Fortune Coconut Oil 500g</v>
      </c>
      <c r="H355" t="str">
        <f>IFERROR(INDEX(Products!$C:$C,MATCH(F355,Products!$A:$A,0)),"")</f>
        <v>Oil</v>
      </c>
      <c r="I355" t="s">
        <v>3464</v>
      </c>
      <c r="J355" t="str">
        <f>IFERROR(INDEX(Stores!$B:$B,MATCH(I355,Stores!$A:$A,0)),"")</f>
        <v>FreshMart Bengaluru Circle</v>
      </c>
      <c r="K355" t="str">
        <f>IFERROR(INDEX(Stores!$D:$D,MATCH(I355,Stores!$A:$A,0)),"")</f>
        <v>South</v>
      </c>
      <c r="L355" t="s">
        <v>3462</v>
      </c>
      <c r="M355" t="str">
        <f>IFERROR(INDEX(Employees!$B:$B,MATCH(L355,Employees!$A:$A,0)),"")</f>
        <v>Vani Nair</v>
      </c>
      <c r="N355" t="str">
        <f>IFERROR(INDEX(Employees!$D:$D,MATCH(L355,Employees!$A:$A,0)),"")</f>
        <v>Cashier</v>
      </c>
      <c r="O355">
        <v>5</v>
      </c>
      <c r="P355">
        <v>317.72000000000003</v>
      </c>
      <c r="Q355">
        <v>20</v>
      </c>
      <c r="R355">
        <v>317.72000000000003</v>
      </c>
      <c r="S355">
        <v>1461.51</v>
      </c>
      <c r="T355">
        <v>1357.65</v>
      </c>
      <c r="U355">
        <v>103.86</v>
      </c>
      <c r="V355" t="s">
        <v>4720</v>
      </c>
      <c r="W355" t="s">
        <v>4818</v>
      </c>
      <c r="X355" t="s">
        <v>4710</v>
      </c>
      <c r="Y355" t="s">
        <v>5116</v>
      </c>
      <c r="Z355" t="s">
        <v>4698</v>
      </c>
    </row>
    <row r="356" spans="1:26" ht="15" customHeight="1" x14ac:dyDescent="0.25">
      <c r="A356" t="s">
        <v>5351</v>
      </c>
      <c r="B356" s="1">
        <v>45976</v>
      </c>
      <c r="C356" t="s">
        <v>1275</v>
      </c>
      <c r="D356" t="str">
        <f>IFERROR(INDEX(Customers!$B:$B,MATCH(C356,Customers!$A:$A,0)),"")</f>
        <v>Ashok Nathan</v>
      </c>
      <c r="E356" t="str">
        <f>IFERROR(INDEX(Customers!$J:$J,MATCH(C356,Customers!$A:$A,0)),"")</f>
        <v>Bronze</v>
      </c>
      <c r="F356" t="s">
        <v>3830</v>
      </c>
      <c r="G356" t="str">
        <f>IFERROR(INDEX(Products!$B:$B,MATCH(F356,Products!$A:$A,0)),"")</f>
        <v>Parle Namkeen 500g</v>
      </c>
      <c r="H356" t="str">
        <f>IFERROR(INDEX(Products!$C:$C,MATCH(F356,Products!$A:$A,0)),"")</f>
        <v>Snacks</v>
      </c>
      <c r="I356" t="s">
        <v>3085</v>
      </c>
      <c r="J356" t="str">
        <f>IFERROR(INDEX(Stores!$B:$B,MATCH(I356,Stores!$A:$A,0)),"")</f>
        <v xml:space="preserve">  FreshMart Surat Colony  </v>
      </c>
      <c r="K356" t="str">
        <f>IFERROR(INDEX(Stores!$D:$D,MATCH(I356,Stores!$A:$A,0)),"")</f>
        <v>West</v>
      </c>
      <c r="L356" t="s">
        <v>3335</v>
      </c>
      <c r="M356" t="str">
        <f>IFERROR(INDEX(Employees!$B:$B,MATCH(L356,Employees!$A:$A,0)),"")</f>
        <v>Lalitha Varma</v>
      </c>
      <c r="N356" t="str">
        <f>IFERROR(INDEX(Employees!$D:$D,MATCH(L356,Employees!$A:$A,0)),"")</f>
        <v>Cashier</v>
      </c>
      <c r="O356">
        <v>2</v>
      </c>
      <c r="P356">
        <v>51.33</v>
      </c>
      <c r="Q356">
        <v>0</v>
      </c>
      <c r="R356">
        <v>0</v>
      </c>
      <c r="S356">
        <v>118.06</v>
      </c>
      <c r="T356">
        <v>74.959999999999994</v>
      </c>
      <c r="U356">
        <v>43.1</v>
      </c>
      <c r="V356" t="s">
        <v>4706</v>
      </c>
      <c r="W356" t="s">
        <v>4695</v>
      </c>
      <c r="X356" t="s">
        <v>4696</v>
      </c>
      <c r="Y356" t="s">
        <v>5132</v>
      </c>
      <c r="Z356" t="s">
        <v>4698</v>
      </c>
    </row>
    <row r="357" spans="1:26" ht="15" customHeight="1" x14ac:dyDescent="0.25">
      <c r="A357" t="s">
        <v>5352</v>
      </c>
      <c r="B357" s="1">
        <v>45998</v>
      </c>
      <c r="C357" t="s">
        <v>367</v>
      </c>
      <c r="D357" t="str">
        <f>IFERROR(INDEX(Customers!$B:$B,MATCH(C357,Customers!$A:$A,0)),"")</f>
        <v>Nirmala Achari</v>
      </c>
      <c r="E357" t="str">
        <f>IFERROR(INDEX(Customers!$J:$J,MATCH(C357,Customers!$A:$A,0)),"")</f>
        <v>Bronze</v>
      </c>
      <c r="F357" t="s">
        <v>3752</v>
      </c>
      <c r="G357" t="str">
        <f>IFERROR(INDEX(Products!$B:$B,MATCH(F357,Products!$A:$A,0)),"")</f>
        <v>Nescafe Coffee 1kg</v>
      </c>
      <c r="H357" t="str">
        <f>IFERROR(INDEX(Products!$C:$C,MATCH(F357,Products!$A:$A,0)),"")</f>
        <v>Beverages</v>
      </c>
      <c r="I357" t="s">
        <v>4316</v>
      </c>
      <c r="J357" t="str">
        <f>IFERROR(INDEX(Stores!$B:$B,MATCH(I357,Stores!$A:$A,0)),"")</f>
        <v>FreshMart Ahmedabad Crossing</v>
      </c>
      <c r="K357" t="str">
        <f>IFERROR(INDEX(Stores!$D:$D,MATCH(I357,Stores!$A:$A,0)),"")</f>
        <v>West</v>
      </c>
      <c r="L357" t="s">
        <v>3324</v>
      </c>
      <c r="M357" t="str">
        <f>IFERROR(INDEX(Employees!$B:$B,MATCH(L357,Employees!$A:$A,0)),"")</f>
        <v>Sangeetha Kumar</v>
      </c>
      <c r="N357" t="str">
        <f>IFERROR(INDEX(Employees!$D:$D,MATCH(L357,Employees!$A:$A,0)),"")</f>
        <v>Cashier</v>
      </c>
      <c r="O357">
        <v>2</v>
      </c>
      <c r="P357">
        <v>329.69</v>
      </c>
      <c r="Q357">
        <v>0</v>
      </c>
      <c r="R357">
        <v>0</v>
      </c>
      <c r="S357">
        <v>758.29</v>
      </c>
      <c r="T357">
        <v>494.5</v>
      </c>
      <c r="U357">
        <v>263.79000000000002</v>
      </c>
      <c r="V357" t="s">
        <v>4740</v>
      </c>
      <c r="W357" t="s">
        <v>4695</v>
      </c>
      <c r="X357" t="s">
        <v>4696</v>
      </c>
      <c r="Y357" t="s">
        <v>5353</v>
      </c>
      <c r="Z357" t="s">
        <v>4698</v>
      </c>
    </row>
    <row r="358" spans="1:26" ht="15" customHeight="1" x14ac:dyDescent="0.25">
      <c r="A358" t="s">
        <v>5354</v>
      </c>
      <c r="B358" s="1">
        <v>45951</v>
      </c>
      <c r="C358" t="s">
        <v>926</v>
      </c>
      <c r="D358" t="str">
        <f>IFERROR(INDEX(Customers!$B:$B,MATCH(C358,Customers!$A:$A,0)),"")</f>
        <v>Pandi Naidu</v>
      </c>
      <c r="E358" t="str">
        <f>IFERROR(INDEX(Customers!$J:$J,MATCH(C358,Customers!$A:$A,0)),"")</f>
        <v>Gold</v>
      </c>
      <c r="F358" t="s">
        <v>3768</v>
      </c>
      <c r="G358" t="str">
        <f>IFERROR(INDEX(Products!$B:$B,MATCH(F358,Products!$A:$A,0)),"")</f>
        <v>Nescafe Tea Combo</v>
      </c>
      <c r="H358" t="str">
        <f>IFERROR(INDEX(Products!$C:$C,MATCH(F358,Products!$A:$A,0)),"")</f>
        <v>Beverages</v>
      </c>
      <c r="I358" t="s">
        <v>2910</v>
      </c>
      <c r="J358" t="str">
        <f>IFERROR(INDEX(Stores!$B:$B,MATCH(I358,Stores!$A:$A,0)),"")</f>
        <v>FreshMart Mysuru Circle</v>
      </c>
      <c r="K358" t="str">
        <f>IFERROR(INDEX(Stores!$D:$D,MATCH(I358,Stores!$A:$A,0)),"")</f>
        <v>South</v>
      </c>
      <c r="L358" t="s">
        <v>3303</v>
      </c>
      <c r="M358" t="str">
        <f>IFERROR(INDEX(Employees!$B:$B,MATCH(L358,Employees!$A:$A,0)),"")</f>
        <v>Kamala Murugan</v>
      </c>
      <c r="N358" t="str">
        <f>IFERROR(INDEX(Employees!$D:$D,MATCH(L358,Employees!$A:$A,0)),"")</f>
        <v>Cashier</v>
      </c>
      <c r="O358">
        <v>6</v>
      </c>
      <c r="P358">
        <v>191.09</v>
      </c>
      <c r="Q358">
        <v>0</v>
      </c>
      <c r="R358">
        <v>0</v>
      </c>
      <c r="S358">
        <v>1146.54</v>
      </c>
      <c r="T358">
        <v>852</v>
      </c>
      <c r="U358">
        <v>294.54000000000002</v>
      </c>
      <c r="V358" t="s">
        <v>4720</v>
      </c>
      <c r="W358" t="s">
        <v>4695</v>
      </c>
      <c r="X358" t="s">
        <v>4696</v>
      </c>
      <c r="Y358" t="s">
        <v>5278</v>
      </c>
      <c r="Z358" t="s">
        <v>4708</v>
      </c>
    </row>
    <row r="359" spans="1:26" ht="15" customHeight="1" x14ac:dyDescent="0.25">
      <c r="A359" t="s">
        <v>5355</v>
      </c>
      <c r="B359" s="1">
        <v>46025</v>
      </c>
      <c r="C359" t="s">
        <v>96</v>
      </c>
      <c r="D359" t="str">
        <f>IFERROR(INDEX(Customers!$B:$B,MATCH(C359,Customers!$A:$A,0)),"")</f>
        <v>Ashok Nair</v>
      </c>
      <c r="E359" t="str">
        <f>IFERROR(INDEX(Customers!$J:$J,MATCH(C359,Customers!$A:$A,0)),"")</f>
        <v>Silver</v>
      </c>
      <c r="F359" t="s">
        <v>3683</v>
      </c>
      <c r="G359" t="str">
        <f>IFERROR(INDEX(Products!$B:$B,MATCH(F359,Products!$A:$A,0)),"")</f>
        <v>Britannia Buns 2kg v2</v>
      </c>
      <c r="H359" t="str">
        <f>IFERROR(INDEX(Products!$C:$C,MATCH(F359,Products!$A:$A,0)),"")</f>
        <v>Bakery</v>
      </c>
      <c r="I359" t="s">
        <v>4182</v>
      </c>
      <c r="J359" t="str">
        <f>IFERROR(INDEX(Stores!$B:$B,MATCH(I359,Stores!$A:$A,0)),"")</f>
        <v>FreshMart Kochi Main Road</v>
      </c>
      <c r="K359" t="str">
        <f>IFERROR(INDEX(Stores!$D:$D,MATCH(I359,Stores!$A:$A,0)),"")</f>
        <v>South</v>
      </c>
      <c r="L359" t="s">
        <v>3380</v>
      </c>
      <c r="M359" t="str">
        <f>IFERROR(INDEX(Employees!$B:$B,MATCH(L359,Employees!$A:$A,0)),"")</f>
        <v>Sathish Sekar</v>
      </c>
      <c r="N359" t="str">
        <f>IFERROR(INDEX(Employees!$D:$D,MATCH(L359,Employees!$A:$A,0)),"")</f>
        <v>Operations</v>
      </c>
      <c r="O359">
        <v>4</v>
      </c>
      <c r="P359">
        <v>437.49</v>
      </c>
      <c r="Q359">
        <v>0</v>
      </c>
      <c r="R359">
        <v>0</v>
      </c>
      <c r="S359">
        <v>2012.45</v>
      </c>
      <c r="T359">
        <v>1061.76</v>
      </c>
      <c r="U359">
        <v>950.69</v>
      </c>
      <c r="V359" t="s">
        <v>4740</v>
      </c>
      <c r="W359" t="s">
        <v>4695</v>
      </c>
      <c r="X359" t="s">
        <v>4696</v>
      </c>
      <c r="Y359" t="s">
        <v>5356</v>
      </c>
      <c r="Z359" t="s">
        <v>4698</v>
      </c>
    </row>
    <row r="360" spans="1:26" ht="15" customHeight="1" x14ac:dyDescent="0.25">
      <c r="A360" t="s">
        <v>5357</v>
      </c>
      <c r="B360" s="1">
        <v>45928</v>
      </c>
      <c r="C360" t="s">
        <v>1164</v>
      </c>
      <c r="D360" t="str">
        <f>IFERROR(INDEX(Customers!$B:$B,MATCH(C360,Customers!$A:$A,0)),"")</f>
        <v>Ramesh Devi</v>
      </c>
      <c r="E360" t="str">
        <f>IFERROR(INDEX(Customers!$J:$J,MATCH(C360,Customers!$A:$A,0)),"")</f>
        <v>Gold</v>
      </c>
      <c r="F360" t="s">
        <v>3835</v>
      </c>
      <c r="G360" t="str">
        <f>IFERROR(INDEX(Products!$B:$B,MATCH(F360,Products!$A:$A,0)),"")</f>
        <v>Cadbury Biscuits 250ml</v>
      </c>
      <c r="H360" t="str">
        <f>IFERROR(INDEX(Products!$C:$C,MATCH(F360,Products!$A:$A,0)),"")</f>
        <v>Snacks</v>
      </c>
      <c r="I360" t="s">
        <v>3122</v>
      </c>
      <c r="J360" t="str">
        <f>IFERROR(INDEX(Stores!$B:$B,MATCH(I360,Stores!$A:$A,0)),"")</f>
        <v>FreshMart Guwahati Colony</v>
      </c>
      <c r="K360" t="str">
        <f>IFERROR(INDEX(Stores!$D:$D,MATCH(I360,Stores!$A:$A,0)),"")</f>
        <v>East</v>
      </c>
      <c r="L360" t="s">
        <v>3120</v>
      </c>
      <c r="M360" t="str">
        <f>IFERROR(INDEX(Employees!$B:$B,MATCH(L360,Employees!$A:$A,0)),"")</f>
        <v>Jagan Prabhu</v>
      </c>
      <c r="N360" t="str">
        <f>IFERROR(INDEX(Employees!$D:$D,MATCH(L360,Employees!$A:$A,0)),"")</f>
        <v>HR</v>
      </c>
      <c r="O360">
        <v>3</v>
      </c>
      <c r="P360">
        <v>169.7</v>
      </c>
      <c r="Q360">
        <v>0</v>
      </c>
      <c r="R360">
        <v>0</v>
      </c>
      <c r="S360">
        <v>585.46</v>
      </c>
      <c r="T360">
        <v>338.4</v>
      </c>
      <c r="U360">
        <v>247.06</v>
      </c>
      <c r="V360" t="s">
        <v>4703</v>
      </c>
      <c r="W360" t="s">
        <v>4695</v>
      </c>
      <c r="X360" t="s">
        <v>4696</v>
      </c>
      <c r="Y360" t="s">
        <v>5358</v>
      </c>
      <c r="Z360" t="s">
        <v>4698</v>
      </c>
    </row>
    <row r="361" spans="1:26" ht="15" customHeight="1" x14ac:dyDescent="0.25">
      <c r="A361" t="s">
        <v>5359</v>
      </c>
      <c r="B361" s="1">
        <v>45825</v>
      </c>
      <c r="C361" t="s">
        <v>2723</v>
      </c>
      <c r="D361" t="str">
        <f>IFERROR(INDEX(Customers!$B:$B,MATCH(C361,Customers!$A:$A,0)),"")</f>
        <v>Mani Krishnan</v>
      </c>
      <c r="E361" t="str">
        <f>IFERROR(INDEX(Customers!$J:$J,MATCH(C361,Customers!$A:$A,0)),"")</f>
        <v>Silver</v>
      </c>
      <c r="F361" t="s">
        <v>3746</v>
      </c>
      <c r="G361" t="str">
        <f>IFERROR(INDEX(Products!$B:$B,MATCH(F361,Products!$A:$A,0)),"")</f>
        <v>Nescafe Soft Drinks Pack</v>
      </c>
      <c r="H361" t="str">
        <f>IFERROR(INDEX(Products!$C:$C,MATCH(F361,Products!$A:$A,0)),"")</f>
        <v>Beverages</v>
      </c>
      <c r="I361" t="s">
        <v>2886</v>
      </c>
      <c r="J361" t="str">
        <f>IFERROR(INDEX(Stores!$B:$B,MATCH(I361,Stores!$A:$A,0)),"")</f>
        <v>FreshMart Mumbai Central</v>
      </c>
      <c r="K361" t="str">
        <f>IFERROR(INDEX(Stores!$D:$D,MATCH(I361,Stores!$A:$A,0)),"")</f>
        <v>West</v>
      </c>
      <c r="L361" t="s">
        <v>3637</v>
      </c>
      <c r="M361" t="str">
        <f>IFERROR(INDEX(Employees!$B:$B,MATCH(L361,Employees!$A:$A,0)),"")</f>
        <v>Dhanush Chandran</v>
      </c>
      <c r="N361" t="str">
        <f>IFERROR(INDEX(Employees!$D:$D,MATCH(L361,Employees!$A:$A,0)),"")</f>
        <v>Sales</v>
      </c>
      <c r="O361">
        <v>4</v>
      </c>
      <c r="P361">
        <v>383.51</v>
      </c>
      <c r="Q361">
        <v>0</v>
      </c>
      <c r="R361">
        <v>0</v>
      </c>
      <c r="S361">
        <v>1534.04</v>
      </c>
      <c r="T361">
        <v>1143.5999999999999</v>
      </c>
      <c r="U361">
        <v>390.44</v>
      </c>
      <c r="V361" t="s">
        <v>4740</v>
      </c>
      <c r="W361" t="s">
        <v>4695</v>
      </c>
      <c r="X361" t="s">
        <v>4696</v>
      </c>
      <c r="Y361" t="s">
        <v>5360</v>
      </c>
      <c r="Z361" t="s">
        <v>4708</v>
      </c>
    </row>
    <row r="362" spans="1:26" ht="15" customHeight="1" x14ac:dyDescent="0.25">
      <c r="A362" t="s">
        <v>5361</v>
      </c>
      <c r="B362" s="1">
        <v>45928</v>
      </c>
      <c r="C362" t="s">
        <v>1260</v>
      </c>
      <c r="D362" t="str">
        <f>IFERROR(INDEX(Customers!$B:$B,MATCH(C362,Customers!$A:$A,0)),"")</f>
        <v>Kamala Subramaniam</v>
      </c>
      <c r="E362" t="str">
        <f>IFERROR(INDEX(Customers!$J:$J,MATCH(C362,Customers!$A:$A,0)),"")</f>
        <v>Silver</v>
      </c>
      <c r="F362" t="s">
        <v>3703</v>
      </c>
      <c r="G362" t="str">
        <f>IFERROR(INDEX(Products!$B:$B,MATCH(F362,Products!$A:$A,0)),"")</f>
        <v xml:space="preserve">  Amul Paneer 250ml  </v>
      </c>
      <c r="H362" t="str">
        <f>IFERROR(INDEX(Products!$C:$C,MATCH(F362,Products!$A:$A,0)),"")</f>
        <v>Dairy</v>
      </c>
      <c r="I362" t="s">
        <v>2889</v>
      </c>
      <c r="J362" t="str">
        <f>IFERROR(INDEX(Stores!$B:$B,MATCH(I362,Stores!$A:$A,0)),"")</f>
        <v>FreshMart Nagpur Market</v>
      </c>
      <c r="K362" t="str">
        <f>IFERROR(INDEX(Stores!$D:$D,MATCH(I362,Stores!$A:$A,0)),"")</f>
        <v>South</v>
      </c>
      <c r="L362" t="s">
        <v>2887</v>
      </c>
      <c r="M362" t="str">
        <f>IFERROR(INDEX(Employees!$B:$B,MATCH(L362,Employees!$A:$A,0)),"")</f>
        <v>Usha Chettiar</v>
      </c>
      <c r="N362" t="str">
        <f>IFERROR(INDEX(Employees!$D:$D,MATCH(L362,Employees!$A:$A,0)),"")</f>
        <v>Cashier</v>
      </c>
      <c r="O362">
        <v>1</v>
      </c>
      <c r="P362">
        <v>161.03</v>
      </c>
      <c r="Q362">
        <v>10</v>
      </c>
      <c r="R362">
        <v>16.100000000000001</v>
      </c>
      <c r="S362">
        <v>166.67</v>
      </c>
      <c r="T362">
        <v>124.24</v>
      </c>
      <c r="U362">
        <v>42.43</v>
      </c>
      <c r="V362" t="s">
        <v>4703</v>
      </c>
      <c r="W362" t="s">
        <v>4695</v>
      </c>
      <c r="X362" t="s">
        <v>4710</v>
      </c>
      <c r="Y362" t="s">
        <v>5362</v>
      </c>
      <c r="Z362" t="s">
        <v>4698</v>
      </c>
    </row>
    <row r="363" spans="1:26" ht="15" customHeight="1" x14ac:dyDescent="0.25">
      <c r="A363" t="s">
        <v>5363</v>
      </c>
      <c r="B363" s="1">
        <v>45900</v>
      </c>
      <c r="C363" t="s">
        <v>1407</v>
      </c>
      <c r="D363" t="str">
        <f>IFERROR(INDEX(Customers!$B:$B,MATCH(C363,Customers!$A:$A,0)),"")</f>
        <v>Anand Prabhu</v>
      </c>
      <c r="E363" t="str">
        <f>IFERROR(INDEX(Customers!$J:$J,MATCH(C363,Customers!$A:$A,0)),"")</f>
        <v>Gold</v>
      </c>
      <c r="F363" t="s">
        <v>4081</v>
      </c>
      <c r="G363" t="str">
        <f>IFERROR(INDEX(Products!$B:$B,MATCH(F363,Products!$A:$A,0)),"")</f>
        <v>Aachi Whole Spices 200g v2</v>
      </c>
      <c r="H363" t="str">
        <f>IFERROR(INDEX(Products!$C:$C,MATCH(F363,Products!$A:$A,0)),"")</f>
        <v>Masala</v>
      </c>
      <c r="I363" t="s">
        <v>3049</v>
      </c>
      <c r="J363" t="str">
        <f>IFERROR(INDEX(Stores!$B:$B,MATCH(I363,Stores!$A:$A,0)),"")</f>
        <v>FreshMart Nagpur Crossing</v>
      </c>
      <c r="K363" t="str">
        <f>IFERROR(INDEX(Stores!$D:$D,MATCH(I363,Stores!$A:$A,0)),"")</f>
        <v>West</v>
      </c>
      <c r="L363" t="s">
        <v>3047</v>
      </c>
      <c r="M363" t="str">
        <f>IFERROR(INDEX(Employees!$B:$B,MATCH(L363,Employees!$A:$A,0)),"")</f>
        <v>Umesh Subramaniam</v>
      </c>
      <c r="N363" t="str">
        <f>IFERROR(INDEX(Employees!$D:$D,MATCH(L363,Employees!$A:$A,0)),"")</f>
        <v>Sales</v>
      </c>
      <c r="O363">
        <v>4</v>
      </c>
      <c r="P363">
        <v>134.24</v>
      </c>
      <c r="Q363">
        <v>0</v>
      </c>
      <c r="R363">
        <v>0</v>
      </c>
      <c r="S363">
        <v>617.5</v>
      </c>
      <c r="T363">
        <v>364.72</v>
      </c>
      <c r="U363">
        <v>252.78</v>
      </c>
      <c r="V363" t="s">
        <v>4703</v>
      </c>
      <c r="W363" t="s">
        <v>4695</v>
      </c>
      <c r="X363" t="s">
        <v>4696</v>
      </c>
      <c r="Y363" t="s">
        <v>5364</v>
      </c>
      <c r="Z363" t="s">
        <v>4698</v>
      </c>
    </row>
    <row r="364" spans="1:26" ht="15" customHeight="1" x14ac:dyDescent="0.25">
      <c r="A364" t="s">
        <v>5365</v>
      </c>
      <c r="B364" s="1">
        <v>45997</v>
      </c>
      <c r="C364" t="s">
        <v>2822</v>
      </c>
      <c r="D364" t="str">
        <f>IFERROR(INDEX(Customers!$B:$B,MATCH(C364,Customers!$A:$A,0)),"")</f>
        <v>Hemalatha Nathan</v>
      </c>
      <c r="E364" t="str">
        <f>IFERROR(INDEX(Customers!$J:$J,MATCH(C364,Customers!$A:$A,0)),"")</f>
        <v>Gold</v>
      </c>
      <c r="F364" t="s">
        <v>3732</v>
      </c>
      <c r="G364" t="str">
        <f>IFERROR(INDEX(Products!$B:$B,MATCH(F364,Products!$A:$A,0)),"")</f>
        <v>Aavin Milk 1L</v>
      </c>
      <c r="H364" t="str">
        <f>IFERROR(INDEX(Products!$C:$C,MATCH(F364,Products!$A:$A,0)),"")</f>
        <v>Dairy</v>
      </c>
      <c r="I364" t="s">
        <v>3520</v>
      </c>
      <c r="J364" t="str">
        <f>IFERROR(INDEX(Stores!$B:$B,MATCH(I364,Stores!$A:$A,0)),"")</f>
        <v>FreshMart Tiruppur Market</v>
      </c>
      <c r="K364" t="str">
        <f>IFERROR(INDEX(Stores!$D:$D,MATCH(I364,Stores!$A:$A,0)),"")</f>
        <v>South</v>
      </c>
      <c r="L364" t="s">
        <v>3518</v>
      </c>
      <c r="M364" t="str">
        <f>IFERROR(INDEX(Employees!$B:$B,MATCH(L364,Employees!$A:$A,0)),"")</f>
        <v>Chitra Selvam</v>
      </c>
      <c r="N364" t="str">
        <f>IFERROR(INDEX(Employees!$D:$D,MATCH(L364,Employees!$A:$A,0)),"")</f>
        <v>Sales</v>
      </c>
      <c r="O364">
        <v>4</v>
      </c>
      <c r="P364">
        <v>111.73</v>
      </c>
      <c r="Q364">
        <v>0</v>
      </c>
      <c r="R364">
        <v>0</v>
      </c>
      <c r="S364">
        <v>513.96</v>
      </c>
      <c r="T364">
        <v>344.2</v>
      </c>
      <c r="U364">
        <v>169.76</v>
      </c>
      <c r="V364" t="s">
        <v>4706</v>
      </c>
      <c r="W364" t="s">
        <v>4695</v>
      </c>
      <c r="X364" t="s">
        <v>4696</v>
      </c>
      <c r="Y364" t="s">
        <v>5366</v>
      </c>
      <c r="Z364" t="s">
        <v>4698</v>
      </c>
    </row>
    <row r="365" spans="1:26" ht="15" customHeight="1" x14ac:dyDescent="0.25">
      <c r="A365" t="s">
        <v>5367</v>
      </c>
      <c r="B365" s="1">
        <v>46019</v>
      </c>
      <c r="C365" t="s">
        <v>1938</v>
      </c>
      <c r="D365" t="str">
        <f>IFERROR(INDEX(Customers!$B:$B,MATCH(C365,Customers!$A:$A,0)),"")</f>
        <v>Gayathri Iyer</v>
      </c>
      <c r="E365" t="str">
        <f>IFERROR(INDEX(Customers!$J:$J,MATCH(C365,Customers!$A:$A,0)),"")</f>
        <v>Bronze</v>
      </c>
      <c r="F365" t="s">
        <v>4081</v>
      </c>
      <c r="G365" t="str">
        <f>IFERROR(INDEX(Products!$B:$B,MATCH(F365,Products!$A:$A,0)),"")</f>
        <v>Aachi Whole Spices 200g v2</v>
      </c>
      <c r="H365" t="str">
        <f>IFERROR(INDEX(Products!$C:$C,MATCH(F365,Products!$A:$A,0)),"")</f>
        <v>Masala</v>
      </c>
      <c r="I365" t="s">
        <v>4182</v>
      </c>
      <c r="J365" t="str">
        <f>IFERROR(INDEX(Stores!$B:$B,MATCH(I365,Stores!$A:$A,0)),"")</f>
        <v>FreshMart Kochi Main Road</v>
      </c>
      <c r="K365" t="str">
        <f>IFERROR(INDEX(Stores!$D:$D,MATCH(I365,Stores!$A:$A,0)),"")</f>
        <v>South</v>
      </c>
      <c r="L365" t="s">
        <v>3452</v>
      </c>
      <c r="M365" t="str">
        <f>IFERROR(INDEX(Employees!$B:$B,MATCH(L365,Employees!$A:$A,0)),"")</f>
        <v>Ramesh Sekar</v>
      </c>
      <c r="N365" t="str">
        <f>IFERROR(INDEX(Employees!$D:$D,MATCH(L365,Employees!$A:$A,0)),"")</f>
        <v>Inventory</v>
      </c>
      <c r="O365">
        <v>2</v>
      </c>
      <c r="P365">
        <v>123.11</v>
      </c>
      <c r="Q365">
        <v>0</v>
      </c>
      <c r="R365">
        <v>0</v>
      </c>
      <c r="S365">
        <v>283.14999999999998</v>
      </c>
      <c r="T365">
        <v>182.36</v>
      </c>
      <c r="U365">
        <v>100.79</v>
      </c>
      <c r="V365" t="s">
        <v>4715</v>
      </c>
      <c r="W365" t="s">
        <v>4695</v>
      </c>
      <c r="X365" t="s">
        <v>4696</v>
      </c>
      <c r="Y365" t="s">
        <v>5368</v>
      </c>
      <c r="Z365" t="s">
        <v>4698</v>
      </c>
    </row>
    <row r="366" spans="1:26" ht="15" customHeight="1" x14ac:dyDescent="0.25">
      <c r="A366" t="s">
        <v>5369</v>
      </c>
      <c r="B366" s="1">
        <v>45936</v>
      </c>
      <c r="C366" t="s">
        <v>739</v>
      </c>
      <c r="D366" t="str">
        <f>IFERROR(INDEX(Customers!$B:$B,MATCH(C366,Customers!$A:$A,0)),"")</f>
        <v>Devi Gounder</v>
      </c>
      <c r="E366" t="str">
        <f>IFERROR(INDEX(Customers!$J:$J,MATCH(C366,Customers!$A:$A,0)),"")</f>
        <v>Silver</v>
      </c>
      <c r="F366" t="s">
        <v>3871</v>
      </c>
      <c r="G366" t="str">
        <f>IFERROR(INDEX(Products!$B:$B,MATCH(F366,Products!$A:$A,0)),"")</f>
        <v>Himalaya Skin Care Combo</v>
      </c>
      <c r="H366" t="str">
        <f>IFERROR(INDEX(Products!$C:$C,MATCH(F366,Products!$A:$A,0)),"")</f>
        <v>Personal Care</v>
      </c>
      <c r="I366" t="s">
        <v>3520</v>
      </c>
      <c r="J366" t="str">
        <f>IFERROR(INDEX(Stores!$B:$B,MATCH(I366,Stores!$A:$A,0)),"")</f>
        <v>FreshMart Tiruppur Market</v>
      </c>
      <c r="K366" t="str">
        <f>IFERROR(INDEX(Stores!$D:$D,MATCH(I366,Stores!$A:$A,0)),"")</f>
        <v>South</v>
      </c>
      <c r="L366" t="s">
        <v>3518</v>
      </c>
      <c r="M366" t="str">
        <f>IFERROR(INDEX(Employees!$B:$B,MATCH(L366,Employees!$A:$A,0)),"")</f>
        <v>Chitra Selvam</v>
      </c>
      <c r="N366" t="str">
        <f>IFERROR(INDEX(Employees!$D:$D,MATCH(L366,Employees!$A:$A,0)),"")</f>
        <v>Sales</v>
      </c>
      <c r="O366">
        <v>1</v>
      </c>
      <c r="P366">
        <v>446.17</v>
      </c>
      <c r="Q366">
        <v>0</v>
      </c>
      <c r="R366">
        <v>0</v>
      </c>
      <c r="S366">
        <v>446.17</v>
      </c>
      <c r="T366">
        <v>325.61</v>
      </c>
      <c r="U366">
        <v>120.56</v>
      </c>
      <c r="V366" t="s">
        <v>4694</v>
      </c>
      <c r="W366" t="s">
        <v>4695</v>
      </c>
      <c r="X366" t="s">
        <v>4696</v>
      </c>
      <c r="Y366" t="s">
        <v>4732</v>
      </c>
      <c r="Z366" t="s">
        <v>4708</v>
      </c>
    </row>
    <row r="367" spans="1:26" ht="15" customHeight="1" x14ac:dyDescent="0.25">
      <c r="A367" t="s">
        <v>5370</v>
      </c>
      <c r="B367" s="1">
        <v>46020</v>
      </c>
      <c r="C367" t="s">
        <v>611</v>
      </c>
      <c r="D367" t="str">
        <f>IFERROR(INDEX(Customers!$B:$B,MATCH(C367,Customers!$A:$A,0)),"")</f>
        <v>Manoj Prabhu</v>
      </c>
      <c r="E367" t="str">
        <f>IFERROR(INDEX(Customers!$J:$J,MATCH(C367,Customers!$A:$A,0)),"")</f>
        <v>Bronze</v>
      </c>
      <c r="F367" t="s">
        <v>3746</v>
      </c>
      <c r="G367" t="str">
        <f>IFERROR(INDEX(Products!$B:$B,MATCH(F367,Products!$A:$A,0)),"")</f>
        <v>Nescafe Soft Drinks Pack</v>
      </c>
      <c r="H367" t="str">
        <f>IFERROR(INDEX(Products!$C:$C,MATCH(F367,Products!$A:$A,0)),"")</f>
        <v>Beverages</v>
      </c>
      <c r="I367" t="s">
        <v>2875</v>
      </c>
      <c r="J367" t="str">
        <f>IFERROR(INDEX(Stores!$B:$B,MATCH(I367,Stores!$A:$A,0)),"")</f>
        <v>FreshMart Bengaluru Plaza</v>
      </c>
      <c r="K367" t="str">
        <f>IFERROR(INDEX(Stores!$D:$D,MATCH(I367,Stores!$A:$A,0)),"")</f>
        <v>South</v>
      </c>
      <c r="L367" t="s">
        <v>3198</v>
      </c>
      <c r="M367" t="str">
        <f>IFERROR(INDEX(Employees!$B:$B,MATCH(L367,Employees!$A:$A,0)),"")</f>
        <v>Deepak Naicker</v>
      </c>
      <c r="N367" t="str">
        <f>IFERROR(INDEX(Employees!$D:$D,MATCH(L367,Employees!$A:$A,0)),"")</f>
        <v>Sales</v>
      </c>
      <c r="O367">
        <v>3</v>
      </c>
      <c r="P367">
        <v>383.51</v>
      </c>
      <c r="Q367">
        <v>20</v>
      </c>
      <c r="R367">
        <v>230.11</v>
      </c>
      <c r="S367">
        <v>920.42</v>
      </c>
      <c r="T367">
        <v>857.7</v>
      </c>
      <c r="U367">
        <v>62.72</v>
      </c>
      <c r="V367" t="s">
        <v>4715</v>
      </c>
      <c r="W367" t="s">
        <v>4695</v>
      </c>
      <c r="X367" t="s">
        <v>4710</v>
      </c>
      <c r="Y367" t="s">
        <v>5148</v>
      </c>
      <c r="Z367" t="s">
        <v>4708</v>
      </c>
    </row>
    <row r="368" spans="1:26" ht="15" customHeight="1" x14ac:dyDescent="0.25">
      <c r="A368" t="s">
        <v>5371</v>
      </c>
      <c r="B368" s="1">
        <v>46086</v>
      </c>
      <c r="C368" t="s">
        <v>237</v>
      </c>
      <c r="D368" t="str">
        <f>IFERROR(INDEX(Customers!$B:$B,MATCH(C368,Customers!$A:$A,0)),"")</f>
        <v>Lokesh Gupta</v>
      </c>
      <c r="E368" t="str">
        <f>IFERROR(INDEX(Customers!$J:$J,MATCH(C368,Customers!$A:$A,0)),"")</f>
        <v>Gold</v>
      </c>
      <c r="F368" t="s">
        <v>3779</v>
      </c>
      <c r="G368" t="str">
        <f>IFERROR(INDEX(Products!$B:$B,MATCH(F368,Products!$A:$A,0)),"")</f>
        <v>Nescafe Coffee 500g</v>
      </c>
      <c r="H368" t="str">
        <f>IFERROR(INDEX(Products!$C:$C,MATCH(F368,Products!$A:$A,0)),"")</f>
        <v>Beverages</v>
      </c>
      <c r="I368" t="s">
        <v>3055</v>
      </c>
      <c r="J368" t="str">
        <f>IFERROR(INDEX(Stores!$B:$B,MATCH(I368,Stores!$A:$A,0)),"")</f>
        <v>FreshMart Surat Nagar</v>
      </c>
      <c r="K368" t="str">
        <f>IFERROR(INDEX(Stores!$D:$D,MATCH(I368,Stores!$A:$A,0)),"")</f>
        <v>West</v>
      </c>
      <c r="L368" t="s">
        <v>3205</v>
      </c>
      <c r="M368" t="str">
        <f>IFERROR(INDEX(Employees!$B:$B,MATCH(L368,Employees!$A:$A,0)),"")</f>
        <v>Karthik Menon</v>
      </c>
      <c r="N368" t="str">
        <f>IFERROR(INDEX(Employees!$D:$D,MATCH(L368,Employees!$A:$A,0)),"")</f>
        <v>Sales</v>
      </c>
      <c r="O368">
        <v>4</v>
      </c>
      <c r="P368">
        <v>126.21</v>
      </c>
      <c r="Q368">
        <v>0</v>
      </c>
      <c r="R368">
        <v>0</v>
      </c>
      <c r="S368">
        <v>504.84</v>
      </c>
      <c r="T368">
        <v>389.4</v>
      </c>
      <c r="U368">
        <v>115.44</v>
      </c>
      <c r="V368" t="s">
        <v>4740</v>
      </c>
      <c r="W368" t="s">
        <v>4695</v>
      </c>
      <c r="X368" t="s">
        <v>4700</v>
      </c>
      <c r="Y368" t="s">
        <v>5372</v>
      </c>
      <c r="Z368" t="s">
        <v>4708</v>
      </c>
    </row>
    <row r="369" spans="1:26" ht="15" customHeight="1" x14ac:dyDescent="0.25">
      <c r="A369" t="s">
        <v>5373</v>
      </c>
      <c r="B369" s="1">
        <v>45914</v>
      </c>
      <c r="C369" t="s">
        <v>2664</v>
      </c>
      <c r="D369" t="str">
        <f>IFERROR(INDEX(Customers!$B:$B,MATCH(C369,Customers!$A:$A,0)),"")</f>
        <v>Gokul Sekar</v>
      </c>
      <c r="E369" t="str">
        <f>IFERROR(INDEX(Customers!$J:$J,MATCH(C369,Customers!$A:$A,0)),"")</f>
        <v>Gold</v>
      </c>
      <c r="F369" t="s">
        <v>4043</v>
      </c>
      <c r="G369" t="str">
        <f>IFERROR(INDEX(Products!$B:$B,MATCH(F369,Products!$A:$A,0)),"")</f>
        <v>Fortune Gingelly Oil 200g</v>
      </c>
      <c r="H369" t="str">
        <f>IFERROR(INDEX(Products!$C:$C,MATCH(F369,Products!$A:$A,0)),"")</f>
        <v>Oil</v>
      </c>
      <c r="I369" t="s">
        <v>2879</v>
      </c>
      <c r="J369" t="str">
        <f>IFERROR(INDEX(Stores!$B:$B,MATCH(I369,Stores!$A:$A,0)),"")</f>
        <v>FreshMart Delhi Towers</v>
      </c>
      <c r="K369" t="str">
        <f>IFERROR(INDEX(Stores!$D:$D,MATCH(I369,Stores!$A:$A,0)),"")</f>
        <v>North</v>
      </c>
      <c r="L369" t="s">
        <v>2876</v>
      </c>
      <c r="M369" t="str">
        <f>IFERROR(INDEX(Employees!$B:$B,MATCH(L369,Employees!$A:$A,0)),"")</f>
        <v>Indira Nair</v>
      </c>
      <c r="N369" t="str">
        <f>IFERROR(INDEX(Employees!$D:$D,MATCH(L369,Employees!$A:$A,0)),"")</f>
        <v>Cashier</v>
      </c>
      <c r="O369">
        <v>8</v>
      </c>
      <c r="P369">
        <v>204.03</v>
      </c>
      <c r="Q369">
        <v>5</v>
      </c>
      <c r="R369">
        <v>81.61</v>
      </c>
      <c r="S369">
        <v>1783.22</v>
      </c>
      <c r="T369">
        <v>1267.44</v>
      </c>
      <c r="U369">
        <v>515.78</v>
      </c>
      <c r="V369" t="s">
        <v>4715</v>
      </c>
      <c r="W369" t="s">
        <v>4695</v>
      </c>
      <c r="X369" t="s">
        <v>4710</v>
      </c>
      <c r="Y369" t="s">
        <v>5374</v>
      </c>
      <c r="Z369" t="s">
        <v>4698</v>
      </c>
    </row>
    <row r="370" spans="1:26" ht="15" customHeight="1" x14ac:dyDescent="0.25">
      <c r="A370" t="s">
        <v>5375</v>
      </c>
      <c r="B370" s="1">
        <v>45929</v>
      </c>
      <c r="C370" t="s">
        <v>1196</v>
      </c>
      <c r="D370" t="str">
        <f>IFERROR(INDEX(Customers!$B:$B,MATCH(C370,Customers!$A:$A,0)),"")</f>
        <v>Ovi Achari</v>
      </c>
      <c r="E370" t="str">
        <f>IFERROR(INDEX(Customers!$J:$J,MATCH(C370,Customers!$A:$A,0)),"")</f>
        <v>Silver</v>
      </c>
      <c r="F370" t="s">
        <v>3735</v>
      </c>
      <c r="G370" t="str">
        <f>IFERROR(INDEX(Products!$B:$B,MATCH(F370,Products!$A:$A,0)),"")</f>
        <v>Milky Mist Butter Pack</v>
      </c>
      <c r="H370" t="str">
        <f>IFERROR(INDEX(Products!$C:$C,MATCH(F370,Products!$A:$A,0)),"")</f>
        <v>Dairy</v>
      </c>
      <c r="I370" t="s">
        <v>3560</v>
      </c>
      <c r="J370" t="str">
        <f>IFERROR(INDEX(Stores!$B:$B,MATCH(I370,Stores!$A:$A,0)),"")</f>
        <v>FreshMart Bhubaneswar Complex</v>
      </c>
      <c r="K370" t="str">
        <f>IFERROR(INDEX(Stores!$D:$D,MATCH(I370,Stores!$A:$A,0)),"")</f>
        <v>East</v>
      </c>
      <c r="L370" t="s">
        <v>3558</v>
      </c>
      <c r="M370" t="str">
        <f>IFERROR(INDEX(Employees!$B:$B,MATCH(L370,Employees!$A:$A,0)),"")</f>
        <v>Yogesh Menon</v>
      </c>
      <c r="N370" t="str">
        <f>IFERROR(INDEX(Employees!$D:$D,MATCH(L370,Employees!$A:$A,0)),"")</f>
        <v>Cashier</v>
      </c>
      <c r="O370">
        <v>4</v>
      </c>
      <c r="P370">
        <v>38.659999999999997</v>
      </c>
      <c r="Q370">
        <v>5</v>
      </c>
      <c r="R370">
        <v>7.73</v>
      </c>
      <c r="S370">
        <v>146.91</v>
      </c>
      <c r="T370">
        <v>129.6</v>
      </c>
      <c r="U370">
        <v>17.309999999999999</v>
      </c>
      <c r="V370" t="s">
        <v>4720</v>
      </c>
      <c r="W370" t="s">
        <v>4695</v>
      </c>
      <c r="X370" t="s">
        <v>4696</v>
      </c>
      <c r="Y370" t="s">
        <v>5276</v>
      </c>
      <c r="Z370" t="s">
        <v>4708</v>
      </c>
    </row>
    <row r="371" spans="1:26" ht="15" customHeight="1" x14ac:dyDescent="0.25">
      <c r="A371" t="s">
        <v>5376</v>
      </c>
      <c r="B371" s="1">
        <v>45867</v>
      </c>
      <c r="C371" t="s">
        <v>494</v>
      </c>
      <c r="D371" t="str">
        <f>IFERROR(INDEX(Customers!$B:$B,MATCH(C371,Customers!$A:$A,0)),"")</f>
        <v xml:space="preserve">  Gokul Venkataraman  </v>
      </c>
      <c r="E371" t="str">
        <f>IFERROR(INDEX(Customers!$J:$J,MATCH(C371,Customers!$A:$A,0)),"")</f>
        <v>Silver</v>
      </c>
      <c r="F371" t="s">
        <v>3964</v>
      </c>
      <c r="G371" t="str">
        <f>IFERROR(INDEX(Products!$B:$B,MATCH(F371,Products!$A:$A,0)),"")</f>
        <v>Organic Fresh Fresh Vegetables 2kg</v>
      </c>
      <c r="H371" t="str">
        <f>IFERROR(INDEX(Products!$C:$C,MATCH(F371,Products!$A:$A,0)),"")</f>
        <v>Vegetables</v>
      </c>
      <c r="I371" t="s">
        <v>3294</v>
      </c>
      <c r="J371" t="str">
        <f>IFERROR(INDEX(Stores!$B:$B,MATCH(I371,Stores!$A:$A,0)),"")</f>
        <v>FreshMart Mumbai Colony</v>
      </c>
      <c r="K371" t="str">
        <f>IFERROR(INDEX(Stores!$D:$D,MATCH(I371,Stores!$A:$A,0)),"")</f>
        <v>West</v>
      </c>
      <c r="L371" t="s">
        <v>3292</v>
      </c>
      <c r="M371" t="str">
        <f>IFERROR(INDEX(Employees!$B:$B,MATCH(L371,Employees!$A:$A,0)),"")</f>
        <v>Jaya Sharma</v>
      </c>
      <c r="N371" t="str">
        <f>IFERROR(INDEX(Employees!$D:$D,MATCH(L371,Employees!$A:$A,0)),"")</f>
        <v>Cashier</v>
      </c>
      <c r="O371">
        <v>1</v>
      </c>
      <c r="P371">
        <v>298.68</v>
      </c>
      <c r="Q371">
        <v>0</v>
      </c>
      <c r="R371">
        <v>0</v>
      </c>
      <c r="S371">
        <v>298.68</v>
      </c>
      <c r="T371">
        <v>250.69</v>
      </c>
      <c r="U371">
        <v>47.99</v>
      </c>
      <c r="V371" t="s">
        <v>4740</v>
      </c>
      <c r="W371" t="s">
        <v>4695</v>
      </c>
      <c r="X371" t="s">
        <v>4696</v>
      </c>
      <c r="Y371" t="s">
        <v>5290</v>
      </c>
      <c r="Z371" t="s">
        <v>4708</v>
      </c>
    </row>
    <row r="372" spans="1:26" ht="15" customHeight="1" x14ac:dyDescent="0.25">
      <c r="A372" t="s">
        <v>5377</v>
      </c>
      <c r="B372" s="1">
        <v>45942</v>
      </c>
      <c r="C372" t="s">
        <v>719</v>
      </c>
      <c r="D372" t="str">
        <f>IFERROR(INDEX(Customers!$B:$B,MATCH(C372,Customers!$A:$A,0)),"")</f>
        <v>Naveen Venkataraman</v>
      </c>
      <c r="E372" t="str">
        <f>IFERROR(INDEX(Customers!$J:$J,MATCH(C372,Customers!$A:$A,0)),"")</f>
        <v>Bronze</v>
      </c>
      <c r="F372" t="s">
        <v>3746</v>
      </c>
      <c r="G372" t="str">
        <f>IFERROR(INDEX(Products!$B:$B,MATCH(F372,Products!$A:$A,0)),"")</f>
        <v>Nescafe Soft Drinks Pack</v>
      </c>
      <c r="H372" t="str">
        <f>IFERROR(INDEX(Products!$C:$C,MATCH(F372,Products!$A:$A,0)),"")</f>
        <v>Beverages</v>
      </c>
      <c r="I372" t="s">
        <v>3249</v>
      </c>
      <c r="J372" t="str">
        <f>IFERROR(INDEX(Stores!$B:$B,MATCH(I372,Stores!$A:$A,0)),"")</f>
        <v>FreshMart Mumbai Extension</v>
      </c>
      <c r="K372" t="str">
        <f>IFERROR(INDEX(Stores!$D:$D,MATCH(I372,Stores!$A:$A,0)),"")</f>
        <v>West</v>
      </c>
      <c r="L372" t="s">
        <v>3543</v>
      </c>
      <c r="M372" t="str">
        <f>IFERROR(INDEX(Employees!$B:$B,MATCH(L372,Employees!$A:$A,0)),"")</f>
        <v>Nandhini Kumar</v>
      </c>
      <c r="N372" t="str">
        <f>IFERROR(INDEX(Employees!$D:$D,MATCH(L372,Employees!$A:$A,0)),"")</f>
        <v>Cashier</v>
      </c>
      <c r="O372">
        <v>4</v>
      </c>
      <c r="P372">
        <v>383.51</v>
      </c>
      <c r="Q372">
        <v>0</v>
      </c>
      <c r="R372">
        <v>0</v>
      </c>
      <c r="S372">
        <v>1764.15</v>
      </c>
      <c r="T372">
        <v>1143.5999999999999</v>
      </c>
      <c r="U372">
        <v>620.54999999999995</v>
      </c>
      <c r="V372" t="s">
        <v>4720</v>
      </c>
      <c r="W372" t="s">
        <v>4695</v>
      </c>
      <c r="X372" t="s">
        <v>4696</v>
      </c>
      <c r="Y372" t="s">
        <v>5378</v>
      </c>
      <c r="Z372" t="s">
        <v>4698</v>
      </c>
    </row>
    <row r="373" spans="1:26" ht="15" customHeight="1" x14ac:dyDescent="0.25">
      <c r="A373" t="s">
        <v>5379</v>
      </c>
      <c r="B373" s="1">
        <v>45862</v>
      </c>
      <c r="C373" t="s">
        <v>1734</v>
      </c>
      <c r="D373" t="str">
        <f>IFERROR(INDEX(Customers!$B:$B,MATCH(C373,Customers!$A:$A,0)),"")</f>
        <v>Balamurugan Naidu</v>
      </c>
      <c r="E373" t="str">
        <f>IFERROR(INDEX(Customers!$J:$J,MATCH(C373,Customers!$A:$A,0)),"")</f>
        <v>Silver</v>
      </c>
      <c r="F373" t="s">
        <v>3922</v>
      </c>
      <c r="G373" t="str">
        <f>IFERROR(INDEX(Products!$B:$B,MATCH(F373,Products!$A:$A,0)),"")</f>
        <v>Eveready Detergent Pack</v>
      </c>
      <c r="H373" t="str">
        <f>IFERROR(INDEX(Products!$C:$C,MATCH(F373,Products!$A:$A,0)),"")</f>
        <v>Household</v>
      </c>
      <c r="I373" t="s">
        <v>3480</v>
      </c>
      <c r="J373" t="str">
        <f>IFERROR(INDEX(Stores!$B:$B,MATCH(I373,Stores!$A:$A,0)),"")</f>
        <v>FreshMart Mysuru Main Road</v>
      </c>
      <c r="K373" t="str">
        <f>IFERROR(INDEX(Stores!$D:$D,MATCH(I373,Stores!$A:$A,0)),"")</f>
        <v>South</v>
      </c>
      <c r="L373" t="s">
        <v>3478</v>
      </c>
      <c r="M373" t="str">
        <f>IFERROR(INDEX(Employees!$B:$B,MATCH(L373,Employees!$A:$A,0)),"")</f>
        <v>Priya Venkataraman</v>
      </c>
      <c r="N373" t="str">
        <f>IFERROR(INDEX(Employees!$D:$D,MATCH(L373,Employees!$A:$A,0)),"")</f>
        <v>Operations</v>
      </c>
      <c r="O373">
        <v>3</v>
      </c>
      <c r="P373">
        <v>260.93</v>
      </c>
      <c r="Q373">
        <v>0</v>
      </c>
      <c r="R373">
        <v>0</v>
      </c>
      <c r="S373">
        <v>782.79</v>
      </c>
      <c r="T373">
        <v>582.17999999999995</v>
      </c>
      <c r="U373">
        <v>200.61</v>
      </c>
      <c r="V373" t="s">
        <v>4703</v>
      </c>
      <c r="W373" t="s">
        <v>4695</v>
      </c>
      <c r="X373" t="s">
        <v>4696</v>
      </c>
      <c r="Y373" t="s">
        <v>5380</v>
      </c>
      <c r="Z373" t="s">
        <v>4708</v>
      </c>
    </row>
    <row r="374" spans="1:26" ht="15" customHeight="1" x14ac:dyDescent="0.25">
      <c r="A374" t="s">
        <v>5381</v>
      </c>
      <c r="B374" s="1">
        <v>46065</v>
      </c>
      <c r="C374" t="s">
        <v>842</v>
      </c>
      <c r="D374" t="str">
        <f>IFERROR(INDEX(Customers!$B:$B,MATCH(C374,Customers!$A:$A,0)),"")</f>
        <v>Meena Pillai</v>
      </c>
      <c r="E374" t="str">
        <f>IFERROR(INDEX(Customers!$J:$J,MATCH(C374,Customers!$A:$A,0)),"")</f>
        <v>Silver</v>
      </c>
      <c r="F374" t="s">
        <v>4041</v>
      </c>
      <c r="G374" t="str">
        <f>IFERROR(INDEX(Products!$B:$B,MATCH(F374,Products!$A:$A,0)),"")</f>
        <v>Fortune Gingelly Oil 250ml</v>
      </c>
      <c r="H374" t="str">
        <f>IFERROR(INDEX(Products!$C:$C,MATCH(F374,Products!$A:$A,0)),"")</f>
        <v>Oil</v>
      </c>
      <c r="I374" t="s">
        <v>4149</v>
      </c>
      <c r="J374" t="str">
        <f>IFERROR(INDEX(Stores!$B:$B,MATCH(I374,Stores!$A:$A,0)),"")</f>
        <v>FreshMart Tiruppur Extension</v>
      </c>
      <c r="K374" t="str">
        <f>IFERROR(INDEX(Stores!$D:$D,MATCH(I374,Stores!$A:$A,0)),"")</f>
        <v>South</v>
      </c>
      <c r="L374" t="s">
        <v>3391</v>
      </c>
      <c r="M374" t="str">
        <f>IFERROR(INDEX(Employees!$B:$B,MATCH(L374,Employees!$A:$A,0)),"")</f>
        <v>Lokesh Reddy</v>
      </c>
      <c r="N374" t="str">
        <f>IFERROR(INDEX(Employees!$D:$D,MATCH(L374,Employees!$A:$A,0)),"")</f>
        <v>Sales</v>
      </c>
      <c r="O374">
        <v>3</v>
      </c>
      <c r="P374">
        <v>102.51</v>
      </c>
      <c r="Q374">
        <v>0</v>
      </c>
      <c r="R374">
        <v>0</v>
      </c>
      <c r="S374">
        <v>307.52999999999997</v>
      </c>
      <c r="T374">
        <v>266.16000000000003</v>
      </c>
      <c r="U374">
        <v>41.37</v>
      </c>
      <c r="V374" t="s">
        <v>4703</v>
      </c>
      <c r="W374" t="s">
        <v>4695</v>
      </c>
      <c r="X374" t="s">
        <v>4696</v>
      </c>
      <c r="Y374" t="s">
        <v>5382</v>
      </c>
      <c r="Z374" t="s">
        <v>4708</v>
      </c>
    </row>
    <row r="375" spans="1:26" ht="15" customHeight="1" x14ac:dyDescent="0.25">
      <c r="A375" t="s">
        <v>5383</v>
      </c>
      <c r="B375" s="1">
        <v>45808</v>
      </c>
      <c r="C375" t="s">
        <v>2739</v>
      </c>
      <c r="D375" t="str">
        <f>IFERROR(INDEX(Customers!$B:$B,MATCH(C375,Customers!$A:$A,0)),"")</f>
        <v>Hari Sharma</v>
      </c>
      <c r="E375" t="str">
        <f>IFERROR(INDEX(Customers!$J:$J,MATCH(C375,Customers!$A:$A,0)),"")</f>
        <v>Silver</v>
      </c>
      <c r="F375" t="s">
        <v>4046</v>
      </c>
      <c r="G375" t="str">
        <f>IFERROR(INDEX(Products!$B:$B,MATCH(F375,Products!$A:$A,0)),"")</f>
        <v>Gold Winner Coconut Oil 2kg</v>
      </c>
      <c r="H375" t="str">
        <f>IFERROR(INDEX(Products!$C:$C,MATCH(F375,Products!$A:$A,0)),"")</f>
        <v>Oil</v>
      </c>
      <c r="I375" t="s">
        <v>3565</v>
      </c>
      <c r="J375" t="str">
        <f>IFERROR(INDEX(Stores!$B:$B,MATCH(I375,Stores!$A:$A,0)),"")</f>
        <v>FreshMart Hyderabad Main Road</v>
      </c>
      <c r="K375" t="str">
        <f>IFERROR(INDEX(Stores!$D:$D,MATCH(I375,Stores!$A:$A,0)),"")</f>
        <v>South</v>
      </c>
      <c r="L375" t="s">
        <v>3563</v>
      </c>
      <c r="M375" t="str">
        <f>IFERROR(INDEX(Employees!$B:$B,MATCH(L375,Employees!$A:$A,0)),"")</f>
        <v>Thenmozhi Selvam</v>
      </c>
      <c r="N375" t="str">
        <f>IFERROR(INDEX(Employees!$D:$D,MATCH(L375,Employees!$A:$A,0)),"")</f>
        <v>Cashier</v>
      </c>
      <c r="O375">
        <v>2</v>
      </c>
      <c r="P375">
        <v>121.9</v>
      </c>
      <c r="Q375">
        <v>20</v>
      </c>
      <c r="R375">
        <v>48.76</v>
      </c>
      <c r="S375">
        <v>224.3</v>
      </c>
      <c r="T375">
        <v>217.84</v>
      </c>
      <c r="U375">
        <v>6.46</v>
      </c>
      <c r="V375" t="s">
        <v>4720</v>
      </c>
      <c r="W375" t="s">
        <v>4695</v>
      </c>
      <c r="X375" t="s">
        <v>4710</v>
      </c>
      <c r="Y375" t="s">
        <v>5384</v>
      </c>
      <c r="Z375" t="s">
        <v>4698</v>
      </c>
    </row>
    <row r="376" spans="1:26" ht="15" customHeight="1" x14ac:dyDescent="0.25">
      <c r="A376" t="s">
        <v>5385</v>
      </c>
      <c r="B376" s="1">
        <v>45903</v>
      </c>
      <c r="C376" t="s">
        <v>1956</v>
      </c>
      <c r="D376" t="str">
        <f>IFERROR(INDEX(Customers!$B:$B,MATCH(C376,Customers!$A:$A,0)),"")</f>
        <v>Malathi Gupta</v>
      </c>
      <c r="E376" t="str">
        <f>IFERROR(INDEX(Customers!$J:$J,MATCH(C376,Customers!$A:$A,0)),"")</f>
        <v>Gold</v>
      </c>
      <c r="F376" t="s">
        <v>4005</v>
      </c>
      <c r="G376" t="str">
        <f>IFERROR(INDEX(Products!$B:$B,MATCH(F376,Products!$A:$A,0)),"")</f>
        <v>India Gate Ponni Rice 1kg</v>
      </c>
      <c r="H376" t="str">
        <f>IFERROR(INDEX(Products!$C:$C,MATCH(F376,Products!$A:$A,0)),"")</f>
        <v>Rice</v>
      </c>
      <c r="I376" t="s">
        <v>3066</v>
      </c>
      <c r="J376" t="str">
        <f>IFERROR(INDEX(Stores!$B:$B,MATCH(I376,Stores!$A:$A,0)),"")</f>
        <v>FreshMart Nagpur Gardens</v>
      </c>
      <c r="K376" t="str">
        <f>IFERROR(INDEX(Stores!$D:$D,MATCH(I376,Stores!$A:$A,0)),"")</f>
        <v>West</v>
      </c>
      <c r="L376" t="s">
        <v>3346</v>
      </c>
      <c r="M376" t="str">
        <f>IFERROR(INDEX(Employees!$B:$B,MATCH(L376,Employees!$A:$A,0)),"")</f>
        <v xml:space="preserve">  Uma Iyer  </v>
      </c>
      <c r="N376" t="str">
        <f>IFERROR(INDEX(Employees!$D:$D,MATCH(L376,Employees!$A:$A,0)),"")</f>
        <v>Cashier</v>
      </c>
      <c r="O376">
        <v>5</v>
      </c>
      <c r="P376">
        <v>309.2</v>
      </c>
      <c r="Q376">
        <v>0</v>
      </c>
      <c r="R376">
        <v>0</v>
      </c>
      <c r="S376">
        <v>1546</v>
      </c>
      <c r="T376">
        <v>1268.5</v>
      </c>
      <c r="U376">
        <v>277.5</v>
      </c>
      <c r="V376" t="s">
        <v>4703</v>
      </c>
      <c r="W376" t="s">
        <v>4695</v>
      </c>
      <c r="X376" t="s">
        <v>4700</v>
      </c>
      <c r="Y376" t="s">
        <v>4964</v>
      </c>
      <c r="Z376" t="s">
        <v>4708</v>
      </c>
    </row>
    <row r="377" spans="1:26" ht="15" customHeight="1" x14ac:dyDescent="0.25">
      <c r="A377" t="s">
        <v>5386</v>
      </c>
      <c r="B377" s="1">
        <v>45852</v>
      </c>
      <c r="C377" t="s">
        <v>1232</v>
      </c>
      <c r="D377" t="str">
        <f>IFERROR(INDEX(Customers!$B:$B,MATCH(C377,Customers!$A:$A,0)),"")</f>
        <v>Uma Pandian</v>
      </c>
      <c r="E377" t="str">
        <f>IFERROR(INDEX(Customers!$J:$J,MATCH(C377,Customers!$A:$A,0)),"")</f>
        <v>Bronze</v>
      </c>
      <c r="F377" t="s">
        <v>3703</v>
      </c>
      <c r="G377" t="str">
        <f>IFERROR(INDEX(Products!$B:$B,MATCH(F377,Products!$A:$A,0)),"")</f>
        <v xml:space="preserve">  Amul Paneer 250ml  </v>
      </c>
      <c r="H377" t="str">
        <f>IFERROR(INDEX(Products!$C:$C,MATCH(F377,Products!$A:$A,0)),"")</f>
        <v>Dairy</v>
      </c>
      <c r="I377" t="s">
        <v>3011</v>
      </c>
      <c r="J377" t="str">
        <f>IFERROR(INDEX(Stores!$B:$B,MATCH(I377,Stores!$A:$A,0)),"")</f>
        <v>FreshMart Hyderabad Towers</v>
      </c>
      <c r="K377" t="str">
        <f>IFERROR(INDEX(Stores!$D:$D,MATCH(I377,Stores!$A:$A,0)),"")</f>
        <v>South</v>
      </c>
      <c r="L377" t="s">
        <v>3368</v>
      </c>
      <c r="M377" t="str">
        <f>IFERROR(INDEX(Employees!$B:$B,MATCH(L377,Employees!$A:$A,0)),"")</f>
        <v>Unknown</v>
      </c>
      <c r="N377" t="str">
        <f>IFERROR(INDEX(Employees!$D:$D,MATCH(L377,Employees!$A:$A,0)),"")</f>
        <v>Sales</v>
      </c>
      <c r="O377">
        <v>3</v>
      </c>
      <c r="P377">
        <v>161.03</v>
      </c>
      <c r="Q377">
        <v>0</v>
      </c>
      <c r="R377">
        <v>0</v>
      </c>
      <c r="S377">
        <v>483.09</v>
      </c>
      <c r="T377">
        <v>372.72</v>
      </c>
      <c r="U377">
        <v>110.37</v>
      </c>
      <c r="V377" t="s">
        <v>4703</v>
      </c>
      <c r="W377" t="s">
        <v>4695</v>
      </c>
      <c r="X377" t="s">
        <v>4696</v>
      </c>
      <c r="Y377" t="s">
        <v>5002</v>
      </c>
      <c r="Z377" t="s">
        <v>4708</v>
      </c>
    </row>
    <row r="378" spans="1:26" ht="15" customHeight="1" x14ac:dyDescent="0.25">
      <c r="A378" t="s">
        <v>5387</v>
      </c>
      <c r="B378" s="1">
        <v>45915</v>
      </c>
      <c r="C378" t="s">
        <v>2120</v>
      </c>
      <c r="D378" t="str">
        <f>IFERROR(INDEX(Customers!$B:$B,MATCH(C378,Customers!$A:$A,0)),"")</f>
        <v>Raghav Kumar</v>
      </c>
      <c r="E378" t="str">
        <f>IFERROR(INDEX(Customers!$J:$J,MATCH(C378,Customers!$A:$A,0)),"")</f>
        <v>Gold</v>
      </c>
      <c r="F378" t="s">
        <v>3761</v>
      </c>
      <c r="G378" t="str">
        <f>IFERROR(INDEX(Products!$B:$B,MATCH(F378,Products!$A:$A,0)),"")</f>
        <v>Tata Tea Soft Drinks 500g</v>
      </c>
      <c r="H378" t="str">
        <f>IFERROR(INDEX(Products!$C:$C,MATCH(F378,Products!$A:$A,0)),"")</f>
        <v>Beverages</v>
      </c>
      <c r="I378" t="s">
        <v>4219</v>
      </c>
      <c r="J378" t="str">
        <f>IFERROR(INDEX(Stores!$B:$B,MATCH(I378,Stores!$A:$A,0)),"")</f>
        <v>FreshMart Madurai Arcade</v>
      </c>
      <c r="K378" t="str">
        <f>IFERROR(INDEX(Stores!$D:$D,MATCH(I378,Stores!$A:$A,0)),"")</f>
        <v>South</v>
      </c>
      <c r="L378" t="s">
        <v>3426</v>
      </c>
      <c r="M378" t="str">
        <f>IFERROR(INDEX(Employees!$B:$B,MATCH(L378,Employees!$A:$A,0)),"")</f>
        <v>Charulatha Selvam</v>
      </c>
      <c r="N378" t="str">
        <f>IFERROR(INDEX(Employees!$D:$D,MATCH(L378,Employees!$A:$A,0)),"")</f>
        <v>Sales</v>
      </c>
      <c r="O378">
        <v>4</v>
      </c>
      <c r="P378">
        <v>432.85</v>
      </c>
      <c r="Q378">
        <v>5</v>
      </c>
      <c r="R378">
        <v>86.57</v>
      </c>
      <c r="S378">
        <v>1644.83</v>
      </c>
      <c r="T378">
        <v>1239.92</v>
      </c>
      <c r="U378">
        <v>404.91</v>
      </c>
      <c r="V378" t="s">
        <v>4703</v>
      </c>
      <c r="W378" t="s">
        <v>4695</v>
      </c>
      <c r="X378" t="s">
        <v>4696</v>
      </c>
      <c r="Y378" t="s">
        <v>5388</v>
      </c>
      <c r="Z378" t="s">
        <v>4708</v>
      </c>
    </row>
    <row r="379" spans="1:26" ht="15" customHeight="1" x14ac:dyDescent="0.25">
      <c r="A379" t="s">
        <v>5389</v>
      </c>
      <c r="B379" s="1">
        <v>45949</v>
      </c>
      <c r="C379" t="s">
        <v>711</v>
      </c>
      <c r="D379" t="str">
        <f>IFERROR(INDEX(Customers!$B:$B,MATCH(C379,Customers!$A:$A,0)),"")</f>
        <v>Meena Reddy</v>
      </c>
      <c r="E379" t="str">
        <f>IFERROR(INDEX(Customers!$J:$J,MATCH(C379,Customers!$A:$A,0)),"")</f>
        <v>Gold</v>
      </c>
      <c r="F379" t="s">
        <v>3700</v>
      </c>
      <c r="G379" t="str">
        <f>IFERROR(INDEX(Products!$B:$B,MATCH(F379,Products!$A:$A,0)),"")</f>
        <v>Harvest Gold Rusk 1kg</v>
      </c>
      <c r="H379" t="str">
        <f>IFERROR(INDEX(Products!$C:$C,MATCH(F379,Products!$A:$A,0)),"")</f>
        <v>Bakery</v>
      </c>
      <c r="I379" t="s">
        <v>2978</v>
      </c>
      <c r="J379" t="str">
        <f>IFERROR(INDEX(Stores!$B:$B,MATCH(I379,Stores!$A:$A,0)),"")</f>
        <v>FreshMart Madurai Gardens</v>
      </c>
      <c r="K379" t="str">
        <f>IFERROR(INDEX(Stores!$D:$D,MATCH(I379,Stores!$A:$A,0)),"")</f>
        <v>South</v>
      </c>
      <c r="L379" t="s">
        <v>3489</v>
      </c>
      <c r="M379" t="str">
        <f>IFERROR(INDEX(Employees!$B:$B,MATCH(L379,Employees!$A:$A,0)),"")</f>
        <v>Tara Kumar</v>
      </c>
      <c r="N379" t="str">
        <f>IFERROR(INDEX(Employees!$D:$D,MATCH(L379,Employees!$A:$A,0)),"")</f>
        <v>Billing</v>
      </c>
      <c r="O379">
        <v>7</v>
      </c>
      <c r="P379">
        <v>585.84</v>
      </c>
      <c r="Q379">
        <v>20</v>
      </c>
      <c r="R379">
        <v>820.18</v>
      </c>
      <c r="S379">
        <v>3772.8</v>
      </c>
      <c r="T379">
        <v>2354.8000000000002</v>
      </c>
      <c r="U379">
        <v>1418</v>
      </c>
      <c r="V379" t="s">
        <v>4694</v>
      </c>
      <c r="W379" t="s">
        <v>4695</v>
      </c>
      <c r="X379" t="s">
        <v>4696</v>
      </c>
      <c r="Y379" t="s">
        <v>5390</v>
      </c>
      <c r="Z379" t="s">
        <v>4698</v>
      </c>
    </row>
    <row r="380" spans="1:26" ht="15" customHeight="1" x14ac:dyDescent="0.25">
      <c r="A380" t="s">
        <v>5391</v>
      </c>
      <c r="B380" s="1">
        <v>45938</v>
      </c>
      <c r="C380" t="s">
        <v>2468</v>
      </c>
      <c r="D380" t="str">
        <f>IFERROR(INDEX(Customers!$B:$B,MATCH(C380,Customers!$A:$A,0)),"")</f>
        <v>Arun Iyer</v>
      </c>
      <c r="E380" t="str">
        <f>IFERROR(INDEX(Customers!$J:$J,MATCH(C380,Customers!$A:$A,0)),"")</f>
        <v>Gold</v>
      </c>
      <c r="F380" t="s">
        <v>3700</v>
      </c>
      <c r="G380" t="str">
        <f>IFERROR(INDEX(Products!$B:$B,MATCH(F380,Products!$A:$A,0)),"")</f>
        <v>Harvest Gold Rusk 1kg</v>
      </c>
      <c r="H380" t="str">
        <f>IFERROR(INDEX(Products!$C:$C,MATCH(F380,Products!$A:$A,0)),"")</f>
        <v>Bakery</v>
      </c>
      <c r="I380" t="s">
        <v>3291</v>
      </c>
      <c r="J380" t="str">
        <f>IFERROR(INDEX(Stores!$B:$B,MATCH(I380,Stores!$A:$A,0)),"")</f>
        <v>FreshMart Ahmedabad Gardens</v>
      </c>
      <c r="K380" t="str">
        <f>IFERROR(INDEX(Stores!$D:$D,MATCH(I380,Stores!$A:$A,0)),"")</f>
        <v>West</v>
      </c>
      <c r="L380" t="s">
        <v>3337</v>
      </c>
      <c r="M380" t="str">
        <f>IFERROR(INDEX(Employees!$B:$B,MATCH(L380,Employees!$A:$A,0)),"")</f>
        <v>Bharath Reddy</v>
      </c>
      <c r="N380" t="str">
        <f>IFERROR(INDEX(Employees!$D:$D,MATCH(L380,Employees!$A:$A,0)),"")</f>
        <v>Sales</v>
      </c>
      <c r="O380">
        <v>6</v>
      </c>
      <c r="P380">
        <v>580.6</v>
      </c>
      <c r="Q380">
        <v>0</v>
      </c>
      <c r="R380">
        <v>0</v>
      </c>
      <c r="S380">
        <v>3483.6</v>
      </c>
      <c r="T380">
        <v>2018.4</v>
      </c>
      <c r="U380">
        <v>1465.2</v>
      </c>
      <c r="V380" t="s">
        <v>4715</v>
      </c>
      <c r="W380" t="s">
        <v>4695</v>
      </c>
      <c r="X380" t="s">
        <v>4700</v>
      </c>
      <c r="Y380" t="s">
        <v>4835</v>
      </c>
      <c r="Z380" t="s">
        <v>4708</v>
      </c>
    </row>
    <row r="381" spans="1:26" ht="15" customHeight="1" x14ac:dyDescent="0.25">
      <c r="A381" t="s">
        <v>5392</v>
      </c>
      <c r="B381" s="1">
        <v>45934</v>
      </c>
      <c r="C381" t="s">
        <v>1778</v>
      </c>
      <c r="D381" t="str">
        <f>IFERROR(INDEX(Customers!$B:$B,MATCH(C381,Customers!$A:$A,0)),"")</f>
        <v>Uma Nair</v>
      </c>
      <c r="E381" t="str">
        <f>IFERROR(INDEX(Customers!$J:$J,MATCH(C381,Customers!$A:$A,0)),"")</f>
        <v>Gold</v>
      </c>
      <c r="F381" t="s">
        <v>3849</v>
      </c>
      <c r="G381" t="str">
        <f>IFERROR(INDEX(Products!$B:$B,MATCH(F381,Products!$A:$A,0)),"")</f>
        <v>Cadbury Namkeen Combo</v>
      </c>
      <c r="H381" t="str">
        <f>IFERROR(INDEX(Products!$C:$C,MATCH(F381,Products!$A:$A,0)),"")</f>
        <v>Snacks</v>
      </c>
      <c r="I381" t="s">
        <v>3399</v>
      </c>
      <c r="J381" t="str">
        <f>IFERROR(INDEX(Stores!$B:$B,MATCH(I381,Stores!$A:$A,0)),"")</f>
        <v>FreshMart Coimbatore Main Road</v>
      </c>
      <c r="K381" t="str">
        <f>IFERROR(INDEX(Stores!$D:$D,MATCH(I381,Stores!$A:$A,0)),"")</f>
        <v>South</v>
      </c>
      <c r="L381" t="s">
        <v>3554</v>
      </c>
      <c r="M381" t="str">
        <f>IFERROR(INDEX(Employees!$B:$B,MATCH(L381,Employees!$A:$A,0)),"")</f>
        <v>Deepa Menon</v>
      </c>
      <c r="N381" t="str">
        <f>IFERROR(INDEX(Employees!$D:$D,MATCH(L381,Employees!$A:$A,0)),"")</f>
        <v>Billing</v>
      </c>
      <c r="O381">
        <v>4</v>
      </c>
      <c r="P381">
        <v>361.31</v>
      </c>
      <c r="Q381">
        <v>20</v>
      </c>
      <c r="R381">
        <v>289.05</v>
      </c>
      <c r="S381">
        <v>1329.62</v>
      </c>
      <c r="T381">
        <v>953.72</v>
      </c>
      <c r="U381">
        <v>375.9</v>
      </c>
      <c r="V381" t="s">
        <v>4706</v>
      </c>
      <c r="W381" t="s">
        <v>4695</v>
      </c>
      <c r="X381" t="s">
        <v>4696</v>
      </c>
      <c r="Y381" t="s">
        <v>5393</v>
      </c>
      <c r="Z381" t="s">
        <v>4698</v>
      </c>
    </row>
    <row r="382" spans="1:26" ht="15" customHeight="1" x14ac:dyDescent="0.25">
      <c r="A382" t="s">
        <v>5394</v>
      </c>
      <c r="B382" s="1">
        <v>46005</v>
      </c>
      <c r="C382" t="s">
        <v>2020</v>
      </c>
      <c r="D382" t="str">
        <f>IFERROR(INDEX(Customers!$B:$B,MATCH(C382,Customers!$A:$A,0)),"")</f>
        <v>Elango Nair</v>
      </c>
      <c r="E382" t="str">
        <f>IFERROR(INDEX(Customers!$J:$J,MATCH(C382,Customers!$A:$A,0)),"")</f>
        <v>Gold</v>
      </c>
      <c r="F382" t="s">
        <v>3779</v>
      </c>
      <c r="G382" t="str">
        <f>IFERROR(INDEX(Products!$B:$B,MATCH(F382,Products!$A:$A,0)),"")</f>
        <v>Nescafe Coffee 500g</v>
      </c>
      <c r="H382" t="str">
        <f>IFERROR(INDEX(Products!$C:$C,MATCH(F382,Products!$A:$A,0)),"")</f>
        <v>Beverages</v>
      </c>
      <c r="I382" t="s">
        <v>3213</v>
      </c>
      <c r="J382" t="str">
        <f>IFERROR(INDEX(Stores!$B:$B,MATCH(I382,Stores!$A:$A,0)),"")</f>
        <v>FreshMart Nagpur Arcade</v>
      </c>
      <c r="K382" t="str">
        <f>IFERROR(INDEX(Stores!$D:$D,MATCH(I382,Stores!$A:$A,0)),"")</f>
        <v>West</v>
      </c>
      <c r="L382" t="s">
        <v>3452</v>
      </c>
      <c r="M382" t="str">
        <f>IFERROR(INDEX(Employees!$B:$B,MATCH(L382,Employees!$A:$A,0)),"")</f>
        <v>Ramesh Sekar</v>
      </c>
      <c r="N382" t="str">
        <f>IFERROR(INDEX(Employees!$D:$D,MATCH(L382,Employees!$A:$A,0)),"")</f>
        <v>Inventory</v>
      </c>
      <c r="O382">
        <v>7</v>
      </c>
      <c r="P382">
        <v>131.04</v>
      </c>
      <c r="Q382">
        <v>0</v>
      </c>
      <c r="R382">
        <v>0</v>
      </c>
      <c r="S382">
        <v>1054.8699999999999</v>
      </c>
      <c r="T382">
        <v>681.45</v>
      </c>
      <c r="U382">
        <v>373.42</v>
      </c>
      <c r="V382" t="s">
        <v>4706</v>
      </c>
      <c r="W382" t="s">
        <v>4695</v>
      </c>
      <c r="X382" t="s">
        <v>4696</v>
      </c>
      <c r="Y382" t="s">
        <v>5033</v>
      </c>
      <c r="Z382" t="s">
        <v>4698</v>
      </c>
    </row>
    <row r="383" spans="1:26" ht="15" customHeight="1" x14ac:dyDescent="0.25">
      <c r="A383" t="s">
        <v>5395</v>
      </c>
      <c r="B383" s="1">
        <v>46027</v>
      </c>
      <c r="C383" t="s">
        <v>2532</v>
      </c>
      <c r="D383" t="str">
        <f>IFERROR(INDEX(Customers!$B:$B,MATCH(C383,Customers!$A:$A,0)),"")</f>
        <v>Priya Iyer</v>
      </c>
      <c r="E383" t="str">
        <f>IFERROR(INDEX(Customers!$J:$J,MATCH(C383,Customers!$A:$A,0)),"")</f>
        <v>Gold</v>
      </c>
      <c r="F383" t="s">
        <v>3761</v>
      </c>
      <c r="G383" t="str">
        <f>IFERROR(INDEX(Products!$B:$B,MATCH(F383,Products!$A:$A,0)),"")</f>
        <v>Tata Tea Soft Drinks 500g</v>
      </c>
      <c r="H383" t="str">
        <f>IFERROR(INDEX(Products!$C:$C,MATCH(F383,Products!$A:$A,0)),"")</f>
        <v>Beverages</v>
      </c>
      <c r="I383" t="s">
        <v>3539</v>
      </c>
      <c r="J383" t="str">
        <f>IFERROR(INDEX(Stores!$B:$B,MATCH(I383,Stores!$A:$A,0)),"")</f>
        <v>FreshMart Tiruppur Towers</v>
      </c>
      <c r="K383" t="str">
        <f>IFERROR(INDEX(Stores!$D:$D,MATCH(I383,Stores!$A:$A,0)),"")</f>
        <v>South</v>
      </c>
      <c r="L383" t="s">
        <v>3537</v>
      </c>
      <c r="M383" t="str">
        <f>IFERROR(INDEX(Employees!$B:$B,MATCH(L383,Employees!$A:$A,0)),"")</f>
        <v>Vani Venkataraman</v>
      </c>
      <c r="N383" t="str">
        <f>IFERROR(INDEX(Employees!$D:$D,MATCH(L383,Employees!$A:$A,0)),"")</f>
        <v>Billing</v>
      </c>
      <c r="O383">
        <v>3</v>
      </c>
      <c r="P383">
        <v>399.15</v>
      </c>
      <c r="Q383">
        <v>0</v>
      </c>
      <c r="R383">
        <v>0</v>
      </c>
      <c r="S383">
        <v>1197.45</v>
      </c>
      <c r="T383">
        <v>929.94</v>
      </c>
      <c r="U383">
        <v>267.51</v>
      </c>
      <c r="V383" t="s">
        <v>4703</v>
      </c>
      <c r="W383" t="s">
        <v>4695</v>
      </c>
      <c r="X383" t="s">
        <v>4696</v>
      </c>
      <c r="Y383" t="s">
        <v>5178</v>
      </c>
      <c r="Z383" t="s">
        <v>4708</v>
      </c>
    </row>
    <row r="384" spans="1:26" ht="15" customHeight="1" x14ac:dyDescent="0.25">
      <c r="A384" t="s">
        <v>5396</v>
      </c>
      <c r="B384" s="1">
        <v>45956</v>
      </c>
      <c r="C384" t="s">
        <v>2468</v>
      </c>
      <c r="D384" t="str">
        <f>IFERROR(INDEX(Customers!$B:$B,MATCH(C384,Customers!$A:$A,0)),"")</f>
        <v>Arun Iyer</v>
      </c>
      <c r="E384" t="str">
        <f>IFERROR(INDEX(Customers!$J:$J,MATCH(C384,Customers!$A:$A,0)),"")</f>
        <v>Gold</v>
      </c>
      <c r="F384" t="s">
        <v>3950</v>
      </c>
      <c r="G384" t="str">
        <f>IFERROR(INDEX(Products!$B:$B,MATCH(F384,Products!$A:$A,0)),"")</f>
        <v xml:space="preserve">  Organic Fresh Fresh Fruits 500g  </v>
      </c>
      <c r="H384" t="str">
        <f>IFERROR(INDEX(Products!$C:$C,MATCH(F384,Products!$A:$A,0)),"")</f>
        <v>Fruits</v>
      </c>
      <c r="I384" t="s">
        <v>3147</v>
      </c>
      <c r="J384" t="str">
        <f>IFERROR(INDEX(Stores!$B:$B,MATCH(I384,Stores!$A:$A,0)),"")</f>
        <v>FreshMart Ahmedabad Nagar</v>
      </c>
      <c r="K384" t="str">
        <f>IFERROR(INDEX(Stores!$D:$D,MATCH(I384,Stores!$A:$A,0)),"")</f>
        <v>West</v>
      </c>
      <c r="L384" t="s">
        <v>3145</v>
      </c>
      <c r="M384" t="str">
        <f>IFERROR(INDEX(Employees!$B:$B,MATCH(L384,Employees!$A:$A,0)),"")</f>
        <v>Nandhini Chandran</v>
      </c>
      <c r="N384" t="str">
        <f>IFERROR(INDEX(Employees!$D:$D,MATCH(L384,Employees!$A:$A,0)),"")</f>
        <v>Cashier</v>
      </c>
      <c r="O384">
        <v>4</v>
      </c>
      <c r="P384">
        <v>321.08</v>
      </c>
      <c r="Q384">
        <v>10</v>
      </c>
      <c r="R384">
        <v>128.43</v>
      </c>
      <c r="S384">
        <v>1329.27</v>
      </c>
      <c r="T384">
        <v>1005.68</v>
      </c>
      <c r="U384">
        <v>323.58999999999997</v>
      </c>
      <c r="V384" t="s">
        <v>4740</v>
      </c>
      <c r="W384" t="s">
        <v>4695</v>
      </c>
      <c r="X384" t="s">
        <v>4710</v>
      </c>
      <c r="Y384" t="s">
        <v>5397</v>
      </c>
      <c r="Z384" t="s">
        <v>4698</v>
      </c>
    </row>
    <row r="385" spans="1:26" ht="15" customHeight="1" x14ac:dyDescent="0.25">
      <c r="A385" t="s">
        <v>5398</v>
      </c>
      <c r="B385" s="1">
        <v>46038</v>
      </c>
      <c r="C385" t="s">
        <v>2428</v>
      </c>
      <c r="D385" t="str">
        <f>IFERROR(INDEX(Customers!$B:$B,MATCH(C385,Customers!$A:$A,0)),"")</f>
        <v>Lalitha Devi</v>
      </c>
      <c r="E385" t="str">
        <f>IFERROR(INDEX(Customers!$J:$J,MATCH(C385,Customers!$A:$A,0)),"")</f>
        <v>Bronze</v>
      </c>
      <c r="F385" t="s">
        <v>3966</v>
      </c>
      <c r="G385" t="str">
        <f>IFERROR(INDEX(Products!$B:$B,MATCH(F385,Products!$A:$A,0)),"")</f>
        <v>Organic Fresh Fresh Vegetables 200g</v>
      </c>
      <c r="H385" t="str">
        <f>IFERROR(INDEX(Products!$C:$C,MATCH(F385,Products!$A:$A,0)),"")</f>
        <v>Vegetables</v>
      </c>
      <c r="I385" t="s">
        <v>2899</v>
      </c>
      <c r="J385" t="str">
        <f>IFERROR(INDEX(Stores!$B:$B,MATCH(I385,Stores!$A:$A,0)),"")</f>
        <v>FreshMart Pune Extension</v>
      </c>
      <c r="K385" t="str">
        <f>IFERROR(INDEX(Stores!$D:$D,MATCH(I385,Stores!$A:$A,0)),"")</f>
        <v>West</v>
      </c>
      <c r="L385" t="s">
        <v>2897</v>
      </c>
      <c r="M385" t="str">
        <f>IFERROR(INDEX(Employees!$B:$B,MATCH(L385,Employees!$A:$A,0)),"")</f>
        <v>Gokul Achari</v>
      </c>
      <c r="N385" t="str">
        <f>IFERROR(INDEX(Employees!$D:$D,MATCH(L385,Employees!$A:$A,0)),"")</f>
        <v>Billing</v>
      </c>
      <c r="O385">
        <v>2</v>
      </c>
      <c r="P385">
        <v>75.680000000000007</v>
      </c>
      <c r="Q385">
        <v>0</v>
      </c>
      <c r="R385">
        <v>0</v>
      </c>
      <c r="S385">
        <v>151.36000000000001</v>
      </c>
      <c r="T385">
        <v>124.28</v>
      </c>
      <c r="U385">
        <v>27.08</v>
      </c>
      <c r="V385" t="s">
        <v>4703</v>
      </c>
      <c r="W385" t="s">
        <v>4695</v>
      </c>
      <c r="X385" t="s">
        <v>4696</v>
      </c>
      <c r="Y385" t="s">
        <v>5399</v>
      </c>
      <c r="Z385" t="s">
        <v>4708</v>
      </c>
    </row>
    <row r="386" spans="1:26" ht="15" customHeight="1" x14ac:dyDescent="0.25">
      <c r="A386" t="s">
        <v>5400</v>
      </c>
      <c r="B386" s="1">
        <v>45810</v>
      </c>
      <c r="C386" t="s">
        <v>1850</v>
      </c>
      <c r="D386" t="str">
        <f>IFERROR(INDEX(Customers!$B:$B,MATCH(C386,Customers!$A:$A,0)),"")</f>
        <v>Divya Nair</v>
      </c>
      <c r="E386" t="str">
        <f>IFERROR(INDEX(Customers!$J:$J,MATCH(C386,Customers!$A:$A,0)),"")</f>
        <v>Silver</v>
      </c>
      <c r="F386" t="s">
        <v>3957</v>
      </c>
      <c r="G386" t="str">
        <f>IFERROR(INDEX(Products!$B:$B,MATCH(F386,Products!$A:$A,0)),"")</f>
        <v>Organic Fresh Fresh Fruits 200g</v>
      </c>
      <c r="H386" t="str">
        <f>IFERROR(INDEX(Products!$C:$C,MATCH(F386,Products!$A:$A,0)),"")</f>
        <v>Fruits</v>
      </c>
      <c r="I386" t="s">
        <v>2997</v>
      </c>
      <c r="J386" t="str">
        <f>IFERROR(INDEX(Stores!$B:$B,MATCH(I386,Stores!$A:$A,0)),"")</f>
        <v>FreshMart Pune Main Road</v>
      </c>
      <c r="K386" t="str">
        <f>IFERROR(INDEX(Stores!$D:$D,MATCH(I386,Stores!$A:$A,0)),"")</f>
        <v>North</v>
      </c>
      <c r="L386" t="s">
        <v>3295</v>
      </c>
      <c r="M386" t="str">
        <f>IFERROR(INDEX(Employees!$B:$B,MATCH(L386,Employees!$A:$A,0)),"")</f>
        <v>Divya Devi</v>
      </c>
      <c r="N386" t="str">
        <f>IFERROR(INDEX(Employees!$D:$D,MATCH(L386,Employees!$A:$A,0)),"")</f>
        <v>Sales</v>
      </c>
      <c r="O386">
        <v>1</v>
      </c>
      <c r="P386">
        <v>224.28</v>
      </c>
      <c r="Q386">
        <v>0</v>
      </c>
      <c r="R386">
        <v>0</v>
      </c>
      <c r="S386">
        <v>224.28</v>
      </c>
      <c r="T386">
        <v>192.39</v>
      </c>
      <c r="U386">
        <v>31.89</v>
      </c>
      <c r="V386" t="s">
        <v>4715</v>
      </c>
      <c r="W386" t="s">
        <v>4818</v>
      </c>
      <c r="X386" t="s">
        <v>4700</v>
      </c>
      <c r="Y386" t="s">
        <v>5401</v>
      </c>
      <c r="Z386" t="s">
        <v>4708</v>
      </c>
    </row>
    <row r="387" spans="1:26" ht="15" customHeight="1" x14ac:dyDescent="0.25">
      <c r="A387" t="s">
        <v>5402</v>
      </c>
      <c r="B387" s="1">
        <v>45950</v>
      </c>
      <c r="C387" t="s">
        <v>2536</v>
      </c>
      <c r="D387" t="str">
        <f>IFERROR(INDEX(Customers!$B:$B,MATCH(C387,Customers!$A:$A,0)),"")</f>
        <v>Sangeetha Gounder</v>
      </c>
      <c r="E387" t="str">
        <f>IFERROR(INDEX(Customers!$J:$J,MATCH(C387,Customers!$A:$A,0)),"")</f>
        <v>Bronze</v>
      </c>
      <c r="F387" t="s">
        <v>3729</v>
      </c>
      <c r="G387" t="str">
        <f>IFERROR(INDEX(Products!$B:$B,MATCH(F387,Products!$A:$A,0)),"")</f>
        <v>Amul Paneer 1kg</v>
      </c>
      <c r="H387" t="str">
        <f>IFERROR(INDEX(Products!$C:$C,MATCH(F387,Products!$A:$A,0)),"")</f>
        <v>Dairy</v>
      </c>
      <c r="I387" t="s">
        <v>3299</v>
      </c>
      <c r="J387" t="str">
        <f>IFERROR(INDEX(Stores!$B:$B,MATCH(I387,Stores!$A:$A,0)),"")</f>
        <v>FreshMart Mumbai Complex</v>
      </c>
      <c r="K387" t="str">
        <f>IFERROR(INDEX(Stores!$D:$D,MATCH(I387,Stores!$A:$A,0)),"")</f>
        <v>West</v>
      </c>
      <c r="L387" t="s">
        <v>3297</v>
      </c>
      <c r="M387" t="str">
        <f>IFERROR(INDEX(Employees!$B:$B,MATCH(L387,Employees!$A:$A,0)),"")</f>
        <v>Venkat Balan</v>
      </c>
      <c r="N387" t="str">
        <f>IFERROR(INDEX(Employees!$D:$D,MATCH(L387,Employees!$A:$A,0)),"")</f>
        <v>Billing</v>
      </c>
      <c r="O387">
        <v>1</v>
      </c>
      <c r="P387">
        <v>448.94</v>
      </c>
      <c r="Q387">
        <v>20</v>
      </c>
      <c r="R387">
        <v>89.79</v>
      </c>
      <c r="S387">
        <v>359.15</v>
      </c>
      <c r="T387">
        <v>380.08</v>
      </c>
      <c r="U387">
        <v>-20.93</v>
      </c>
      <c r="V387" t="s">
        <v>4715</v>
      </c>
      <c r="W387" t="s">
        <v>4695</v>
      </c>
      <c r="X387" t="s">
        <v>4696</v>
      </c>
      <c r="Y387" t="s">
        <v>4848</v>
      </c>
      <c r="Z387" t="s">
        <v>4708</v>
      </c>
    </row>
    <row r="388" spans="1:26" ht="15" customHeight="1" x14ac:dyDescent="0.25">
      <c r="A388" t="s">
        <v>5403</v>
      </c>
      <c r="B388" s="1">
        <v>45824</v>
      </c>
      <c r="C388" t="s">
        <v>2392</v>
      </c>
      <c r="D388" t="str">
        <f>IFERROR(INDEX(Customers!$B:$B,MATCH(C388,Customers!$A:$A,0)),"")</f>
        <v>Meena Selvam</v>
      </c>
      <c r="E388" t="str">
        <f>IFERROR(INDEX(Customers!$J:$J,MATCH(C388,Customers!$A:$A,0)),"")</f>
        <v>Bronze</v>
      </c>
      <c r="F388" t="s">
        <v>3676</v>
      </c>
      <c r="G388" t="str">
        <f>IFERROR(INDEX(Products!$B:$B,MATCH(F388,Products!$A:$A,0)),"")</f>
        <v>Amul Paneer 250ml</v>
      </c>
      <c r="H388" t="str">
        <f>IFERROR(INDEX(Products!$C:$C,MATCH(F388,Products!$A:$A,0)),"")</f>
        <v>Bakery</v>
      </c>
      <c r="I388" t="s">
        <v>4365</v>
      </c>
      <c r="J388" t="str">
        <f>IFERROR(INDEX(Stores!$B:$B,MATCH(I388,Stores!$A:$A,0)),"")</f>
        <v>FreshMart Pune Towers</v>
      </c>
      <c r="K388" t="str">
        <f>IFERROR(INDEX(Stores!$D:$D,MATCH(I388,Stores!$A:$A,0)),"")</f>
        <v>West</v>
      </c>
      <c r="L388" t="s">
        <v>3200</v>
      </c>
      <c r="M388" t="str">
        <f>IFERROR(INDEX(Employees!$B:$B,MATCH(L388,Employees!$A:$A,0)),"")</f>
        <v>Poornima Gounder</v>
      </c>
      <c r="N388" t="str">
        <f>IFERROR(INDEX(Employees!$D:$D,MATCH(L388,Employees!$A:$A,0)),"")</f>
        <v>Billing</v>
      </c>
      <c r="O388">
        <v>3</v>
      </c>
      <c r="P388">
        <v>332.74</v>
      </c>
      <c r="Q388">
        <v>0</v>
      </c>
      <c r="R388">
        <v>0</v>
      </c>
      <c r="S388">
        <v>998.22</v>
      </c>
      <c r="T388">
        <v>615.80999999999995</v>
      </c>
      <c r="U388">
        <v>382.41</v>
      </c>
      <c r="V388" t="s">
        <v>4720</v>
      </c>
      <c r="W388" t="s">
        <v>4695</v>
      </c>
      <c r="X388" t="s">
        <v>4696</v>
      </c>
      <c r="Y388" t="s">
        <v>5404</v>
      </c>
      <c r="Z388" t="s">
        <v>4708</v>
      </c>
    </row>
    <row r="389" spans="1:26" ht="15" customHeight="1" x14ac:dyDescent="0.25">
      <c r="A389" t="s">
        <v>5405</v>
      </c>
      <c r="B389" s="1">
        <v>45940</v>
      </c>
      <c r="C389" t="s">
        <v>2184</v>
      </c>
      <c r="D389" t="str">
        <f>IFERROR(INDEX(Customers!$B:$B,MATCH(C389,Customers!$A:$A,0)),"")</f>
        <v>Kalpana Nair</v>
      </c>
      <c r="E389" t="str">
        <f>IFERROR(INDEX(Customers!$J:$J,MATCH(C389,Customers!$A:$A,0)),"")</f>
        <v>Silver</v>
      </c>
      <c r="F389" t="s">
        <v>3776</v>
      </c>
      <c r="G389" t="str">
        <f>IFERROR(INDEX(Products!$B:$B,MATCH(F389,Products!$A:$A,0)),"")</f>
        <v>Bisleri Soft Drinks 2kg</v>
      </c>
      <c r="H389" t="str">
        <f>IFERROR(INDEX(Products!$C:$C,MATCH(F389,Products!$A:$A,0)),"")</f>
        <v>Beverages</v>
      </c>
      <c r="I389" t="s">
        <v>3565</v>
      </c>
      <c r="J389" t="str">
        <f>IFERROR(INDEX(Stores!$B:$B,MATCH(I389,Stores!$A:$A,0)),"")</f>
        <v>FreshMart Hyderabad Main Road</v>
      </c>
      <c r="K389" t="str">
        <f>IFERROR(INDEX(Stores!$D:$D,MATCH(I389,Stores!$A:$A,0)),"")</f>
        <v>South</v>
      </c>
      <c r="L389" t="s">
        <v>3563</v>
      </c>
      <c r="M389" t="str">
        <f>IFERROR(INDEX(Employees!$B:$B,MATCH(L389,Employees!$A:$A,0)),"")</f>
        <v>Thenmozhi Selvam</v>
      </c>
      <c r="N389" t="str">
        <f>IFERROR(INDEX(Employees!$D:$D,MATCH(L389,Employees!$A:$A,0)),"")</f>
        <v>Cashier</v>
      </c>
      <c r="O389">
        <v>4</v>
      </c>
      <c r="P389">
        <v>217.42</v>
      </c>
      <c r="Q389">
        <v>5</v>
      </c>
      <c r="R389">
        <v>43.48</v>
      </c>
      <c r="S389">
        <v>826.2</v>
      </c>
      <c r="T389">
        <v>708.12</v>
      </c>
      <c r="U389">
        <v>118.08</v>
      </c>
      <c r="V389" t="s">
        <v>4706</v>
      </c>
      <c r="W389" t="s">
        <v>4695</v>
      </c>
      <c r="X389" t="s">
        <v>4710</v>
      </c>
      <c r="Y389" t="s">
        <v>5406</v>
      </c>
      <c r="Z389" t="s">
        <v>4708</v>
      </c>
    </row>
    <row r="390" spans="1:26" ht="15" customHeight="1" x14ac:dyDescent="0.25">
      <c r="A390" t="s">
        <v>5407</v>
      </c>
      <c r="B390" s="1">
        <v>45871</v>
      </c>
      <c r="C390" t="s">
        <v>2416</v>
      </c>
      <c r="D390" t="str">
        <f>IFERROR(INDEX(Customers!$B:$B,MATCH(C390,Customers!$A:$A,0)),"")</f>
        <v>Anjali Menon</v>
      </c>
      <c r="E390" t="str">
        <f>IFERROR(INDEX(Customers!$J:$J,MATCH(C390,Customers!$A:$A,0)),"")</f>
        <v>Gold</v>
      </c>
      <c r="F390" t="s">
        <v>4007</v>
      </c>
      <c r="G390" t="str">
        <f>IFERROR(INDEX(Products!$B:$B,MATCH(F390,Products!$A:$A,0)),"")</f>
        <v>Aachi Idli Rice 500g</v>
      </c>
      <c r="H390" t="str">
        <f>IFERROR(INDEX(Products!$C:$C,MATCH(F390,Products!$A:$A,0)),"")</f>
        <v>Rice</v>
      </c>
      <c r="I390" t="s">
        <v>3509</v>
      </c>
      <c r="J390" t="str">
        <f>IFERROR(INDEX(Stores!$B:$B,MATCH(I390,Stores!$A:$A,0)),"")</f>
        <v>FreshMart Tiruppur Complex</v>
      </c>
      <c r="K390" t="str">
        <f>IFERROR(INDEX(Stores!$D:$D,MATCH(I390,Stores!$A:$A,0)),"")</f>
        <v>South</v>
      </c>
      <c r="L390" t="s">
        <v>3510</v>
      </c>
      <c r="M390" t="str">
        <f>IFERROR(INDEX(Employees!$B:$B,MATCH(L390,Employees!$A:$A,0)),"")</f>
        <v>Naveen Venkataraman</v>
      </c>
      <c r="N390" t="str">
        <f>IFERROR(INDEX(Employees!$D:$D,MATCH(L390,Employees!$A:$A,0)),"")</f>
        <v>Sales</v>
      </c>
      <c r="O390">
        <v>3</v>
      </c>
      <c r="P390">
        <v>227.44</v>
      </c>
      <c r="Q390">
        <v>0</v>
      </c>
      <c r="R390">
        <v>0</v>
      </c>
      <c r="S390">
        <v>784.67</v>
      </c>
      <c r="T390">
        <v>572.70000000000005</v>
      </c>
      <c r="U390">
        <v>211.97</v>
      </c>
      <c r="V390" t="s">
        <v>4706</v>
      </c>
      <c r="W390" t="s">
        <v>4695</v>
      </c>
      <c r="X390" t="s">
        <v>4696</v>
      </c>
      <c r="Y390" t="s">
        <v>5408</v>
      </c>
      <c r="Z390" t="s">
        <v>4698</v>
      </c>
    </row>
    <row r="391" spans="1:26" ht="15" customHeight="1" x14ac:dyDescent="0.25">
      <c r="A391" t="s">
        <v>5409</v>
      </c>
      <c r="B391" s="1">
        <v>45984</v>
      </c>
      <c r="C391" t="s">
        <v>890</v>
      </c>
      <c r="D391" t="str">
        <f>IFERROR(INDEX(Customers!$B:$B,MATCH(C391,Customers!$A:$A,0)),"")</f>
        <v>Anand Pandian</v>
      </c>
      <c r="E391" t="str">
        <f>IFERROR(INDEX(Customers!$J:$J,MATCH(C391,Customers!$A:$A,0)),"")</f>
        <v>Silver</v>
      </c>
      <c r="F391" t="s">
        <v>3655</v>
      </c>
      <c r="G391" t="str">
        <f>IFERROR(INDEX(Products!$B:$B,MATCH(F391,Products!$A:$A,0)),"")</f>
        <v>Local Bakers Buns 1kg</v>
      </c>
      <c r="H391" t="str">
        <f>IFERROR(INDEX(Products!$C:$C,MATCH(F391,Products!$A:$A,0)),"")</f>
        <v>Bakery</v>
      </c>
      <c r="I391" t="s">
        <v>4253</v>
      </c>
      <c r="J391" t="str">
        <f>IFERROR(INDEX(Stores!$B:$B,MATCH(I391,Stores!$A:$A,0)),"")</f>
        <v>FreshMart Bengaluru Nagar</v>
      </c>
      <c r="K391" t="str">
        <f>IFERROR(INDEX(Stores!$D:$D,MATCH(I391,Stores!$A:$A,0)),"")</f>
        <v>South</v>
      </c>
      <c r="L391" t="s">
        <v>2967</v>
      </c>
      <c r="M391" t="str">
        <f>IFERROR(INDEX(Employees!$B:$B,MATCH(L391,Employees!$A:$A,0)),"")</f>
        <v>Yamuna Achari</v>
      </c>
      <c r="N391" t="str">
        <f>IFERROR(INDEX(Employees!$D:$D,MATCH(L391,Employees!$A:$A,0)),"")</f>
        <v>Inventory</v>
      </c>
      <c r="O391">
        <v>3</v>
      </c>
      <c r="P391">
        <v>299.73</v>
      </c>
      <c r="Q391">
        <v>10</v>
      </c>
      <c r="R391">
        <v>89.92</v>
      </c>
      <c r="S391">
        <v>930.66</v>
      </c>
      <c r="T391">
        <v>554.22</v>
      </c>
      <c r="U391">
        <v>376.44</v>
      </c>
      <c r="V391" t="s">
        <v>4706</v>
      </c>
      <c r="W391" t="s">
        <v>4695</v>
      </c>
      <c r="X391" t="s">
        <v>4696</v>
      </c>
      <c r="Y391" t="s">
        <v>5410</v>
      </c>
      <c r="Z391" t="s">
        <v>4698</v>
      </c>
    </row>
    <row r="392" spans="1:26" ht="15" customHeight="1" x14ac:dyDescent="0.25">
      <c r="A392" t="s">
        <v>5411</v>
      </c>
      <c r="B392" s="1">
        <v>45960</v>
      </c>
      <c r="C392" t="s">
        <v>1890</v>
      </c>
      <c r="D392" t="str">
        <f>IFERROR(INDEX(Customers!$B:$B,MATCH(C392,Customers!$A:$A,0)),"")</f>
        <v>Prakash Achari</v>
      </c>
      <c r="E392" t="str">
        <f>IFERROR(INDEX(Customers!$J:$J,MATCH(C392,Customers!$A:$A,0)),"")</f>
        <v>Gold</v>
      </c>
      <c r="F392" t="s">
        <v>4109</v>
      </c>
      <c r="G392" t="str">
        <f>IFERROR(INDEX(Products!$B:$B,MATCH(F392,Products!$A:$A,0)),"")</f>
        <v>Lizol Floor Cleaner 200g</v>
      </c>
      <c r="H392" t="str">
        <f>IFERROR(INDEX(Products!$C:$C,MATCH(F392,Products!$A:$A,0)),"")</f>
        <v>Cleaning</v>
      </c>
      <c r="I392" t="s">
        <v>3089</v>
      </c>
      <c r="J392" t="str">
        <f>IFERROR(INDEX(Stores!$B:$B,MATCH(I392,Stores!$A:$A,0)),"")</f>
        <v>FreshMart Mysuru Arcade</v>
      </c>
      <c r="K392" t="str">
        <f>IFERROR(INDEX(Stores!$D:$D,MATCH(I392,Stores!$A:$A,0)),"")</f>
        <v>South</v>
      </c>
      <c r="L392" t="s">
        <v>3246</v>
      </c>
      <c r="M392" t="str">
        <f>IFERROR(INDEX(Employees!$B:$B,MATCH(L392,Employees!$A:$A,0)),"")</f>
        <v>Dinesh Varma</v>
      </c>
      <c r="N392" t="str">
        <f>IFERROR(INDEX(Employees!$D:$D,MATCH(L392,Employees!$A:$A,0)),"")</f>
        <v>Store Manager</v>
      </c>
      <c r="O392">
        <v>6</v>
      </c>
      <c r="P392">
        <v>72.94</v>
      </c>
      <c r="Q392">
        <v>0</v>
      </c>
      <c r="R392">
        <v>0</v>
      </c>
      <c r="S392">
        <v>437.64</v>
      </c>
      <c r="T392">
        <v>299.94</v>
      </c>
      <c r="U392">
        <v>137.69999999999999</v>
      </c>
      <c r="V392" t="s">
        <v>4706</v>
      </c>
      <c r="W392" t="s">
        <v>4695</v>
      </c>
      <c r="X392" t="s">
        <v>4696</v>
      </c>
      <c r="Y392" t="s">
        <v>5412</v>
      </c>
      <c r="Z392" t="s">
        <v>4708</v>
      </c>
    </row>
    <row r="393" spans="1:26" ht="15" customHeight="1" x14ac:dyDescent="0.25">
      <c r="A393" t="s">
        <v>5413</v>
      </c>
      <c r="B393" s="1">
        <v>46096</v>
      </c>
      <c r="C393" t="s">
        <v>1626</v>
      </c>
      <c r="D393" t="str">
        <f>IFERROR(INDEX(Customers!$B:$B,MATCH(C393,Customers!$A:$A,0)),"")</f>
        <v>Arun Pandian</v>
      </c>
      <c r="E393" t="str">
        <f>IFERROR(INDEX(Customers!$J:$J,MATCH(C393,Customers!$A:$A,0)),"")</f>
        <v>Bronze</v>
      </c>
      <c r="F393" t="s">
        <v>3942</v>
      </c>
      <c r="G393" t="str">
        <f>IFERROR(INDEX(Products!$B:$B,MATCH(F393,Products!$A:$A,0)),"")</f>
        <v>Local Farm Fresh Fruits Combo v2</v>
      </c>
      <c r="H393" t="str">
        <f>IFERROR(INDEX(Products!$C:$C,MATCH(F393,Products!$A:$A,0)),"")</f>
        <v>Fruits</v>
      </c>
      <c r="I393" t="s">
        <v>3239</v>
      </c>
      <c r="J393" t="str">
        <f>IFERROR(INDEX(Stores!$B:$B,MATCH(I393,Stores!$A:$A,0)),"")</f>
        <v>FreshMart Chennai Central</v>
      </c>
      <c r="K393" t="str">
        <f>IFERROR(INDEX(Stores!$D:$D,MATCH(I393,Stores!$A:$A,0)),"")</f>
        <v>South</v>
      </c>
      <c r="L393" t="s">
        <v>3237</v>
      </c>
      <c r="M393" t="str">
        <f>IFERROR(INDEX(Employees!$B:$B,MATCH(L393,Employees!$A:$A,0)),"")</f>
        <v>Dhanya Iyer</v>
      </c>
      <c r="N393" t="str">
        <f>IFERROR(INDEX(Employees!$D:$D,MATCH(L393,Employees!$A:$A,0)),"")</f>
        <v>Operations</v>
      </c>
      <c r="O393">
        <v>4</v>
      </c>
      <c r="P393">
        <v>327.08</v>
      </c>
      <c r="Q393">
        <v>20</v>
      </c>
      <c r="R393">
        <v>261.66000000000003</v>
      </c>
      <c r="S393">
        <v>1203.6600000000001</v>
      </c>
      <c r="T393">
        <v>1098.44</v>
      </c>
      <c r="U393">
        <v>105.22</v>
      </c>
      <c r="V393" t="s">
        <v>4694</v>
      </c>
      <c r="W393" t="s">
        <v>4695</v>
      </c>
      <c r="X393" t="s">
        <v>4696</v>
      </c>
      <c r="Y393" t="s">
        <v>5227</v>
      </c>
      <c r="Z393" t="s">
        <v>4698</v>
      </c>
    </row>
    <row r="394" spans="1:26" ht="15" customHeight="1" x14ac:dyDescent="0.25">
      <c r="A394" t="s">
        <v>5414</v>
      </c>
      <c r="B394" s="1">
        <v>45870</v>
      </c>
      <c r="C394" t="s">
        <v>2232</v>
      </c>
      <c r="D394" t="str">
        <f>IFERROR(INDEX(Customers!$B:$B,MATCH(C394,Customers!$A:$A,0)),"")</f>
        <v>Balaji Sekar</v>
      </c>
      <c r="E394" t="str">
        <f>IFERROR(INDEX(Customers!$J:$J,MATCH(C394,Customers!$A:$A,0)),"")</f>
        <v>Silver</v>
      </c>
      <c r="F394" t="s">
        <v>3714</v>
      </c>
      <c r="G394" t="str">
        <f>IFERROR(INDEX(Products!$B:$B,MATCH(F394,Products!$A:$A,0)),"")</f>
        <v>Nestle Butter 250ml</v>
      </c>
      <c r="H394" t="str">
        <f>IFERROR(INDEX(Products!$C:$C,MATCH(F394,Products!$A:$A,0)),"")</f>
        <v>Dairy</v>
      </c>
      <c r="I394" t="s">
        <v>3055</v>
      </c>
      <c r="J394" t="str">
        <f>IFERROR(INDEX(Stores!$B:$B,MATCH(I394,Stores!$A:$A,0)),"")</f>
        <v>FreshMart Surat Nagar</v>
      </c>
      <c r="K394" t="str">
        <f>IFERROR(INDEX(Stores!$D:$D,MATCH(I394,Stores!$A:$A,0)),"")</f>
        <v>West</v>
      </c>
      <c r="L394" t="s">
        <v>3205</v>
      </c>
      <c r="M394" t="str">
        <f>IFERROR(INDEX(Employees!$B:$B,MATCH(L394,Employees!$A:$A,0)),"")</f>
        <v>Karthik Menon</v>
      </c>
      <c r="N394" t="str">
        <f>IFERROR(INDEX(Employees!$D:$D,MATCH(L394,Employees!$A:$A,0)),"")</f>
        <v>Sales</v>
      </c>
      <c r="O394">
        <v>2</v>
      </c>
      <c r="P394">
        <v>459.58</v>
      </c>
      <c r="Q394">
        <v>0</v>
      </c>
      <c r="R394">
        <v>0</v>
      </c>
      <c r="S394">
        <v>919.16</v>
      </c>
      <c r="T394">
        <v>773.78</v>
      </c>
      <c r="U394">
        <v>145.38</v>
      </c>
      <c r="V394" t="s">
        <v>4720</v>
      </c>
      <c r="W394" t="s">
        <v>4695</v>
      </c>
      <c r="X394" t="s">
        <v>4710</v>
      </c>
      <c r="Y394" t="s">
        <v>5415</v>
      </c>
      <c r="Z394" t="s">
        <v>4708</v>
      </c>
    </row>
    <row r="395" spans="1:26" ht="15" customHeight="1" x14ac:dyDescent="0.25">
      <c r="A395" t="s">
        <v>5416</v>
      </c>
      <c r="B395" s="1">
        <v>46088</v>
      </c>
      <c r="C395" t="s">
        <v>1048</v>
      </c>
      <c r="D395" t="str">
        <f>IFERROR(INDEX(Customers!$B:$B,MATCH(C395,Customers!$A:$A,0)),"")</f>
        <v>Nirmala Mudaliar</v>
      </c>
      <c r="E395" t="str">
        <f>IFERROR(INDEX(Customers!$J:$J,MATCH(C395,Customers!$A:$A,0)),"")</f>
        <v>Bronze</v>
      </c>
      <c r="F395" t="s">
        <v>4095</v>
      </c>
      <c r="G395" t="str">
        <f>IFERROR(INDEX(Products!$B:$B,MATCH(F395,Products!$A:$A,0)),"")</f>
        <v>Vim Floor Cleaner 1L</v>
      </c>
      <c r="H395" t="str">
        <f>IFERROR(INDEX(Products!$C:$C,MATCH(F395,Products!$A:$A,0)),"")</f>
        <v>Cleaning</v>
      </c>
      <c r="I395" t="s">
        <v>2953</v>
      </c>
      <c r="J395" t="str">
        <f>IFERROR(INDEX(Stores!$B:$B,MATCH(I395,Stores!$A:$A,0)),"")</f>
        <v>FreshMart Salem Main Road</v>
      </c>
      <c r="K395" t="str">
        <f>IFERROR(INDEX(Stores!$D:$D,MATCH(I395,Stores!$A:$A,0)),"")</f>
        <v>South</v>
      </c>
      <c r="L395" t="s">
        <v>2951</v>
      </c>
      <c r="M395" t="str">
        <f>IFERROR(INDEX(Employees!$B:$B,MATCH(L395,Employees!$A:$A,0)),"")</f>
        <v>Geetha Subramaniam</v>
      </c>
      <c r="N395" t="str">
        <f>IFERROR(INDEX(Employees!$D:$D,MATCH(L395,Employees!$A:$A,0)),"")</f>
        <v>Sales</v>
      </c>
      <c r="O395">
        <v>2</v>
      </c>
      <c r="P395">
        <v>46.76</v>
      </c>
      <c r="Q395">
        <v>5</v>
      </c>
      <c r="R395">
        <v>4.68</v>
      </c>
      <c r="S395">
        <v>102.17</v>
      </c>
      <c r="T395">
        <v>73.3</v>
      </c>
      <c r="U395">
        <v>28.87</v>
      </c>
      <c r="V395" t="s">
        <v>4703</v>
      </c>
      <c r="W395" t="s">
        <v>4695</v>
      </c>
      <c r="X395" t="s">
        <v>4696</v>
      </c>
      <c r="Y395" t="s">
        <v>5417</v>
      </c>
      <c r="Z395" t="s">
        <v>4698</v>
      </c>
    </row>
    <row r="396" spans="1:26" ht="15" customHeight="1" x14ac:dyDescent="0.25">
      <c r="A396" t="s">
        <v>5418</v>
      </c>
      <c r="B396" s="1">
        <v>45824</v>
      </c>
      <c r="C396" t="s">
        <v>343</v>
      </c>
      <c r="D396" t="str">
        <f>IFERROR(INDEX(Customers!$B:$B,MATCH(C396,Customers!$A:$A,0)),"")</f>
        <v>Banu Mudaliar</v>
      </c>
      <c r="E396" t="str">
        <f>IFERROR(INDEX(Customers!$J:$J,MATCH(C396,Customers!$A:$A,0)),"")</f>
        <v>Bronze</v>
      </c>
      <c r="F396" t="s">
        <v>4074</v>
      </c>
      <c r="G396" t="str">
        <f>IFERROR(INDEX(Products!$B:$B,MATCH(F396,Products!$A:$A,0)),"")</f>
        <v>Aachi Powdered Spices 200g</v>
      </c>
      <c r="H396" t="str">
        <f>IFERROR(INDEX(Products!$C:$C,MATCH(F396,Products!$A:$A,0)),"")</f>
        <v>Masala</v>
      </c>
      <c r="I396" t="s">
        <v>3376</v>
      </c>
      <c r="J396" t="str">
        <f>IFERROR(INDEX(Stores!$B:$B,MATCH(I396,Stores!$A:$A,0)),"")</f>
        <v>FreshMart Mysuru Complex</v>
      </c>
      <c r="K396" t="str">
        <f>IFERROR(INDEX(Stores!$D:$D,MATCH(I396,Stores!$A:$A,0)),"")</f>
        <v>South</v>
      </c>
      <c r="L396" t="s">
        <v>3374</v>
      </c>
      <c r="M396" t="str">
        <f>IFERROR(INDEX(Employees!$B:$B,MATCH(L396,Employees!$A:$A,0)),"")</f>
        <v>Poornima Rao</v>
      </c>
      <c r="N396" t="str">
        <f>IFERROR(INDEX(Employees!$D:$D,MATCH(L396,Employees!$A:$A,0)),"")</f>
        <v>Inventory</v>
      </c>
      <c r="O396">
        <v>2</v>
      </c>
      <c r="P396">
        <v>80.5</v>
      </c>
      <c r="Q396">
        <v>0</v>
      </c>
      <c r="R396">
        <v>0</v>
      </c>
      <c r="S396">
        <v>161</v>
      </c>
      <c r="T396">
        <v>124.5</v>
      </c>
      <c r="U396">
        <v>36.5</v>
      </c>
      <c r="V396" t="s">
        <v>4706</v>
      </c>
      <c r="W396" t="s">
        <v>4695</v>
      </c>
      <c r="X396" t="s">
        <v>4696</v>
      </c>
      <c r="Y396" t="s">
        <v>5419</v>
      </c>
      <c r="Z396" t="s">
        <v>4708</v>
      </c>
    </row>
    <row r="397" spans="1:26" ht="15" customHeight="1" x14ac:dyDescent="0.25">
      <c r="A397" t="s">
        <v>5420</v>
      </c>
      <c r="B397" s="1">
        <v>45914</v>
      </c>
      <c r="C397" t="s">
        <v>257</v>
      </c>
      <c r="D397" t="str">
        <f>IFERROR(INDEX(Customers!$B:$B,MATCH(C397,Customers!$A:$A,0)),"")</f>
        <v>Deepak Pillai</v>
      </c>
      <c r="E397" t="str">
        <f>IFERROR(INDEX(Customers!$J:$J,MATCH(C397,Customers!$A:$A,0)),"")</f>
        <v>Gold</v>
      </c>
      <c r="F397" t="s">
        <v>3959</v>
      </c>
      <c r="G397" t="str">
        <f>IFERROR(INDEX(Products!$B:$B,MATCH(F397,Products!$A:$A,0)),"")</f>
        <v>Local Farm Fresh Vegetables 250ml</v>
      </c>
      <c r="H397" t="str">
        <f>IFERROR(INDEX(Products!$C:$C,MATCH(F397,Products!$A:$A,0)),"")</f>
        <v>Vegetables</v>
      </c>
      <c r="I397" t="s">
        <v>3270</v>
      </c>
      <c r="J397" t="str">
        <f>IFERROR(INDEX(Stores!$B:$B,MATCH(I397,Stores!$A:$A,0)),"")</f>
        <v>FreshMart Lucknow Heights</v>
      </c>
      <c r="K397" t="str">
        <f>IFERROR(INDEX(Stores!$D:$D,MATCH(I397,Stores!$A:$A,0)),"")</f>
        <v>North</v>
      </c>
      <c r="L397" t="s">
        <v>3348</v>
      </c>
      <c r="M397" t="str">
        <f>IFERROR(INDEX(Employees!$B:$B,MATCH(L397,Employees!$A:$A,0)),"")</f>
        <v>Geetha Velan</v>
      </c>
      <c r="N397" t="str">
        <f>IFERROR(INDEX(Employees!$D:$D,MATCH(L397,Employees!$A:$A,0)),"")</f>
        <v>Sales</v>
      </c>
      <c r="O397">
        <v>8</v>
      </c>
      <c r="P397">
        <v>108.33</v>
      </c>
      <c r="Q397">
        <v>5</v>
      </c>
      <c r="R397">
        <v>43.33</v>
      </c>
      <c r="S397">
        <v>946.81</v>
      </c>
      <c r="T397">
        <v>638.55999999999995</v>
      </c>
      <c r="U397">
        <v>308.25</v>
      </c>
      <c r="V397" t="s">
        <v>4694</v>
      </c>
      <c r="W397" t="s">
        <v>4695</v>
      </c>
      <c r="X397" t="s">
        <v>4696</v>
      </c>
      <c r="Y397" t="s">
        <v>5421</v>
      </c>
      <c r="Z397" t="s">
        <v>4698</v>
      </c>
    </row>
    <row r="398" spans="1:26" ht="15" customHeight="1" x14ac:dyDescent="0.25">
      <c r="A398" t="s">
        <v>5422</v>
      </c>
      <c r="B398" s="1">
        <v>45793</v>
      </c>
      <c r="C398" t="s">
        <v>253</v>
      </c>
      <c r="D398" t="str">
        <f>IFERROR(INDEX(Customers!$B:$B,MATCH(C398,Customers!$A:$A,0)),"")</f>
        <v>Suresh Chettiar</v>
      </c>
      <c r="E398" t="str">
        <f>IFERROR(INDEX(Customers!$J:$J,MATCH(C398,Customers!$A:$A,0)),"")</f>
        <v>Bronze</v>
      </c>
      <c r="F398" t="s">
        <v>3966</v>
      </c>
      <c r="G398" t="str">
        <f>IFERROR(INDEX(Products!$B:$B,MATCH(F398,Products!$A:$A,0)),"")</f>
        <v>Organic Fresh Fresh Vegetables 200g</v>
      </c>
      <c r="H398" t="str">
        <f>IFERROR(INDEX(Products!$C:$C,MATCH(F398,Products!$A:$A,0)),"")</f>
        <v>Vegetables</v>
      </c>
      <c r="I398" t="s">
        <v>3116</v>
      </c>
      <c r="J398" t="str">
        <f>IFERROR(INDEX(Stores!$B:$B,MATCH(I398,Stores!$A:$A,0)),"")</f>
        <v>FreshMart Tiruppur Colony</v>
      </c>
      <c r="K398" t="str">
        <f>IFERROR(INDEX(Stores!$D:$D,MATCH(I398,Stores!$A:$A,0)),"")</f>
        <v>South</v>
      </c>
      <c r="L398" t="s">
        <v>3198</v>
      </c>
      <c r="M398" t="str">
        <f>IFERROR(INDEX(Employees!$B:$B,MATCH(L398,Employees!$A:$A,0)),"")</f>
        <v>Deepak Naicker</v>
      </c>
      <c r="N398" t="str">
        <f>IFERROR(INDEX(Employees!$D:$D,MATCH(L398,Employees!$A:$A,0)),"")</f>
        <v>Sales</v>
      </c>
      <c r="O398">
        <v>4</v>
      </c>
      <c r="P398">
        <v>75.680000000000007</v>
      </c>
      <c r="Q398">
        <v>5</v>
      </c>
      <c r="R398">
        <v>15.14</v>
      </c>
      <c r="S398">
        <v>287.58</v>
      </c>
      <c r="T398">
        <v>248.56</v>
      </c>
      <c r="U398">
        <v>39.020000000000003</v>
      </c>
      <c r="V398" t="s">
        <v>4715</v>
      </c>
      <c r="W398" t="s">
        <v>4695</v>
      </c>
      <c r="X398" t="s">
        <v>4700</v>
      </c>
      <c r="Y398" t="s">
        <v>5423</v>
      </c>
      <c r="Z398" t="s">
        <v>4708</v>
      </c>
    </row>
    <row r="399" spans="1:26" ht="15" customHeight="1" x14ac:dyDescent="0.25">
      <c r="A399" t="s">
        <v>5424</v>
      </c>
      <c r="B399" s="1">
        <v>45774</v>
      </c>
      <c r="C399" t="s">
        <v>1862</v>
      </c>
      <c r="D399" t="str">
        <f>IFERROR(INDEX(Customers!$B:$B,MATCH(C399,Customers!$A:$A,0)),"")</f>
        <v>Raghav Nair</v>
      </c>
      <c r="E399" t="str">
        <f>IFERROR(INDEX(Customers!$J:$J,MATCH(C399,Customers!$A:$A,0)),"")</f>
        <v>Silver</v>
      </c>
      <c r="F399" t="s">
        <v>3779</v>
      </c>
      <c r="G399" t="str">
        <f>IFERROR(INDEX(Products!$B:$B,MATCH(F399,Products!$A:$A,0)),"")</f>
        <v>Nescafe Coffee 500g</v>
      </c>
      <c r="H399" t="str">
        <f>IFERROR(INDEX(Products!$C:$C,MATCH(F399,Products!$A:$A,0)),"")</f>
        <v>Beverages</v>
      </c>
      <c r="I399" t="s">
        <v>3513</v>
      </c>
      <c r="J399" t="str">
        <f>IFERROR(INDEX(Stores!$B:$B,MATCH(I399,Stores!$A:$A,0)),"")</f>
        <v>FreshMart Madurai Colony</v>
      </c>
      <c r="K399" t="str">
        <f>IFERROR(INDEX(Stores!$D:$D,MATCH(I399,Stores!$A:$A,0)),"")</f>
        <v>South</v>
      </c>
      <c r="L399" t="s">
        <v>3511</v>
      </c>
      <c r="M399" t="str">
        <f>IFERROR(INDEX(Employees!$B:$B,MATCH(L399,Employees!$A:$A,0)),"")</f>
        <v>Lalitha Murugan</v>
      </c>
      <c r="N399" t="str">
        <f>IFERROR(INDEX(Employees!$D:$D,MATCH(L399,Employees!$A:$A,0)),"")</f>
        <v>Store Manager</v>
      </c>
      <c r="O399">
        <v>2</v>
      </c>
      <c r="P399">
        <v>124.84</v>
      </c>
      <c r="Q399">
        <v>15</v>
      </c>
      <c r="R399">
        <v>37.450000000000003</v>
      </c>
      <c r="S399">
        <v>244.06</v>
      </c>
      <c r="T399">
        <v>194.7</v>
      </c>
      <c r="U399">
        <v>49.36</v>
      </c>
      <c r="V399" t="s">
        <v>4715</v>
      </c>
      <c r="W399" t="s">
        <v>4695</v>
      </c>
      <c r="X399" t="s">
        <v>4696</v>
      </c>
      <c r="Y399" t="s">
        <v>5425</v>
      </c>
      <c r="Z399" t="s">
        <v>4698</v>
      </c>
    </row>
    <row r="400" spans="1:26" ht="15" customHeight="1" x14ac:dyDescent="0.25">
      <c r="A400" t="s">
        <v>5426</v>
      </c>
      <c r="B400" s="1">
        <v>46061</v>
      </c>
      <c r="C400" t="s">
        <v>2779</v>
      </c>
      <c r="D400" t="str">
        <f>IFERROR(INDEX(Customers!$B:$B,MATCH(C400,Customers!$A:$A,0)),"")</f>
        <v>Prasath Raj</v>
      </c>
      <c r="E400" t="str">
        <f>IFERROR(INDEX(Customers!$J:$J,MATCH(C400,Customers!$A:$A,0)),"")</f>
        <v>Silver</v>
      </c>
      <c r="F400" t="s">
        <v>4038</v>
      </c>
      <c r="G400" t="str">
        <f>IFERROR(INDEX(Products!$B:$B,MATCH(F400,Products!$A:$A,0)),"")</f>
        <v>Fortune Coconut Oil 500g</v>
      </c>
      <c r="H400" t="str">
        <f>IFERROR(INDEX(Products!$C:$C,MATCH(F400,Products!$A:$A,0)),"")</f>
        <v>Oil</v>
      </c>
      <c r="I400" t="s">
        <v>4136</v>
      </c>
      <c r="J400" t="str">
        <f>IFERROR(INDEX(Stores!$B:$B,MATCH(I400,Stores!$A:$A,0)),"")</f>
        <v>FreshMart Mysuru Towers</v>
      </c>
      <c r="K400" t="str">
        <f>IFERROR(INDEX(Stores!$D:$D,MATCH(I400,Stores!$A:$A,0)),"")</f>
        <v>South</v>
      </c>
      <c r="L400" t="s">
        <v>2917</v>
      </c>
      <c r="M400" t="str">
        <f>IFERROR(INDEX(Employees!$B:$B,MATCH(L400,Employees!$A:$A,0)),"")</f>
        <v>Tamil Nathan</v>
      </c>
      <c r="N400" t="str">
        <f>IFERROR(INDEX(Employees!$D:$D,MATCH(L400,Employees!$A:$A,0)),"")</f>
        <v>Inventory</v>
      </c>
      <c r="O400">
        <v>4</v>
      </c>
      <c r="P400">
        <v>317.72000000000003</v>
      </c>
      <c r="Q400">
        <v>0</v>
      </c>
      <c r="R400">
        <v>0</v>
      </c>
      <c r="S400">
        <v>1461.51</v>
      </c>
      <c r="T400">
        <v>1086.1199999999999</v>
      </c>
      <c r="U400">
        <v>375.39</v>
      </c>
      <c r="V400" t="s">
        <v>4720</v>
      </c>
      <c r="W400" t="s">
        <v>4695</v>
      </c>
      <c r="X400" t="s">
        <v>4696</v>
      </c>
      <c r="Y400" t="s">
        <v>5427</v>
      </c>
      <c r="Z400" t="s">
        <v>4698</v>
      </c>
    </row>
    <row r="401" spans="1:26" ht="15" customHeight="1" x14ac:dyDescent="0.25">
      <c r="A401" t="s">
        <v>5428</v>
      </c>
      <c r="B401" s="1">
        <v>45955</v>
      </c>
      <c r="C401" t="s">
        <v>430</v>
      </c>
      <c r="D401" t="str">
        <f>IFERROR(INDEX(Customers!$B:$B,MATCH(C401,Customers!$A:$A,0)),"")</f>
        <v>Hariharan Gounder</v>
      </c>
      <c r="E401" t="str">
        <f>IFERROR(INDEX(Customers!$J:$J,MATCH(C401,Customers!$A:$A,0)),"")</f>
        <v>Gold</v>
      </c>
      <c r="F401" t="s">
        <v>3978</v>
      </c>
      <c r="G401" t="str">
        <f>IFERROR(INDEX(Products!$B:$B,MATCH(F401,Products!$A:$A,0)),"")</f>
        <v>Organic Fresh Fresh Vegetables 500g</v>
      </c>
      <c r="H401" t="str">
        <f>IFERROR(INDEX(Products!$C:$C,MATCH(F401,Products!$A:$A,0)),"")</f>
        <v>Vegetables</v>
      </c>
      <c r="I401" t="s">
        <v>2879</v>
      </c>
      <c r="J401" t="str">
        <f>IFERROR(INDEX(Stores!$B:$B,MATCH(I401,Stores!$A:$A,0)),"")</f>
        <v>FreshMart Delhi Towers</v>
      </c>
      <c r="K401" t="str">
        <f>IFERROR(INDEX(Stores!$D:$D,MATCH(I401,Stores!$A:$A,0)),"")</f>
        <v>North</v>
      </c>
      <c r="L401" t="s">
        <v>3198</v>
      </c>
      <c r="M401" t="str">
        <f>IFERROR(INDEX(Employees!$B:$B,MATCH(L401,Employees!$A:$A,0)),"")</f>
        <v>Deepak Naicker</v>
      </c>
      <c r="N401" t="str">
        <f>IFERROR(INDEX(Employees!$D:$D,MATCH(L401,Employees!$A:$A,0)),"")</f>
        <v>Sales</v>
      </c>
      <c r="O401">
        <v>7</v>
      </c>
      <c r="P401">
        <v>496.85</v>
      </c>
      <c r="Q401">
        <v>5</v>
      </c>
      <c r="R401">
        <v>173.9</v>
      </c>
      <c r="S401">
        <v>3799.66</v>
      </c>
      <c r="T401">
        <v>2710.12</v>
      </c>
      <c r="U401">
        <v>1089.54</v>
      </c>
      <c r="V401" t="s">
        <v>4715</v>
      </c>
      <c r="W401" t="s">
        <v>4695</v>
      </c>
      <c r="X401" t="s">
        <v>4696</v>
      </c>
      <c r="Y401" t="s">
        <v>5429</v>
      </c>
      <c r="Z401" t="s">
        <v>4698</v>
      </c>
    </row>
    <row r="402" spans="1:26" ht="15" customHeight="1" x14ac:dyDescent="0.25">
      <c r="A402" t="s">
        <v>5430</v>
      </c>
      <c r="B402" s="1">
        <v>46009</v>
      </c>
      <c r="C402" t="s">
        <v>117</v>
      </c>
      <c r="D402" t="str">
        <f>IFERROR(INDEX(Customers!$B:$B,MATCH(C402,Customers!$A:$A,0)),"")</f>
        <v>Balamurugan Rao</v>
      </c>
      <c r="E402" t="str">
        <f>IFERROR(INDEX(Customers!$J:$J,MATCH(C402,Customers!$A:$A,0)),"")</f>
        <v>Silver</v>
      </c>
      <c r="F402" t="s">
        <v>3672</v>
      </c>
      <c r="G402" t="str">
        <f>IFERROR(INDEX(Products!$B:$B,MATCH(F402,Products!$A:$A,0)),"")</f>
        <v>Britannia Buns 2kg</v>
      </c>
      <c r="H402" t="str">
        <f>IFERROR(INDEX(Products!$C:$C,MATCH(F402,Products!$A:$A,0)),"")</f>
        <v>Bakery</v>
      </c>
      <c r="I402" t="s">
        <v>3294</v>
      </c>
      <c r="J402" t="str">
        <f>IFERROR(INDEX(Stores!$B:$B,MATCH(I402,Stores!$A:$A,0)),"")</f>
        <v>FreshMart Mumbai Colony</v>
      </c>
      <c r="K402" t="str">
        <f>IFERROR(INDEX(Stores!$D:$D,MATCH(I402,Stores!$A:$A,0)),"")</f>
        <v>West</v>
      </c>
      <c r="L402" t="s">
        <v>3292</v>
      </c>
      <c r="M402" t="str">
        <f>IFERROR(INDEX(Employees!$B:$B,MATCH(L402,Employees!$A:$A,0)),"")</f>
        <v>Jaya Sharma</v>
      </c>
      <c r="N402" t="str">
        <f>IFERROR(INDEX(Employees!$D:$D,MATCH(L402,Employees!$A:$A,0)),"")</f>
        <v>Cashier</v>
      </c>
      <c r="O402">
        <v>2</v>
      </c>
      <c r="P402">
        <v>398.25</v>
      </c>
      <c r="Q402">
        <v>10</v>
      </c>
      <c r="R402">
        <v>79.650000000000006</v>
      </c>
      <c r="S402">
        <v>716.85</v>
      </c>
      <c r="T402">
        <v>473.08</v>
      </c>
      <c r="U402">
        <v>243.77</v>
      </c>
      <c r="V402" t="s">
        <v>4694</v>
      </c>
      <c r="W402" t="s">
        <v>4695</v>
      </c>
      <c r="X402" t="s">
        <v>4696</v>
      </c>
      <c r="Y402" t="s">
        <v>4896</v>
      </c>
      <c r="Z402" t="s">
        <v>4708</v>
      </c>
    </row>
    <row r="403" spans="1:26" ht="15" customHeight="1" x14ac:dyDescent="0.25">
      <c r="A403" t="s">
        <v>5431</v>
      </c>
      <c r="B403" s="1">
        <v>45868</v>
      </c>
      <c r="C403" t="s">
        <v>2252</v>
      </c>
      <c r="D403" t="str">
        <f>IFERROR(INDEX(Customers!$B:$B,MATCH(C403,Customers!$A:$A,0)),"")</f>
        <v>Jagan Pandian</v>
      </c>
      <c r="E403" t="str">
        <f>IFERROR(INDEX(Customers!$J:$J,MATCH(C403,Customers!$A:$A,0)),"")</f>
        <v>Gold</v>
      </c>
      <c r="F403" t="s">
        <v>3851</v>
      </c>
      <c r="G403" t="str">
        <f>IFERROR(INDEX(Products!$B:$B,MATCH(F403,Products!$A:$A,0)),"")</f>
        <v>Parle Chocolates 500g</v>
      </c>
      <c r="H403" t="str">
        <f>IFERROR(INDEX(Products!$C:$C,MATCH(F403,Products!$A:$A,0)),"")</f>
        <v>Snacks</v>
      </c>
      <c r="I403" t="s">
        <v>3167</v>
      </c>
      <c r="J403" t="str">
        <f>IFERROR(INDEX(Stores!$B:$B,MATCH(I403,Stores!$A:$A,0)),"")</f>
        <v>FreshMart Erode Colony</v>
      </c>
      <c r="K403" t="str">
        <f>IFERROR(INDEX(Stores!$D:$D,MATCH(I403,Stores!$A:$A,0)),"")</f>
        <v>South</v>
      </c>
      <c r="L403" t="s">
        <v>3350</v>
      </c>
      <c r="M403" t="str">
        <f>IFERROR(INDEX(Employees!$B:$B,MATCH(L403,Employees!$A:$A,0)),"")</f>
        <v>Devi Reddy</v>
      </c>
      <c r="N403" t="str">
        <f>IFERROR(INDEX(Employees!$D:$D,MATCH(L403,Employees!$A:$A,0)),"")</f>
        <v>Inventory</v>
      </c>
      <c r="O403">
        <v>5</v>
      </c>
      <c r="P403">
        <v>326.05</v>
      </c>
      <c r="Q403">
        <v>0</v>
      </c>
      <c r="R403">
        <v>0</v>
      </c>
      <c r="S403">
        <v>1630.25</v>
      </c>
      <c r="T403">
        <v>1175.25</v>
      </c>
      <c r="U403">
        <v>455</v>
      </c>
      <c r="V403" t="s">
        <v>4694</v>
      </c>
      <c r="W403" t="s">
        <v>4695</v>
      </c>
      <c r="X403" t="s">
        <v>4696</v>
      </c>
      <c r="Y403" t="s">
        <v>5346</v>
      </c>
      <c r="Z403" t="s">
        <v>4708</v>
      </c>
    </row>
    <row r="404" spans="1:26" ht="15" customHeight="1" x14ac:dyDescent="0.25">
      <c r="A404" t="s">
        <v>5432</v>
      </c>
      <c r="B404" s="1">
        <v>45940</v>
      </c>
      <c r="C404" t="s">
        <v>862</v>
      </c>
      <c r="D404" t="str">
        <f>IFERROR(INDEX(Customers!$B:$B,MATCH(C404,Customers!$A:$A,0)),"")</f>
        <v>Gopal Pillai</v>
      </c>
      <c r="E404" t="str">
        <f>IFERROR(INDEX(Customers!$J:$J,MATCH(C404,Customers!$A:$A,0)),"")</f>
        <v>Silver</v>
      </c>
      <c r="F404" t="s">
        <v>3841</v>
      </c>
      <c r="G404" t="str">
        <f>IFERROR(INDEX(Products!$B:$B,MATCH(F404,Products!$A:$A,0)),"")</f>
        <v>Cadbury Namkeen Pack</v>
      </c>
      <c r="H404" t="str">
        <f>IFERROR(INDEX(Products!$C:$C,MATCH(F404,Products!$A:$A,0)),"")</f>
        <v>Snacks</v>
      </c>
      <c r="I404" t="s">
        <v>3291</v>
      </c>
      <c r="J404" t="str">
        <f>IFERROR(INDEX(Stores!$B:$B,MATCH(I404,Stores!$A:$A,0)),"")</f>
        <v>FreshMart Ahmedabad Gardens</v>
      </c>
      <c r="K404" t="str">
        <f>IFERROR(INDEX(Stores!$D:$D,MATCH(I404,Stores!$A:$A,0)),"")</f>
        <v>West</v>
      </c>
      <c r="L404" t="s">
        <v>3337</v>
      </c>
      <c r="M404" t="str">
        <f>IFERROR(INDEX(Employees!$B:$B,MATCH(L404,Employees!$A:$A,0)),"")</f>
        <v>Bharath Reddy</v>
      </c>
      <c r="N404" t="str">
        <f>IFERROR(INDEX(Employees!$D:$D,MATCH(L404,Employees!$A:$A,0)),"")</f>
        <v>Sales</v>
      </c>
      <c r="O404">
        <v>5</v>
      </c>
      <c r="P404">
        <v>262.77</v>
      </c>
      <c r="Q404">
        <v>15</v>
      </c>
      <c r="R404">
        <v>197.08</v>
      </c>
      <c r="S404">
        <v>1116.77</v>
      </c>
      <c r="T404">
        <v>973.2</v>
      </c>
      <c r="U404">
        <v>143.57</v>
      </c>
      <c r="V404" t="s">
        <v>4703</v>
      </c>
      <c r="W404" t="s">
        <v>4695</v>
      </c>
      <c r="X404" t="s">
        <v>4696</v>
      </c>
      <c r="Y404" t="s">
        <v>5433</v>
      </c>
      <c r="Z404" t="s">
        <v>4708</v>
      </c>
    </row>
    <row r="405" spans="1:26" ht="15" customHeight="1" x14ac:dyDescent="0.25">
      <c r="A405" t="s">
        <v>5434</v>
      </c>
      <c r="B405" s="1">
        <v>45955</v>
      </c>
      <c r="C405" t="s">
        <v>1359</v>
      </c>
      <c r="D405" t="str">
        <f>IFERROR(INDEX(Customers!$B:$B,MATCH(C405,Customers!$A:$A,0)),"")</f>
        <v>Nagarajan Krishnan</v>
      </c>
      <c r="E405" t="str">
        <f>IFERROR(INDEX(Customers!$J:$J,MATCH(C405,Customers!$A:$A,0)),"")</f>
        <v>Silver</v>
      </c>
      <c r="F405" t="s">
        <v>3835</v>
      </c>
      <c r="G405" t="str">
        <f>IFERROR(INDEX(Products!$B:$B,MATCH(F405,Products!$A:$A,0)),"")</f>
        <v>Cadbury Biscuits 250ml</v>
      </c>
      <c r="H405" t="str">
        <f>IFERROR(INDEX(Products!$C:$C,MATCH(F405,Products!$A:$A,0)),"")</f>
        <v>Snacks</v>
      </c>
      <c r="I405" t="s">
        <v>2994</v>
      </c>
      <c r="J405" t="str">
        <f>IFERROR(INDEX(Stores!$B:$B,MATCH(I405,Stores!$A:$A,0)),"")</f>
        <v>FreshMart Bhubaneswar Nagar</v>
      </c>
      <c r="K405" t="str">
        <f>IFERROR(INDEX(Stores!$D:$D,MATCH(I405,Stores!$A:$A,0)),"")</f>
        <v>East</v>
      </c>
      <c r="L405" t="s">
        <v>2993</v>
      </c>
      <c r="M405" t="str">
        <f>IFERROR(INDEX(Employees!$B:$B,MATCH(L405,Employees!$A:$A,0)),"")</f>
        <v>Unknown</v>
      </c>
      <c r="N405" t="str">
        <f>IFERROR(INDEX(Employees!$D:$D,MATCH(L405,Employees!$A:$A,0)),"")</f>
        <v>Billing</v>
      </c>
      <c r="O405">
        <v>4</v>
      </c>
      <c r="P405">
        <v>147.97</v>
      </c>
      <c r="Q405">
        <v>0</v>
      </c>
      <c r="R405">
        <v>0</v>
      </c>
      <c r="S405">
        <v>680.66</v>
      </c>
      <c r="T405">
        <v>451.2</v>
      </c>
      <c r="U405">
        <v>229.46</v>
      </c>
      <c r="V405" t="s">
        <v>4703</v>
      </c>
      <c r="W405" t="s">
        <v>4695</v>
      </c>
      <c r="X405" t="s">
        <v>4710</v>
      </c>
      <c r="Y405" t="s">
        <v>5435</v>
      </c>
      <c r="Z405" t="s">
        <v>4698</v>
      </c>
    </row>
    <row r="406" spans="1:26" ht="15" customHeight="1" x14ac:dyDescent="0.25">
      <c r="A406" t="s">
        <v>5436</v>
      </c>
      <c r="B406" s="1">
        <v>45956</v>
      </c>
      <c r="C406" t="s">
        <v>2048</v>
      </c>
      <c r="D406" t="str">
        <f>IFERROR(INDEX(Customers!$B:$B,MATCH(C406,Customers!$A:$A,0)),"")</f>
        <v>Nandhini Prabhu</v>
      </c>
      <c r="E406" t="str">
        <f>IFERROR(INDEX(Customers!$J:$J,MATCH(C406,Customers!$A:$A,0)),"")</f>
        <v>Gold</v>
      </c>
      <c r="F406" t="s">
        <v>3996</v>
      </c>
      <c r="G406" t="str">
        <f>IFERROR(INDEX(Products!$B:$B,MATCH(F406,Products!$A:$A,0)),"")</f>
        <v>Aachi Idli Rice Combo</v>
      </c>
      <c r="H406" t="str">
        <f>IFERROR(INDEX(Products!$C:$C,MATCH(F406,Products!$A:$A,0)),"")</f>
        <v>Rice</v>
      </c>
      <c r="I406" t="s">
        <v>4166</v>
      </c>
      <c r="J406" t="str">
        <f>IFERROR(INDEX(Stores!$B:$B,MATCH(I406,Stores!$A:$A,0)),"")</f>
        <v>FreshMart Mysuru Square</v>
      </c>
      <c r="K406" t="str">
        <f>IFERROR(INDEX(Stores!$D:$D,MATCH(I406,Stores!$A:$A,0)),"")</f>
        <v>South</v>
      </c>
      <c r="L406" t="s">
        <v>3460</v>
      </c>
      <c r="M406" t="str">
        <f>IFERROR(INDEX(Employees!$B:$B,MATCH(L406,Employees!$A:$A,0)),"")</f>
        <v>Umesh Krishnan</v>
      </c>
      <c r="N406" t="str">
        <f>IFERROR(INDEX(Employees!$D:$D,MATCH(L406,Employees!$A:$A,0)),"")</f>
        <v>Sales</v>
      </c>
      <c r="O406">
        <v>3</v>
      </c>
      <c r="P406">
        <v>426.75</v>
      </c>
      <c r="Q406">
        <v>0</v>
      </c>
      <c r="R406">
        <v>0</v>
      </c>
      <c r="S406">
        <v>1472.29</v>
      </c>
      <c r="T406">
        <v>1045.23</v>
      </c>
      <c r="U406">
        <v>427.06</v>
      </c>
      <c r="V406" t="s">
        <v>4740</v>
      </c>
      <c r="W406" t="s">
        <v>4695</v>
      </c>
      <c r="X406" t="s">
        <v>4710</v>
      </c>
      <c r="Y406" t="s">
        <v>4773</v>
      </c>
      <c r="Z406" t="s">
        <v>4698</v>
      </c>
    </row>
    <row r="407" spans="1:26" ht="15" customHeight="1" x14ac:dyDescent="0.25">
      <c r="A407" t="s">
        <v>5437</v>
      </c>
      <c r="B407" s="1">
        <v>45874</v>
      </c>
      <c r="C407" t="s">
        <v>2024</v>
      </c>
      <c r="D407" t="str">
        <f>IFERROR(INDEX(Customers!$B:$B,MATCH(C407,Customers!$A:$A,0)),"")</f>
        <v>Bhavani Reddy</v>
      </c>
      <c r="E407" t="str">
        <f>IFERROR(INDEX(Customers!$J:$J,MATCH(C407,Customers!$A:$A,0)),"")</f>
        <v>Gold</v>
      </c>
      <c r="F407" t="s">
        <v>3703</v>
      </c>
      <c r="G407" t="str">
        <f>IFERROR(INDEX(Products!$B:$B,MATCH(F407,Products!$A:$A,0)),"")</f>
        <v xml:space="preserve">  Amul Paneer 250ml  </v>
      </c>
      <c r="H407" t="str">
        <f>IFERROR(INDEX(Products!$C:$C,MATCH(F407,Products!$A:$A,0)),"")</f>
        <v>Dairy</v>
      </c>
      <c r="I407" t="s">
        <v>2963</v>
      </c>
      <c r="J407" t="str">
        <f>IFERROR(INDEX(Stores!$B:$B,MATCH(I407,Stores!$A:$A,0)),"")</f>
        <v>FreshMart Mysuru Bypass</v>
      </c>
      <c r="K407" t="str">
        <f>IFERROR(INDEX(Stores!$D:$D,MATCH(I407,Stores!$A:$A,0)),"")</f>
        <v>South</v>
      </c>
      <c r="L407" t="s">
        <v>2961</v>
      </c>
      <c r="M407" t="str">
        <f>IFERROR(INDEX(Employees!$B:$B,MATCH(L407,Employees!$A:$A,0)),"")</f>
        <v>Senthil Varma</v>
      </c>
      <c r="N407" t="str">
        <f>IFERROR(INDEX(Employees!$D:$D,MATCH(L407,Employees!$A:$A,0)),"")</f>
        <v>Cashier</v>
      </c>
      <c r="O407">
        <v>7</v>
      </c>
      <c r="P407">
        <v>180.72</v>
      </c>
      <c r="Q407">
        <v>10</v>
      </c>
      <c r="R407">
        <v>126.5</v>
      </c>
      <c r="S407">
        <v>1138.54</v>
      </c>
      <c r="T407">
        <v>869.68</v>
      </c>
      <c r="U407">
        <v>268.86</v>
      </c>
      <c r="V407" t="s">
        <v>4706</v>
      </c>
      <c r="W407" t="s">
        <v>4695</v>
      </c>
      <c r="X407" t="s">
        <v>4700</v>
      </c>
      <c r="Y407" t="s">
        <v>5438</v>
      </c>
      <c r="Z407" t="s">
        <v>4708</v>
      </c>
    </row>
    <row r="408" spans="1:26" ht="15" customHeight="1" x14ac:dyDescent="0.25">
      <c r="A408" t="s">
        <v>5439</v>
      </c>
      <c r="B408" s="1">
        <v>46017</v>
      </c>
      <c r="C408" t="s">
        <v>2727</v>
      </c>
      <c r="D408" t="str">
        <f>IFERROR(INDEX(Customers!$B:$B,MATCH(C408,Customers!$A:$A,0)),"")</f>
        <v>Balaji Krishnan</v>
      </c>
      <c r="E408" t="str">
        <f>IFERROR(INDEX(Customers!$J:$J,MATCH(C408,Customers!$A:$A,0)),"")</f>
        <v>Bronze</v>
      </c>
      <c r="F408" t="s">
        <v>3765</v>
      </c>
      <c r="G408" t="str">
        <f>IFERROR(INDEX(Products!$B:$B,MATCH(F408,Products!$A:$A,0)),"")</f>
        <v>Pepsi Tea 200g</v>
      </c>
      <c r="H408" t="str">
        <f>IFERROR(INDEX(Products!$C:$C,MATCH(F408,Products!$A:$A,0)),"")</f>
        <v>Beverages</v>
      </c>
      <c r="I408" t="s">
        <v>4288</v>
      </c>
      <c r="J408" t="str">
        <f>IFERROR(INDEX(Stores!$B:$B,MATCH(I408,Stores!$A:$A,0)),"")</f>
        <v>FreshMart Mysuru Heights</v>
      </c>
      <c r="K408" t="str">
        <f>IFERROR(INDEX(Stores!$D:$D,MATCH(I408,Stores!$A:$A,0)),"")</f>
        <v>South</v>
      </c>
      <c r="L408" t="s">
        <v>2905</v>
      </c>
      <c r="M408" t="str">
        <f>IFERROR(INDEX(Employees!$B:$B,MATCH(L408,Employees!$A:$A,0)),"")</f>
        <v>Chandran Sekar</v>
      </c>
      <c r="N408" t="str">
        <f>IFERROR(INDEX(Employees!$D:$D,MATCH(L408,Employees!$A:$A,0)),"")</f>
        <v>Store Manager</v>
      </c>
      <c r="O408">
        <v>1</v>
      </c>
      <c r="P408">
        <v>332.73</v>
      </c>
      <c r="Q408">
        <v>20</v>
      </c>
      <c r="R408">
        <v>66.55</v>
      </c>
      <c r="S408">
        <v>266.18</v>
      </c>
      <c r="T408">
        <v>261.22000000000003</v>
      </c>
      <c r="U408">
        <v>4.96</v>
      </c>
      <c r="V408" t="s">
        <v>4715</v>
      </c>
      <c r="W408" t="s">
        <v>4695</v>
      </c>
      <c r="X408" t="s">
        <v>4696</v>
      </c>
      <c r="Y408" t="s">
        <v>4918</v>
      </c>
      <c r="Z408" t="s">
        <v>4708</v>
      </c>
    </row>
    <row r="409" spans="1:26" ht="15" customHeight="1" x14ac:dyDescent="0.25">
      <c r="A409" t="s">
        <v>5440</v>
      </c>
      <c r="B409" s="1">
        <v>45801</v>
      </c>
      <c r="C409" t="s">
        <v>2707</v>
      </c>
      <c r="D409" t="str">
        <f>IFERROR(INDEX(Customers!$B:$B,MATCH(C409,Customers!$A:$A,0)),"")</f>
        <v>Kishore Subramaniam</v>
      </c>
      <c r="E409" t="str">
        <f>IFERROR(INDEX(Customers!$J:$J,MATCH(C409,Customers!$A:$A,0)),"")</f>
        <v>Silver</v>
      </c>
      <c r="F409" t="s">
        <v>3835</v>
      </c>
      <c r="G409" t="str">
        <f>IFERROR(INDEX(Products!$B:$B,MATCH(F409,Products!$A:$A,0)),"")</f>
        <v>Cadbury Biscuits 250ml</v>
      </c>
      <c r="H409" t="str">
        <f>IFERROR(INDEX(Products!$C:$C,MATCH(F409,Products!$A:$A,0)),"")</f>
        <v>Snacks</v>
      </c>
      <c r="I409" t="s">
        <v>3503</v>
      </c>
      <c r="J409" t="str">
        <f>IFERROR(INDEX(Stores!$B:$B,MATCH(I409,Stores!$A:$A,0)),"")</f>
        <v>FreshMart Madurai Market</v>
      </c>
      <c r="K409" t="str">
        <f>IFERROR(INDEX(Stores!$D:$D,MATCH(I409,Stores!$A:$A,0)),"")</f>
        <v>South</v>
      </c>
      <c r="L409" t="s">
        <v>3501</v>
      </c>
      <c r="M409" t="str">
        <f>IFERROR(INDEX(Employees!$B:$B,MATCH(L409,Employees!$A:$A,0)),"")</f>
        <v>Hema Mudaliar</v>
      </c>
      <c r="N409" t="str">
        <f>IFERROR(INDEX(Employees!$D:$D,MATCH(L409,Employees!$A:$A,0)),"")</f>
        <v>Store Manager</v>
      </c>
      <c r="O409">
        <v>2</v>
      </c>
      <c r="P409">
        <v>147.97</v>
      </c>
      <c r="Q409">
        <v>20</v>
      </c>
      <c r="R409">
        <v>59.19</v>
      </c>
      <c r="S409">
        <v>272.26</v>
      </c>
      <c r="T409">
        <v>225.6</v>
      </c>
      <c r="U409">
        <v>46.66</v>
      </c>
      <c r="V409" t="s">
        <v>4694</v>
      </c>
      <c r="W409" t="s">
        <v>4695</v>
      </c>
      <c r="X409" t="s">
        <v>4710</v>
      </c>
      <c r="Y409" t="s">
        <v>5441</v>
      </c>
      <c r="Z409" t="s">
        <v>4698</v>
      </c>
    </row>
    <row r="410" spans="1:26" ht="15" customHeight="1" x14ac:dyDescent="0.25">
      <c r="A410" t="s">
        <v>5442</v>
      </c>
      <c r="B410" s="1">
        <v>45907</v>
      </c>
      <c r="C410" t="s">
        <v>1200</v>
      </c>
      <c r="D410" t="str">
        <f>IFERROR(INDEX(Customers!$B:$B,MATCH(C410,Customers!$A:$A,0)),"")</f>
        <v>Jagan Iyer</v>
      </c>
      <c r="E410" t="str">
        <f>IFERROR(INDEX(Customers!$J:$J,MATCH(C410,Customers!$A:$A,0)),"")</f>
        <v>Bronze</v>
      </c>
      <c r="F410" t="s">
        <v>3942</v>
      </c>
      <c r="G410" t="str">
        <f>IFERROR(INDEX(Products!$B:$B,MATCH(F410,Products!$A:$A,0)),"")</f>
        <v>Local Farm Fresh Fruits Combo v2</v>
      </c>
      <c r="H410" t="str">
        <f>IFERROR(INDEX(Products!$C:$C,MATCH(F410,Products!$A:$A,0)),"")</f>
        <v>Fruits</v>
      </c>
      <c r="I410" t="s">
        <v>3035</v>
      </c>
      <c r="J410" t="str">
        <f>IFERROR(INDEX(Stores!$B:$B,MATCH(I410,Stores!$A:$A,0)),"")</f>
        <v>FreshMart Madurai Point</v>
      </c>
      <c r="K410" t="str">
        <f>IFERROR(INDEX(Stores!$D:$D,MATCH(I410,Stores!$A:$A,0)),"")</f>
        <v>South</v>
      </c>
      <c r="L410" t="s">
        <v>3168</v>
      </c>
      <c r="M410" t="str">
        <f>IFERROR(INDEX(Employees!$B:$B,MATCH(L410,Employees!$A:$A,0)),"")</f>
        <v>Om Sharma</v>
      </c>
      <c r="N410" t="str">
        <f>IFERROR(INDEX(Employees!$D:$D,MATCH(L410,Employees!$A:$A,0)),"")</f>
        <v>Sales</v>
      </c>
      <c r="O410">
        <v>1</v>
      </c>
      <c r="P410">
        <v>327.08</v>
      </c>
      <c r="Q410">
        <v>10</v>
      </c>
      <c r="R410">
        <v>32.71</v>
      </c>
      <c r="S410">
        <v>338.53</v>
      </c>
      <c r="T410">
        <v>274.61</v>
      </c>
      <c r="U410">
        <v>63.92</v>
      </c>
      <c r="V410" t="s">
        <v>4740</v>
      </c>
      <c r="W410" t="s">
        <v>4818</v>
      </c>
      <c r="X410" t="s">
        <v>4696</v>
      </c>
      <c r="Y410" t="s">
        <v>5443</v>
      </c>
      <c r="Z410" t="s">
        <v>4698</v>
      </c>
    </row>
    <row r="411" spans="1:26" ht="15" customHeight="1" x14ac:dyDescent="0.25">
      <c r="A411" t="s">
        <v>5444</v>
      </c>
      <c r="B411" s="1">
        <v>46056</v>
      </c>
      <c r="C411" t="s">
        <v>1236</v>
      </c>
      <c r="D411" t="str">
        <f>IFERROR(INDEX(Customers!$B:$B,MATCH(C411,Customers!$A:$A,0)),"")</f>
        <v>Nithya Sharma</v>
      </c>
      <c r="E411" t="str">
        <f>IFERROR(INDEX(Customers!$J:$J,MATCH(C411,Customers!$A:$A,0)),"")</f>
        <v>Gold</v>
      </c>
      <c r="F411" t="s">
        <v>4109</v>
      </c>
      <c r="G411" t="str">
        <f>IFERROR(INDEX(Products!$B:$B,MATCH(F411,Products!$A:$A,0)),"")</f>
        <v>Lizol Floor Cleaner 200g</v>
      </c>
      <c r="H411" t="str">
        <f>IFERROR(INDEX(Products!$C:$C,MATCH(F411,Products!$A:$A,0)),"")</f>
        <v>Cleaning</v>
      </c>
      <c r="I411" t="s">
        <v>2976</v>
      </c>
      <c r="J411" t="str">
        <f>IFERROR(INDEX(Stores!$B:$B,MATCH(I411,Stores!$A:$A,0)),"")</f>
        <v>FreshMart Hyderabad Hub</v>
      </c>
      <c r="K411" t="str">
        <f>IFERROR(INDEX(Stores!$D:$D,MATCH(I411,Stores!$A:$A,0)),"")</f>
        <v>South</v>
      </c>
      <c r="L411" t="s">
        <v>2975</v>
      </c>
      <c r="M411" t="str">
        <f>IFERROR(INDEX(Employees!$B:$B,MATCH(L411,Employees!$A:$A,0)),"")</f>
        <v>Thenmozhi Pandian</v>
      </c>
      <c r="N411" t="str">
        <f>IFERROR(INDEX(Employees!$D:$D,MATCH(L411,Employees!$A:$A,0)),"")</f>
        <v>Inventory</v>
      </c>
      <c r="O411">
        <v>3</v>
      </c>
      <c r="P411">
        <v>72.31</v>
      </c>
      <c r="Q411">
        <v>5</v>
      </c>
      <c r="R411">
        <v>10.85</v>
      </c>
      <c r="S411">
        <v>206.08</v>
      </c>
      <c r="T411">
        <v>149.97</v>
      </c>
      <c r="U411">
        <v>56.11</v>
      </c>
      <c r="V411" t="s">
        <v>4720</v>
      </c>
      <c r="W411" t="s">
        <v>4695</v>
      </c>
      <c r="X411" t="s">
        <v>4696</v>
      </c>
      <c r="Y411" t="s">
        <v>5445</v>
      </c>
      <c r="Z411" t="s">
        <v>4708</v>
      </c>
    </row>
    <row r="412" spans="1:26" ht="15" customHeight="1" x14ac:dyDescent="0.25">
      <c r="A412" t="s">
        <v>5446</v>
      </c>
      <c r="B412" s="1">
        <v>45969</v>
      </c>
      <c r="C412" t="s">
        <v>691</v>
      </c>
      <c r="D412" t="str">
        <f>IFERROR(INDEX(Customers!$B:$B,MATCH(C412,Customers!$A:$A,0)),"")</f>
        <v>Mani Venkataraman</v>
      </c>
      <c r="E412" t="str">
        <f>IFERROR(INDEX(Customers!$J:$J,MATCH(C412,Customers!$A:$A,0)),"")</f>
        <v>Silver</v>
      </c>
      <c r="F412" t="s">
        <v>3752</v>
      </c>
      <c r="G412" t="str">
        <f>IFERROR(INDEX(Products!$B:$B,MATCH(F412,Products!$A:$A,0)),"")</f>
        <v>Nescafe Coffee 1kg</v>
      </c>
      <c r="H412" t="str">
        <f>IFERROR(INDEX(Products!$C:$C,MATCH(F412,Products!$A:$A,0)),"")</f>
        <v>Beverages</v>
      </c>
      <c r="I412" t="s">
        <v>3227</v>
      </c>
      <c r="J412" t="str">
        <f>IFERROR(INDEX(Stores!$B:$B,MATCH(I412,Stores!$A:$A,0)),"")</f>
        <v xml:space="preserve">  FreshMart Surat Crossing  </v>
      </c>
      <c r="K412" t="str">
        <f>IFERROR(INDEX(Stores!$D:$D,MATCH(I412,Stores!$A:$A,0)),"")</f>
        <v>West</v>
      </c>
      <c r="L412" t="s">
        <v>3225</v>
      </c>
      <c r="M412" t="str">
        <f>IFERROR(INDEX(Employees!$B:$B,MATCH(L412,Employees!$A:$A,0)),"")</f>
        <v>Ilango Reddy</v>
      </c>
      <c r="N412" t="str">
        <f>IFERROR(INDEX(Employees!$D:$D,MATCH(L412,Employees!$A:$A,0)),"")</f>
        <v>Cashier</v>
      </c>
      <c r="O412">
        <v>3</v>
      </c>
      <c r="P412">
        <v>329.69</v>
      </c>
      <c r="Q412">
        <v>10</v>
      </c>
      <c r="R412">
        <v>98.91</v>
      </c>
      <c r="S412">
        <v>1023.68</v>
      </c>
      <c r="T412">
        <v>741.75</v>
      </c>
      <c r="U412">
        <v>281.93</v>
      </c>
      <c r="V412" t="s">
        <v>4720</v>
      </c>
      <c r="W412" t="s">
        <v>4695</v>
      </c>
      <c r="X412" t="s">
        <v>4710</v>
      </c>
      <c r="Y412" t="s">
        <v>5309</v>
      </c>
      <c r="Z412" t="s">
        <v>4698</v>
      </c>
    </row>
    <row r="413" spans="1:26" ht="15" customHeight="1" x14ac:dyDescent="0.25">
      <c r="A413" t="s">
        <v>5447</v>
      </c>
      <c r="B413" s="1">
        <v>46019</v>
      </c>
      <c r="C413" t="s">
        <v>1124</v>
      </c>
      <c r="D413" t="str">
        <f>IFERROR(INDEX(Customers!$B:$B,MATCH(C413,Customers!$A:$A,0)),"")</f>
        <v>Naveen Naidu</v>
      </c>
      <c r="E413" t="str">
        <f>IFERROR(INDEX(Customers!$J:$J,MATCH(C413,Customers!$A:$A,0)),"")</f>
        <v>Silver</v>
      </c>
      <c r="F413" t="s">
        <v>3948</v>
      </c>
      <c r="G413" t="str">
        <f>IFERROR(INDEX(Products!$B:$B,MATCH(F413,Products!$A:$A,0)),"")</f>
        <v xml:space="preserve">  Local Farm Fresh Fruits Combo v3  </v>
      </c>
      <c r="H413" t="str">
        <f>IFERROR(INDEX(Products!$C:$C,MATCH(F413,Products!$A:$A,0)),"")</f>
        <v>Fruits</v>
      </c>
      <c r="I413" t="s">
        <v>3187</v>
      </c>
      <c r="J413" t="str">
        <f>IFERROR(INDEX(Stores!$B:$B,MATCH(I413,Stores!$A:$A,0)),"")</f>
        <v>FreshMart Chennai Crossing</v>
      </c>
      <c r="K413" t="str">
        <f>IFERROR(INDEX(Stores!$D:$D,MATCH(I413,Stores!$A:$A,0)),"")</f>
        <v>South</v>
      </c>
      <c r="L413" t="s">
        <v>3185</v>
      </c>
      <c r="M413" t="str">
        <f>IFERROR(INDEX(Employees!$B:$B,MATCH(L413,Employees!$A:$A,0)),"")</f>
        <v>Kannan Mudaliar</v>
      </c>
      <c r="N413" t="str">
        <f>IFERROR(INDEX(Employees!$D:$D,MATCH(L413,Employees!$A:$A,0)),"")</f>
        <v>Sales</v>
      </c>
      <c r="O413">
        <v>4</v>
      </c>
      <c r="P413">
        <v>404.97</v>
      </c>
      <c r="Q413">
        <v>0</v>
      </c>
      <c r="R413">
        <v>0</v>
      </c>
      <c r="S413">
        <v>1862.86</v>
      </c>
      <c r="T413">
        <v>1364.96</v>
      </c>
      <c r="U413">
        <v>497.9</v>
      </c>
      <c r="V413" t="s">
        <v>4715</v>
      </c>
      <c r="W413" t="s">
        <v>4695</v>
      </c>
      <c r="X413" t="s">
        <v>4696</v>
      </c>
      <c r="Y413" t="s">
        <v>5448</v>
      </c>
      <c r="Z413" t="s">
        <v>4698</v>
      </c>
    </row>
    <row r="414" spans="1:26" ht="15" customHeight="1" x14ac:dyDescent="0.25">
      <c r="A414" t="s">
        <v>5449</v>
      </c>
      <c r="B414" s="1">
        <v>45967</v>
      </c>
      <c r="C414" t="s">
        <v>2763</v>
      </c>
      <c r="D414" t="str">
        <f>IFERROR(INDEX(Customers!$B:$B,MATCH(C414,Customers!$A:$A,0)),"")</f>
        <v xml:space="preserve">  Thiru Prabhu  </v>
      </c>
      <c r="E414" t="str">
        <f>IFERROR(INDEX(Customers!$J:$J,MATCH(C414,Customers!$A:$A,0)),"")</f>
        <v>Silver</v>
      </c>
      <c r="F414" t="s">
        <v>3849</v>
      </c>
      <c r="G414" t="str">
        <f>IFERROR(INDEX(Products!$B:$B,MATCH(F414,Products!$A:$A,0)),"")</f>
        <v>Cadbury Namkeen Combo</v>
      </c>
      <c r="H414" t="str">
        <f>IFERROR(INDEX(Products!$C:$C,MATCH(F414,Products!$A:$A,0)),"")</f>
        <v>Snacks</v>
      </c>
      <c r="I414" t="s">
        <v>3066</v>
      </c>
      <c r="J414" t="str">
        <f>IFERROR(INDEX(Stores!$B:$B,MATCH(I414,Stores!$A:$A,0)),"")</f>
        <v>FreshMart Nagpur Gardens</v>
      </c>
      <c r="K414" t="str">
        <f>IFERROR(INDEX(Stores!$D:$D,MATCH(I414,Stores!$A:$A,0)),"")</f>
        <v>West</v>
      </c>
      <c r="L414" t="s">
        <v>3064</v>
      </c>
      <c r="M414" t="str">
        <f>IFERROR(INDEX(Employees!$B:$B,MATCH(L414,Employees!$A:$A,0)),"")</f>
        <v>Meena Devi</v>
      </c>
      <c r="N414" t="str">
        <f>IFERROR(INDEX(Employees!$D:$D,MATCH(L414,Employees!$A:$A,0)),"")</f>
        <v>Inventory</v>
      </c>
      <c r="O414">
        <v>2</v>
      </c>
      <c r="P414">
        <v>333.54</v>
      </c>
      <c r="Q414">
        <v>10</v>
      </c>
      <c r="R414">
        <v>66.709999999999994</v>
      </c>
      <c r="S414">
        <v>600.37</v>
      </c>
      <c r="T414">
        <v>476.86</v>
      </c>
      <c r="U414">
        <v>123.51</v>
      </c>
      <c r="V414" t="s">
        <v>4715</v>
      </c>
      <c r="W414" t="s">
        <v>4695</v>
      </c>
      <c r="X414" t="s">
        <v>4696</v>
      </c>
      <c r="Y414" t="s">
        <v>5450</v>
      </c>
      <c r="Z414" t="s">
        <v>4708</v>
      </c>
    </row>
    <row r="415" spans="1:26" ht="15" customHeight="1" x14ac:dyDescent="0.25">
      <c r="A415" t="s">
        <v>5451</v>
      </c>
      <c r="B415" s="1">
        <v>45844</v>
      </c>
      <c r="C415" t="s">
        <v>2268</v>
      </c>
      <c r="D415" t="str">
        <f>IFERROR(INDEX(Customers!$B:$B,MATCH(C415,Customers!$A:$A,0)),"")</f>
        <v>Anjali Venkataraman</v>
      </c>
      <c r="E415" t="str">
        <f>IFERROR(INDEX(Customers!$J:$J,MATCH(C415,Customers!$A:$A,0)),"")</f>
        <v>Silver</v>
      </c>
      <c r="F415" t="s">
        <v>4036</v>
      </c>
      <c r="G415" t="str">
        <f>IFERROR(INDEX(Products!$B:$B,MATCH(F415,Products!$A:$A,0)),"")</f>
        <v>Idhayam Groundnut Oil 2kg</v>
      </c>
      <c r="H415" t="str">
        <f>IFERROR(INDEX(Products!$C:$C,MATCH(F415,Products!$A:$A,0)),"")</f>
        <v>Oil</v>
      </c>
      <c r="I415" t="s">
        <v>3439</v>
      </c>
      <c r="J415" t="str">
        <f>IFERROR(INDEX(Stores!$B:$B,MATCH(I415,Stores!$A:$A,0)),"")</f>
        <v>FreshMart Mysuru Crossing</v>
      </c>
      <c r="K415" t="str">
        <f>IFERROR(INDEX(Stores!$D:$D,MATCH(I415,Stores!$A:$A,0)),"")</f>
        <v>South</v>
      </c>
      <c r="L415" t="s">
        <v>3279</v>
      </c>
      <c r="M415" t="str">
        <f>IFERROR(INDEX(Employees!$B:$B,MATCH(L415,Employees!$A:$A,0)),"")</f>
        <v>Ashok Nair</v>
      </c>
      <c r="N415" t="str">
        <f>IFERROR(INDEX(Employees!$D:$D,MATCH(L415,Employees!$A:$A,0)),"")</f>
        <v>Cashier</v>
      </c>
      <c r="O415">
        <v>5</v>
      </c>
      <c r="P415">
        <v>109.69</v>
      </c>
      <c r="Q415">
        <v>0</v>
      </c>
      <c r="R415">
        <v>0</v>
      </c>
      <c r="S415">
        <v>630.72</v>
      </c>
      <c r="T415">
        <v>464.8</v>
      </c>
      <c r="U415">
        <v>165.92</v>
      </c>
      <c r="V415" t="s">
        <v>4715</v>
      </c>
      <c r="W415" t="s">
        <v>4695</v>
      </c>
      <c r="X415" t="s">
        <v>4696</v>
      </c>
      <c r="Y415" t="s">
        <v>5195</v>
      </c>
      <c r="Z415" t="s">
        <v>4698</v>
      </c>
    </row>
    <row r="416" spans="1:26" ht="15" customHeight="1" x14ac:dyDescent="0.25">
      <c r="A416" t="s">
        <v>5452</v>
      </c>
      <c r="B416" s="1">
        <v>45960</v>
      </c>
      <c r="C416" t="s">
        <v>2232</v>
      </c>
      <c r="D416" t="str">
        <f>IFERROR(INDEX(Customers!$B:$B,MATCH(C416,Customers!$A:$A,0)),"")</f>
        <v>Balaji Sekar</v>
      </c>
      <c r="E416" t="str">
        <f>IFERROR(INDEX(Customers!$J:$J,MATCH(C416,Customers!$A:$A,0)),"")</f>
        <v>Silver</v>
      </c>
      <c r="F416" t="s">
        <v>4018</v>
      </c>
      <c r="G416" t="str">
        <f>IFERROR(INDEX(Products!$B:$B,MATCH(F416,Products!$A:$A,0)),"")</f>
        <v>Aachi Ponni Rice 500g</v>
      </c>
      <c r="H416" t="str">
        <f>IFERROR(INDEX(Products!$C:$C,MATCH(F416,Products!$A:$A,0)),"")</f>
        <v>Rice</v>
      </c>
      <c r="I416" t="s">
        <v>3623</v>
      </c>
      <c r="J416" t="str">
        <f>IFERROR(INDEX(Stores!$B:$B,MATCH(I416,Stores!$A:$A,0)),"")</f>
        <v>FreshMart Pune Heights</v>
      </c>
      <c r="K416" t="str">
        <f>IFERROR(INDEX(Stores!$D:$D,MATCH(I416,Stores!$A:$A,0)),"")</f>
        <v>West</v>
      </c>
      <c r="L416" t="s">
        <v>3621</v>
      </c>
      <c r="M416" t="str">
        <f>IFERROR(INDEX(Employees!$B:$B,MATCH(L416,Employees!$A:$A,0)),"")</f>
        <v>Hariharan Mudaliar</v>
      </c>
      <c r="N416" t="str">
        <f>IFERROR(INDEX(Employees!$D:$D,MATCH(L416,Employees!$A:$A,0)),"")</f>
        <v>Cashier</v>
      </c>
      <c r="O416">
        <v>3</v>
      </c>
      <c r="P416">
        <v>372.61</v>
      </c>
      <c r="Q416">
        <v>0</v>
      </c>
      <c r="R416">
        <v>0</v>
      </c>
      <c r="S416">
        <v>1117.83</v>
      </c>
      <c r="T416">
        <v>959.73</v>
      </c>
      <c r="U416">
        <v>158.1</v>
      </c>
      <c r="V416" t="s">
        <v>4720</v>
      </c>
      <c r="W416" t="s">
        <v>4695</v>
      </c>
      <c r="X416" t="s">
        <v>4696</v>
      </c>
      <c r="Y416" t="s">
        <v>5453</v>
      </c>
      <c r="Z416" t="s">
        <v>4708</v>
      </c>
    </row>
    <row r="417" spans="1:26" ht="15" customHeight="1" x14ac:dyDescent="0.25">
      <c r="A417" t="s">
        <v>5454</v>
      </c>
      <c r="B417" s="1">
        <v>45857</v>
      </c>
      <c r="C417" t="s">
        <v>159</v>
      </c>
      <c r="D417" t="str">
        <f>IFERROR(INDEX(Customers!$B:$B,MATCH(C417,Customers!$A:$A,0)),"")</f>
        <v>Revathi Pillai</v>
      </c>
      <c r="E417" t="str">
        <f>IFERROR(INDEX(Customers!$J:$J,MATCH(C417,Customers!$A:$A,0)),"")</f>
        <v>Silver</v>
      </c>
      <c r="F417" t="s">
        <v>3722</v>
      </c>
      <c r="G417" t="str">
        <f>IFERROR(INDEX(Products!$B:$B,MATCH(F417,Products!$A:$A,0)),"")</f>
        <v>Nestle Curd 1kg</v>
      </c>
      <c r="H417" t="str">
        <f>IFERROR(INDEX(Products!$C:$C,MATCH(F417,Products!$A:$A,0)),"")</f>
        <v>Dairy</v>
      </c>
      <c r="I417" t="s">
        <v>3464</v>
      </c>
      <c r="J417" t="str">
        <f>IFERROR(INDEX(Stores!$B:$B,MATCH(I417,Stores!$A:$A,0)),"")</f>
        <v>FreshMart Bengaluru Circle</v>
      </c>
      <c r="K417" t="str">
        <f>IFERROR(INDEX(Stores!$D:$D,MATCH(I417,Stores!$A:$A,0)),"")</f>
        <v>South</v>
      </c>
      <c r="L417" t="s">
        <v>3462</v>
      </c>
      <c r="M417" t="str">
        <f>IFERROR(INDEX(Employees!$B:$B,MATCH(L417,Employees!$A:$A,0)),"")</f>
        <v>Vani Nair</v>
      </c>
      <c r="N417" t="str">
        <f>IFERROR(INDEX(Employees!$D:$D,MATCH(L417,Employees!$A:$A,0)),"")</f>
        <v>Cashier</v>
      </c>
      <c r="O417">
        <v>1</v>
      </c>
      <c r="P417">
        <v>464.41</v>
      </c>
      <c r="Q417">
        <v>0</v>
      </c>
      <c r="R417">
        <v>0</v>
      </c>
      <c r="S417">
        <v>534.07000000000005</v>
      </c>
      <c r="T417">
        <v>397.69</v>
      </c>
      <c r="U417">
        <v>136.38</v>
      </c>
      <c r="V417" t="s">
        <v>4720</v>
      </c>
      <c r="W417" t="s">
        <v>4695</v>
      </c>
      <c r="X417" t="s">
        <v>4710</v>
      </c>
      <c r="Y417" t="s">
        <v>4767</v>
      </c>
      <c r="Z417" t="s">
        <v>4698</v>
      </c>
    </row>
    <row r="418" spans="1:26" ht="15" customHeight="1" x14ac:dyDescent="0.25">
      <c r="A418" t="s">
        <v>5455</v>
      </c>
      <c r="B418" s="1">
        <v>45726</v>
      </c>
      <c r="C418" t="s">
        <v>2320</v>
      </c>
      <c r="D418" t="str">
        <f>IFERROR(INDEX(Customers!$B:$B,MATCH(C418,Customers!$A:$A,0)),"")</f>
        <v>Hemalatha Menon</v>
      </c>
      <c r="E418" t="str">
        <f>IFERROR(INDEX(Customers!$J:$J,MATCH(C418,Customers!$A:$A,0)),"")</f>
        <v>Gold</v>
      </c>
      <c r="F418" t="s">
        <v>3934</v>
      </c>
      <c r="G418" t="str">
        <f>IFERROR(INDEX(Products!$B:$B,MATCH(F418,Products!$A:$A,0)),"")</f>
        <v>Organic Fresh Fresh Fruits 2kg</v>
      </c>
      <c r="H418" t="str">
        <f>IFERROR(INDEX(Products!$C:$C,MATCH(F418,Products!$A:$A,0)),"")</f>
        <v>Fruits</v>
      </c>
      <c r="I418" t="s">
        <v>3094</v>
      </c>
      <c r="J418" t="str">
        <f>IFERROR(INDEX(Stores!$B:$B,MATCH(I418,Stores!$A:$A,0)),"")</f>
        <v>FreshMart Kanpur Gardens</v>
      </c>
      <c r="K418" t="str">
        <f>IFERROR(INDEX(Stores!$D:$D,MATCH(I418,Stores!$A:$A,0)),"")</f>
        <v>North</v>
      </c>
      <c r="L418" t="s">
        <v>3365</v>
      </c>
      <c r="M418" t="str">
        <f>IFERROR(INDEX(Employees!$B:$B,MATCH(L418,Employees!$A:$A,0)),"")</f>
        <v>Deepak Nathan</v>
      </c>
      <c r="N418" t="str">
        <f>IFERROR(INDEX(Employees!$D:$D,MATCH(L418,Employees!$A:$A,0)),"")</f>
        <v>HR</v>
      </c>
      <c r="O418">
        <v>4</v>
      </c>
      <c r="P418">
        <v>467.31</v>
      </c>
      <c r="Q418">
        <v>10</v>
      </c>
      <c r="R418">
        <v>186.92</v>
      </c>
      <c r="S418">
        <v>1682.32</v>
      </c>
      <c r="T418">
        <v>1429.88</v>
      </c>
      <c r="U418">
        <v>252.44</v>
      </c>
      <c r="V418" t="s">
        <v>4694</v>
      </c>
      <c r="W418" t="s">
        <v>4695</v>
      </c>
      <c r="X418" t="s">
        <v>4696</v>
      </c>
      <c r="Y418" t="s">
        <v>5456</v>
      </c>
      <c r="Z418" t="s">
        <v>4708</v>
      </c>
    </row>
    <row r="419" spans="1:26" ht="15" customHeight="1" x14ac:dyDescent="0.25">
      <c r="A419" t="s">
        <v>5457</v>
      </c>
      <c r="B419" s="1">
        <v>45949</v>
      </c>
      <c r="C419" t="s">
        <v>414</v>
      </c>
      <c r="D419" t="str">
        <f>IFERROR(INDEX(Customers!$B:$B,MATCH(C419,Customers!$A:$A,0)),"")</f>
        <v>Naveen Kumar</v>
      </c>
      <c r="E419" t="str">
        <f>IFERROR(INDEX(Customers!$J:$J,MATCH(C419,Customers!$A:$A,0)),"")</f>
        <v>Gold</v>
      </c>
      <c r="F419" t="s">
        <v>3718</v>
      </c>
      <c r="G419" t="str">
        <f>IFERROR(INDEX(Products!$B:$B,MATCH(F419,Products!$A:$A,0)),"")</f>
        <v>Milky Mist Milk 2kg</v>
      </c>
      <c r="H419" t="str">
        <f>IFERROR(INDEX(Products!$C:$C,MATCH(F419,Products!$A:$A,0)),"")</f>
        <v>Dairy</v>
      </c>
      <c r="I419" t="s">
        <v>3425</v>
      </c>
      <c r="J419" t="str">
        <f>IFERROR(INDEX(Stores!$B:$B,MATCH(I419,Stores!$A:$A,0)),"")</f>
        <v>FreshMart Salem Complex</v>
      </c>
      <c r="K419" t="str">
        <f>IFERROR(INDEX(Stores!$D:$D,MATCH(I419,Stores!$A:$A,0)),"")</f>
        <v>South</v>
      </c>
      <c r="L419" t="s">
        <v>3423</v>
      </c>
      <c r="M419" t="str">
        <f>IFERROR(INDEX(Employees!$B:$B,MATCH(L419,Employees!$A:$A,0)),"")</f>
        <v>Sudha Balan</v>
      </c>
      <c r="N419" t="str">
        <f>IFERROR(INDEX(Employees!$D:$D,MATCH(L419,Employees!$A:$A,0)),"")</f>
        <v>Sales</v>
      </c>
      <c r="O419">
        <v>8</v>
      </c>
      <c r="P419">
        <v>66.900000000000006</v>
      </c>
      <c r="Q419">
        <v>0</v>
      </c>
      <c r="R419">
        <v>0</v>
      </c>
      <c r="S419">
        <v>615.48</v>
      </c>
      <c r="T419">
        <v>385.2</v>
      </c>
      <c r="U419">
        <v>230.28</v>
      </c>
      <c r="V419" t="s">
        <v>4720</v>
      </c>
      <c r="W419" t="s">
        <v>4695</v>
      </c>
      <c r="X419" t="s">
        <v>4696</v>
      </c>
      <c r="Y419" t="s">
        <v>5159</v>
      </c>
      <c r="Z419" t="s">
        <v>4698</v>
      </c>
    </row>
    <row r="420" spans="1:26" ht="15" customHeight="1" x14ac:dyDescent="0.25">
      <c r="A420" t="s">
        <v>5458</v>
      </c>
      <c r="B420" s="1">
        <v>45942</v>
      </c>
      <c r="C420" t="s">
        <v>655</v>
      </c>
      <c r="D420" t="str">
        <f>IFERROR(INDEX(Customers!$B:$B,MATCH(C420,Customers!$A:$A,0)),"")</f>
        <v>Gopal Selvam</v>
      </c>
      <c r="E420" t="str">
        <f>IFERROR(INDEX(Customers!$J:$J,MATCH(C420,Customers!$A:$A,0)),"")</f>
        <v>Silver</v>
      </c>
      <c r="F420" t="s">
        <v>3835</v>
      </c>
      <c r="G420" t="str">
        <f>IFERROR(INDEX(Products!$B:$B,MATCH(F420,Products!$A:$A,0)),"")</f>
        <v>Cadbury Biscuits 250ml</v>
      </c>
      <c r="H420" t="str">
        <f>IFERROR(INDEX(Products!$C:$C,MATCH(F420,Products!$A:$A,0)),"")</f>
        <v>Snacks</v>
      </c>
      <c r="I420" t="s">
        <v>3291</v>
      </c>
      <c r="J420" t="str">
        <f>IFERROR(INDEX(Stores!$B:$B,MATCH(I420,Stores!$A:$A,0)),"")</f>
        <v>FreshMart Ahmedabad Gardens</v>
      </c>
      <c r="K420" t="str">
        <f>IFERROR(INDEX(Stores!$D:$D,MATCH(I420,Stores!$A:$A,0)),"")</f>
        <v>West</v>
      </c>
      <c r="L420" t="s">
        <v>3290</v>
      </c>
      <c r="M420" t="str">
        <f>IFERROR(INDEX(Employees!$B:$B,MATCH(L420,Employees!$A:$A,0)),"")</f>
        <v>Raghav Iyer</v>
      </c>
      <c r="N420" t="str">
        <f>IFERROR(INDEX(Employees!$D:$D,MATCH(L420,Employees!$A:$A,0)),"")</f>
        <v>Store Manager</v>
      </c>
      <c r="O420">
        <v>2</v>
      </c>
      <c r="P420">
        <v>147.97</v>
      </c>
      <c r="Q420">
        <v>5</v>
      </c>
      <c r="R420">
        <v>14.8</v>
      </c>
      <c r="S420">
        <v>323.31</v>
      </c>
      <c r="T420">
        <v>225.6</v>
      </c>
      <c r="U420">
        <v>97.71</v>
      </c>
      <c r="V420" t="s">
        <v>4715</v>
      </c>
      <c r="W420" t="s">
        <v>4695</v>
      </c>
      <c r="X420" t="s">
        <v>4696</v>
      </c>
      <c r="Y420" t="s">
        <v>5459</v>
      </c>
      <c r="Z420" t="s">
        <v>4698</v>
      </c>
    </row>
    <row r="421" spans="1:26" ht="15" customHeight="1" x14ac:dyDescent="0.25">
      <c r="A421" t="s">
        <v>5460</v>
      </c>
      <c r="B421" s="1">
        <v>45951</v>
      </c>
      <c r="C421" t="s">
        <v>1742</v>
      </c>
      <c r="D421" t="str">
        <f>IFERROR(INDEX(Customers!$B:$B,MATCH(C421,Customers!$A:$A,0)),"")</f>
        <v>Sanjay Varma</v>
      </c>
      <c r="E421" t="str">
        <f>IFERROR(INDEX(Customers!$J:$J,MATCH(C421,Customers!$A:$A,0)),"")</f>
        <v>Bronze</v>
      </c>
      <c r="F421" t="s">
        <v>3692</v>
      </c>
      <c r="G421" t="str">
        <f>IFERROR(INDEX(Products!$B:$B,MATCH(F421,Products!$A:$A,0)),"")</f>
        <v>Harvest Gold Cookies Pack</v>
      </c>
      <c r="H421" t="str">
        <f>IFERROR(INDEX(Products!$C:$C,MATCH(F421,Products!$A:$A,0)),"")</f>
        <v>Bakery</v>
      </c>
      <c r="I421" t="s">
        <v>3399</v>
      </c>
      <c r="J421" t="str">
        <f>IFERROR(INDEX(Stores!$B:$B,MATCH(I421,Stores!$A:$A,0)),"")</f>
        <v>FreshMart Coimbatore Main Road</v>
      </c>
      <c r="K421" t="str">
        <f>IFERROR(INDEX(Stores!$D:$D,MATCH(I421,Stores!$A:$A,0)),"")</f>
        <v>South</v>
      </c>
      <c r="L421" t="s">
        <v>3397</v>
      </c>
      <c r="M421" t="str">
        <f>IFERROR(INDEX(Employees!$B:$B,MATCH(L421,Employees!$A:$A,0)),"")</f>
        <v>Sangeetha Balan</v>
      </c>
      <c r="N421" t="str">
        <f>IFERROR(INDEX(Employees!$D:$D,MATCH(L421,Employees!$A:$A,0)),"")</f>
        <v>Sales</v>
      </c>
      <c r="O421">
        <v>1</v>
      </c>
      <c r="P421">
        <v>182.3</v>
      </c>
      <c r="Q421">
        <v>0</v>
      </c>
      <c r="R421">
        <v>0</v>
      </c>
      <c r="S421">
        <v>182.3</v>
      </c>
      <c r="T421">
        <v>107.6</v>
      </c>
      <c r="U421">
        <v>74.7</v>
      </c>
      <c r="V421" t="s">
        <v>4720</v>
      </c>
      <c r="W421" t="s">
        <v>4695</v>
      </c>
      <c r="X421" t="s">
        <v>4710</v>
      </c>
      <c r="Y421" t="s">
        <v>4833</v>
      </c>
      <c r="Z421" t="s">
        <v>4708</v>
      </c>
    </row>
    <row r="422" spans="1:26" ht="15" customHeight="1" x14ac:dyDescent="0.25">
      <c r="A422" t="s">
        <v>5461</v>
      </c>
      <c r="B422" s="1">
        <v>45869</v>
      </c>
      <c r="C422" t="s">
        <v>958</v>
      </c>
      <c r="D422" t="str">
        <f>IFERROR(INDEX(Customers!$B:$B,MATCH(C422,Customers!$A:$A,0)),"")</f>
        <v>Unknown</v>
      </c>
      <c r="E422" t="str">
        <f>IFERROR(INDEX(Customers!$J:$J,MATCH(C422,Customers!$A:$A,0)),"")</f>
        <v>Silver</v>
      </c>
      <c r="F422" t="s">
        <v>3999</v>
      </c>
      <c r="G422" t="str">
        <f>IFERROR(INDEX(Products!$B:$B,MATCH(F422,Products!$A:$A,0)),"")</f>
        <v>Daawat Basmati Rice 2kg</v>
      </c>
      <c r="H422" t="str">
        <f>IFERROR(INDEX(Products!$C:$C,MATCH(F422,Products!$A:$A,0)),"")</f>
        <v>Rice</v>
      </c>
      <c r="I422" t="s">
        <v>4191</v>
      </c>
      <c r="J422" t="str">
        <f>IFERROR(INDEX(Stores!$B:$B,MATCH(I422,Stores!$A:$A,0)),"")</f>
        <v>FreshMart Hyderabad Extension</v>
      </c>
      <c r="K422" t="str">
        <f>IFERROR(INDEX(Stores!$D:$D,MATCH(I422,Stores!$A:$A,0)),"")</f>
        <v>South</v>
      </c>
      <c r="L422" t="s">
        <v>3537</v>
      </c>
      <c r="M422" t="str">
        <f>IFERROR(INDEX(Employees!$B:$B,MATCH(L422,Employees!$A:$A,0)),"")</f>
        <v>Vani Venkataraman</v>
      </c>
      <c r="N422" t="str">
        <f>IFERROR(INDEX(Employees!$D:$D,MATCH(L422,Employees!$A:$A,0)),"")</f>
        <v>Billing</v>
      </c>
      <c r="O422">
        <v>2</v>
      </c>
      <c r="P422">
        <v>306.62</v>
      </c>
      <c r="Q422">
        <v>15</v>
      </c>
      <c r="R422">
        <v>91.99</v>
      </c>
      <c r="S422">
        <v>521.25</v>
      </c>
      <c r="T422">
        <v>519.86</v>
      </c>
      <c r="U422">
        <v>1.39</v>
      </c>
      <c r="V422" t="s">
        <v>4703</v>
      </c>
      <c r="W422" t="s">
        <v>4695</v>
      </c>
      <c r="X422" t="s">
        <v>4696</v>
      </c>
      <c r="Y422" t="s">
        <v>5462</v>
      </c>
      <c r="Z422" t="s">
        <v>4708</v>
      </c>
    </row>
    <row r="423" spans="1:26" ht="15" customHeight="1" x14ac:dyDescent="0.25">
      <c r="A423" t="s">
        <v>5463</v>
      </c>
      <c r="B423" s="1">
        <v>45909</v>
      </c>
      <c r="C423" t="s">
        <v>265</v>
      </c>
      <c r="D423" t="str">
        <f>IFERROR(INDEX(Customers!$B:$B,MATCH(C423,Customers!$A:$A,0)),"")</f>
        <v>Nithya Prabhu</v>
      </c>
      <c r="E423" t="str">
        <f>IFERROR(INDEX(Customers!$J:$J,MATCH(C423,Customers!$A:$A,0)),"")</f>
        <v>Silver</v>
      </c>
      <c r="F423" t="s">
        <v>3662</v>
      </c>
      <c r="G423" t="str">
        <f>IFERROR(INDEX(Products!$B:$B,MATCH(F423,Products!$A:$A,0)),"")</f>
        <v>Britannia Buns Pack</v>
      </c>
      <c r="H423" t="str">
        <f>IFERROR(INDEX(Products!$C:$C,MATCH(F423,Products!$A:$A,0)),"")</f>
        <v>Bakery</v>
      </c>
      <c r="I423" t="s">
        <v>3644</v>
      </c>
      <c r="J423" t="str">
        <f>IFERROR(INDEX(Stores!$B:$B,MATCH(I423,Stores!$A:$A,0)),"")</f>
        <v>FreshMart Hyderabad Crossing</v>
      </c>
      <c r="K423" t="str">
        <f>IFERROR(INDEX(Stores!$D:$D,MATCH(I423,Stores!$A:$A,0)),"")</f>
        <v>South</v>
      </c>
      <c r="L423" t="s">
        <v>3643</v>
      </c>
      <c r="M423" t="str">
        <f>IFERROR(INDEX(Employees!$B:$B,MATCH(L423,Employees!$A:$A,0)),"")</f>
        <v>Uma Pandian</v>
      </c>
      <c r="N423" t="str">
        <f>IFERROR(INDEX(Employees!$D:$D,MATCH(L423,Employees!$A:$A,0)),"")</f>
        <v>Cashier</v>
      </c>
      <c r="O423">
        <v>5</v>
      </c>
      <c r="P423">
        <v>440.5</v>
      </c>
      <c r="Q423">
        <v>0</v>
      </c>
      <c r="R423">
        <v>0</v>
      </c>
      <c r="S423">
        <v>2202.5</v>
      </c>
      <c r="T423">
        <v>1270.25</v>
      </c>
      <c r="U423">
        <v>932.25</v>
      </c>
      <c r="V423" t="s">
        <v>4694</v>
      </c>
      <c r="W423" t="s">
        <v>4695</v>
      </c>
      <c r="X423" t="s">
        <v>4696</v>
      </c>
      <c r="Y423" t="s">
        <v>5464</v>
      </c>
      <c r="Z423" t="s">
        <v>4708</v>
      </c>
    </row>
    <row r="424" spans="1:26" ht="15" customHeight="1" x14ac:dyDescent="0.25">
      <c r="A424" t="s">
        <v>5465</v>
      </c>
      <c r="B424" s="1">
        <v>45843</v>
      </c>
      <c r="C424" t="s">
        <v>1794</v>
      </c>
      <c r="D424" t="str">
        <f>IFERROR(INDEX(Customers!$B:$B,MATCH(C424,Customers!$A:$A,0)),"")</f>
        <v>Vasanth Krishnan</v>
      </c>
      <c r="E424" t="str">
        <f>IFERROR(INDEX(Customers!$J:$J,MATCH(C424,Customers!$A:$A,0)),"")</f>
        <v>Silver</v>
      </c>
      <c r="F424" t="s">
        <v>3849</v>
      </c>
      <c r="G424" t="str">
        <f>IFERROR(INDEX(Products!$B:$B,MATCH(F424,Products!$A:$A,0)),"")</f>
        <v>Cadbury Namkeen Combo</v>
      </c>
      <c r="H424" t="str">
        <f>IFERROR(INDEX(Products!$C:$C,MATCH(F424,Products!$A:$A,0)),"")</f>
        <v>Snacks</v>
      </c>
      <c r="I424" t="s">
        <v>3130</v>
      </c>
      <c r="J424" t="str">
        <f>IFERROR(INDEX(Stores!$B:$B,MATCH(I424,Stores!$A:$A,0)),"")</f>
        <v>FreshMart Mysuru Plaza</v>
      </c>
      <c r="K424" t="str">
        <f>IFERROR(INDEX(Stores!$D:$D,MATCH(I424,Stores!$A:$A,0)),"")</f>
        <v>South</v>
      </c>
      <c r="L424" t="s">
        <v>3129</v>
      </c>
      <c r="M424" t="str">
        <f>IFERROR(INDEX(Employees!$B:$B,MATCH(L424,Employees!$A:$A,0)),"")</f>
        <v>Pandi Nair</v>
      </c>
      <c r="N424" t="str">
        <f>IFERROR(INDEX(Employees!$D:$D,MATCH(L424,Employees!$A:$A,0)),"")</f>
        <v>Inventory</v>
      </c>
      <c r="O424">
        <v>1</v>
      </c>
      <c r="P424">
        <v>333.54</v>
      </c>
      <c r="Q424">
        <v>20</v>
      </c>
      <c r="R424">
        <v>66.709999999999994</v>
      </c>
      <c r="S424">
        <v>306.85000000000002</v>
      </c>
      <c r="T424">
        <v>238.43</v>
      </c>
      <c r="U424">
        <v>68.42</v>
      </c>
      <c r="V424" t="s">
        <v>4740</v>
      </c>
      <c r="W424" t="s">
        <v>4695</v>
      </c>
      <c r="X424" t="s">
        <v>4696</v>
      </c>
      <c r="Y424" t="s">
        <v>4795</v>
      </c>
      <c r="Z424" t="s">
        <v>4698</v>
      </c>
    </row>
    <row r="425" spans="1:26" ht="15" customHeight="1" x14ac:dyDescent="0.25">
      <c r="A425" t="s">
        <v>5466</v>
      </c>
      <c r="B425" s="1">
        <v>45845</v>
      </c>
      <c r="C425" t="s">
        <v>2488</v>
      </c>
      <c r="D425" t="str">
        <f>IFERROR(INDEX(Customers!$B:$B,MATCH(C425,Customers!$A:$A,0)),"")</f>
        <v>Gokul Chettiar</v>
      </c>
      <c r="E425" t="str">
        <f>IFERROR(INDEX(Customers!$J:$J,MATCH(C425,Customers!$A:$A,0)),"")</f>
        <v>Gold</v>
      </c>
      <c r="F425" t="s">
        <v>3959</v>
      </c>
      <c r="G425" t="str">
        <f>IFERROR(INDEX(Products!$B:$B,MATCH(F425,Products!$A:$A,0)),"")</f>
        <v>Local Farm Fresh Vegetables 250ml</v>
      </c>
      <c r="H425" t="str">
        <f>IFERROR(INDEX(Products!$C:$C,MATCH(F425,Products!$A:$A,0)),"")</f>
        <v>Vegetables</v>
      </c>
      <c r="I425" t="s">
        <v>3023</v>
      </c>
      <c r="J425" t="str">
        <f>IFERROR(INDEX(Stores!$B:$B,MATCH(I425,Stores!$A:$A,0)),"")</f>
        <v>FreshMart Coimbatore Colony</v>
      </c>
      <c r="K425" t="str">
        <f>IFERROR(INDEX(Stores!$D:$D,MATCH(I425,Stores!$A:$A,0)),"")</f>
        <v>West</v>
      </c>
      <c r="L425" t="s">
        <v>3022</v>
      </c>
      <c r="M425" t="str">
        <f>IFERROR(INDEX(Employees!$B:$B,MATCH(L425,Employees!$A:$A,0)),"")</f>
        <v>Poornima Devi</v>
      </c>
      <c r="N425" t="str">
        <f>IFERROR(INDEX(Employees!$D:$D,MATCH(L425,Employees!$A:$A,0)),"")</f>
        <v>Billing</v>
      </c>
      <c r="O425">
        <v>4</v>
      </c>
      <c r="P425">
        <v>109.34</v>
      </c>
      <c r="Q425">
        <v>20</v>
      </c>
      <c r="R425">
        <v>87.47</v>
      </c>
      <c r="S425">
        <v>349.89</v>
      </c>
      <c r="T425">
        <v>319.27999999999997</v>
      </c>
      <c r="U425">
        <v>30.61</v>
      </c>
      <c r="V425" t="s">
        <v>4694</v>
      </c>
      <c r="W425" t="s">
        <v>4695</v>
      </c>
      <c r="X425" t="s">
        <v>4696</v>
      </c>
      <c r="Y425" t="s">
        <v>5467</v>
      </c>
      <c r="Z425" t="s">
        <v>4708</v>
      </c>
    </row>
    <row r="426" spans="1:26" ht="15" customHeight="1" x14ac:dyDescent="0.25">
      <c r="A426" t="s">
        <v>5468</v>
      </c>
      <c r="B426" s="1">
        <v>45871</v>
      </c>
      <c r="C426" t="s">
        <v>1451</v>
      </c>
      <c r="D426" t="str">
        <f>IFERROR(INDEX(Customers!$B:$B,MATCH(C426,Customers!$A:$A,0)),"")</f>
        <v>Revathi Devi</v>
      </c>
      <c r="E426" t="str">
        <f>IFERROR(INDEX(Customers!$J:$J,MATCH(C426,Customers!$A:$A,0)),"")</f>
        <v>Silver</v>
      </c>
      <c r="F426" t="s">
        <v>3679</v>
      </c>
      <c r="G426" t="str">
        <f>IFERROR(INDEX(Products!$B:$B,MATCH(F426,Products!$A:$A,0)),"")</f>
        <v>Harvest Gold Cookies 500g</v>
      </c>
      <c r="H426" t="str">
        <f>IFERROR(INDEX(Products!$C:$C,MATCH(F426,Products!$A:$A,0)),"")</f>
        <v>Bakery</v>
      </c>
      <c r="I426" t="s">
        <v>3055</v>
      </c>
      <c r="J426" t="str">
        <f>IFERROR(INDEX(Stores!$B:$B,MATCH(I426,Stores!$A:$A,0)),"")</f>
        <v>FreshMart Surat Nagar</v>
      </c>
      <c r="K426" t="str">
        <f>IFERROR(INDEX(Stores!$D:$D,MATCH(I426,Stores!$A:$A,0)),"")</f>
        <v>West</v>
      </c>
      <c r="L426" t="s">
        <v>3053</v>
      </c>
      <c r="M426" t="str">
        <f>IFERROR(INDEX(Employees!$B:$B,MATCH(L426,Employees!$A:$A,0)),"")</f>
        <v>Madhavan Venkataraman</v>
      </c>
      <c r="N426" t="str">
        <f>IFERROR(INDEX(Employees!$D:$D,MATCH(L426,Employees!$A:$A,0)),"")</f>
        <v>Sales</v>
      </c>
      <c r="O426">
        <v>1</v>
      </c>
      <c r="P426">
        <v>343.56</v>
      </c>
      <c r="Q426">
        <v>15</v>
      </c>
      <c r="R426">
        <v>51.53</v>
      </c>
      <c r="S426">
        <v>335.83</v>
      </c>
      <c r="T426">
        <v>216.32</v>
      </c>
      <c r="U426">
        <v>119.51</v>
      </c>
      <c r="V426" t="s">
        <v>4720</v>
      </c>
      <c r="W426" t="s">
        <v>4695</v>
      </c>
      <c r="X426" t="s">
        <v>4696</v>
      </c>
      <c r="Y426" t="s">
        <v>5469</v>
      </c>
      <c r="Z426" t="s">
        <v>4698</v>
      </c>
    </row>
    <row r="427" spans="1:26" ht="15" customHeight="1" x14ac:dyDescent="0.25">
      <c r="A427" t="s">
        <v>5470</v>
      </c>
      <c r="B427" s="1">
        <v>45936</v>
      </c>
      <c r="C427" t="s">
        <v>2814</v>
      </c>
      <c r="D427" t="str">
        <f>IFERROR(INDEX(Customers!$B:$B,MATCH(C427,Customers!$A:$A,0)),"")</f>
        <v>Ovi Mudaliar</v>
      </c>
      <c r="E427" t="str">
        <f>IFERROR(INDEX(Customers!$J:$J,MATCH(C427,Customers!$A:$A,0)),"")</f>
        <v>Silver</v>
      </c>
      <c r="F427" t="s">
        <v>3756</v>
      </c>
      <c r="G427" t="str">
        <f>IFERROR(INDEX(Products!$B:$B,MATCH(F427,Products!$A:$A,0)),"")</f>
        <v>Coca-Cola Tea 1kg</v>
      </c>
      <c r="H427" t="str">
        <f>IFERROR(INDEX(Products!$C:$C,MATCH(F427,Products!$A:$A,0)),"")</f>
        <v>Beverages</v>
      </c>
      <c r="I427" t="s">
        <v>4152</v>
      </c>
      <c r="J427" t="str">
        <f>IFERROR(INDEX(Stores!$B:$B,MATCH(I427,Stores!$A:$A,0)),"")</f>
        <v>FreshMart Salem Circle</v>
      </c>
      <c r="K427" t="str">
        <f>IFERROR(INDEX(Stores!$D:$D,MATCH(I427,Stores!$A:$A,0)),"")</f>
        <v>South</v>
      </c>
      <c r="L427" t="s">
        <v>3234</v>
      </c>
      <c r="M427" t="str">
        <f>IFERROR(INDEX(Employees!$B:$B,MATCH(L427,Employees!$A:$A,0)),"")</f>
        <v>Malathi Rao</v>
      </c>
      <c r="N427" t="str">
        <f>IFERROR(INDEX(Employees!$D:$D,MATCH(L427,Employees!$A:$A,0)),"")</f>
        <v>Billing</v>
      </c>
      <c r="O427">
        <v>1</v>
      </c>
      <c r="P427">
        <v>139.21</v>
      </c>
      <c r="Q427">
        <v>5</v>
      </c>
      <c r="R427">
        <v>6.96</v>
      </c>
      <c r="S427">
        <v>132.25</v>
      </c>
      <c r="T427">
        <v>106.99</v>
      </c>
      <c r="U427">
        <v>25.26</v>
      </c>
      <c r="V427" t="s">
        <v>4715</v>
      </c>
      <c r="W427" t="s">
        <v>4695</v>
      </c>
      <c r="X427" t="s">
        <v>4696</v>
      </c>
      <c r="Y427" t="s">
        <v>4743</v>
      </c>
      <c r="Z427" t="s">
        <v>4708</v>
      </c>
    </row>
    <row r="428" spans="1:26" ht="15" customHeight="1" x14ac:dyDescent="0.25">
      <c r="A428" t="s">
        <v>5471</v>
      </c>
      <c r="B428" s="1">
        <v>45957</v>
      </c>
      <c r="C428" t="s">
        <v>1850</v>
      </c>
      <c r="D428" t="str">
        <f>IFERROR(INDEX(Customers!$B:$B,MATCH(C428,Customers!$A:$A,0)),"")</f>
        <v>Divya Nair</v>
      </c>
      <c r="E428" t="str">
        <f>IFERROR(INDEX(Customers!$J:$J,MATCH(C428,Customers!$A:$A,0)),"")</f>
        <v>Silver</v>
      </c>
      <c r="F428" t="s">
        <v>3859</v>
      </c>
      <c r="G428" t="str">
        <f>IFERROR(INDEX(Products!$B:$B,MATCH(F428,Products!$A:$A,0)),"")</f>
        <v>Colgate Toothpaste 1kg</v>
      </c>
      <c r="H428" t="str">
        <f>IFERROR(INDEX(Products!$C:$C,MATCH(F428,Products!$A:$A,0)),"")</f>
        <v>Personal Care</v>
      </c>
      <c r="I428" t="s">
        <v>4161</v>
      </c>
      <c r="J428" t="str">
        <f>IFERROR(INDEX(Stores!$B:$B,MATCH(I428,Stores!$A:$A,0)),"")</f>
        <v>FreshMart Erode Circle</v>
      </c>
      <c r="K428" t="str">
        <f>IFERROR(INDEX(Stores!$D:$D,MATCH(I428,Stores!$A:$A,0)),"")</f>
        <v>South</v>
      </c>
      <c r="L428" t="s">
        <v>3157</v>
      </c>
      <c r="M428" t="str">
        <f>IFERROR(INDEX(Employees!$B:$B,MATCH(L428,Employees!$A:$A,0)),"")</f>
        <v>Vasanth Menon</v>
      </c>
      <c r="N428" t="str">
        <f>IFERROR(INDEX(Employees!$D:$D,MATCH(L428,Employees!$A:$A,0)),"")</f>
        <v>Store Manager</v>
      </c>
      <c r="O428">
        <v>4</v>
      </c>
      <c r="P428">
        <v>507.5</v>
      </c>
      <c r="Q428">
        <v>0</v>
      </c>
      <c r="R428">
        <v>0</v>
      </c>
      <c r="S428">
        <v>2030</v>
      </c>
      <c r="T428">
        <v>1453.16</v>
      </c>
      <c r="U428">
        <v>576.84</v>
      </c>
      <c r="V428" t="s">
        <v>4706</v>
      </c>
      <c r="W428" t="s">
        <v>4695</v>
      </c>
      <c r="X428" t="s">
        <v>4696</v>
      </c>
      <c r="Y428" t="s">
        <v>5472</v>
      </c>
      <c r="Z428" t="s">
        <v>4708</v>
      </c>
    </row>
    <row r="429" spans="1:26" ht="15" customHeight="1" x14ac:dyDescent="0.25">
      <c r="A429" t="s">
        <v>5473</v>
      </c>
      <c r="B429" s="1">
        <v>45918</v>
      </c>
      <c r="C429" t="s">
        <v>55</v>
      </c>
      <c r="D429" t="str">
        <f>IFERROR(INDEX(Customers!$B:$B,MATCH(C429,Customers!$A:$A,0)),"")</f>
        <v>Eswari Raj</v>
      </c>
      <c r="E429" t="str">
        <f>IFERROR(INDEX(Customers!$J:$J,MATCH(C429,Customers!$A:$A,0)),"")</f>
        <v>Silver</v>
      </c>
      <c r="F429" t="s">
        <v>3903</v>
      </c>
      <c r="G429" t="str">
        <f>IFERROR(INDEX(Products!$B:$B,MATCH(F429,Products!$A:$A,0)),"")</f>
        <v>Eveready Detergent 1L</v>
      </c>
      <c r="H429" t="str">
        <f>IFERROR(INDEX(Products!$C:$C,MATCH(F429,Products!$A:$A,0)),"")</f>
        <v>Household</v>
      </c>
      <c r="I429" t="s">
        <v>2933</v>
      </c>
      <c r="J429" t="str">
        <f>IFERROR(INDEX(Stores!$B:$B,MATCH(I429,Stores!$A:$A,0)),"")</f>
        <v>FreshMart Nagpur Plaza</v>
      </c>
      <c r="K429" t="str">
        <f>IFERROR(INDEX(Stores!$D:$D,MATCH(I429,Stores!$A:$A,0)),"")</f>
        <v>West</v>
      </c>
      <c r="L429" t="s">
        <v>3339</v>
      </c>
      <c r="M429" t="str">
        <f>IFERROR(INDEX(Employees!$B:$B,MATCH(L429,Employees!$A:$A,0)),"")</f>
        <v>Vani Chettiar</v>
      </c>
      <c r="N429" t="str">
        <f>IFERROR(INDEX(Employees!$D:$D,MATCH(L429,Employees!$A:$A,0)),"")</f>
        <v>Sales</v>
      </c>
      <c r="O429">
        <v>2</v>
      </c>
      <c r="P429">
        <v>340.25</v>
      </c>
      <c r="Q429">
        <v>0</v>
      </c>
      <c r="R429">
        <v>0</v>
      </c>
      <c r="S429">
        <v>680.5</v>
      </c>
      <c r="T429">
        <v>527.70000000000005</v>
      </c>
      <c r="U429">
        <v>152.80000000000001</v>
      </c>
      <c r="V429" t="s">
        <v>4740</v>
      </c>
      <c r="W429" t="s">
        <v>4695</v>
      </c>
      <c r="X429" t="s">
        <v>4696</v>
      </c>
      <c r="Y429" t="s">
        <v>5474</v>
      </c>
      <c r="Z429" t="s">
        <v>4708</v>
      </c>
    </row>
    <row r="430" spans="1:26" ht="15" customHeight="1" x14ac:dyDescent="0.25">
      <c r="A430" t="s">
        <v>5475</v>
      </c>
      <c r="B430" s="1">
        <v>45750</v>
      </c>
      <c r="C430" t="s">
        <v>303</v>
      </c>
      <c r="D430" t="str">
        <f>IFERROR(INDEX(Customers!$B:$B,MATCH(C430,Customers!$A:$A,0)),"")</f>
        <v>Karthik Sharma</v>
      </c>
      <c r="E430" t="str">
        <f>IFERROR(INDEX(Customers!$J:$J,MATCH(C430,Customers!$A:$A,0)),"")</f>
        <v>Bronze</v>
      </c>
      <c r="F430" t="s">
        <v>3874</v>
      </c>
      <c r="G430" t="str">
        <f>IFERROR(INDEX(Products!$B:$B,MATCH(F430,Products!$A:$A,0)),"")</f>
        <v>Patanjali Shampoo Combo</v>
      </c>
      <c r="H430" t="str">
        <f>IFERROR(INDEX(Products!$C:$C,MATCH(F430,Products!$A:$A,0)),"")</f>
        <v>Personal Care</v>
      </c>
      <c r="I430" t="s">
        <v>3014</v>
      </c>
      <c r="J430" t="str">
        <f>IFERROR(INDEX(Stores!$B:$B,MATCH(I430,Stores!$A:$A,0)),"")</f>
        <v>FreshMart Madurai Junction</v>
      </c>
      <c r="K430" t="str">
        <f>IFERROR(INDEX(Stores!$D:$D,MATCH(I430,Stores!$A:$A,0)),"")</f>
        <v>South</v>
      </c>
      <c r="L430" t="s">
        <v>3342</v>
      </c>
      <c r="M430" t="str">
        <f>IFERROR(INDEX(Employees!$B:$B,MATCH(L430,Employees!$A:$A,0)),"")</f>
        <v>Ramesh Murugan</v>
      </c>
      <c r="N430" t="str">
        <f>IFERROR(INDEX(Employees!$D:$D,MATCH(L430,Employees!$A:$A,0)),"")</f>
        <v>Inventory</v>
      </c>
      <c r="O430">
        <v>1</v>
      </c>
      <c r="P430">
        <v>73.83</v>
      </c>
      <c r="Q430">
        <v>0</v>
      </c>
      <c r="R430">
        <v>0</v>
      </c>
      <c r="S430">
        <v>73.83</v>
      </c>
      <c r="T430">
        <v>54.32</v>
      </c>
      <c r="U430">
        <v>19.510000000000002</v>
      </c>
      <c r="V430" t="s">
        <v>4740</v>
      </c>
      <c r="W430" t="s">
        <v>4695</v>
      </c>
      <c r="X430" t="s">
        <v>4696</v>
      </c>
      <c r="Y430" t="s">
        <v>5476</v>
      </c>
      <c r="Z430" t="s">
        <v>4708</v>
      </c>
    </row>
    <row r="431" spans="1:26" ht="15" customHeight="1" x14ac:dyDescent="0.25">
      <c r="A431" t="s">
        <v>5477</v>
      </c>
      <c r="B431" s="1">
        <v>45752</v>
      </c>
      <c r="C431" t="s">
        <v>283</v>
      </c>
      <c r="D431" t="str">
        <f>IFERROR(INDEX(Customers!$B:$B,MATCH(C431,Customers!$A:$A,0)),"")</f>
        <v>Anand Subramaniam</v>
      </c>
      <c r="E431" t="str">
        <f>IFERROR(INDEX(Customers!$J:$J,MATCH(C431,Customers!$A:$A,0)),"")</f>
        <v>Gold</v>
      </c>
      <c r="F431" t="s">
        <v>3676</v>
      </c>
      <c r="G431" t="str">
        <f>IFERROR(INDEX(Products!$B:$B,MATCH(F431,Products!$A:$A,0)),"")</f>
        <v>Amul Paneer 250ml</v>
      </c>
      <c r="H431" t="str">
        <f>IFERROR(INDEX(Products!$C:$C,MATCH(F431,Products!$A:$A,0)),"")</f>
        <v>Bakery</v>
      </c>
      <c r="I431" t="s">
        <v>3243</v>
      </c>
      <c r="J431" t="str">
        <f>IFERROR(INDEX(Stores!$B:$B,MATCH(I431,Stores!$A:$A,0)),"")</f>
        <v xml:space="preserve">  FreshMart Bengaluru Square  </v>
      </c>
      <c r="K431" t="str">
        <f>IFERROR(INDEX(Stores!$D:$D,MATCH(I431,Stores!$A:$A,0)),"")</f>
        <v>South</v>
      </c>
      <c r="L431" t="s">
        <v>3241</v>
      </c>
      <c r="M431" t="str">
        <f>IFERROR(INDEX(Employees!$B:$B,MATCH(L431,Employees!$A:$A,0)),"")</f>
        <v>Thiru Varma</v>
      </c>
      <c r="N431" t="str">
        <f>IFERROR(INDEX(Employees!$D:$D,MATCH(L431,Employees!$A:$A,0)),"")</f>
        <v>Store Manager</v>
      </c>
      <c r="O431">
        <v>3</v>
      </c>
      <c r="P431">
        <v>349.08</v>
      </c>
      <c r="Q431">
        <v>15</v>
      </c>
      <c r="R431">
        <v>157.09</v>
      </c>
      <c r="S431">
        <v>1023.67</v>
      </c>
      <c r="T431">
        <v>615.80999999999995</v>
      </c>
      <c r="U431">
        <v>407.86</v>
      </c>
      <c r="V431" t="s">
        <v>4715</v>
      </c>
      <c r="W431" t="s">
        <v>4695</v>
      </c>
      <c r="X431" t="s">
        <v>4696</v>
      </c>
      <c r="Y431" t="s">
        <v>5167</v>
      </c>
      <c r="Z431" t="s">
        <v>4698</v>
      </c>
    </row>
    <row r="432" spans="1:26" ht="15" customHeight="1" x14ac:dyDescent="0.25">
      <c r="A432" t="s">
        <v>5478</v>
      </c>
      <c r="B432" s="1">
        <v>46031</v>
      </c>
      <c r="C432" t="s">
        <v>1698</v>
      </c>
      <c r="D432" t="str">
        <f>IFERROR(INDEX(Customers!$B:$B,MATCH(C432,Customers!$A:$A,0)),"")</f>
        <v>Udhay Sharma</v>
      </c>
      <c r="E432" t="str">
        <f>IFERROR(INDEX(Customers!$J:$J,MATCH(C432,Customers!$A:$A,0)),"")</f>
        <v>Bronze</v>
      </c>
      <c r="F432" t="s">
        <v>3722</v>
      </c>
      <c r="G432" t="str">
        <f>IFERROR(INDEX(Products!$B:$B,MATCH(F432,Products!$A:$A,0)),"")</f>
        <v>Nestle Curd 1kg</v>
      </c>
      <c r="H432" t="str">
        <f>IFERROR(INDEX(Products!$C:$C,MATCH(F432,Products!$A:$A,0)),"")</f>
        <v>Dairy</v>
      </c>
      <c r="I432" t="s">
        <v>3130</v>
      </c>
      <c r="J432" t="str">
        <f>IFERROR(INDEX(Stores!$B:$B,MATCH(I432,Stores!$A:$A,0)),"")</f>
        <v>FreshMart Mysuru Plaza</v>
      </c>
      <c r="K432" t="str">
        <f>IFERROR(INDEX(Stores!$D:$D,MATCH(I432,Stores!$A:$A,0)),"")</f>
        <v>South</v>
      </c>
      <c r="L432" t="s">
        <v>3129</v>
      </c>
      <c r="M432" t="str">
        <f>IFERROR(INDEX(Employees!$B:$B,MATCH(L432,Employees!$A:$A,0)),"")</f>
        <v>Pandi Nair</v>
      </c>
      <c r="N432" t="str">
        <f>IFERROR(INDEX(Employees!$D:$D,MATCH(L432,Employees!$A:$A,0)),"")</f>
        <v>Inventory</v>
      </c>
      <c r="O432">
        <v>3</v>
      </c>
      <c r="P432">
        <v>464.41</v>
      </c>
      <c r="Q432">
        <v>10</v>
      </c>
      <c r="R432">
        <v>139.32</v>
      </c>
      <c r="S432">
        <v>1253.9100000000001</v>
      </c>
      <c r="T432">
        <v>1193.07</v>
      </c>
      <c r="U432">
        <v>60.84</v>
      </c>
      <c r="V432" t="s">
        <v>4706</v>
      </c>
      <c r="W432" t="s">
        <v>4695</v>
      </c>
      <c r="X432" t="s">
        <v>4696</v>
      </c>
      <c r="Y432" t="s">
        <v>5138</v>
      </c>
      <c r="Z432" t="s">
        <v>4708</v>
      </c>
    </row>
    <row r="433" spans="1:26" ht="15" customHeight="1" x14ac:dyDescent="0.25">
      <c r="A433" t="s">
        <v>5479</v>
      </c>
      <c r="B433" s="1">
        <v>45928</v>
      </c>
      <c r="C433" t="s">
        <v>655</v>
      </c>
      <c r="D433" t="str">
        <f>IFERROR(INDEX(Customers!$B:$B,MATCH(C433,Customers!$A:$A,0)),"")</f>
        <v>Gopal Selvam</v>
      </c>
      <c r="E433" t="str">
        <f>IFERROR(INDEX(Customers!$J:$J,MATCH(C433,Customers!$A:$A,0)),"")</f>
        <v>Silver</v>
      </c>
      <c r="F433" t="s">
        <v>3999</v>
      </c>
      <c r="G433" t="str">
        <f>IFERROR(INDEX(Products!$B:$B,MATCH(F433,Products!$A:$A,0)),"")</f>
        <v>Daawat Basmati Rice 2kg</v>
      </c>
      <c r="H433" t="str">
        <f>IFERROR(INDEX(Products!$C:$C,MATCH(F433,Products!$A:$A,0)),"")</f>
        <v>Rice</v>
      </c>
      <c r="I433" t="s">
        <v>3549</v>
      </c>
      <c r="J433" t="str">
        <f>IFERROR(INDEX(Stores!$B:$B,MATCH(I433,Stores!$A:$A,0)),"")</f>
        <v>FreshMart Mumbai Bypass</v>
      </c>
      <c r="K433" t="str">
        <f>IFERROR(INDEX(Stores!$D:$D,MATCH(I433,Stores!$A:$A,0)),"")</f>
        <v>West</v>
      </c>
      <c r="L433" t="s">
        <v>3547</v>
      </c>
      <c r="M433" t="str">
        <f>IFERROR(INDEX(Employees!$B:$B,MATCH(L433,Employees!$A:$A,0)),"")</f>
        <v>Kalpana Prabhu</v>
      </c>
      <c r="N433" t="str">
        <f>IFERROR(INDEX(Employees!$D:$D,MATCH(L433,Employees!$A:$A,0)),"")</f>
        <v>Inventory</v>
      </c>
      <c r="O433">
        <v>3</v>
      </c>
      <c r="P433">
        <v>306.62</v>
      </c>
      <c r="Q433">
        <v>0</v>
      </c>
      <c r="R433">
        <v>0</v>
      </c>
      <c r="S433">
        <v>1057.8399999999999</v>
      </c>
      <c r="T433">
        <v>779.79</v>
      </c>
      <c r="U433">
        <v>278.05</v>
      </c>
      <c r="V433" t="s">
        <v>4720</v>
      </c>
      <c r="W433" t="s">
        <v>4695</v>
      </c>
      <c r="X433" t="s">
        <v>4696</v>
      </c>
      <c r="Y433" t="s">
        <v>5480</v>
      </c>
      <c r="Z433" t="s">
        <v>4698</v>
      </c>
    </row>
    <row r="434" spans="1:26" ht="15" customHeight="1" x14ac:dyDescent="0.25">
      <c r="A434" t="s">
        <v>5481</v>
      </c>
      <c r="B434" s="1">
        <v>45766</v>
      </c>
      <c r="C434" t="s">
        <v>1902</v>
      </c>
      <c r="D434" t="str">
        <f>IFERROR(INDEX(Customers!$B:$B,MATCH(C434,Customers!$A:$A,0)),"")</f>
        <v>Gopal Sharma</v>
      </c>
      <c r="E434" t="str">
        <f>IFERROR(INDEX(Customers!$J:$J,MATCH(C434,Customers!$A:$A,0)),"")</f>
        <v>Silver</v>
      </c>
      <c r="F434" t="s">
        <v>3714</v>
      </c>
      <c r="G434" t="str">
        <f>IFERROR(INDEX(Products!$B:$B,MATCH(F434,Products!$A:$A,0)),"")</f>
        <v>Nestle Butter 250ml</v>
      </c>
      <c r="H434" t="str">
        <f>IFERROR(INDEX(Products!$C:$C,MATCH(F434,Products!$A:$A,0)),"")</f>
        <v>Dairy</v>
      </c>
      <c r="I434" t="s">
        <v>4166</v>
      </c>
      <c r="J434" t="str">
        <f>IFERROR(INDEX(Stores!$B:$B,MATCH(I434,Stores!$A:$A,0)),"")</f>
        <v>FreshMart Mysuru Square</v>
      </c>
      <c r="K434" t="str">
        <f>IFERROR(INDEX(Stores!$D:$D,MATCH(I434,Stores!$A:$A,0)),"")</f>
        <v>South</v>
      </c>
      <c r="L434" t="s">
        <v>3373</v>
      </c>
      <c r="M434" t="str">
        <f>IFERROR(INDEX(Employees!$B:$B,MATCH(L434,Employees!$A:$A,0)),"")</f>
        <v>Banu Reddy</v>
      </c>
      <c r="N434" t="str">
        <f>IFERROR(INDEX(Employees!$D:$D,MATCH(L434,Employees!$A:$A,0)),"")</f>
        <v>Sales</v>
      </c>
      <c r="O434">
        <v>2</v>
      </c>
      <c r="P434">
        <v>459.58</v>
      </c>
      <c r="Q434">
        <v>0</v>
      </c>
      <c r="R434">
        <v>0</v>
      </c>
      <c r="S434">
        <v>1057.03</v>
      </c>
      <c r="T434">
        <v>773.78</v>
      </c>
      <c r="U434">
        <v>283.25</v>
      </c>
      <c r="V434" t="s">
        <v>4720</v>
      </c>
      <c r="W434" t="s">
        <v>4695</v>
      </c>
      <c r="X434" t="s">
        <v>4696</v>
      </c>
      <c r="Y434" t="s">
        <v>4767</v>
      </c>
      <c r="Z434" t="s">
        <v>4698</v>
      </c>
    </row>
    <row r="435" spans="1:26" ht="15" customHeight="1" x14ac:dyDescent="0.25">
      <c r="A435" t="s">
        <v>5482</v>
      </c>
      <c r="B435" s="1">
        <v>46060</v>
      </c>
      <c r="C435" t="s">
        <v>2680</v>
      </c>
      <c r="D435" t="str">
        <f>IFERROR(INDEX(Customers!$B:$B,MATCH(C435,Customers!$A:$A,0)),"")</f>
        <v>Udhay Subramaniam</v>
      </c>
      <c r="E435" t="str">
        <f>IFERROR(INDEX(Customers!$J:$J,MATCH(C435,Customers!$A:$A,0)),"")</f>
        <v>Gold</v>
      </c>
      <c r="F435" t="s">
        <v>3676</v>
      </c>
      <c r="G435" t="str">
        <f>IFERROR(INDEX(Products!$B:$B,MATCH(F435,Products!$A:$A,0)),"")</f>
        <v>Amul Paneer 250ml</v>
      </c>
      <c r="H435" t="str">
        <f>IFERROR(INDEX(Products!$C:$C,MATCH(F435,Products!$A:$A,0)),"")</f>
        <v>Bakery</v>
      </c>
      <c r="I435" t="s">
        <v>3597</v>
      </c>
      <c r="J435" t="str">
        <f>IFERROR(INDEX(Stores!$B:$B,MATCH(I435,Stores!$A:$A,0)),"")</f>
        <v>FreshMart Ahmedabad Enclave</v>
      </c>
      <c r="K435" t="str">
        <f>IFERROR(INDEX(Stores!$D:$D,MATCH(I435,Stores!$A:$A,0)),"")</f>
        <v>West</v>
      </c>
      <c r="L435" t="s">
        <v>2967</v>
      </c>
      <c r="M435" t="str">
        <f>IFERROR(INDEX(Employees!$B:$B,MATCH(L435,Employees!$A:$A,0)),"")</f>
        <v>Yamuna Achari</v>
      </c>
      <c r="N435" t="str">
        <f>IFERROR(INDEX(Employees!$D:$D,MATCH(L435,Employees!$A:$A,0)),"")</f>
        <v>Inventory</v>
      </c>
      <c r="O435">
        <v>4</v>
      </c>
      <c r="P435">
        <v>351.25</v>
      </c>
      <c r="Q435">
        <v>0</v>
      </c>
      <c r="R435">
        <v>0</v>
      </c>
      <c r="S435">
        <v>1615.75</v>
      </c>
      <c r="T435">
        <v>821.08</v>
      </c>
      <c r="U435">
        <v>794.67</v>
      </c>
      <c r="V435" t="s">
        <v>4740</v>
      </c>
      <c r="W435" t="s">
        <v>4818</v>
      </c>
      <c r="X435" t="s">
        <v>4696</v>
      </c>
      <c r="Y435" t="s">
        <v>5483</v>
      </c>
      <c r="Z435" t="s">
        <v>4698</v>
      </c>
    </row>
    <row r="436" spans="1:26" ht="15" customHeight="1" x14ac:dyDescent="0.25">
      <c r="A436" t="s">
        <v>5484</v>
      </c>
      <c r="B436" s="1">
        <v>46060</v>
      </c>
      <c r="C436" t="s">
        <v>2080</v>
      </c>
      <c r="D436" t="str">
        <f>IFERROR(INDEX(Customers!$B:$B,MATCH(C436,Customers!$A:$A,0)),"")</f>
        <v>Priya Subramaniam</v>
      </c>
      <c r="E436" t="str">
        <f>IFERROR(INDEX(Customers!$J:$J,MATCH(C436,Customers!$A:$A,0)),"")</f>
        <v>Silver</v>
      </c>
      <c r="F436" t="s">
        <v>3888</v>
      </c>
      <c r="G436" t="str">
        <f>IFERROR(INDEX(Products!$B:$B,MATCH(F436,Products!$A:$A,0)),"")</f>
        <v xml:space="preserve">  Patanjali Shampoo 2kg  </v>
      </c>
      <c r="H436" t="str">
        <f>IFERROR(INDEX(Products!$C:$C,MATCH(F436,Products!$A:$A,0)),"")</f>
        <v>Personal Care</v>
      </c>
      <c r="I436" t="s">
        <v>4138</v>
      </c>
      <c r="J436" t="str">
        <f>IFERROR(INDEX(Stores!$B:$B,MATCH(I436,Stores!$A:$A,0)),"")</f>
        <v>FreshMart Kochi Plaza</v>
      </c>
      <c r="K436" t="str">
        <f>IFERROR(INDEX(Stores!$D:$D,MATCH(I436,Stores!$A:$A,0)),"")</f>
        <v>South</v>
      </c>
      <c r="L436" t="s">
        <v>3607</v>
      </c>
      <c r="M436" t="str">
        <f>IFERROR(INDEX(Employees!$B:$B,MATCH(L436,Employees!$A:$A,0)),"")</f>
        <v>Nagarajan Chandran</v>
      </c>
      <c r="N436" t="str">
        <f>IFERROR(INDEX(Employees!$D:$D,MATCH(L436,Employees!$A:$A,0)),"")</f>
        <v>Store Manager</v>
      </c>
      <c r="O436">
        <v>1</v>
      </c>
      <c r="P436">
        <v>232.2</v>
      </c>
      <c r="Q436">
        <v>0</v>
      </c>
      <c r="R436">
        <v>0</v>
      </c>
      <c r="S436">
        <v>267.02999999999997</v>
      </c>
      <c r="T436">
        <v>160.97999999999999</v>
      </c>
      <c r="U436">
        <v>106.05</v>
      </c>
      <c r="V436" t="s">
        <v>4706</v>
      </c>
      <c r="W436" t="s">
        <v>4695</v>
      </c>
      <c r="X436" t="s">
        <v>4696</v>
      </c>
      <c r="Y436" t="s">
        <v>4721</v>
      </c>
      <c r="Z436" t="s">
        <v>4698</v>
      </c>
    </row>
    <row r="437" spans="1:26" ht="15" customHeight="1" x14ac:dyDescent="0.25">
      <c r="A437" t="s">
        <v>5485</v>
      </c>
      <c r="B437" s="1">
        <v>45932</v>
      </c>
      <c r="C437" t="s">
        <v>2332</v>
      </c>
      <c r="D437" t="str">
        <f>IFERROR(INDEX(Customers!$B:$B,MATCH(C437,Customers!$A:$A,0)),"")</f>
        <v>Nirmala Iyer</v>
      </c>
      <c r="E437" t="str">
        <f>IFERROR(INDEX(Customers!$J:$J,MATCH(C437,Customers!$A:$A,0)),"")</f>
        <v>Gold</v>
      </c>
      <c r="F437" t="s">
        <v>3968</v>
      </c>
      <c r="G437" t="str">
        <f>IFERROR(INDEX(Products!$B:$B,MATCH(F437,Products!$A:$A,0)),"")</f>
        <v>Local Farm Fresh Vegetables 1L</v>
      </c>
      <c r="H437" t="str">
        <f>IFERROR(INDEX(Products!$C:$C,MATCH(F437,Products!$A:$A,0)),"")</f>
        <v>Vegetables</v>
      </c>
      <c r="I437" t="s">
        <v>4365</v>
      </c>
      <c r="J437" t="str">
        <f>IFERROR(INDEX(Stores!$B:$B,MATCH(I437,Stores!$A:$A,0)),"")</f>
        <v>FreshMart Pune Towers</v>
      </c>
      <c r="K437" t="str">
        <f>IFERROR(INDEX(Stores!$D:$D,MATCH(I437,Stores!$A:$A,0)),"")</f>
        <v>West</v>
      </c>
      <c r="L437" t="s">
        <v>3561</v>
      </c>
      <c r="M437" t="str">
        <f>IFERROR(INDEX(Employees!$B:$B,MATCH(L437,Employees!$A:$A,0)),"")</f>
        <v>Kishore Chandran</v>
      </c>
      <c r="N437" t="str">
        <f>IFERROR(INDEX(Employees!$D:$D,MATCH(L437,Employees!$A:$A,0)),"")</f>
        <v>Cashier</v>
      </c>
      <c r="O437">
        <v>5</v>
      </c>
      <c r="P437">
        <v>222.64</v>
      </c>
      <c r="Q437">
        <v>15</v>
      </c>
      <c r="R437">
        <v>166.98</v>
      </c>
      <c r="S437">
        <v>946.22</v>
      </c>
      <c r="T437">
        <v>851</v>
      </c>
      <c r="U437">
        <v>95.22</v>
      </c>
      <c r="V437" t="s">
        <v>4694</v>
      </c>
      <c r="W437" t="s">
        <v>4695</v>
      </c>
      <c r="X437" t="s">
        <v>4700</v>
      </c>
      <c r="Y437" t="s">
        <v>5486</v>
      </c>
      <c r="Z437" t="s">
        <v>4708</v>
      </c>
    </row>
    <row r="438" spans="1:26" ht="15" customHeight="1" x14ac:dyDescent="0.25">
      <c r="A438" t="s">
        <v>5487</v>
      </c>
      <c r="B438" s="1">
        <v>45811</v>
      </c>
      <c r="C438" t="s">
        <v>283</v>
      </c>
      <c r="D438" t="str">
        <f>IFERROR(INDEX(Customers!$B:$B,MATCH(C438,Customers!$A:$A,0)),"")</f>
        <v>Anand Subramaniam</v>
      </c>
      <c r="E438" t="str">
        <f>IFERROR(INDEX(Customers!$J:$J,MATCH(C438,Customers!$A:$A,0)),"")</f>
        <v>Gold</v>
      </c>
      <c r="F438" t="s">
        <v>4005</v>
      </c>
      <c r="G438" t="str">
        <f>IFERROR(INDEX(Products!$B:$B,MATCH(F438,Products!$A:$A,0)),"")</f>
        <v>India Gate Ponni Rice 1kg</v>
      </c>
      <c r="H438" t="str">
        <f>IFERROR(INDEX(Products!$C:$C,MATCH(F438,Products!$A:$A,0)),"")</f>
        <v>Rice</v>
      </c>
      <c r="I438" t="s">
        <v>2925</v>
      </c>
      <c r="J438" t="str">
        <f>IFERROR(INDEX(Stores!$B:$B,MATCH(I438,Stores!$A:$A,0)),"")</f>
        <v>FreshMart Mysuru Colony</v>
      </c>
      <c r="K438" t="str">
        <f>IFERROR(INDEX(Stores!$D:$D,MATCH(I438,Stores!$A:$A,0)),"")</f>
        <v>South</v>
      </c>
      <c r="L438" t="s">
        <v>3356</v>
      </c>
      <c r="M438" t="str">
        <f>IFERROR(INDEX(Employees!$B:$B,MATCH(L438,Employees!$A:$A,0)),"")</f>
        <v>Tamil Mudaliar</v>
      </c>
      <c r="N438" t="str">
        <f>IFERROR(INDEX(Employees!$D:$D,MATCH(L438,Employees!$A:$A,0)),"")</f>
        <v>Cashier</v>
      </c>
      <c r="O438">
        <v>4</v>
      </c>
      <c r="P438">
        <v>332.43</v>
      </c>
      <c r="Q438">
        <v>0</v>
      </c>
      <c r="R438">
        <v>0</v>
      </c>
      <c r="S438">
        <v>1329.72</v>
      </c>
      <c r="T438">
        <v>1014.8</v>
      </c>
      <c r="U438">
        <v>314.92</v>
      </c>
      <c r="V438" t="s">
        <v>4703</v>
      </c>
      <c r="W438" t="s">
        <v>4695</v>
      </c>
      <c r="X438" t="s">
        <v>4696</v>
      </c>
      <c r="Y438" t="s">
        <v>5488</v>
      </c>
      <c r="Z438" t="s">
        <v>4708</v>
      </c>
    </row>
    <row r="439" spans="1:26" ht="15" customHeight="1" x14ac:dyDescent="0.25">
      <c r="A439" t="s">
        <v>5489</v>
      </c>
      <c r="B439" s="1">
        <v>45829</v>
      </c>
      <c r="C439" t="s">
        <v>2368</v>
      </c>
      <c r="D439" t="str">
        <f>IFERROR(INDEX(Customers!$B:$B,MATCH(C439,Customers!$A:$A,0)),"")</f>
        <v>Eswari Nathan</v>
      </c>
      <c r="E439" t="str">
        <f>IFERROR(INDEX(Customers!$J:$J,MATCH(C439,Customers!$A:$A,0)),"")</f>
        <v>Bronze</v>
      </c>
      <c r="F439" t="s">
        <v>3894</v>
      </c>
      <c r="G439" t="str">
        <f>IFERROR(INDEX(Products!$B:$B,MATCH(F439,Products!$A:$A,0)),"")</f>
        <v>Surf Excel Batteries 2kg</v>
      </c>
      <c r="H439" t="str">
        <f>IFERROR(INDEX(Products!$C:$C,MATCH(F439,Products!$A:$A,0)),"")</f>
        <v>Household</v>
      </c>
      <c r="I439" t="s">
        <v>3227</v>
      </c>
      <c r="J439" t="str">
        <f>IFERROR(INDEX(Stores!$B:$B,MATCH(I439,Stores!$A:$A,0)),"")</f>
        <v xml:space="preserve">  FreshMart Surat Crossing  </v>
      </c>
      <c r="K439" t="str">
        <f>IFERROR(INDEX(Stores!$D:$D,MATCH(I439,Stores!$A:$A,0)),"")</f>
        <v>West</v>
      </c>
      <c r="L439" t="s">
        <v>3225</v>
      </c>
      <c r="M439" t="str">
        <f>IFERROR(INDEX(Employees!$B:$B,MATCH(L439,Employees!$A:$A,0)),"")</f>
        <v>Ilango Reddy</v>
      </c>
      <c r="N439" t="str">
        <f>IFERROR(INDEX(Employees!$D:$D,MATCH(L439,Employees!$A:$A,0)),"")</f>
        <v>Cashier</v>
      </c>
      <c r="O439">
        <v>1</v>
      </c>
      <c r="P439">
        <v>233.47</v>
      </c>
      <c r="Q439">
        <v>15</v>
      </c>
      <c r="R439">
        <v>35.020000000000003</v>
      </c>
      <c r="S439">
        <v>228.22</v>
      </c>
      <c r="T439">
        <v>188.98</v>
      </c>
      <c r="U439">
        <v>39.24</v>
      </c>
      <c r="V439" t="s">
        <v>4740</v>
      </c>
      <c r="W439" t="s">
        <v>4818</v>
      </c>
      <c r="X439" t="s">
        <v>4710</v>
      </c>
      <c r="Y439" t="s">
        <v>5193</v>
      </c>
      <c r="Z439" t="s">
        <v>4698</v>
      </c>
    </row>
    <row r="440" spans="1:26" ht="15" customHeight="1" x14ac:dyDescent="0.25">
      <c r="A440" t="s">
        <v>5490</v>
      </c>
      <c r="B440" s="1">
        <v>45907</v>
      </c>
      <c r="C440" t="s">
        <v>1590</v>
      </c>
      <c r="D440" t="str">
        <f>IFERROR(INDEX(Customers!$B:$B,MATCH(C440,Customers!$A:$A,0)),"")</f>
        <v>Nithya Selvam</v>
      </c>
      <c r="E440" t="str">
        <f>IFERROR(INDEX(Customers!$J:$J,MATCH(C440,Customers!$A:$A,0)),"")</f>
        <v>Bronze</v>
      </c>
      <c r="F440" t="s">
        <v>3945</v>
      </c>
      <c r="G440" t="str">
        <f>IFERROR(INDEX(Products!$B:$B,MATCH(F440,Products!$A:$A,0)),"")</f>
        <v>Organic Fresh Fresh Fruits Combo</v>
      </c>
      <c r="H440" t="str">
        <f>IFERROR(INDEX(Products!$C:$C,MATCH(F440,Products!$A:$A,0)),"")</f>
        <v>Fruits</v>
      </c>
      <c r="I440" t="s">
        <v>3644</v>
      </c>
      <c r="J440" t="str">
        <f>IFERROR(INDEX(Stores!$B:$B,MATCH(I440,Stores!$A:$A,0)),"")</f>
        <v>FreshMart Hyderabad Crossing</v>
      </c>
      <c r="K440" t="str">
        <f>IFERROR(INDEX(Stores!$D:$D,MATCH(I440,Stores!$A:$A,0)),"")</f>
        <v>South</v>
      </c>
      <c r="L440" t="s">
        <v>3643</v>
      </c>
      <c r="M440" t="str">
        <f>IFERROR(INDEX(Employees!$B:$B,MATCH(L440,Employees!$A:$A,0)),"")</f>
        <v>Uma Pandian</v>
      </c>
      <c r="N440" t="str">
        <f>IFERROR(INDEX(Employees!$D:$D,MATCH(L440,Employees!$A:$A,0)),"")</f>
        <v>Cashier</v>
      </c>
      <c r="O440">
        <v>2</v>
      </c>
      <c r="P440">
        <v>71.290000000000006</v>
      </c>
      <c r="Q440">
        <v>0</v>
      </c>
      <c r="R440">
        <v>0</v>
      </c>
      <c r="S440">
        <v>163.97</v>
      </c>
      <c r="T440">
        <v>118.74</v>
      </c>
      <c r="U440">
        <v>45.23</v>
      </c>
      <c r="V440" t="s">
        <v>4720</v>
      </c>
      <c r="W440" t="s">
        <v>4695</v>
      </c>
      <c r="X440" t="s">
        <v>4696</v>
      </c>
      <c r="Y440" t="s">
        <v>5491</v>
      </c>
      <c r="Z440" t="s">
        <v>4698</v>
      </c>
    </row>
    <row r="441" spans="1:26" ht="15" customHeight="1" x14ac:dyDescent="0.25">
      <c r="A441" t="s">
        <v>5492</v>
      </c>
      <c r="B441" s="1">
        <v>45957</v>
      </c>
      <c r="C441" t="s">
        <v>237</v>
      </c>
      <c r="D441" t="str">
        <f>IFERROR(INDEX(Customers!$B:$B,MATCH(C441,Customers!$A:$A,0)),"")</f>
        <v>Lokesh Gupta</v>
      </c>
      <c r="E441" t="str">
        <f>IFERROR(INDEX(Customers!$J:$J,MATCH(C441,Customers!$A:$A,0)),"")</f>
        <v>Gold</v>
      </c>
      <c r="F441" t="s">
        <v>3700</v>
      </c>
      <c r="G441" t="str">
        <f>IFERROR(INDEX(Products!$B:$B,MATCH(F441,Products!$A:$A,0)),"")</f>
        <v>Harvest Gold Rusk 1kg</v>
      </c>
      <c r="H441" t="str">
        <f>IFERROR(INDEX(Products!$C:$C,MATCH(F441,Products!$A:$A,0)),"")</f>
        <v>Bakery</v>
      </c>
      <c r="I441" t="s">
        <v>3097</v>
      </c>
      <c r="J441" t="str">
        <f>IFERROR(INDEX(Stores!$B:$B,MATCH(I441,Stores!$A:$A,0)),"")</f>
        <v>FreshMart Ahmedabad Junction</v>
      </c>
      <c r="K441" t="str">
        <f>IFERROR(INDEX(Stores!$D:$D,MATCH(I441,Stores!$A:$A,0)),"")</f>
        <v>West</v>
      </c>
      <c r="L441" t="s">
        <v>3095</v>
      </c>
      <c r="M441" t="str">
        <f>IFERROR(INDEX(Employees!$B:$B,MATCH(L441,Employees!$A:$A,0)),"")</f>
        <v>Kalpana Balan</v>
      </c>
      <c r="N441" t="str">
        <f>IFERROR(INDEX(Employees!$D:$D,MATCH(L441,Employees!$A:$A,0)),"")</f>
        <v>Cashier</v>
      </c>
      <c r="O441">
        <v>4</v>
      </c>
      <c r="P441">
        <v>597.21</v>
      </c>
      <c r="Q441">
        <v>20</v>
      </c>
      <c r="R441">
        <v>477.77</v>
      </c>
      <c r="S441">
        <v>1911.07</v>
      </c>
      <c r="T441">
        <v>1345.6</v>
      </c>
      <c r="U441">
        <v>565.47</v>
      </c>
      <c r="V441" t="s">
        <v>4706</v>
      </c>
      <c r="W441" t="s">
        <v>4695</v>
      </c>
      <c r="X441" t="s">
        <v>4696</v>
      </c>
      <c r="Y441" t="s">
        <v>5493</v>
      </c>
      <c r="Z441" t="s">
        <v>4708</v>
      </c>
    </row>
    <row r="442" spans="1:26" ht="15" customHeight="1" x14ac:dyDescent="0.25">
      <c r="A442" t="s">
        <v>5494</v>
      </c>
      <c r="B442" s="1">
        <v>46026</v>
      </c>
      <c r="C442" t="s">
        <v>2516</v>
      </c>
      <c r="D442" t="str">
        <f>IFERROR(INDEX(Customers!$B:$B,MATCH(C442,Customers!$A:$A,0)),"")</f>
        <v>Pandi Pandian</v>
      </c>
      <c r="E442" t="str">
        <f>IFERROR(INDEX(Customers!$J:$J,MATCH(C442,Customers!$A:$A,0)),"")</f>
        <v>Silver</v>
      </c>
      <c r="F442" t="s">
        <v>3732</v>
      </c>
      <c r="G442" t="str">
        <f>IFERROR(INDEX(Products!$B:$B,MATCH(F442,Products!$A:$A,0)),"")</f>
        <v>Aavin Milk 1L</v>
      </c>
      <c r="H442" t="str">
        <f>IFERROR(INDEX(Products!$C:$C,MATCH(F442,Products!$A:$A,0)),"")</f>
        <v>Dairy</v>
      </c>
      <c r="I442" t="s">
        <v>2956</v>
      </c>
      <c r="J442" t="str">
        <f>IFERROR(INDEX(Stores!$B:$B,MATCH(I442,Stores!$A:$A,0)),"")</f>
        <v>FreshMart Tiruppur Circle</v>
      </c>
      <c r="K442" t="str">
        <f>IFERROR(INDEX(Stores!$D:$D,MATCH(I442,Stores!$A:$A,0)),"")</f>
        <v>South</v>
      </c>
      <c r="L442" t="s">
        <v>3435</v>
      </c>
      <c r="M442" t="str">
        <f>IFERROR(INDEX(Employees!$B:$B,MATCH(L442,Employees!$A:$A,0)),"")</f>
        <v>Deepak Iyer</v>
      </c>
      <c r="N442" t="str">
        <f>IFERROR(INDEX(Employees!$D:$D,MATCH(L442,Employees!$A:$A,0)),"")</f>
        <v>Sales</v>
      </c>
      <c r="O442">
        <v>1</v>
      </c>
      <c r="P442">
        <v>99.93</v>
      </c>
      <c r="Q442">
        <v>20</v>
      </c>
      <c r="R442">
        <v>19.989999999999998</v>
      </c>
      <c r="S442">
        <v>91.93</v>
      </c>
      <c r="T442">
        <v>86.05</v>
      </c>
      <c r="U442">
        <v>5.88</v>
      </c>
      <c r="V442" t="s">
        <v>4706</v>
      </c>
      <c r="W442" t="s">
        <v>4695</v>
      </c>
      <c r="X442" t="s">
        <v>4696</v>
      </c>
      <c r="Y442" t="s">
        <v>5050</v>
      </c>
      <c r="Z442" t="s">
        <v>4698</v>
      </c>
    </row>
    <row r="443" spans="1:26" ht="15" customHeight="1" x14ac:dyDescent="0.25">
      <c r="A443" t="s">
        <v>5495</v>
      </c>
      <c r="B443" s="1">
        <v>45990</v>
      </c>
      <c r="C443" t="s">
        <v>1032</v>
      </c>
      <c r="D443" t="str">
        <f>IFERROR(INDEX(Customers!$B:$B,MATCH(C443,Customers!$A:$A,0)),"")</f>
        <v>Udhay Varma</v>
      </c>
      <c r="E443" t="str">
        <f>IFERROR(INDEX(Customers!$J:$J,MATCH(C443,Customers!$A:$A,0)),"")</f>
        <v>Gold</v>
      </c>
      <c r="F443" t="s">
        <v>4105</v>
      </c>
      <c r="G443" t="str">
        <f>IFERROR(INDEX(Products!$B:$B,MATCH(F443,Products!$A:$A,0)),"")</f>
        <v xml:space="preserve">  Harpic Dishwash Combo  </v>
      </c>
      <c r="H443" t="str">
        <f>IFERROR(INDEX(Products!$C:$C,MATCH(F443,Products!$A:$A,0)),"")</f>
        <v>Cleaning</v>
      </c>
      <c r="I443" t="s">
        <v>2963</v>
      </c>
      <c r="J443" t="str">
        <f>IFERROR(INDEX(Stores!$B:$B,MATCH(I443,Stores!$A:$A,0)),"")</f>
        <v>FreshMart Mysuru Bypass</v>
      </c>
      <c r="K443" t="str">
        <f>IFERROR(INDEX(Stores!$D:$D,MATCH(I443,Stores!$A:$A,0)),"")</f>
        <v>South</v>
      </c>
      <c r="L443" t="s">
        <v>2961</v>
      </c>
      <c r="M443" t="str">
        <f>IFERROR(INDEX(Employees!$B:$B,MATCH(L443,Employees!$A:$A,0)),"")</f>
        <v>Senthil Varma</v>
      </c>
      <c r="N443" t="str">
        <f>IFERROR(INDEX(Employees!$D:$D,MATCH(L443,Employees!$A:$A,0)),"")</f>
        <v>Cashier</v>
      </c>
      <c r="O443">
        <v>6</v>
      </c>
      <c r="P443">
        <v>247.94</v>
      </c>
      <c r="Q443">
        <v>10</v>
      </c>
      <c r="R443">
        <v>148.76</v>
      </c>
      <c r="S443">
        <v>1539.71</v>
      </c>
      <c r="T443">
        <v>1116.24</v>
      </c>
      <c r="U443">
        <v>423.47</v>
      </c>
      <c r="V443" t="s">
        <v>4715</v>
      </c>
      <c r="W443" t="s">
        <v>4695</v>
      </c>
      <c r="X443" t="s">
        <v>4696</v>
      </c>
      <c r="Y443" t="s">
        <v>5496</v>
      </c>
      <c r="Z443" t="s">
        <v>4698</v>
      </c>
    </row>
    <row r="444" spans="1:26" ht="15" customHeight="1" x14ac:dyDescent="0.25">
      <c r="A444" t="s">
        <v>5497</v>
      </c>
      <c r="B444" s="1">
        <v>45956</v>
      </c>
      <c r="C444" t="s">
        <v>1968</v>
      </c>
      <c r="D444" t="str">
        <f>IFERROR(INDEX(Customers!$B:$B,MATCH(C444,Customers!$A:$A,0)),"")</f>
        <v>Aishwarya Balan</v>
      </c>
      <c r="E444" t="str">
        <f>IFERROR(INDEX(Customers!$J:$J,MATCH(C444,Customers!$A:$A,0)),"")</f>
        <v>Bronze</v>
      </c>
      <c r="F444" t="s">
        <v>3993</v>
      </c>
      <c r="G444" t="str">
        <f>IFERROR(INDEX(Products!$B:$B,MATCH(F444,Products!$A:$A,0)),"")</f>
        <v>Aachi Basmati Rice 2kg</v>
      </c>
      <c r="H444" t="str">
        <f>IFERROR(INDEX(Products!$C:$C,MATCH(F444,Products!$A:$A,0)),"")</f>
        <v>Rice</v>
      </c>
      <c r="I444" t="s">
        <v>2893</v>
      </c>
      <c r="J444" t="str">
        <f>IFERROR(INDEX(Stores!$B:$B,MATCH(I444,Stores!$A:$A,0)),"")</f>
        <v>FreshMart Tiruppur Enclave</v>
      </c>
      <c r="K444" t="str">
        <f>IFERROR(INDEX(Stores!$D:$D,MATCH(I444,Stores!$A:$A,0)),"")</f>
        <v>South</v>
      </c>
      <c r="L444" t="s">
        <v>3594</v>
      </c>
      <c r="M444" t="str">
        <f>IFERROR(INDEX(Employees!$B:$B,MATCH(L444,Employees!$A:$A,0)),"")</f>
        <v>Kavya Gupta</v>
      </c>
      <c r="N444" t="str">
        <f>IFERROR(INDEX(Employees!$D:$D,MATCH(L444,Employees!$A:$A,0)),"")</f>
        <v>Sales</v>
      </c>
      <c r="O444">
        <v>1</v>
      </c>
      <c r="P444">
        <v>227</v>
      </c>
      <c r="Q444">
        <v>0</v>
      </c>
      <c r="R444">
        <v>0</v>
      </c>
      <c r="S444">
        <v>261.05</v>
      </c>
      <c r="T444">
        <v>196.3</v>
      </c>
      <c r="U444">
        <v>64.75</v>
      </c>
      <c r="V444" t="s">
        <v>4720</v>
      </c>
      <c r="W444" t="s">
        <v>4695</v>
      </c>
      <c r="X444" t="s">
        <v>4710</v>
      </c>
      <c r="Y444" t="s">
        <v>5178</v>
      </c>
      <c r="Z444" t="s">
        <v>4698</v>
      </c>
    </row>
    <row r="445" spans="1:26" ht="15" customHeight="1" x14ac:dyDescent="0.25">
      <c r="A445" t="s">
        <v>5498</v>
      </c>
      <c r="B445" s="1">
        <v>45867</v>
      </c>
      <c r="C445" t="s">
        <v>2112</v>
      </c>
      <c r="D445" t="str">
        <f>IFERROR(INDEX(Customers!$B:$B,MATCH(C445,Customers!$A:$A,0)),"")</f>
        <v>Bhuvana Venkataraman</v>
      </c>
      <c r="E445" t="str">
        <f>IFERROR(INDEX(Customers!$J:$J,MATCH(C445,Customers!$A:$A,0)),"")</f>
        <v>Gold</v>
      </c>
      <c r="F445" t="s">
        <v>3899</v>
      </c>
      <c r="G445" t="str">
        <f>IFERROR(INDEX(Products!$B:$B,MATCH(F445,Products!$A:$A,0)),"")</f>
        <v>Eveready Batteries Combo</v>
      </c>
      <c r="H445" t="str">
        <f>IFERROR(INDEX(Products!$C:$C,MATCH(F445,Products!$A:$A,0)),"")</f>
        <v>Household</v>
      </c>
      <c r="I445" t="s">
        <v>2978</v>
      </c>
      <c r="J445" t="str">
        <f>IFERROR(INDEX(Stores!$B:$B,MATCH(I445,Stores!$A:$A,0)),"")</f>
        <v>FreshMart Madurai Gardens</v>
      </c>
      <c r="K445" t="str">
        <f>IFERROR(INDEX(Stores!$D:$D,MATCH(I445,Stores!$A:$A,0)),"")</f>
        <v>South</v>
      </c>
      <c r="L445" t="s">
        <v>2977</v>
      </c>
      <c r="M445" t="str">
        <f>IFERROR(INDEX(Employees!$B:$B,MATCH(L445,Employees!$A:$A,0)),"")</f>
        <v>Nirmala Venkataraman</v>
      </c>
      <c r="N445" t="str">
        <f>IFERROR(INDEX(Employees!$D:$D,MATCH(L445,Employees!$A:$A,0)),"")</f>
        <v>Sales</v>
      </c>
      <c r="O445">
        <v>3</v>
      </c>
      <c r="P445">
        <v>57.88</v>
      </c>
      <c r="Q445">
        <v>5</v>
      </c>
      <c r="R445">
        <v>8.68</v>
      </c>
      <c r="S445">
        <v>164.96</v>
      </c>
      <c r="T445">
        <v>129.03</v>
      </c>
      <c r="U445">
        <v>35.93</v>
      </c>
      <c r="V445" t="s">
        <v>4694</v>
      </c>
      <c r="W445" t="s">
        <v>4695</v>
      </c>
      <c r="X445" t="s">
        <v>4710</v>
      </c>
      <c r="Y445" t="s">
        <v>5499</v>
      </c>
      <c r="Z445" t="s">
        <v>4708</v>
      </c>
    </row>
    <row r="446" spans="1:26" ht="15" customHeight="1" x14ac:dyDescent="0.25">
      <c r="A446" t="s">
        <v>5500</v>
      </c>
      <c r="B446" s="1">
        <v>45948</v>
      </c>
      <c r="C446" t="s">
        <v>2783</v>
      </c>
      <c r="D446" t="str">
        <f>IFERROR(INDEX(Customers!$B:$B,MATCH(C446,Customers!$A:$A,0)),"")</f>
        <v>Unknown</v>
      </c>
      <c r="E446" t="str">
        <f>IFERROR(INDEX(Customers!$J:$J,MATCH(C446,Customers!$A:$A,0)),"")</f>
        <v>Gold</v>
      </c>
      <c r="F446" t="s">
        <v>4117</v>
      </c>
      <c r="G446" t="str">
        <f>IFERROR(INDEX(Products!$B:$B,MATCH(F446,Products!$A:$A,0)),"")</f>
        <v>Lizol Toilet Cleaner 200g v2</v>
      </c>
      <c r="H446" t="str">
        <f>IFERROR(INDEX(Products!$C:$C,MATCH(F446,Products!$A:$A,0)),"")</f>
        <v>Cleaning</v>
      </c>
      <c r="I446" t="s">
        <v>3245</v>
      </c>
      <c r="J446" t="str">
        <f>IFERROR(INDEX(Stores!$B:$B,MATCH(I446,Stores!$A:$A,0)),"")</f>
        <v>FreshMart Chennai Complex</v>
      </c>
      <c r="K446" t="str">
        <f>IFERROR(INDEX(Stores!$D:$D,MATCH(I446,Stores!$A:$A,0)),"")</f>
        <v>South</v>
      </c>
      <c r="L446" t="s">
        <v>3244</v>
      </c>
      <c r="M446" t="str">
        <f>IFERROR(INDEX(Employees!$B:$B,MATCH(L446,Employees!$A:$A,0)),"")</f>
        <v>Eswari Raj</v>
      </c>
      <c r="N446" t="str">
        <f>IFERROR(INDEX(Employees!$D:$D,MATCH(L446,Employees!$A:$A,0)),"")</f>
        <v>Sales</v>
      </c>
      <c r="O446">
        <v>3</v>
      </c>
      <c r="P446">
        <v>221.79</v>
      </c>
      <c r="Q446">
        <v>10</v>
      </c>
      <c r="R446">
        <v>66.540000000000006</v>
      </c>
      <c r="S446">
        <v>688.65</v>
      </c>
      <c r="T446">
        <v>474.18</v>
      </c>
      <c r="U446">
        <v>214.47</v>
      </c>
      <c r="V446" t="s">
        <v>4703</v>
      </c>
      <c r="W446" t="s">
        <v>4695</v>
      </c>
      <c r="X446" t="s">
        <v>4696</v>
      </c>
      <c r="Y446" t="s">
        <v>5501</v>
      </c>
      <c r="Z446" t="s">
        <v>4698</v>
      </c>
    </row>
    <row r="447" spans="1:26" ht="15" customHeight="1" x14ac:dyDescent="0.25">
      <c r="A447" t="s">
        <v>5502</v>
      </c>
      <c r="B447" s="1">
        <v>45791</v>
      </c>
      <c r="C447" t="s">
        <v>2024</v>
      </c>
      <c r="D447" t="str">
        <f>IFERROR(INDEX(Customers!$B:$B,MATCH(C447,Customers!$A:$A,0)),"")</f>
        <v>Bhavani Reddy</v>
      </c>
      <c r="E447" t="str">
        <f>IFERROR(INDEX(Customers!$J:$J,MATCH(C447,Customers!$A:$A,0)),"")</f>
        <v>Gold</v>
      </c>
      <c r="F447" t="s">
        <v>3741</v>
      </c>
      <c r="G447" t="str">
        <f>IFERROR(INDEX(Products!$B:$B,MATCH(F447,Products!$A:$A,0)),"")</f>
        <v>Amul Butter 1L</v>
      </c>
      <c r="H447" t="str">
        <f>IFERROR(INDEX(Products!$C:$C,MATCH(F447,Products!$A:$A,0)),"")</f>
        <v>Dairy</v>
      </c>
      <c r="I447" t="s">
        <v>3133</v>
      </c>
      <c r="J447" t="str">
        <f>IFERROR(INDEX(Stores!$B:$B,MATCH(I447,Stores!$A:$A,0)),"")</f>
        <v>FreshMart Salem Hub</v>
      </c>
      <c r="K447" t="str">
        <f>IFERROR(INDEX(Stores!$D:$D,MATCH(I447,Stores!$A:$A,0)),"")</f>
        <v>South</v>
      </c>
      <c r="L447" t="s">
        <v>3131</v>
      </c>
      <c r="M447" t="str">
        <f>IFERROR(INDEX(Employees!$B:$B,MATCH(L447,Employees!$A:$A,0)),"")</f>
        <v>Nagarajan Mudaliar</v>
      </c>
      <c r="N447" t="str">
        <f>IFERROR(INDEX(Employees!$D:$D,MATCH(L447,Employees!$A:$A,0)),"")</f>
        <v>Cashier</v>
      </c>
      <c r="O447">
        <v>4</v>
      </c>
      <c r="P447">
        <v>349.44</v>
      </c>
      <c r="Q447">
        <v>20</v>
      </c>
      <c r="R447">
        <v>279.55</v>
      </c>
      <c r="S447">
        <v>1118.21</v>
      </c>
      <c r="T447">
        <v>1064.4000000000001</v>
      </c>
      <c r="U447">
        <v>53.81</v>
      </c>
      <c r="V447" t="s">
        <v>4706</v>
      </c>
      <c r="W447" t="s">
        <v>4695</v>
      </c>
      <c r="X447" t="s">
        <v>4696</v>
      </c>
      <c r="Y447" t="s">
        <v>5203</v>
      </c>
      <c r="Z447" t="s">
        <v>4708</v>
      </c>
    </row>
    <row r="448" spans="1:26" ht="15" customHeight="1" x14ac:dyDescent="0.25">
      <c r="A448" t="s">
        <v>5503</v>
      </c>
      <c r="B448" s="1">
        <v>45832</v>
      </c>
      <c r="C448" t="s">
        <v>810</v>
      </c>
      <c r="D448" t="str">
        <f>IFERROR(INDEX(Customers!$B:$B,MATCH(C448,Customers!$A:$A,0)),"")</f>
        <v>Jaya Kumar</v>
      </c>
      <c r="E448" t="str">
        <f>IFERROR(INDEX(Customers!$J:$J,MATCH(C448,Customers!$A:$A,0)),"")</f>
        <v>Bronze</v>
      </c>
      <c r="F448" t="s">
        <v>3676</v>
      </c>
      <c r="G448" t="str">
        <f>IFERROR(INDEX(Products!$B:$B,MATCH(F448,Products!$A:$A,0)),"")</f>
        <v>Amul Paneer 250ml</v>
      </c>
      <c r="H448" t="str">
        <f>IFERROR(INDEX(Products!$C:$C,MATCH(F448,Products!$A:$A,0)),"")</f>
        <v>Bakery</v>
      </c>
      <c r="I448" t="s">
        <v>2871</v>
      </c>
      <c r="J448" t="str">
        <f>IFERROR(INDEX(Stores!$B:$B,MATCH(I448,Stores!$A:$A,0)),"")</f>
        <v>FreshMart Kochi Colony</v>
      </c>
      <c r="K448" t="str">
        <f>IFERROR(INDEX(Stores!$D:$D,MATCH(I448,Stores!$A:$A,0)),"")</f>
        <v>South</v>
      </c>
      <c r="L448" t="s">
        <v>3190</v>
      </c>
      <c r="M448" t="str">
        <f>IFERROR(INDEX(Employees!$B:$B,MATCH(L448,Employees!$A:$A,0)),"")</f>
        <v>Arun Nair</v>
      </c>
      <c r="N448" t="str">
        <f>IFERROR(INDEX(Employees!$D:$D,MATCH(L448,Employees!$A:$A,0)),"")</f>
        <v>Inventory</v>
      </c>
      <c r="O448">
        <v>4</v>
      </c>
      <c r="P448">
        <v>332.74</v>
      </c>
      <c r="Q448">
        <v>0</v>
      </c>
      <c r="R448">
        <v>0</v>
      </c>
      <c r="S448">
        <v>1330.96</v>
      </c>
      <c r="T448">
        <v>821.08</v>
      </c>
      <c r="U448">
        <v>509.88</v>
      </c>
      <c r="V448" t="s">
        <v>4694</v>
      </c>
      <c r="W448" t="s">
        <v>4695</v>
      </c>
      <c r="X448" t="s">
        <v>4710</v>
      </c>
      <c r="Y448" t="s">
        <v>5412</v>
      </c>
      <c r="Z448" t="s">
        <v>4708</v>
      </c>
    </row>
    <row r="449" spans="1:26" ht="15" customHeight="1" x14ac:dyDescent="0.25">
      <c r="A449" t="s">
        <v>5504</v>
      </c>
      <c r="B449" s="1">
        <v>45775</v>
      </c>
      <c r="C449" t="s">
        <v>2128</v>
      </c>
      <c r="D449" t="str">
        <f>IFERROR(INDEX(Customers!$B:$B,MATCH(C449,Customers!$A:$A,0)),"")</f>
        <v>Anand Gounder</v>
      </c>
      <c r="E449" t="str">
        <f>IFERROR(INDEX(Customers!$J:$J,MATCH(C449,Customers!$A:$A,0)),"")</f>
        <v>Bronze</v>
      </c>
      <c r="F449" t="s">
        <v>4036</v>
      </c>
      <c r="G449" t="str">
        <f>IFERROR(INDEX(Products!$B:$B,MATCH(F449,Products!$A:$A,0)),"")</f>
        <v>Idhayam Groundnut Oil 2kg</v>
      </c>
      <c r="H449" t="str">
        <f>IFERROR(INDEX(Products!$C:$C,MATCH(F449,Products!$A:$A,0)),"")</f>
        <v>Oil</v>
      </c>
      <c r="I449" t="s">
        <v>4242</v>
      </c>
      <c r="J449" t="str">
        <f>IFERROR(INDEX(Stores!$B:$B,MATCH(I449,Stores!$A:$A,0)),"")</f>
        <v>FreshMart Hyderabad Market</v>
      </c>
      <c r="K449" t="str">
        <f>IFERROR(INDEX(Stores!$D:$D,MATCH(I449,Stores!$A:$A,0)),"")</f>
        <v>South</v>
      </c>
      <c r="L449" t="s">
        <v>2876</v>
      </c>
      <c r="M449" t="str">
        <f>IFERROR(INDEX(Employees!$B:$B,MATCH(L449,Employees!$A:$A,0)),"")</f>
        <v>Indira Nair</v>
      </c>
      <c r="N449" t="str">
        <f>IFERROR(INDEX(Employees!$D:$D,MATCH(L449,Employees!$A:$A,0)),"")</f>
        <v>Cashier</v>
      </c>
      <c r="O449">
        <v>1</v>
      </c>
      <c r="P449">
        <v>109.69</v>
      </c>
      <c r="Q449">
        <v>0</v>
      </c>
      <c r="R449">
        <v>0</v>
      </c>
      <c r="S449">
        <v>109.69</v>
      </c>
      <c r="T449">
        <v>92.96</v>
      </c>
      <c r="U449">
        <v>16.73</v>
      </c>
      <c r="V449" t="s">
        <v>4740</v>
      </c>
      <c r="W449" t="s">
        <v>4695</v>
      </c>
      <c r="X449" t="s">
        <v>4710</v>
      </c>
      <c r="Y449" t="s">
        <v>5505</v>
      </c>
      <c r="Z449" t="s">
        <v>4708</v>
      </c>
    </row>
    <row r="450" spans="1:26" ht="15" customHeight="1" x14ac:dyDescent="0.25">
      <c r="A450" t="s">
        <v>5506</v>
      </c>
      <c r="B450" s="1">
        <v>45823</v>
      </c>
      <c r="C450" t="s">
        <v>1060</v>
      </c>
      <c r="D450" t="str">
        <f>IFERROR(INDEX(Customers!$B:$B,MATCH(C450,Customers!$A:$A,0)),"")</f>
        <v>Ovi Reddy</v>
      </c>
      <c r="E450" t="str">
        <f>IFERROR(INDEX(Customers!$J:$J,MATCH(C450,Customers!$A:$A,0)),"")</f>
        <v>Silver</v>
      </c>
      <c r="F450" t="s">
        <v>3835</v>
      </c>
      <c r="G450" t="str">
        <f>IFERROR(INDEX(Products!$B:$B,MATCH(F450,Products!$A:$A,0)),"")</f>
        <v>Cadbury Biscuits 250ml</v>
      </c>
      <c r="H450" t="str">
        <f>IFERROR(INDEX(Products!$C:$C,MATCH(F450,Products!$A:$A,0)),"")</f>
        <v>Snacks</v>
      </c>
      <c r="I450" t="s">
        <v>2913</v>
      </c>
      <c r="J450" t="str">
        <f>IFERROR(INDEX(Stores!$B:$B,MATCH(I450,Stores!$A:$A,0)),"")</f>
        <v>FreshMart Surat Arcade</v>
      </c>
      <c r="K450" t="str">
        <f>IFERROR(INDEX(Stores!$D:$D,MATCH(I450,Stores!$A:$A,0)),"")</f>
        <v>West</v>
      </c>
      <c r="L450" t="s">
        <v>2911</v>
      </c>
      <c r="M450" t="str">
        <f>IFERROR(INDEX(Employees!$B:$B,MATCH(L450,Employees!$A:$A,0)),"")</f>
        <v>Chandran Kumar</v>
      </c>
      <c r="N450" t="str">
        <f>IFERROR(INDEX(Employees!$D:$D,MATCH(L450,Employees!$A:$A,0)),"")</f>
        <v>Cashier</v>
      </c>
      <c r="O450">
        <v>5</v>
      </c>
      <c r="P450">
        <v>147.97</v>
      </c>
      <c r="Q450">
        <v>15</v>
      </c>
      <c r="R450">
        <v>110.98</v>
      </c>
      <c r="S450">
        <v>723.2</v>
      </c>
      <c r="T450">
        <v>564</v>
      </c>
      <c r="U450">
        <v>159.19999999999999</v>
      </c>
      <c r="V450" t="s">
        <v>4740</v>
      </c>
      <c r="W450" t="s">
        <v>4695</v>
      </c>
      <c r="X450" t="s">
        <v>4696</v>
      </c>
      <c r="Y450" t="s">
        <v>5507</v>
      </c>
      <c r="Z450" t="s">
        <v>4698</v>
      </c>
    </row>
    <row r="451" spans="1:26" ht="15" customHeight="1" x14ac:dyDescent="0.25">
      <c r="A451" t="s">
        <v>5508</v>
      </c>
      <c r="B451" s="1">
        <v>45974</v>
      </c>
      <c r="C451" t="s">
        <v>179</v>
      </c>
      <c r="D451" t="str">
        <f>IFERROR(INDEX(Customers!$B:$B,MATCH(C451,Customers!$A:$A,0)),"")</f>
        <v>Balamurugan Sharma</v>
      </c>
      <c r="E451" t="str">
        <f>IFERROR(INDEX(Customers!$J:$J,MATCH(C451,Customers!$A:$A,0)),"")</f>
        <v>Gold</v>
      </c>
      <c r="F451" t="s">
        <v>4111</v>
      </c>
      <c r="G451" t="str">
        <f>IFERROR(INDEX(Products!$B:$B,MATCH(F451,Products!$A:$A,0)),"")</f>
        <v>Vim Dishwash 1kg</v>
      </c>
      <c r="H451" t="str">
        <f>IFERROR(INDEX(Products!$C:$C,MATCH(F451,Products!$A:$A,0)),"")</f>
        <v>Cleaning</v>
      </c>
      <c r="I451" t="s">
        <v>4219</v>
      </c>
      <c r="J451" t="str">
        <f>IFERROR(INDEX(Stores!$B:$B,MATCH(I451,Stores!$A:$A,0)),"")</f>
        <v>FreshMart Madurai Arcade</v>
      </c>
      <c r="K451" t="str">
        <f>IFERROR(INDEX(Stores!$D:$D,MATCH(I451,Stores!$A:$A,0)),"")</f>
        <v>South</v>
      </c>
      <c r="L451" t="s">
        <v>3067</v>
      </c>
      <c r="M451" t="str">
        <f>IFERROR(INDEX(Employees!$B:$B,MATCH(L451,Employees!$A:$A,0)),"")</f>
        <v>Senthil Subramaniam</v>
      </c>
      <c r="N451" t="str">
        <f>IFERROR(INDEX(Employees!$D:$D,MATCH(L451,Employees!$A:$A,0)),"")</f>
        <v>Cashier</v>
      </c>
      <c r="O451">
        <v>7</v>
      </c>
      <c r="P451">
        <v>73.89</v>
      </c>
      <c r="Q451">
        <v>20</v>
      </c>
      <c r="R451">
        <v>103.45</v>
      </c>
      <c r="S451">
        <v>413.78</v>
      </c>
      <c r="T451">
        <v>353.01</v>
      </c>
      <c r="U451">
        <v>60.77</v>
      </c>
      <c r="V451" t="s">
        <v>4740</v>
      </c>
      <c r="W451" t="s">
        <v>4695</v>
      </c>
      <c r="X451" t="s">
        <v>4696</v>
      </c>
      <c r="Y451" t="s">
        <v>5509</v>
      </c>
      <c r="Z451" t="s">
        <v>4708</v>
      </c>
    </row>
    <row r="452" spans="1:26" ht="15" customHeight="1" x14ac:dyDescent="0.25">
      <c r="A452" t="s">
        <v>5510</v>
      </c>
      <c r="B452" s="1">
        <v>45802</v>
      </c>
      <c r="C452" t="s">
        <v>1319</v>
      </c>
      <c r="D452" t="str">
        <f>IFERROR(INDEX(Customers!$B:$B,MATCH(C452,Customers!$A:$A,0)),"")</f>
        <v>Ilango Achari</v>
      </c>
      <c r="E452" t="str">
        <f>IFERROR(INDEX(Customers!$J:$J,MATCH(C452,Customers!$A:$A,0)),"")</f>
        <v>Silver</v>
      </c>
      <c r="F452" t="s">
        <v>3913</v>
      </c>
      <c r="G452" t="str">
        <f>IFERROR(INDEX(Products!$B:$B,MATCH(F452,Products!$A:$A,0)),"")</f>
        <v>Surf Excel Tissue Combo v2</v>
      </c>
      <c r="H452" t="str">
        <f>IFERROR(INDEX(Products!$C:$C,MATCH(F452,Products!$A:$A,0)),"")</f>
        <v>Household</v>
      </c>
      <c r="I452" t="s">
        <v>2899</v>
      </c>
      <c r="J452" t="str">
        <f>IFERROR(INDEX(Stores!$B:$B,MATCH(I452,Stores!$A:$A,0)),"")</f>
        <v>FreshMart Pune Extension</v>
      </c>
      <c r="K452" t="str">
        <f>IFERROR(INDEX(Stores!$D:$D,MATCH(I452,Stores!$A:$A,0)),"")</f>
        <v>West</v>
      </c>
      <c r="L452" t="s">
        <v>3278</v>
      </c>
      <c r="M452" t="str">
        <f>IFERROR(INDEX(Employees!$B:$B,MATCH(L452,Employees!$A:$A,0)),"")</f>
        <v>Ovi Devi</v>
      </c>
      <c r="N452" t="str">
        <f>IFERROR(INDEX(Employees!$D:$D,MATCH(L452,Employees!$A:$A,0)),"")</f>
        <v>Sales</v>
      </c>
      <c r="O452">
        <v>3</v>
      </c>
      <c r="P452">
        <v>395.66</v>
      </c>
      <c r="Q452">
        <v>10</v>
      </c>
      <c r="R452">
        <v>118.7</v>
      </c>
      <c r="S452">
        <v>1228.52</v>
      </c>
      <c r="T452">
        <v>960.57</v>
      </c>
      <c r="U452">
        <v>267.95</v>
      </c>
      <c r="V452" t="s">
        <v>4715</v>
      </c>
      <c r="W452" t="s">
        <v>4695</v>
      </c>
      <c r="X452" t="s">
        <v>4696</v>
      </c>
      <c r="Y452" t="s">
        <v>4844</v>
      </c>
      <c r="Z452" t="s">
        <v>4698</v>
      </c>
    </row>
    <row r="453" spans="1:26" ht="15" customHeight="1" x14ac:dyDescent="0.25">
      <c r="A453" t="s">
        <v>5511</v>
      </c>
      <c r="B453" s="1">
        <v>45778</v>
      </c>
      <c r="C453" t="s">
        <v>2520</v>
      </c>
      <c r="D453" t="str">
        <f>IFERROR(INDEX(Customers!$B:$B,MATCH(C453,Customers!$A:$A,0)),"")</f>
        <v>Malathi Naidu</v>
      </c>
      <c r="E453" t="str">
        <f>IFERROR(INDEX(Customers!$J:$J,MATCH(C453,Customers!$A:$A,0)),"")</f>
        <v>Gold</v>
      </c>
      <c r="F453" t="s">
        <v>3851</v>
      </c>
      <c r="G453" t="str">
        <f>IFERROR(INDEX(Products!$B:$B,MATCH(F453,Products!$A:$A,0)),"")</f>
        <v>Parle Chocolates 500g</v>
      </c>
      <c r="H453" t="str">
        <f>IFERROR(INDEX(Products!$C:$C,MATCH(F453,Products!$A:$A,0)),"")</f>
        <v>Snacks</v>
      </c>
      <c r="I453" t="s">
        <v>3041</v>
      </c>
      <c r="J453" t="str">
        <f>IFERROR(INDEX(Stores!$B:$B,MATCH(I453,Stores!$A:$A,0)),"")</f>
        <v>FreshMart Nagpur Square</v>
      </c>
      <c r="K453" t="str">
        <f>IFERROR(INDEX(Stores!$D:$D,MATCH(I453,Stores!$A:$A,0)),"")</f>
        <v>West</v>
      </c>
      <c r="L453" t="s">
        <v>3234</v>
      </c>
      <c r="M453" t="str">
        <f>IFERROR(INDEX(Employees!$B:$B,MATCH(L453,Employees!$A:$A,0)),"")</f>
        <v>Malathi Rao</v>
      </c>
      <c r="N453" t="str">
        <f>IFERROR(INDEX(Employees!$D:$D,MATCH(L453,Employees!$A:$A,0)),"")</f>
        <v>Billing</v>
      </c>
      <c r="O453">
        <v>4</v>
      </c>
      <c r="P453">
        <v>336.02</v>
      </c>
      <c r="Q453">
        <v>15</v>
      </c>
      <c r="R453">
        <v>201.61</v>
      </c>
      <c r="S453">
        <v>1142.47</v>
      </c>
      <c r="T453">
        <v>940.2</v>
      </c>
      <c r="U453">
        <v>202.27</v>
      </c>
      <c r="V453" t="s">
        <v>4740</v>
      </c>
      <c r="W453" t="s">
        <v>4695</v>
      </c>
      <c r="X453" t="s">
        <v>4710</v>
      </c>
      <c r="Y453" t="s">
        <v>5512</v>
      </c>
      <c r="Z453" t="s">
        <v>4708</v>
      </c>
    </row>
    <row r="454" spans="1:26" ht="15" customHeight="1" x14ac:dyDescent="0.25">
      <c r="A454" t="s">
        <v>5513</v>
      </c>
      <c r="B454" s="1">
        <v>45941</v>
      </c>
      <c r="C454" t="s">
        <v>870</v>
      </c>
      <c r="D454" t="str">
        <f>IFERROR(INDEX(Customers!$B:$B,MATCH(C454,Customers!$A:$A,0)),"")</f>
        <v>Lalitha Nathan</v>
      </c>
      <c r="E454" t="str">
        <f>IFERROR(INDEX(Customers!$J:$J,MATCH(C454,Customers!$A:$A,0)),"")</f>
        <v>Gold</v>
      </c>
      <c r="F454" t="s">
        <v>3830</v>
      </c>
      <c r="G454" t="str">
        <f>IFERROR(INDEX(Products!$B:$B,MATCH(F454,Products!$A:$A,0)),"")</f>
        <v>Parle Namkeen 500g</v>
      </c>
      <c r="H454" t="str">
        <f>IFERROR(INDEX(Products!$C:$C,MATCH(F454,Products!$A:$A,0)),"")</f>
        <v>Snacks</v>
      </c>
      <c r="I454" t="s">
        <v>3331</v>
      </c>
      <c r="J454" t="str">
        <f>IFERROR(INDEX(Stores!$B:$B,MATCH(I454,Stores!$A:$A,0)),"")</f>
        <v>FreshMart Delhi Arcade</v>
      </c>
      <c r="K454" t="str">
        <f>IFERROR(INDEX(Stores!$D:$D,MATCH(I454,Stores!$A:$A,0)),"")</f>
        <v>North</v>
      </c>
      <c r="L454" t="s">
        <v>3359</v>
      </c>
      <c r="M454" t="str">
        <f>IFERROR(INDEX(Employees!$B:$B,MATCH(L454,Employees!$A:$A,0)),"")</f>
        <v>Venkat Varma</v>
      </c>
      <c r="N454" t="str">
        <f>IFERROR(INDEX(Employees!$D:$D,MATCH(L454,Employees!$A:$A,0)),"")</f>
        <v>Cashier</v>
      </c>
      <c r="O454">
        <v>5</v>
      </c>
      <c r="P454">
        <v>56.42</v>
      </c>
      <c r="Q454">
        <v>0</v>
      </c>
      <c r="R454">
        <v>0</v>
      </c>
      <c r="S454">
        <v>324.42</v>
      </c>
      <c r="T454">
        <v>187.4</v>
      </c>
      <c r="U454">
        <v>137.02000000000001</v>
      </c>
      <c r="V454" t="s">
        <v>4740</v>
      </c>
      <c r="W454" t="s">
        <v>4695</v>
      </c>
      <c r="X454" t="s">
        <v>4710</v>
      </c>
      <c r="Y454" t="s">
        <v>5268</v>
      </c>
      <c r="Z454" t="s">
        <v>4698</v>
      </c>
    </row>
    <row r="455" spans="1:26" ht="15" customHeight="1" x14ac:dyDescent="0.25">
      <c r="A455" t="s">
        <v>5514</v>
      </c>
      <c r="B455" s="1">
        <v>45795</v>
      </c>
      <c r="C455" t="s">
        <v>683</v>
      </c>
      <c r="D455" t="str">
        <f>IFERROR(INDEX(Customers!$B:$B,MATCH(C455,Customers!$A:$A,0)),"")</f>
        <v>Hemalatha Murugan</v>
      </c>
      <c r="E455" t="str">
        <f>IFERROR(INDEX(Customers!$J:$J,MATCH(C455,Customers!$A:$A,0)),"")</f>
        <v>Bronze</v>
      </c>
      <c r="F455" t="s">
        <v>4060</v>
      </c>
      <c r="G455" t="str">
        <f>IFERROR(INDEX(Products!$B:$B,MATCH(F455,Products!$A:$A,0)),"")</f>
        <v>Everest Powdered Spices Combo</v>
      </c>
      <c r="H455" t="str">
        <f>IFERROR(INDEX(Products!$C:$C,MATCH(F455,Products!$A:$A,0)),"")</f>
        <v>Masala</v>
      </c>
      <c r="I455" t="s">
        <v>3159</v>
      </c>
      <c r="J455" t="str">
        <f>IFERROR(INDEX(Stores!$B:$B,MATCH(I455,Stores!$A:$A,0)),"")</f>
        <v>FreshMart Salem Bypass</v>
      </c>
      <c r="K455" t="str">
        <f>IFERROR(INDEX(Stores!$D:$D,MATCH(I455,Stores!$A:$A,0)),"")</f>
        <v>South</v>
      </c>
      <c r="L455" t="s">
        <v>3157</v>
      </c>
      <c r="M455" t="str">
        <f>IFERROR(INDEX(Employees!$B:$B,MATCH(L455,Employees!$A:$A,0)),"")</f>
        <v>Vasanth Menon</v>
      </c>
      <c r="N455" t="str">
        <f>IFERROR(INDEX(Employees!$D:$D,MATCH(L455,Employees!$A:$A,0)),"")</f>
        <v>Store Manager</v>
      </c>
      <c r="O455">
        <v>4</v>
      </c>
      <c r="P455">
        <v>490.22</v>
      </c>
      <c r="Q455">
        <v>10</v>
      </c>
      <c r="R455">
        <v>196.09</v>
      </c>
      <c r="S455">
        <v>2029.51</v>
      </c>
      <c r="T455">
        <v>1494.32</v>
      </c>
      <c r="U455">
        <v>535.19000000000005</v>
      </c>
      <c r="V455" t="s">
        <v>4740</v>
      </c>
      <c r="W455" t="s">
        <v>4695</v>
      </c>
      <c r="X455" t="s">
        <v>4696</v>
      </c>
      <c r="Y455" t="s">
        <v>5515</v>
      </c>
      <c r="Z455" t="s">
        <v>4698</v>
      </c>
    </row>
    <row r="456" spans="1:26" ht="15" customHeight="1" x14ac:dyDescent="0.25">
      <c r="A456" t="s">
        <v>5516</v>
      </c>
      <c r="B456" s="1">
        <v>45786</v>
      </c>
      <c r="C456" t="s">
        <v>2152</v>
      </c>
      <c r="D456" t="str">
        <f>IFERROR(INDEX(Customers!$B:$B,MATCH(C456,Customers!$A:$A,0)),"")</f>
        <v>Deepa Krishnan</v>
      </c>
      <c r="E456" t="str">
        <f>IFERROR(INDEX(Customers!$J:$J,MATCH(C456,Customers!$A:$A,0)),"")</f>
        <v>Bronze</v>
      </c>
      <c r="F456" t="s">
        <v>3940</v>
      </c>
      <c r="G456" t="str">
        <f>IFERROR(INDEX(Products!$B:$B,MATCH(F456,Products!$A:$A,0)),"")</f>
        <v>Local Farm Fresh Fruits 1kg</v>
      </c>
      <c r="H456" t="str">
        <f>IFERROR(INDEX(Products!$C:$C,MATCH(F456,Products!$A:$A,0)),"")</f>
        <v>Fruits</v>
      </c>
      <c r="I456" t="s">
        <v>3464</v>
      </c>
      <c r="J456" t="str">
        <f>IFERROR(INDEX(Stores!$B:$B,MATCH(I456,Stores!$A:$A,0)),"")</f>
        <v>FreshMart Bengaluru Circle</v>
      </c>
      <c r="K456" t="str">
        <f>IFERROR(INDEX(Stores!$D:$D,MATCH(I456,Stores!$A:$A,0)),"")</f>
        <v>South</v>
      </c>
      <c r="L456" t="s">
        <v>3462</v>
      </c>
      <c r="M456" t="str">
        <f>IFERROR(INDEX(Employees!$B:$B,MATCH(L456,Employees!$A:$A,0)),"")</f>
        <v>Vani Nair</v>
      </c>
      <c r="N456" t="str">
        <f>IFERROR(INDEX(Employees!$D:$D,MATCH(L456,Employees!$A:$A,0)),"")</f>
        <v>Cashier</v>
      </c>
      <c r="O456">
        <v>1</v>
      </c>
      <c r="P456">
        <v>389.61</v>
      </c>
      <c r="Q456">
        <v>20</v>
      </c>
      <c r="R456">
        <v>77.92</v>
      </c>
      <c r="S456">
        <v>311.69</v>
      </c>
      <c r="T456">
        <v>336.07</v>
      </c>
      <c r="U456">
        <v>-24.38</v>
      </c>
      <c r="V456" t="s">
        <v>4720</v>
      </c>
      <c r="W456" t="s">
        <v>4695</v>
      </c>
      <c r="X456" t="s">
        <v>4696</v>
      </c>
      <c r="Y456" t="s">
        <v>5517</v>
      </c>
      <c r="Z456" t="s">
        <v>4708</v>
      </c>
    </row>
    <row r="457" spans="1:26" ht="15" customHeight="1" x14ac:dyDescent="0.25">
      <c r="A457" t="s">
        <v>5518</v>
      </c>
      <c r="B457" s="1">
        <v>45961</v>
      </c>
      <c r="C457" t="s">
        <v>2620</v>
      </c>
      <c r="D457" t="str">
        <f>IFERROR(INDEX(Customers!$B:$B,MATCH(C457,Customers!$A:$A,0)),"")</f>
        <v>Arun Gounder</v>
      </c>
      <c r="E457" t="str">
        <f>IFERROR(INDEX(Customers!$J:$J,MATCH(C457,Customers!$A:$A,0)),"")</f>
        <v>Bronze</v>
      </c>
      <c r="F457" t="s">
        <v>3968</v>
      </c>
      <c r="G457" t="str">
        <f>IFERROR(INDEX(Products!$B:$B,MATCH(F457,Products!$A:$A,0)),"")</f>
        <v>Local Farm Fresh Vegetables 1L</v>
      </c>
      <c r="H457" t="str">
        <f>IFERROR(INDEX(Products!$C:$C,MATCH(F457,Products!$A:$A,0)),"")</f>
        <v>Vegetables</v>
      </c>
      <c r="I457" t="s">
        <v>3565</v>
      </c>
      <c r="J457" t="str">
        <f>IFERROR(INDEX(Stores!$B:$B,MATCH(I457,Stores!$A:$A,0)),"")</f>
        <v>FreshMart Hyderabad Main Road</v>
      </c>
      <c r="K457" t="str">
        <f>IFERROR(INDEX(Stores!$D:$D,MATCH(I457,Stores!$A:$A,0)),"")</f>
        <v>South</v>
      </c>
      <c r="L457" t="s">
        <v>3563</v>
      </c>
      <c r="M457" t="str">
        <f>IFERROR(INDEX(Employees!$B:$B,MATCH(L457,Employees!$A:$A,0)),"")</f>
        <v>Thenmozhi Selvam</v>
      </c>
      <c r="N457" t="str">
        <f>IFERROR(INDEX(Employees!$D:$D,MATCH(L457,Employees!$A:$A,0)),"")</f>
        <v>Cashier</v>
      </c>
      <c r="O457">
        <v>2</v>
      </c>
      <c r="P457">
        <v>205.93</v>
      </c>
      <c r="Q457">
        <v>10</v>
      </c>
      <c r="R457">
        <v>41.19</v>
      </c>
      <c r="S457">
        <v>370.67</v>
      </c>
      <c r="T457">
        <v>340.4</v>
      </c>
      <c r="U457">
        <v>30.27</v>
      </c>
      <c r="V457" t="s">
        <v>4720</v>
      </c>
      <c r="W457" t="s">
        <v>4695</v>
      </c>
      <c r="X457" t="s">
        <v>4700</v>
      </c>
      <c r="Y457" t="s">
        <v>4711</v>
      </c>
      <c r="Z457" t="s">
        <v>4708</v>
      </c>
    </row>
    <row r="458" spans="1:26" ht="15" customHeight="1" x14ac:dyDescent="0.25">
      <c r="A458" t="s">
        <v>5519</v>
      </c>
      <c r="B458" s="1">
        <v>45780</v>
      </c>
      <c r="C458" t="s">
        <v>2775</v>
      </c>
      <c r="D458" t="str">
        <f>IFERROR(INDEX(Customers!$B:$B,MATCH(C458,Customers!$A:$A,0)),"")</f>
        <v>Gopal Krishnan</v>
      </c>
      <c r="E458" t="str">
        <f>IFERROR(INDEX(Customers!$J:$J,MATCH(C458,Customers!$A:$A,0)),"")</f>
        <v>Silver</v>
      </c>
      <c r="F458" t="s">
        <v>3752</v>
      </c>
      <c r="G458" t="str">
        <f>IFERROR(INDEX(Products!$B:$B,MATCH(F458,Products!$A:$A,0)),"")</f>
        <v>Nescafe Coffee 1kg</v>
      </c>
      <c r="H458" t="str">
        <f>IFERROR(INDEX(Products!$C:$C,MATCH(F458,Products!$A:$A,0)),"")</f>
        <v>Beverages</v>
      </c>
      <c r="I458" t="s">
        <v>2893</v>
      </c>
      <c r="J458" t="str">
        <f>IFERROR(INDEX(Stores!$B:$B,MATCH(I458,Stores!$A:$A,0)),"")</f>
        <v>FreshMart Tiruppur Enclave</v>
      </c>
      <c r="K458" t="str">
        <f>IFERROR(INDEX(Stores!$D:$D,MATCH(I458,Stores!$A:$A,0)),"")</f>
        <v>South</v>
      </c>
      <c r="L458" t="s">
        <v>3071</v>
      </c>
      <c r="M458" t="str">
        <f>IFERROR(INDEX(Employees!$B:$B,MATCH(L458,Employees!$A:$A,0)),"")</f>
        <v>Udhay Naicker</v>
      </c>
      <c r="N458" t="str">
        <f>IFERROR(INDEX(Employees!$D:$D,MATCH(L458,Employees!$A:$A,0)),"")</f>
        <v>Sales</v>
      </c>
      <c r="O458">
        <v>2</v>
      </c>
      <c r="P458">
        <v>329.69</v>
      </c>
      <c r="Q458">
        <v>15</v>
      </c>
      <c r="R458">
        <v>98.91</v>
      </c>
      <c r="S458">
        <v>644.54</v>
      </c>
      <c r="T458">
        <v>494.5</v>
      </c>
      <c r="U458">
        <v>150.04</v>
      </c>
      <c r="V458" t="s">
        <v>4720</v>
      </c>
      <c r="W458" t="s">
        <v>4695</v>
      </c>
      <c r="X458" t="s">
        <v>4696</v>
      </c>
      <c r="Y458" t="s">
        <v>4983</v>
      </c>
      <c r="Z458" t="s">
        <v>4698</v>
      </c>
    </row>
    <row r="459" spans="1:26" ht="15" customHeight="1" x14ac:dyDescent="0.25">
      <c r="A459" t="s">
        <v>5520</v>
      </c>
      <c r="B459" s="1">
        <v>45892</v>
      </c>
      <c r="C459" t="s">
        <v>1486</v>
      </c>
      <c r="D459" t="str">
        <f>IFERROR(INDEX(Customers!$B:$B,MATCH(C459,Customers!$A:$A,0)),"")</f>
        <v>Deepak Nathan</v>
      </c>
      <c r="E459" t="str">
        <f>IFERROR(INDEX(Customers!$J:$J,MATCH(C459,Customers!$A:$A,0)),"")</f>
        <v>Bronze</v>
      </c>
      <c r="F459" t="s">
        <v>4023</v>
      </c>
      <c r="G459" t="str">
        <f>IFERROR(INDEX(Products!$B:$B,MATCH(F459,Products!$A:$A,0)),"")</f>
        <v>Idhayam Groundnut Oil 1kg</v>
      </c>
      <c r="H459" t="str">
        <f>IFERROR(INDEX(Products!$C:$C,MATCH(F459,Products!$A:$A,0)),"")</f>
        <v>Oil</v>
      </c>
      <c r="I459" t="s">
        <v>2893</v>
      </c>
      <c r="J459" t="str">
        <f>IFERROR(INDEX(Stores!$B:$B,MATCH(I459,Stores!$A:$A,0)),"")</f>
        <v>FreshMart Tiruppur Enclave</v>
      </c>
      <c r="K459" t="str">
        <f>IFERROR(INDEX(Stores!$D:$D,MATCH(I459,Stores!$A:$A,0)),"")</f>
        <v>South</v>
      </c>
      <c r="L459" t="s">
        <v>3504</v>
      </c>
      <c r="M459" t="str">
        <f>IFERROR(INDEX(Employees!$B:$B,MATCH(L459,Employees!$A:$A,0)),"")</f>
        <v>Malathi Iyer</v>
      </c>
      <c r="N459" t="str">
        <f>IFERROR(INDEX(Employees!$D:$D,MATCH(L459,Employees!$A:$A,0)),"")</f>
        <v>Sales</v>
      </c>
      <c r="O459">
        <v>2</v>
      </c>
      <c r="P459">
        <v>268.32</v>
      </c>
      <c r="Q459">
        <v>0</v>
      </c>
      <c r="R459">
        <v>0</v>
      </c>
      <c r="S459">
        <v>617.14</v>
      </c>
      <c r="T459">
        <v>482.88</v>
      </c>
      <c r="U459">
        <v>134.26</v>
      </c>
      <c r="V459" t="s">
        <v>4694</v>
      </c>
      <c r="W459" t="s">
        <v>4695</v>
      </c>
      <c r="X459" t="s">
        <v>4696</v>
      </c>
      <c r="Y459" t="s">
        <v>5521</v>
      </c>
      <c r="Z459" t="s">
        <v>4698</v>
      </c>
    </row>
    <row r="460" spans="1:26" ht="15" customHeight="1" x14ac:dyDescent="0.25">
      <c r="A460" t="s">
        <v>5522</v>
      </c>
      <c r="B460" s="1">
        <v>45804</v>
      </c>
      <c r="C460" t="s">
        <v>1343</v>
      </c>
      <c r="D460" t="str">
        <f>IFERROR(INDEX(Customers!$B:$B,MATCH(C460,Customers!$A:$A,0)),"")</f>
        <v xml:space="preserve">  Tamil Velan  </v>
      </c>
      <c r="E460" t="str">
        <f>IFERROR(INDEX(Customers!$J:$J,MATCH(C460,Customers!$A:$A,0)),"")</f>
        <v>Gold</v>
      </c>
      <c r="F460" t="s">
        <v>4036</v>
      </c>
      <c r="G460" t="str">
        <f>IFERROR(INDEX(Products!$B:$B,MATCH(F460,Products!$A:$A,0)),"")</f>
        <v>Idhayam Groundnut Oil 2kg</v>
      </c>
      <c r="H460" t="str">
        <f>IFERROR(INDEX(Products!$C:$C,MATCH(F460,Products!$A:$A,0)),"")</f>
        <v>Oil</v>
      </c>
      <c r="I460" t="s">
        <v>2956</v>
      </c>
      <c r="J460" t="str">
        <f>IFERROR(INDEX(Stores!$B:$B,MATCH(I460,Stores!$A:$A,0)),"")</f>
        <v>FreshMart Tiruppur Circle</v>
      </c>
      <c r="K460" t="str">
        <f>IFERROR(INDEX(Stores!$D:$D,MATCH(I460,Stores!$A:$A,0)),"")</f>
        <v>South</v>
      </c>
      <c r="L460" t="s">
        <v>3017</v>
      </c>
      <c r="M460" t="str">
        <f>IFERROR(INDEX(Employees!$B:$B,MATCH(L460,Employees!$A:$A,0)),"")</f>
        <v>Ezhil Rao</v>
      </c>
      <c r="N460" t="str">
        <f>IFERROR(INDEX(Employees!$D:$D,MATCH(L460,Employees!$A:$A,0)),"")</f>
        <v>Billing</v>
      </c>
      <c r="O460">
        <v>8</v>
      </c>
      <c r="P460">
        <v>116.1</v>
      </c>
      <c r="Q460">
        <v>0</v>
      </c>
      <c r="R460">
        <v>0</v>
      </c>
      <c r="S460">
        <v>928.8</v>
      </c>
      <c r="T460">
        <v>743.68</v>
      </c>
      <c r="U460">
        <v>185.12</v>
      </c>
      <c r="V460" t="s">
        <v>4740</v>
      </c>
      <c r="W460" t="s">
        <v>4695</v>
      </c>
      <c r="X460" t="s">
        <v>4710</v>
      </c>
      <c r="Y460" t="s">
        <v>5523</v>
      </c>
      <c r="Z460" t="s">
        <v>4708</v>
      </c>
    </row>
    <row r="461" spans="1:26" ht="15" customHeight="1" x14ac:dyDescent="0.25">
      <c r="A461" t="s">
        <v>5524</v>
      </c>
      <c r="B461" s="1">
        <v>46002</v>
      </c>
      <c r="C461" t="s">
        <v>1778</v>
      </c>
      <c r="D461" t="str">
        <f>IFERROR(INDEX(Customers!$B:$B,MATCH(C461,Customers!$A:$A,0)),"")</f>
        <v>Uma Nair</v>
      </c>
      <c r="E461" t="str">
        <f>IFERROR(INDEX(Customers!$J:$J,MATCH(C461,Customers!$A:$A,0)),"")</f>
        <v>Gold</v>
      </c>
      <c r="F461" t="s">
        <v>3781</v>
      </c>
      <c r="G461" t="str">
        <f>IFERROR(INDEX(Products!$B:$B,MATCH(F461,Products!$A:$A,0)),"")</f>
        <v>Coca-Cola Coffee 500g</v>
      </c>
      <c r="H461" t="str">
        <f>IFERROR(INDEX(Products!$C:$C,MATCH(F461,Products!$A:$A,0)),"")</f>
        <v>Beverages</v>
      </c>
      <c r="I461" t="s">
        <v>3172</v>
      </c>
      <c r="J461" t="str">
        <f>IFERROR(INDEX(Stores!$B:$B,MATCH(I461,Stores!$A:$A,0)),"")</f>
        <v>FreshMart Salem Crossing</v>
      </c>
      <c r="K461" t="str">
        <f>IFERROR(INDEX(Stores!$D:$D,MATCH(I461,Stores!$A:$A,0)),"")</f>
        <v>South</v>
      </c>
      <c r="L461" t="s">
        <v>3223</v>
      </c>
      <c r="M461" t="str">
        <f>IFERROR(INDEX(Employees!$B:$B,MATCH(L461,Employees!$A:$A,0)),"")</f>
        <v xml:space="preserve">  Chitra Nair  </v>
      </c>
      <c r="N461" t="str">
        <f>IFERROR(INDEX(Employees!$D:$D,MATCH(L461,Employees!$A:$A,0)),"")</f>
        <v>Cashier</v>
      </c>
      <c r="O461">
        <v>4</v>
      </c>
      <c r="P461">
        <v>525.54999999999995</v>
      </c>
      <c r="Q461">
        <v>20</v>
      </c>
      <c r="R461">
        <v>420.44</v>
      </c>
      <c r="S461">
        <v>1681.76</v>
      </c>
      <c r="T461">
        <v>1559.2</v>
      </c>
      <c r="U461">
        <v>122.56</v>
      </c>
      <c r="V461" t="s">
        <v>4694</v>
      </c>
      <c r="W461" t="s">
        <v>4818</v>
      </c>
      <c r="X461" t="s">
        <v>4696</v>
      </c>
      <c r="Y461" t="s">
        <v>5525</v>
      </c>
      <c r="Z461" t="s">
        <v>4708</v>
      </c>
    </row>
    <row r="462" spans="1:26" ht="15" customHeight="1" x14ac:dyDescent="0.25">
      <c r="A462" t="s">
        <v>5526</v>
      </c>
      <c r="B462" s="1">
        <v>45947</v>
      </c>
      <c r="C462" t="s">
        <v>2767</v>
      </c>
      <c r="D462" t="str">
        <f>IFERROR(INDEX(Customers!$B:$B,MATCH(C462,Customers!$A:$A,0)),"")</f>
        <v>Lokesh Chandran</v>
      </c>
      <c r="E462" t="str">
        <f>IFERROR(INDEX(Customers!$J:$J,MATCH(C462,Customers!$A:$A,0)),"")</f>
        <v>Silver</v>
      </c>
      <c r="F462" t="s">
        <v>3817</v>
      </c>
      <c r="G462" t="str">
        <f>IFERROR(INDEX(Products!$B:$B,MATCH(F462,Products!$A:$A,0)),"")</f>
        <v>Lays Chocolates Combo</v>
      </c>
      <c r="H462" t="str">
        <f>IFERROR(INDEX(Products!$C:$C,MATCH(F462,Products!$A:$A,0)),"")</f>
        <v>Snacks</v>
      </c>
      <c r="I462" t="s">
        <v>4166</v>
      </c>
      <c r="J462" t="str">
        <f>IFERROR(INDEX(Stores!$B:$B,MATCH(I462,Stores!$A:$A,0)),"")</f>
        <v>FreshMart Mysuru Square</v>
      </c>
      <c r="K462" t="str">
        <f>IFERROR(INDEX(Stores!$D:$D,MATCH(I462,Stores!$A:$A,0)),"")</f>
        <v>South</v>
      </c>
      <c r="L462" t="s">
        <v>3356</v>
      </c>
      <c r="M462" t="str">
        <f>IFERROR(INDEX(Employees!$B:$B,MATCH(L462,Employees!$A:$A,0)),"")</f>
        <v>Tamil Mudaliar</v>
      </c>
      <c r="N462" t="str">
        <f>IFERROR(INDEX(Employees!$D:$D,MATCH(L462,Employees!$A:$A,0)),"")</f>
        <v>Cashier</v>
      </c>
      <c r="O462">
        <v>5</v>
      </c>
      <c r="P462">
        <v>474.19</v>
      </c>
      <c r="Q462">
        <v>10</v>
      </c>
      <c r="R462">
        <v>237.09</v>
      </c>
      <c r="S462">
        <v>2133.86</v>
      </c>
      <c r="T462">
        <v>1719.45</v>
      </c>
      <c r="U462">
        <v>414.41</v>
      </c>
      <c r="V462" t="s">
        <v>4703</v>
      </c>
      <c r="W462" t="s">
        <v>4695</v>
      </c>
      <c r="X462" t="s">
        <v>4710</v>
      </c>
      <c r="Y462" t="s">
        <v>5527</v>
      </c>
      <c r="Z462" t="s">
        <v>4708</v>
      </c>
    </row>
    <row r="463" spans="1:26" ht="15" customHeight="1" x14ac:dyDescent="0.25">
      <c r="A463" t="s">
        <v>5528</v>
      </c>
      <c r="B463" s="1">
        <v>45941</v>
      </c>
      <c r="C463" t="s">
        <v>997</v>
      </c>
      <c r="D463" t="str">
        <f>IFERROR(INDEX(Customers!$B:$B,MATCH(C463,Customers!$A:$A,0)),"")</f>
        <v>Harini Varma</v>
      </c>
      <c r="E463" t="str">
        <f>IFERROR(INDEX(Customers!$J:$J,MATCH(C463,Customers!$A:$A,0)),"")</f>
        <v>Bronze</v>
      </c>
      <c r="F463" t="s">
        <v>3948</v>
      </c>
      <c r="G463" t="str">
        <f>IFERROR(INDEX(Products!$B:$B,MATCH(F463,Products!$A:$A,0)),"")</f>
        <v xml:space="preserve">  Local Farm Fresh Fruits Combo v3  </v>
      </c>
      <c r="H463" t="str">
        <f>IFERROR(INDEX(Products!$C:$C,MATCH(F463,Products!$A:$A,0)),"")</f>
        <v>Fruits</v>
      </c>
      <c r="I463" t="s">
        <v>3256</v>
      </c>
      <c r="J463" t="str">
        <f>IFERROR(INDEX(Stores!$B:$B,MATCH(I463,Stores!$A:$A,0)),"")</f>
        <v>FreshMart Kochi Circle</v>
      </c>
      <c r="K463" t="str">
        <f>IFERROR(INDEX(Stores!$D:$D,MATCH(I463,Stores!$A:$A,0)),"")</f>
        <v>South</v>
      </c>
      <c r="L463" t="s">
        <v>3540</v>
      </c>
      <c r="M463" t="str">
        <f>IFERROR(INDEX(Employees!$B:$B,MATCH(L463,Employees!$A:$A,0)),"")</f>
        <v>Kishore Naidu</v>
      </c>
      <c r="N463" t="str">
        <f>IFERROR(INDEX(Employees!$D:$D,MATCH(L463,Employees!$A:$A,0)),"")</f>
        <v>Sales</v>
      </c>
      <c r="O463">
        <v>2</v>
      </c>
      <c r="P463">
        <v>404.97</v>
      </c>
      <c r="Q463">
        <v>5</v>
      </c>
      <c r="R463">
        <v>40.5</v>
      </c>
      <c r="S463">
        <v>884.86</v>
      </c>
      <c r="T463">
        <v>682.48</v>
      </c>
      <c r="U463">
        <v>202.38</v>
      </c>
      <c r="V463" t="s">
        <v>4715</v>
      </c>
      <c r="W463" t="s">
        <v>4695</v>
      </c>
      <c r="X463" t="s">
        <v>4696</v>
      </c>
      <c r="Y463" t="s">
        <v>5417</v>
      </c>
      <c r="Z463" t="s">
        <v>4698</v>
      </c>
    </row>
    <row r="464" spans="1:26" ht="15" customHeight="1" x14ac:dyDescent="0.25">
      <c r="A464" t="s">
        <v>5529</v>
      </c>
      <c r="B464" s="1">
        <v>45955</v>
      </c>
      <c r="C464" t="s">
        <v>2767</v>
      </c>
      <c r="D464" t="str">
        <f>IFERROR(INDEX(Customers!$B:$B,MATCH(C464,Customers!$A:$A,0)),"")</f>
        <v>Lokesh Chandran</v>
      </c>
      <c r="E464" t="str">
        <f>IFERROR(INDEX(Customers!$J:$J,MATCH(C464,Customers!$A:$A,0)),"")</f>
        <v>Silver</v>
      </c>
      <c r="F464" t="s">
        <v>3722</v>
      </c>
      <c r="G464" t="str">
        <f>IFERROR(INDEX(Products!$B:$B,MATCH(F464,Products!$A:$A,0)),"")</f>
        <v>Nestle Curd 1kg</v>
      </c>
      <c r="H464" t="str">
        <f>IFERROR(INDEX(Products!$C:$C,MATCH(F464,Products!$A:$A,0)),"")</f>
        <v>Dairy</v>
      </c>
      <c r="I464" t="s">
        <v>3005</v>
      </c>
      <c r="J464" t="str">
        <f>IFERROR(INDEX(Stores!$B:$B,MATCH(I464,Stores!$A:$A,0)),"")</f>
        <v>FreshMart Ahmedabad Complex</v>
      </c>
      <c r="K464" t="str">
        <f>IFERROR(INDEX(Stores!$D:$D,MATCH(I464,Stores!$A:$A,0)),"")</f>
        <v>West</v>
      </c>
      <c r="L464" t="s">
        <v>3514</v>
      </c>
      <c r="M464" t="str">
        <f>IFERROR(INDEX(Employees!$B:$B,MATCH(L464,Employees!$A:$A,0)),"")</f>
        <v>Umesh Iyer</v>
      </c>
      <c r="N464" t="str">
        <f>IFERROR(INDEX(Employees!$D:$D,MATCH(L464,Employees!$A:$A,0)),"")</f>
        <v>Sales</v>
      </c>
      <c r="O464">
        <v>3</v>
      </c>
      <c r="P464">
        <v>464.41</v>
      </c>
      <c r="Q464">
        <v>0</v>
      </c>
      <c r="R464">
        <v>0</v>
      </c>
      <c r="S464">
        <v>1602.21</v>
      </c>
      <c r="T464">
        <v>1193.07</v>
      </c>
      <c r="U464">
        <v>409.14</v>
      </c>
      <c r="V464" t="s">
        <v>4715</v>
      </c>
      <c r="W464" t="s">
        <v>4695</v>
      </c>
      <c r="X464" t="s">
        <v>4696</v>
      </c>
      <c r="Y464" t="s">
        <v>5530</v>
      </c>
      <c r="Z464" t="s">
        <v>4698</v>
      </c>
    </row>
    <row r="465" spans="1:26" ht="15" customHeight="1" x14ac:dyDescent="0.25">
      <c r="A465" t="s">
        <v>5531</v>
      </c>
      <c r="B465" s="1">
        <v>45823</v>
      </c>
      <c r="C465" t="s">
        <v>271</v>
      </c>
      <c r="D465" t="str">
        <f>IFERROR(INDEX(Customers!$B:$B,MATCH(C465,Customers!$A:$A,0)),"")</f>
        <v>Harini Chettiar</v>
      </c>
      <c r="E465" t="str">
        <f>IFERROR(INDEX(Customers!$J:$J,MATCH(C465,Customers!$A:$A,0)),"")</f>
        <v>Silver</v>
      </c>
      <c r="F465" t="s">
        <v>3752</v>
      </c>
      <c r="G465" t="str">
        <f>IFERROR(INDEX(Products!$B:$B,MATCH(F465,Products!$A:$A,0)),"")</f>
        <v>Nescafe Coffee 1kg</v>
      </c>
      <c r="H465" t="str">
        <f>IFERROR(INDEX(Products!$C:$C,MATCH(F465,Products!$A:$A,0)),"")</f>
        <v>Beverages</v>
      </c>
      <c r="I465" t="s">
        <v>3644</v>
      </c>
      <c r="J465" t="str">
        <f>IFERROR(INDEX(Stores!$B:$B,MATCH(I465,Stores!$A:$A,0)),"")</f>
        <v>FreshMart Hyderabad Crossing</v>
      </c>
      <c r="K465" t="str">
        <f>IFERROR(INDEX(Stores!$D:$D,MATCH(I465,Stores!$A:$A,0)),"")</f>
        <v>South</v>
      </c>
      <c r="L465" t="s">
        <v>3643</v>
      </c>
      <c r="M465" t="str">
        <f>IFERROR(INDEX(Employees!$B:$B,MATCH(L465,Employees!$A:$A,0)),"")</f>
        <v>Uma Pandian</v>
      </c>
      <c r="N465" t="str">
        <f>IFERROR(INDEX(Employees!$D:$D,MATCH(L465,Employees!$A:$A,0)),"")</f>
        <v>Cashier</v>
      </c>
      <c r="O465">
        <v>5</v>
      </c>
      <c r="P465">
        <v>329.69</v>
      </c>
      <c r="Q465">
        <v>5</v>
      </c>
      <c r="R465">
        <v>82.42</v>
      </c>
      <c r="S465">
        <v>1800.93</v>
      </c>
      <c r="T465">
        <v>1236.25</v>
      </c>
      <c r="U465">
        <v>564.67999999999995</v>
      </c>
      <c r="V465" t="s">
        <v>4694</v>
      </c>
      <c r="W465" t="s">
        <v>4695</v>
      </c>
      <c r="X465" t="s">
        <v>4696</v>
      </c>
      <c r="Y465" t="s">
        <v>5532</v>
      </c>
      <c r="Z465" t="s">
        <v>4698</v>
      </c>
    </row>
    <row r="466" spans="1:26" ht="15" customHeight="1" x14ac:dyDescent="0.25">
      <c r="A466" t="s">
        <v>5533</v>
      </c>
      <c r="B466" s="1">
        <v>45913</v>
      </c>
      <c r="C466" t="s">
        <v>1032</v>
      </c>
      <c r="D466" t="str">
        <f>IFERROR(INDEX(Customers!$B:$B,MATCH(C466,Customers!$A:$A,0)),"")</f>
        <v>Udhay Varma</v>
      </c>
      <c r="E466" t="str">
        <f>IFERROR(INDEX(Customers!$J:$J,MATCH(C466,Customers!$A:$A,0)),"")</f>
        <v>Gold</v>
      </c>
      <c r="F466" t="s">
        <v>3877</v>
      </c>
      <c r="G466" t="str">
        <f>IFERROR(INDEX(Products!$B:$B,MATCH(F466,Products!$A:$A,0)),"")</f>
        <v>Patanjali Soap Combo</v>
      </c>
      <c r="H466" t="str">
        <f>IFERROR(INDEX(Products!$C:$C,MATCH(F466,Products!$A:$A,0)),"")</f>
        <v>Personal Care</v>
      </c>
      <c r="I466" t="s">
        <v>2875</v>
      </c>
      <c r="J466" t="str">
        <f>IFERROR(INDEX(Stores!$B:$B,MATCH(I466,Stores!$A:$A,0)),"")</f>
        <v>FreshMart Bengaluru Plaza</v>
      </c>
      <c r="K466" t="str">
        <f>IFERROR(INDEX(Stores!$D:$D,MATCH(I466,Stores!$A:$A,0)),"")</f>
        <v>South</v>
      </c>
      <c r="L466" t="s">
        <v>3179</v>
      </c>
      <c r="M466" t="str">
        <f>IFERROR(INDEX(Employees!$B:$B,MATCH(L466,Employees!$A:$A,0)),"")</f>
        <v>Vijay Pandian</v>
      </c>
      <c r="N466" t="str">
        <f>IFERROR(INDEX(Employees!$D:$D,MATCH(L466,Employees!$A:$A,0)),"")</f>
        <v>Sales</v>
      </c>
      <c r="O466">
        <v>8</v>
      </c>
      <c r="P466">
        <v>404.88</v>
      </c>
      <c r="Q466">
        <v>0</v>
      </c>
      <c r="R466">
        <v>0</v>
      </c>
      <c r="S466">
        <v>3724.9</v>
      </c>
      <c r="T466">
        <v>2205.36</v>
      </c>
      <c r="U466">
        <v>1519.54</v>
      </c>
      <c r="V466" t="s">
        <v>4703</v>
      </c>
      <c r="W466" t="s">
        <v>4695</v>
      </c>
      <c r="X466" t="s">
        <v>4710</v>
      </c>
      <c r="Y466" t="s">
        <v>5023</v>
      </c>
      <c r="Z466" t="s">
        <v>4698</v>
      </c>
    </row>
    <row r="467" spans="1:26" ht="15" customHeight="1" x14ac:dyDescent="0.25">
      <c r="A467" t="s">
        <v>5534</v>
      </c>
      <c r="B467" s="1">
        <v>45974</v>
      </c>
      <c r="C467" t="s">
        <v>787</v>
      </c>
      <c r="D467" t="str">
        <f>IFERROR(INDEX(Customers!$B:$B,MATCH(C467,Customers!$A:$A,0)),"")</f>
        <v>Ezhil Pillai</v>
      </c>
      <c r="E467" t="str">
        <f>IFERROR(INDEX(Customers!$J:$J,MATCH(C467,Customers!$A:$A,0)),"")</f>
        <v>Silver</v>
      </c>
      <c r="F467" t="s">
        <v>3835</v>
      </c>
      <c r="G467" t="str">
        <f>IFERROR(INDEX(Products!$B:$B,MATCH(F467,Products!$A:$A,0)),"")</f>
        <v>Cadbury Biscuits 250ml</v>
      </c>
      <c r="H467" t="str">
        <f>IFERROR(INDEX(Products!$C:$C,MATCH(F467,Products!$A:$A,0)),"")</f>
        <v>Snacks</v>
      </c>
      <c r="I467" t="s">
        <v>3029</v>
      </c>
      <c r="J467" t="str">
        <f>IFERROR(INDEX(Stores!$B:$B,MATCH(I467,Stores!$A:$A,0)),"")</f>
        <v>FreshMart Surat Hub</v>
      </c>
      <c r="K467" t="str">
        <f>IFERROR(INDEX(Stores!$D:$D,MATCH(I467,Stores!$A:$A,0)),"")</f>
        <v>West</v>
      </c>
      <c r="L467" t="s">
        <v>3027</v>
      </c>
      <c r="M467" t="str">
        <f>IFERROR(INDEX(Employees!$B:$B,MATCH(L467,Employees!$A:$A,0)),"")</f>
        <v>Lakshmi Devi</v>
      </c>
      <c r="N467" t="str">
        <f>IFERROR(INDEX(Employees!$D:$D,MATCH(L467,Employees!$A:$A,0)),"")</f>
        <v>Store Manager</v>
      </c>
      <c r="O467">
        <v>5</v>
      </c>
      <c r="P467">
        <v>147.97</v>
      </c>
      <c r="Q467">
        <v>0</v>
      </c>
      <c r="R467">
        <v>0</v>
      </c>
      <c r="S467">
        <v>739.85</v>
      </c>
      <c r="T467">
        <v>564</v>
      </c>
      <c r="U467">
        <v>175.85</v>
      </c>
      <c r="V467" t="s">
        <v>4703</v>
      </c>
      <c r="W467" t="s">
        <v>4695</v>
      </c>
      <c r="X467" t="s">
        <v>4696</v>
      </c>
      <c r="Y467" t="s">
        <v>4701</v>
      </c>
      <c r="Z467" t="s">
        <v>4708</v>
      </c>
    </row>
    <row r="468" spans="1:26" ht="15" customHeight="1" x14ac:dyDescent="0.25">
      <c r="A468" t="s">
        <v>5535</v>
      </c>
      <c r="B468" s="1">
        <v>46026</v>
      </c>
      <c r="C468" t="s">
        <v>538</v>
      </c>
      <c r="D468" t="str">
        <f>IFERROR(INDEX(Customers!$B:$B,MATCH(C468,Customers!$A:$A,0)),"")</f>
        <v>Sudha Prabhu</v>
      </c>
      <c r="E468" t="str">
        <f>IFERROR(INDEX(Customers!$J:$J,MATCH(C468,Customers!$A:$A,0)),"")</f>
        <v>Bronze</v>
      </c>
      <c r="F468" t="s">
        <v>3966</v>
      </c>
      <c r="G468" t="str">
        <f>IFERROR(INDEX(Products!$B:$B,MATCH(F468,Products!$A:$A,0)),"")</f>
        <v>Organic Fresh Fresh Vegetables 200g</v>
      </c>
      <c r="H468" t="str">
        <f>IFERROR(INDEX(Products!$C:$C,MATCH(F468,Products!$A:$A,0)),"")</f>
        <v>Vegetables</v>
      </c>
      <c r="I468" t="s">
        <v>3089</v>
      </c>
      <c r="J468" t="str">
        <f>IFERROR(INDEX(Stores!$B:$B,MATCH(I468,Stores!$A:$A,0)),"")</f>
        <v>FreshMart Mysuru Arcade</v>
      </c>
      <c r="K468" t="str">
        <f>IFERROR(INDEX(Stores!$D:$D,MATCH(I468,Stores!$A:$A,0)),"")</f>
        <v>South</v>
      </c>
      <c r="L468" t="s">
        <v>3087</v>
      </c>
      <c r="M468" t="str">
        <f>IFERROR(INDEX(Employees!$B:$B,MATCH(L468,Employees!$A:$A,0)),"")</f>
        <v>Charulatha Murugan</v>
      </c>
      <c r="N468" t="str">
        <f>IFERROR(INDEX(Employees!$D:$D,MATCH(L468,Employees!$A:$A,0)),"")</f>
        <v>Sales</v>
      </c>
      <c r="O468">
        <v>2</v>
      </c>
      <c r="P468">
        <v>75.680000000000007</v>
      </c>
      <c r="Q468">
        <v>20</v>
      </c>
      <c r="R468">
        <v>30.27</v>
      </c>
      <c r="S468">
        <v>139.25</v>
      </c>
      <c r="T468">
        <v>124.28</v>
      </c>
      <c r="U468">
        <v>14.97</v>
      </c>
      <c r="V468" t="s">
        <v>4715</v>
      </c>
      <c r="W468" t="s">
        <v>4695</v>
      </c>
      <c r="X468" t="s">
        <v>4696</v>
      </c>
      <c r="Y468" t="s">
        <v>5536</v>
      </c>
      <c r="Z468" t="s">
        <v>4698</v>
      </c>
    </row>
    <row r="469" spans="1:26" ht="15" customHeight="1" x14ac:dyDescent="0.25">
      <c r="A469" t="s">
        <v>5537</v>
      </c>
      <c r="B469" s="1">
        <v>46090</v>
      </c>
      <c r="C469" t="s">
        <v>2160</v>
      </c>
      <c r="D469" t="str">
        <f>IFERROR(INDEX(Customers!$B:$B,MATCH(C469,Customers!$A:$A,0)),"")</f>
        <v>Divya Balan</v>
      </c>
      <c r="E469" t="str">
        <f>IFERROR(INDEX(Customers!$J:$J,MATCH(C469,Customers!$A:$A,0)),"")</f>
        <v>Silver</v>
      </c>
      <c r="F469" t="s">
        <v>3679</v>
      </c>
      <c r="G469" t="str">
        <f>IFERROR(INDEX(Products!$B:$B,MATCH(F469,Products!$A:$A,0)),"")</f>
        <v>Harvest Gold Cookies 500g</v>
      </c>
      <c r="H469" t="str">
        <f>IFERROR(INDEX(Products!$C:$C,MATCH(F469,Products!$A:$A,0)),"")</f>
        <v>Bakery</v>
      </c>
      <c r="I469" t="s">
        <v>4166</v>
      </c>
      <c r="J469" t="str">
        <f>IFERROR(INDEX(Stores!$B:$B,MATCH(I469,Stores!$A:$A,0)),"")</f>
        <v>FreshMart Mysuru Square</v>
      </c>
      <c r="K469" t="str">
        <f>IFERROR(INDEX(Stores!$D:$D,MATCH(I469,Stores!$A:$A,0)),"")</f>
        <v>South</v>
      </c>
      <c r="L469" t="s">
        <v>3279</v>
      </c>
      <c r="M469" t="str">
        <f>IFERROR(INDEX(Employees!$B:$B,MATCH(L469,Employees!$A:$A,0)),"")</f>
        <v>Ashok Nair</v>
      </c>
      <c r="N469" t="str">
        <f>IFERROR(INDEX(Employees!$D:$D,MATCH(L469,Employees!$A:$A,0)),"")</f>
        <v>Cashier</v>
      </c>
      <c r="O469">
        <v>5</v>
      </c>
      <c r="P469">
        <v>343.56</v>
      </c>
      <c r="Q469">
        <v>0</v>
      </c>
      <c r="R469">
        <v>0</v>
      </c>
      <c r="S469">
        <v>1717.8</v>
      </c>
      <c r="T469">
        <v>1081.5999999999999</v>
      </c>
      <c r="U469">
        <v>636.20000000000005</v>
      </c>
      <c r="V469" t="s">
        <v>4694</v>
      </c>
      <c r="W469" t="s">
        <v>4695</v>
      </c>
      <c r="X469" t="s">
        <v>4700</v>
      </c>
      <c r="Y469" t="s">
        <v>4707</v>
      </c>
      <c r="Z469" t="s">
        <v>4708</v>
      </c>
    </row>
    <row r="470" spans="1:26" ht="15" customHeight="1" x14ac:dyDescent="0.25">
      <c r="A470" t="s">
        <v>5538</v>
      </c>
      <c r="B470" s="1">
        <v>45966</v>
      </c>
      <c r="C470" t="s">
        <v>2448</v>
      </c>
      <c r="D470" t="str">
        <f>IFERROR(INDEX(Customers!$B:$B,MATCH(C470,Customers!$A:$A,0)),"")</f>
        <v>Anitha Reddy</v>
      </c>
      <c r="E470" t="str">
        <f>IFERROR(INDEX(Customers!$J:$J,MATCH(C470,Customers!$A:$A,0)),"")</f>
        <v>Gold</v>
      </c>
      <c r="F470" t="s">
        <v>3849</v>
      </c>
      <c r="G470" t="str">
        <f>IFERROR(INDEX(Products!$B:$B,MATCH(F470,Products!$A:$A,0)),"")</f>
        <v>Cadbury Namkeen Combo</v>
      </c>
      <c r="H470" t="str">
        <f>IFERROR(INDEX(Products!$C:$C,MATCH(F470,Products!$A:$A,0)),"")</f>
        <v>Snacks</v>
      </c>
      <c r="I470" t="s">
        <v>4291</v>
      </c>
      <c r="J470" t="str">
        <f>IFERROR(INDEX(Stores!$B:$B,MATCH(I470,Stores!$A:$A,0)),"")</f>
        <v>FreshMart Tiruppur Plaza</v>
      </c>
      <c r="K470" t="str">
        <f>IFERROR(INDEX(Stores!$D:$D,MATCH(I470,Stores!$A:$A,0)),"")</f>
        <v>South</v>
      </c>
      <c r="L470" t="s">
        <v>3145</v>
      </c>
      <c r="M470" t="str">
        <f>IFERROR(INDEX(Employees!$B:$B,MATCH(L470,Employees!$A:$A,0)),"")</f>
        <v>Nandhini Chandran</v>
      </c>
      <c r="N470" t="str">
        <f>IFERROR(INDEX(Employees!$D:$D,MATCH(L470,Employees!$A:$A,0)),"")</f>
        <v>Cashier</v>
      </c>
      <c r="O470">
        <v>3</v>
      </c>
      <c r="P470">
        <v>349.11</v>
      </c>
      <c r="Q470">
        <v>0</v>
      </c>
      <c r="R470">
        <v>0</v>
      </c>
      <c r="S470">
        <v>1047.33</v>
      </c>
      <c r="T470">
        <v>715.29</v>
      </c>
      <c r="U470">
        <v>332.04</v>
      </c>
      <c r="V470" t="s">
        <v>4703</v>
      </c>
      <c r="W470" t="s">
        <v>4695</v>
      </c>
      <c r="X470" t="s">
        <v>4696</v>
      </c>
      <c r="Y470" t="s">
        <v>5539</v>
      </c>
      <c r="Z470" t="s">
        <v>4708</v>
      </c>
    </row>
    <row r="471" spans="1:26" ht="15" customHeight="1" x14ac:dyDescent="0.25">
      <c r="A471" t="s">
        <v>5540</v>
      </c>
      <c r="B471" s="1">
        <v>46008</v>
      </c>
      <c r="C471" t="s">
        <v>2500</v>
      </c>
      <c r="D471" t="str">
        <f>IFERROR(INDEX(Customers!$B:$B,MATCH(C471,Customers!$A:$A,0)),"")</f>
        <v>Meena Menon</v>
      </c>
      <c r="E471" t="str">
        <f>IFERROR(INDEX(Customers!$J:$J,MATCH(C471,Customers!$A:$A,0)),"")</f>
        <v>Gold</v>
      </c>
      <c r="F471" t="s">
        <v>3919</v>
      </c>
      <c r="G471" t="str">
        <f>IFERROR(INDEX(Products!$B:$B,MATCH(F471,Products!$A:$A,0)),"")</f>
        <v>Vim Kitchenware Combo</v>
      </c>
      <c r="H471" t="str">
        <f>IFERROR(INDEX(Products!$C:$C,MATCH(F471,Products!$A:$A,0)),"")</f>
        <v>Household</v>
      </c>
      <c r="I471" t="s">
        <v>3587</v>
      </c>
      <c r="J471" t="str">
        <f>IFERROR(INDEX(Stores!$B:$B,MATCH(I471,Stores!$A:$A,0)),"")</f>
        <v>FreshMart Pune Junction</v>
      </c>
      <c r="K471" t="str">
        <f>IFERROR(INDEX(Stores!$D:$D,MATCH(I471,Stores!$A:$A,0)),"")</f>
        <v>West</v>
      </c>
      <c r="L471" t="s">
        <v>3585</v>
      </c>
      <c r="M471" t="str">
        <f>IFERROR(INDEX(Employees!$B:$B,MATCH(L471,Employees!$A:$A,0)),"")</f>
        <v>Harini Kumar</v>
      </c>
      <c r="N471" t="str">
        <f>IFERROR(INDEX(Employees!$D:$D,MATCH(L471,Employees!$A:$A,0)),"")</f>
        <v>Cashier</v>
      </c>
      <c r="O471">
        <v>3</v>
      </c>
      <c r="P471">
        <v>284.56</v>
      </c>
      <c r="Q471">
        <v>20</v>
      </c>
      <c r="R471">
        <v>170.74</v>
      </c>
      <c r="S471">
        <v>682.94</v>
      </c>
      <c r="T471">
        <v>645.09</v>
      </c>
      <c r="U471">
        <v>37.85</v>
      </c>
      <c r="V471" t="s">
        <v>4720</v>
      </c>
      <c r="W471" t="s">
        <v>4695</v>
      </c>
      <c r="X471" t="s">
        <v>4710</v>
      </c>
      <c r="Y471" t="s">
        <v>5232</v>
      </c>
      <c r="Z471" t="s">
        <v>4708</v>
      </c>
    </row>
    <row r="472" spans="1:26" ht="15" customHeight="1" x14ac:dyDescent="0.25">
      <c r="A472" t="s">
        <v>5541</v>
      </c>
      <c r="B472" s="1">
        <v>46062</v>
      </c>
      <c r="C472" t="s">
        <v>850</v>
      </c>
      <c r="D472" t="str">
        <f>IFERROR(INDEX(Customers!$B:$B,MATCH(C472,Customers!$A:$A,0)),"")</f>
        <v>Karthik Achari</v>
      </c>
      <c r="E472" t="str">
        <f>IFERROR(INDEX(Customers!$J:$J,MATCH(C472,Customers!$A:$A,0)),"")</f>
        <v>Gold</v>
      </c>
      <c r="F472" t="s">
        <v>3714</v>
      </c>
      <c r="G472" t="str">
        <f>IFERROR(INDEX(Products!$B:$B,MATCH(F472,Products!$A:$A,0)),"")</f>
        <v>Nestle Butter 250ml</v>
      </c>
      <c r="H472" t="str">
        <f>IFERROR(INDEX(Products!$C:$C,MATCH(F472,Products!$A:$A,0)),"")</f>
        <v>Dairy</v>
      </c>
      <c r="I472" t="s">
        <v>3109</v>
      </c>
      <c r="J472" t="str">
        <f>IFERROR(INDEX(Stores!$B:$B,MATCH(I472,Stores!$A:$A,0)),"")</f>
        <v>FreshMart Ahmedabad Hub</v>
      </c>
      <c r="K472" t="str">
        <f>IFERROR(INDEX(Stores!$D:$D,MATCH(I472,Stores!$A:$A,0)),"")</f>
        <v>South</v>
      </c>
      <c r="L472" t="s">
        <v>3177</v>
      </c>
      <c r="M472" t="str">
        <f>IFERROR(INDEX(Employees!$B:$B,MATCH(L472,Employees!$A:$A,0)),"")</f>
        <v>Sundar Sharma</v>
      </c>
      <c r="N472" t="str">
        <f>IFERROR(INDEX(Employees!$D:$D,MATCH(L472,Employees!$A:$A,0)),"")</f>
        <v>Cashier</v>
      </c>
      <c r="O472">
        <v>6</v>
      </c>
      <c r="P472">
        <v>464.87</v>
      </c>
      <c r="Q472">
        <v>0</v>
      </c>
      <c r="R472">
        <v>0</v>
      </c>
      <c r="S472">
        <v>2789.22</v>
      </c>
      <c r="T472">
        <v>2321.34</v>
      </c>
      <c r="U472">
        <v>467.88</v>
      </c>
      <c r="V472" t="s">
        <v>4703</v>
      </c>
      <c r="W472" t="s">
        <v>4695</v>
      </c>
      <c r="X472" t="s">
        <v>4710</v>
      </c>
      <c r="Y472" t="s">
        <v>5542</v>
      </c>
      <c r="Z472" t="s">
        <v>4708</v>
      </c>
    </row>
    <row r="473" spans="1:26" ht="15" customHeight="1" x14ac:dyDescent="0.25">
      <c r="A473" t="s">
        <v>5543</v>
      </c>
      <c r="B473" s="1">
        <v>45804</v>
      </c>
      <c r="C473" t="s">
        <v>2684</v>
      </c>
      <c r="D473" t="str">
        <f>IFERROR(INDEX(Customers!$B:$B,MATCH(C473,Customers!$A:$A,0)),"")</f>
        <v>Unknown</v>
      </c>
      <c r="E473" t="str">
        <f>IFERROR(INDEX(Customers!$J:$J,MATCH(C473,Customers!$A:$A,0)),"")</f>
        <v>Bronze</v>
      </c>
      <c r="F473" t="s">
        <v>3883</v>
      </c>
      <c r="G473" t="str">
        <f>IFERROR(INDEX(Products!$B:$B,MATCH(F473,Products!$A:$A,0)),"")</f>
        <v>Dove Shampoo 2kg</v>
      </c>
      <c r="H473" t="str">
        <f>IFERROR(INDEX(Products!$C:$C,MATCH(F473,Products!$A:$A,0)),"")</f>
        <v>Personal Care</v>
      </c>
      <c r="I473" t="s">
        <v>4138</v>
      </c>
      <c r="J473" t="str">
        <f>IFERROR(INDEX(Stores!$B:$B,MATCH(I473,Stores!$A:$A,0)),"")</f>
        <v>FreshMart Kochi Plaza</v>
      </c>
      <c r="K473" t="str">
        <f>IFERROR(INDEX(Stores!$D:$D,MATCH(I473,Stores!$A:$A,0)),"")</f>
        <v>South</v>
      </c>
      <c r="L473" t="s">
        <v>3472</v>
      </c>
      <c r="M473" t="str">
        <f>IFERROR(INDEX(Employees!$B:$B,MATCH(L473,Employees!$A:$A,0)),"")</f>
        <v>Ashok Pillai</v>
      </c>
      <c r="N473" t="str">
        <f>IFERROR(INDEX(Employees!$D:$D,MATCH(L473,Employees!$A:$A,0)),"")</f>
        <v>HR</v>
      </c>
      <c r="O473">
        <v>1</v>
      </c>
      <c r="P473">
        <v>491.81</v>
      </c>
      <c r="Q473">
        <v>20</v>
      </c>
      <c r="R473">
        <v>98.36</v>
      </c>
      <c r="S473">
        <v>393.45</v>
      </c>
      <c r="T473">
        <v>365.57</v>
      </c>
      <c r="U473">
        <v>27.88</v>
      </c>
      <c r="V473" t="s">
        <v>4740</v>
      </c>
      <c r="W473" t="s">
        <v>4695</v>
      </c>
      <c r="X473" t="s">
        <v>4700</v>
      </c>
      <c r="Y473" t="s">
        <v>5544</v>
      </c>
      <c r="Z473" t="s">
        <v>4708</v>
      </c>
    </row>
    <row r="474" spans="1:26" ht="15" customHeight="1" x14ac:dyDescent="0.25">
      <c r="A474" t="s">
        <v>5545</v>
      </c>
      <c r="B474" s="1">
        <v>45812</v>
      </c>
      <c r="C474" t="s">
        <v>1363</v>
      </c>
      <c r="D474" t="str">
        <f>IFERROR(INDEX(Customers!$B:$B,MATCH(C474,Customers!$A:$A,0)),"")</f>
        <v>Usha Krishnan</v>
      </c>
      <c r="E474" t="str">
        <f>IFERROR(INDEX(Customers!$J:$J,MATCH(C474,Customers!$A:$A,0)),"")</f>
        <v>Gold</v>
      </c>
      <c r="F474" t="s">
        <v>3718</v>
      </c>
      <c r="G474" t="str">
        <f>IFERROR(INDEX(Products!$B:$B,MATCH(F474,Products!$A:$A,0)),"")</f>
        <v>Milky Mist Milk 2kg</v>
      </c>
      <c r="H474" t="str">
        <f>IFERROR(INDEX(Products!$C:$C,MATCH(F474,Products!$A:$A,0)),"")</f>
        <v>Dairy</v>
      </c>
      <c r="I474" t="s">
        <v>3469</v>
      </c>
      <c r="J474" t="str">
        <f>IFERROR(INDEX(Stores!$B:$B,MATCH(I474,Stores!$A:$A,0)),"")</f>
        <v>FreshMart Mysuru Junction</v>
      </c>
      <c r="K474" t="str">
        <f>IFERROR(INDEX(Stores!$D:$D,MATCH(I474,Stores!$A:$A,0)),"")</f>
        <v>South</v>
      </c>
      <c r="L474" t="s">
        <v>3467</v>
      </c>
      <c r="M474" t="str">
        <f>IFERROR(INDEX(Employees!$B:$B,MATCH(L474,Employees!$A:$A,0)),"")</f>
        <v>Padma Subramaniam</v>
      </c>
      <c r="N474" t="str">
        <f>IFERROR(INDEX(Employees!$D:$D,MATCH(L474,Employees!$A:$A,0)),"")</f>
        <v>Operations</v>
      </c>
      <c r="O474">
        <v>6</v>
      </c>
      <c r="P474">
        <v>66.930000000000007</v>
      </c>
      <c r="Q474">
        <v>0</v>
      </c>
      <c r="R474">
        <v>0</v>
      </c>
      <c r="S474">
        <v>401.58</v>
      </c>
      <c r="T474">
        <v>288.89999999999998</v>
      </c>
      <c r="U474">
        <v>112.68</v>
      </c>
      <c r="V474" t="s">
        <v>4703</v>
      </c>
      <c r="W474" t="s">
        <v>4695</v>
      </c>
      <c r="X474" t="s">
        <v>4710</v>
      </c>
      <c r="Y474" t="s">
        <v>5546</v>
      </c>
      <c r="Z474" t="s">
        <v>4708</v>
      </c>
    </row>
    <row r="475" spans="1:26" ht="15" customHeight="1" x14ac:dyDescent="0.25">
      <c r="A475" t="s">
        <v>5547</v>
      </c>
      <c r="B475" s="1">
        <v>45835</v>
      </c>
      <c r="C475" t="s">
        <v>1534</v>
      </c>
      <c r="D475" t="str">
        <f>IFERROR(INDEX(Customers!$B:$B,MATCH(C475,Customers!$A:$A,0)),"")</f>
        <v>Harini Sharma</v>
      </c>
      <c r="E475" t="str">
        <f>IFERROR(INDEX(Customers!$J:$J,MATCH(C475,Customers!$A:$A,0)),"")</f>
        <v>Bronze</v>
      </c>
      <c r="F475" t="s">
        <v>3773</v>
      </c>
      <c r="G475" t="str">
        <f>IFERROR(INDEX(Products!$B:$B,MATCH(F475,Products!$A:$A,0)),"")</f>
        <v>Coca-Cola Coffee Combo</v>
      </c>
      <c r="H475" t="str">
        <f>IFERROR(INDEX(Products!$C:$C,MATCH(F475,Products!$A:$A,0)),"")</f>
        <v>Beverages</v>
      </c>
      <c r="I475" t="s">
        <v>3527</v>
      </c>
      <c r="J475" t="str">
        <f>IFERROR(INDEX(Stores!$B:$B,MATCH(I475,Stores!$A:$A,0)),"")</f>
        <v>FreshMart Lucknow Arcade</v>
      </c>
      <c r="K475" t="str">
        <f>IFERROR(INDEX(Stores!$D:$D,MATCH(I475,Stores!$A:$A,0)),"")</f>
        <v>North</v>
      </c>
      <c r="L475" t="s">
        <v>3525</v>
      </c>
      <c r="M475" t="str">
        <f>IFERROR(INDEX(Employees!$B:$B,MATCH(L475,Employees!$A:$A,0)),"")</f>
        <v>Sathish Nathan</v>
      </c>
      <c r="N475" t="str">
        <f>IFERROR(INDEX(Employees!$D:$D,MATCH(L475,Employees!$A:$A,0)),"")</f>
        <v>HR</v>
      </c>
      <c r="O475">
        <v>1</v>
      </c>
      <c r="P475">
        <v>141.11000000000001</v>
      </c>
      <c r="Q475">
        <v>5</v>
      </c>
      <c r="R475">
        <v>7.06</v>
      </c>
      <c r="S475">
        <v>134.05000000000001</v>
      </c>
      <c r="T475">
        <v>115.91</v>
      </c>
      <c r="U475">
        <v>18.14</v>
      </c>
      <c r="V475" t="s">
        <v>4706</v>
      </c>
      <c r="W475" t="s">
        <v>4695</v>
      </c>
      <c r="X475" t="s">
        <v>4696</v>
      </c>
      <c r="Y475" t="s">
        <v>5548</v>
      </c>
      <c r="Z475" t="s">
        <v>4708</v>
      </c>
    </row>
    <row r="476" spans="1:26" ht="15" customHeight="1" x14ac:dyDescent="0.25">
      <c r="A476" t="s">
        <v>5549</v>
      </c>
      <c r="B476" s="1">
        <v>45959</v>
      </c>
      <c r="C476" t="s">
        <v>2814</v>
      </c>
      <c r="D476" t="str">
        <f>IFERROR(INDEX(Customers!$B:$B,MATCH(C476,Customers!$A:$A,0)),"")</f>
        <v>Ovi Mudaliar</v>
      </c>
      <c r="E476" t="str">
        <f>IFERROR(INDEX(Customers!$J:$J,MATCH(C476,Customers!$A:$A,0)),"")</f>
        <v>Silver</v>
      </c>
      <c r="F476" t="s">
        <v>3729</v>
      </c>
      <c r="G476" t="str">
        <f>IFERROR(INDEX(Products!$B:$B,MATCH(F476,Products!$A:$A,0)),"")</f>
        <v>Amul Paneer 1kg</v>
      </c>
      <c r="H476" t="str">
        <f>IFERROR(INDEX(Products!$C:$C,MATCH(F476,Products!$A:$A,0)),"")</f>
        <v>Dairy</v>
      </c>
      <c r="I476" t="s">
        <v>3469</v>
      </c>
      <c r="J476" t="str">
        <f>IFERROR(INDEX(Stores!$B:$B,MATCH(I476,Stores!$A:$A,0)),"")</f>
        <v>FreshMart Mysuru Junction</v>
      </c>
      <c r="K476" t="str">
        <f>IFERROR(INDEX(Stores!$D:$D,MATCH(I476,Stores!$A:$A,0)),"")</f>
        <v>South</v>
      </c>
      <c r="L476" t="s">
        <v>3467</v>
      </c>
      <c r="M476" t="str">
        <f>IFERROR(INDEX(Employees!$B:$B,MATCH(L476,Employees!$A:$A,0)),"")</f>
        <v>Padma Subramaniam</v>
      </c>
      <c r="N476" t="str">
        <f>IFERROR(INDEX(Employees!$D:$D,MATCH(L476,Employees!$A:$A,0)),"")</f>
        <v>Operations</v>
      </c>
      <c r="O476">
        <v>1</v>
      </c>
      <c r="P476">
        <v>448.94</v>
      </c>
      <c r="Q476">
        <v>20</v>
      </c>
      <c r="R476">
        <v>89.79</v>
      </c>
      <c r="S476">
        <v>359.15</v>
      </c>
      <c r="T476">
        <v>380.08</v>
      </c>
      <c r="U476">
        <v>-20.93</v>
      </c>
      <c r="V476" t="s">
        <v>4720</v>
      </c>
      <c r="W476" t="s">
        <v>4695</v>
      </c>
      <c r="X476" t="s">
        <v>4696</v>
      </c>
      <c r="Y476" t="s">
        <v>5066</v>
      </c>
      <c r="Z476" t="s">
        <v>4708</v>
      </c>
    </row>
    <row r="477" spans="1:26" ht="15" customHeight="1" x14ac:dyDescent="0.25">
      <c r="A477" t="s">
        <v>5550</v>
      </c>
      <c r="B477" s="1">
        <v>45858</v>
      </c>
      <c r="C477" t="s">
        <v>2731</v>
      </c>
      <c r="D477" t="str">
        <f>IFERROR(INDEX(Customers!$B:$B,MATCH(C477,Customers!$A:$A,0)),"")</f>
        <v>Nagarajan Raj</v>
      </c>
      <c r="E477" t="str">
        <f>IFERROR(INDEX(Customers!$J:$J,MATCH(C477,Customers!$A:$A,0)),"")</f>
        <v>Gold</v>
      </c>
      <c r="F477" t="s">
        <v>3655</v>
      </c>
      <c r="G477" t="str">
        <f>IFERROR(INDEX(Products!$B:$B,MATCH(F477,Products!$A:$A,0)),"")</f>
        <v>Local Bakers Buns 1kg</v>
      </c>
      <c r="H477" t="str">
        <f>IFERROR(INDEX(Products!$C:$C,MATCH(F477,Products!$A:$A,0)),"")</f>
        <v>Bakery</v>
      </c>
      <c r="I477" t="s">
        <v>3530</v>
      </c>
      <c r="J477" t="str">
        <f>IFERROR(INDEX(Stores!$B:$B,MATCH(I477,Stores!$A:$A,0)),"")</f>
        <v xml:space="preserve">  FreshMart Lucknow Square  </v>
      </c>
      <c r="K477" t="str">
        <f>IFERROR(INDEX(Stores!$D:$D,MATCH(I477,Stores!$A:$A,0)),"")</f>
        <v>North</v>
      </c>
      <c r="L477" t="s">
        <v>3528</v>
      </c>
      <c r="M477" t="str">
        <f>IFERROR(INDEX(Employees!$B:$B,MATCH(L477,Employees!$A:$A,0)),"")</f>
        <v>Deepa Gupta</v>
      </c>
      <c r="N477" t="str">
        <f>IFERROR(INDEX(Employees!$D:$D,MATCH(L477,Employees!$A:$A,0)),"")</f>
        <v>Inventory</v>
      </c>
      <c r="O477">
        <v>4</v>
      </c>
      <c r="P477">
        <v>343.97</v>
      </c>
      <c r="Q477">
        <v>20</v>
      </c>
      <c r="R477">
        <v>275.18</v>
      </c>
      <c r="S477">
        <v>1265.81</v>
      </c>
      <c r="T477">
        <v>738.96</v>
      </c>
      <c r="U477">
        <v>526.85</v>
      </c>
      <c r="V477" t="s">
        <v>4740</v>
      </c>
      <c r="W477" t="s">
        <v>4695</v>
      </c>
      <c r="X477" t="s">
        <v>4700</v>
      </c>
      <c r="Y477" t="s">
        <v>5551</v>
      </c>
      <c r="Z477" t="s">
        <v>4698</v>
      </c>
    </row>
    <row r="478" spans="1:26" ht="15" customHeight="1" x14ac:dyDescent="0.25">
      <c r="A478" t="s">
        <v>5552</v>
      </c>
      <c r="B478" s="1">
        <v>46061</v>
      </c>
      <c r="C478" t="s">
        <v>1367</v>
      </c>
      <c r="D478" t="str">
        <f>IFERROR(INDEX(Customers!$B:$B,MATCH(C478,Customers!$A:$A,0)),"")</f>
        <v>Anand Balan</v>
      </c>
      <c r="E478" t="str">
        <f>IFERROR(INDEX(Customers!$J:$J,MATCH(C478,Customers!$A:$A,0)),"")</f>
        <v>Silver</v>
      </c>
      <c r="F478" t="s">
        <v>4036</v>
      </c>
      <c r="G478" t="str">
        <f>IFERROR(INDEX(Products!$B:$B,MATCH(F478,Products!$A:$A,0)),"")</f>
        <v>Idhayam Groundnut Oil 2kg</v>
      </c>
      <c r="H478" t="str">
        <f>IFERROR(INDEX(Products!$C:$C,MATCH(F478,Products!$A:$A,0)),"")</f>
        <v>Oil</v>
      </c>
      <c r="I478" t="s">
        <v>2896</v>
      </c>
      <c r="J478" t="str">
        <f>IFERROR(INDEX(Stores!$B:$B,MATCH(I478,Stores!$A:$A,0)),"")</f>
        <v>FreshMart Salem Extension</v>
      </c>
      <c r="K478" t="str">
        <f>IFERROR(INDEX(Stores!$D:$D,MATCH(I478,Stores!$A:$A,0)),"")</f>
        <v>South</v>
      </c>
      <c r="L478" t="s">
        <v>2894</v>
      </c>
      <c r="M478" t="str">
        <f>IFERROR(INDEX(Employees!$B:$B,MATCH(L478,Employees!$A:$A,0)),"")</f>
        <v>Suresh Nathan</v>
      </c>
      <c r="N478" t="str">
        <f>IFERROR(INDEX(Employees!$D:$D,MATCH(L478,Employees!$A:$A,0)),"")</f>
        <v>Cashier</v>
      </c>
      <c r="O478">
        <v>4</v>
      </c>
      <c r="P478">
        <v>109.69</v>
      </c>
      <c r="Q478">
        <v>20</v>
      </c>
      <c r="R478">
        <v>87.75</v>
      </c>
      <c r="S478">
        <v>403.66</v>
      </c>
      <c r="T478">
        <v>371.84</v>
      </c>
      <c r="U478">
        <v>31.82</v>
      </c>
      <c r="V478" t="s">
        <v>4694</v>
      </c>
      <c r="W478" t="s">
        <v>4695</v>
      </c>
      <c r="X478" t="s">
        <v>4710</v>
      </c>
      <c r="Y478" t="s">
        <v>5553</v>
      </c>
      <c r="Z478" t="s">
        <v>4698</v>
      </c>
    </row>
    <row r="479" spans="1:26" ht="15" customHeight="1" x14ac:dyDescent="0.25">
      <c r="A479" t="s">
        <v>5554</v>
      </c>
      <c r="B479" s="1">
        <v>46011</v>
      </c>
      <c r="C479" t="s">
        <v>1988</v>
      </c>
      <c r="D479" t="str">
        <f>IFERROR(INDEX(Customers!$B:$B,MATCH(C479,Customers!$A:$A,0)),"")</f>
        <v>Dhanush Venkataraman</v>
      </c>
      <c r="E479" t="str">
        <f>IFERROR(INDEX(Customers!$J:$J,MATCH(C479,Customers!$A:$A,0)),"")</f>
        <v>Gold</v>
      </c>
      <c r="F479" t="s">
        <v>3851</v>
      </c>
      <c r="G479" t="str">
        <f>IFERROR(INDEX(Products!$B:$B,MATCH(F479,Products!$A:$A,0)),"")</f>
        <v>Parle Chocolates 500g</v>
      </c>
      <c r="H479" t="str">
        <f>IFERROR(INDEX(Products!$C:$C,MATCH(F479,Products!$A:$A,0)),"")</f>
        <v>Snacks</v>
      </c>
      <c r="I479" t="s">
        <v>3172</v>
      </c>
      <c r="J479" t="str">
        <f>IFERROR(INDEX(Stores!$B:$B,MATCH(I479,Stores!$A:$A,0)),"")</f>
        <v>FreshMart Salem Crossing</v>
      </c>
      <c r="K479" t="str">
        <f>IFERROR(INDEX(Stores!$D:$D,MATCH(I479,Stores!$A:$A,0)),"")</f>
        <v>South</v>
      </c>
      <c r="L479" t="s">
        <v>3223</v>
      </c>
      <c r="M479" t="str">
        <f>IFERROR(INDEX(Employees!$B:$B,MATCH(L479,Employees!$A:$A,0)),"")</f>
        <v xml:space="preserve">  Chitra Nair  </v>
      </c>
      <c r="N479" t="str">
        <f>IFERROR(INDEX(Employees!$D:$D,MATCH(L479,Employees!$A:$A,0)),"")</f>
        <v>Cashier</v>
      </c>
      <c r="O479">
        <v>8</v>
      </c>
      <c r="P479">
        <v>323.91000000000003</v>
      </c>
      <c r="Q479">
        <v>0</v>
      </c>
      <c r="R479">
        <v>0</v>
      </c>
      <c r="S479">
        <v>2979.97</v>
      </c>
      <c r="T479">
        <v>1880.4</v>
      </c>
      <c r="U479">
        <v>1099.57</v>
      </c>
      <c r="V479" t="s">
        <v>4694</v>
      </c>
      <c r="W479" t="s">
        <v>4695</v>
      </c>
      <c r="X479" t="s">
        <v>4696</v>
      </c>
      <c r="Y479" t="s">
        <v>5532</v>
      </c>
      <c r="Z479" t="s">
        <v>4698</v>
      </c>
    </row>
    <row r="480" spans="1:26" ht="15" customHeight="1" x14ac:dyDescent="0.25">
      <c r="A480" t="s">
        <v>5555</v>
      </c>
      <c r="B480" s="1">
        <v>45803</v>
      </c>
      <c r="C480" t="s">
        <v>950</v>
      </c>
      <c r="D480" t="str">
        <f>IFERROR(INDEX(Customers!$B:$B,MATCH(C480,Customers!$A:$A,0)),"")</f>
        <v>Raghav Naicker</v>
      </c>
      <c r="E480" t="str">
        <f>IFERROR(INDEX(Customers!$J:$J,MATCH(C480,Customers!$A:$A,0)),"")</f>
        <v>Silver</v>
      </c>
      <c r="F480" t="s">
        <v>3676</v>
      </c>
      <c r="G480" t="str">
        <f>IFERROR(INDEX(Products!$B:$B,MATCH(F480,Products!$A:$A,0)),"")</f>
        <v>Amul Paneer 250ml</v>
      </c>
      <c r="H480" t="str">
        <f>IFERROR(INDEX(Products!$C:$C,MATCH(F480,Products!$A:$A,0)),"")</f>
        <v>Bakery</v>
      </c>
      <c r="I480" t="s">
        <v>3032</v>
      </c>
      <c r="J480" t="str">
        <f>IFERROR(INDEX(Stores!$B:$B,MATCH(I480,Stores!$A:$A,0)),"")</f>
        <v>FreshMart Hyderabad Heights</v>
      </c>
      <c r="K480" t="str">
        <f>IFERROR(INDEX(Stores!$D:$D,MATCH(I480,Stores!$A:$A,0)),"")</f>
        <v>South</v>
      </c>
      <c r="L480" t="s">
        <v>3485</v>
      </c>
      <c r="M480" t="str">
        <f>IFERROR(INDEX(Employees!$B:$B,MATCH(L480,Employees!$A:$A,0)),"")</f>
        <v>Prasath Subramaniam</v>
      </c>
      <c r="N480" t="str">
        <f>IFERROR(INDEX(Employees!$D:$D,MATCH(L480,Employees!$A:$A,0)),"")</f>
        <v>Store Manager</v>
      </c>
      <c r="O480">
        <v>4</v>
      </c>
      <c r="P480">
        <v>332.74</v>
      </c>
      <c r="Q480">
        <v>0</v>
      </c>
      <c r="R480">
        <v>0</v>
      </c>
      <c r="S480">
        <v>1330.96</v>
      </c>
      <c r="T480">
        <v>821.08</v>
      </c>
      <c r="U480">
        <v>509.88</v>
      </c>
      <c r="V480" t="s">
        <v>4715</v>
      </c>
      <c r="W480" t="s">
        <v>4695</v>
      </c>
      <c r="X480" t="s">
        <v>4696</v>
      </c>
      <c r="Y480" t="s">
        <v>4864</v>
      </c>
      <c r="Z480" t="s">
        <v>4708</v>
      </c>
    </row>
    <row r="481" spans="1:26" ht="15" customHeight="1" x14ac:dyDescent="0.25">
      <c r="A481" t="s">
        <v>5556</v>
      </c>
      <c r="B481" s="1">
        <v>46019</v>
      </c>
      <c r="C481" t="s">
        <v>2008</v>
      </c>
      <c r="D481" t="str">
        <f>IFERROR(INDEX(Customers!$B:$B,MATCH(C481,Customers!$A:$A,0)),"")</f>
        <v>Hema Gounder</v>
      </c>
      <c r="E481" t="str">
        <f>IFERROR(INDEX(Customers!$J:$J,MATCH(C481,Customers!$A:$A,0)),"")</f>
        <v>Gold</v>
      </c>
      <c r="F481" t="s">
        <v>3741</v>
      </c>
      <c r="G481" t="str">
        <f>IFERROR(INDEX(Products!$B:$B,MATCH(F481,Products!$A:$A,0)),"")</f>
        <v>Amul Butter 1L</v>
      </c>
      <c r="H481" t="str">
        <f>IFERROR(INDEX(Products!$C:$C,MATCH(F481,Products!$A:$A,0)),"")</f>
        <v>Dairy</v>
      </c>
      <c r="I481" t="s">
        <v>2933</v>
      </c>
      <c r="J481" t="str">
        <f>IFERROR(INDEX(Stores!$B:$B,MATCH(I481,Stores!$A:$A,0)),"")</f>
        <v>FreshMart Nagpur Plaza</v>
      </c>
      <c r="K481" t="str">
        <f>IFERROR(INDEX(Stores!$D:$D,MATCH(I481,Stores!$A:$A,0)),"")</f>
        <v>West</v>
      </c>
      <c r="L481" t="s">
        <v>3339</v>
      </c>
      <c r="M481" t="str">
        <f>IFERROR(INDEX(Employees!$B:$B,MATCH(L481,Employees!$A:$A,0)),"")</f>
        <v>Vani Chettiar</v>
      </c>
      <c r="N481" t="str">
        <f>IFERROR(INDEX(Employees!$D:$D,MATCH(L481,Employees!$A:$A,0)),"")</f>
        <v>Sales</v>
      </c>
      <c r="O481">
        <v>8</v>
      </c>
      <c r="P481">
        <v>357.49</v>
      </c>
      <c r="Q481">
        <v>10</v>
      </c>
      <c r="R481">
        <v>285.99</v>
      </c>
      <c r="S481">
        <v>2960.02</v>
      </c>
      <c r="T481">
        <v>2128.8000000000002</v>
      </c>
      <c r="U481">
        <v>831.22</v>
      </c>
      <c r="V481" t="s">
        <v>4694</v>
      </c>
      <c r="W481" t="s">
        <v>4695</v>
      </c>
      <c r="X481" t="s">
        <v>4696</v>
      </c>
      <c r="Y481" t="s">
        <v>5132</v>
      </c>
      <c r="Z481" t="s">
        <v>4698</v>
      </c>
    </row>
    <row r="482" spans="1:26" ht="15" customHeight="1" x14ac:dyDescent="0.25">
      <c r="A482" t="s">
        <v>5557</v>
      </c>
      <c r="B482" s="1">
        <v>46056</v>
      </c>
      <c r="C482" t="s">
        <v>2008</v>
      </c>
      <c r="D482" t="str">
        <f>IFERROR(INDEX(Customers!$B:$B,MATCH(C482,Customers!$A:$A,0)),"")</f>
        <v>Hema Gounder</v>
      </c>
      <c r="E482" t="str">
        <f>IFERROR(INDEX(Customers!$J:$J,MATCH(C482,Customers!$A:$A,0)),"")</f>
        <v>Gold</v>
      </c>
      <c r="F482" t="s">
        <v>3709</v>
      </c>
      <c r="G482" t="str">
        <f>IFERROR(INDEX(Products!$B:$B,MATCH(F482,Products!$A:$A,0)),"")</f>
        <v>Milky Mist Curd 1kg</v>
      </c>
      <c r="H482" t="str">
        <f>IFERROR(INDEX(Products!$C:$C,MATCH(F482,Products!$A:$A,0)),"")</f>
        <v>Dairy</v>
      </c>
      <c r="I482" t="s">
        <v>4410</v>
      </c>
      <c r="J482" t="str">
        <f>IFERROR(INDEX(Stores!$B:$B,MATCH(I482,Stores!$A:$A,0)),"")</f>
        <v>FreshMart Jaipur Junction</v>
      </c>
      <c r="K482" t="str">
        <f>IFERROR(INDEX(Stores!$D:$D,MATCH(I482,Stores!$A:$A,0)),"")</f>
        <v>North</v>
      </c>
      <c r="L482" t="s">
        <v>3639</v>
      </c>
      <c r="M482" t="str">
        <f>IFERROR(INDEX(Employees!$B:$B,MATCH(L482,Employees!$A:$A,0)),"")</f>
        <v>Rajesh Naidu</v>
      </c>
      <c r="N482" t="str">
        <f>IFERROR(INDEX(Employees!$D:$D,MATCH(L482,Employees!$A:$A,0)),"")</f>
        <v>Inventory</v>
      </c>
      <c r="O482">
        <v>5</v>
      </c>
      <c r="P482">
        <v>444.12</v>
      </c>
      <c r="Q482">
        <v>20</v>
      </c>
      <c r="R482">
        <v>444.12</v>
      </c>
      <c r="S482">
        <v>1776.48</v>
      </c>
      <c r="T482">
        <v>1758.15</v>
      </c>
      <c r="U482">
        <v>18.329999999999998</v>
      </c>
      <c r="V482" t="s">
        <v>4740</v>
      </c>
      <c r="W482" t="s">
        <v>4695</v>
      </c>
      <c r="X482" t="s">
        <v>4696</v>
      </c>
      <c r="Y482" t="s">
        <v>5558</v>
      </c>
      <c r="Z482" t="s">
        <v>4708</v>
      </c>
    </row>
    <row r="483" spans="1:26" ht="15" customHeight="1" x14ac:dyDescent="0.25">
      <c r="A483" t="s">
        <v>5559</v>
      </c>
      <c r="B483" s="1">
        <v>46110</v>
      </c>
      <c r="C483" t="s">
        <v>583</v>
      </c>
      <c r="D483" t="str">
        <f>IFERROR(INDEX(Customers!$B:$B,MATCH(C483,Customers!$A:$A,0)),"")</f>
        <v>Vasanthi Raj</v>
      </c>
      <c r="E483" t="str">
        <f>IFERROR(INDEX(Customers!$J:$J,MATCH(C483,Customers!$A:$A,0)),"")</f>
        <v>Silver</v>
      </c>
      <c r="F483" t="s">
        <v>4036</v>
      </c>
      <c r="G483" t="str">
        <f>IFERROR(INDEX(Products!$B:$B,MATCH(F483,Products!$A:$A,0)),"")</f>
        <v>Idhayam Groundnut Oil 2kg</v>
      </c>
      <c r="H483" t="str">
        <f>IFERROR(INDEX(Products!$C:$C,MATCH(F483,Products!$A:$A,0)),"")</f>
        <v>Oil</v>
      </c>
      <c r="I483" t="s">
        <v>3500</v>
      </c>
      <c r="J483" t="str">
        <f>IFERROR(INDEX(Stores!$B:$B,MATCH(I483,Stores!$A:$A,0)),"")</f>
        <v>FreshMart Hyderabad Colony</v>
      </c>
      <c r="K483" t="str">
        <f>IFERROR(INDEX(Stores!$D:$D,MATCH(I483,Stores!$A:$A,0)),"")</f>
        <v>South</v>
      </c>
      <c r="L483" t="s">
        <v>3498</v>
      </c>
      <c r="M483" t="str">
        <f>IFERROR(INDEX(Employees!$B:$B,MATCH(L483,Employees!$A:$A,0)),"")</f>
        <v>Arun Varma</v>
      </c>
      <c r="N483" t="str">
        <f>IFERROR(INDEX(Employees!$D:$D,MATCH(L483,Employees!$A:$A,0)),"")</f>
        <v>Sales</v>
      </c>
      <c r="O483">
        <v>3</v>
      </c>
      <c r="P483">
        <v>109.69</v>
      </c>
      <c r="Q483">
        <v>10</v>
      </c>
      <c r="R483">
        <v>32.909999999999997</v>
      </c>
      <c r="S483">
        <v>340.58</v>
      </c>
      <c r="T483">
        <v>278.88</v>
      </c>
      <c r="U483">
        <v>61.7</v>
      </c>
      <c r="V483" t="s">
        <v>4715</v>
      </c>
      <c r="W483" t="s">
        <v>4695</v>
      </c>
      <c r="X483" t="s">
        <v>4710</v>
      </c>
      <c r="Y483" t="s">
        <v>4803</v>
      </c>
      <c r="Z483" t="s">
        <v>4698</v>
      </c>
    </row>
    <row r="484" spans="1:26" ht="15" customHeight="1" x14ac:dyDescent="0.25">
      <c r="A484" t="s">
        <v>5560</v>
      </c>
      <c r="B484" s="1">
        <v>45910</v>
      </c>
      <c r="C484" t="s">
        <v>2711</v>
      </c>
      <c r="D484" t="str">
        <f>IFERROR(INDEX(Customers!$B:$B,MATCH(C484,Customers!$A:$A,0)),"")</f>
        <v>Anand Reddy</v>
      </c>
      <c r="E484" t="str">
        <f>IFERROR(INDEX(Customers!$J:$J,MATCH(C484,Customers!$A:$A,0)),"")</f>
        <v>Gold</v>
      </c>
      <c r="F484" t="s">
        <v>4016</v>
      </c>
      <c r="G484" t="str">
        <f>IFERROR(INDEX(Products!$B:$B,MATCH(F484,Products!$A:$A,0)),"")</f>
        <v>Aachi Ponni Rice 250ml</v>
      </c>
      <c r="H484" t="str">
        <f>IFERROR(INDEX(Products!$C:$C,MATCH(F484,Products!$A:$A,0)),"")</f>
        <v>Rice</v>
      </c>
      <c r="I484" t="s">
        <v>3230</v>
      </c>
      <c r="J484" t="str">
        <f>IFERROR(INDEX(Stores!$B:$B,MATCH(I484,Stores!$A:$A,0)),"")</f>
        <v>FreshMart Ahmedabad Arcade</v>
      </c>
      <c r="K484" t="str">
        <f>IFERROR(INDEX(Stores!$D:$D,MATCH(I484,Stores!$A:$A,0)),"")</f>
        <v>West</v>
      </c>
      <c r="L484" t="s">
        <v>3228</v>
      </c>
      <c r="M484" t="str">
        <f>IFERROR(INDEX(Employees!$B:$B,MATCH(L484,Employees!$A:$A,0)),"")</f>
        <v>Kishore Chettiar</v>
      </c>
      <c r="N484" t="str">
        <f>IFERROR(INDEX(Employees!$D:$D,MATCH(L484,Employees!$A:$A,0)),"")</f>
        <v>Inventory</v>
      </c>
      <c r="O484">
        <v>6</v>
      </c>
      <c r="P484">
        <v>200.08</v>
      </c>
      <c r="Q484">
        <v>10</v>
      </c>
      <c r="R484">
        <v>120.05</v>
      </c>
      <c r="S484">
        <v>1080.43</v>
      </c>
      <c r="T484">
        <v>949.68</v>
      </c>
      <c r="U484">
        <v>130.75</v>
      </c>
      <c r="V484" t="s">
        <v>4703</v>
      </c>
      <c r="W484" t="s">
        <v>4695</v>
      </c>
      <c r="X484" t="s">
        <v>4696</v>
      </c>
      <c r="Y484" t="s">
        <v>5006</v>
      </c>
      <c r="Z484" t="s">
        <v>4708</v>
      </c>
    </row>
    <row r="485" spans="1:26" ht="15" customHeight="1" x14ac:dyDescent="0.25">
      <c r="A485" t="s">
        <v>5561</v>
      </c>
      <c r="B485" s="1">
        <v>46046</v>
      </c>
      <c r="C485" t="s">
        <v>1850</v>
      </c>
      <c r="D485" t="str">
        <f>IFERROR(INDEX(Customers!$B:$B,MATCH(C485,Customers!$A:$A,0)),"")</f>
        <v>Divya Nair</v>
      </c>
      <c r="E485" t="str">
        <f>IFERROR(INDEX(Customers!$J:$J,MATCH(C485,Customers!$A:$A,0)),"")</f>
        <v>Silver</v>
      </c>
      <c r="F485" t="s">
        <v>3859</v>
      </c>
      <c r="G485" t="str">
        <f>IFERROR(INDEX(Products!$B:$B,MATCH(F485,Products!$A:$A,0)),"")</f>
        <v>Colgate Toothpaste 1kg</v>
      </c>
      <c r="H485" t="str">
        <f>IFERROR(INDEX(Products!$C:$C,MATCH(F485,Products!$A:$A,0)),"")</f>
        <v>Personal Care</v>
      </c>
      <c r="I485" t="s">
        <v>3291</v>
      </c>
      <c r="J485" t="str">
        <f>IFERROR(INDEX(Stores!$B:$B,MATCH(I485,Stores!$A:$A,0)),"")</f>
        <v>FreshMart Ahmedabad Gardens</v>
      </c>
      <c r="K485" t="str">
        <f>IFERROR(INDEX(Stores!$D:$D,MATCH(I485,Stores!$A:$A,0)),"")</f>
        <v>West</v>
      </c>
      <c r="L485" t="s">
        <v>3290</v>
      </c>
      <c r="M485" t="str">
        <f>IFERROR(INDEX(Employees!$B:$B,MATCH(L485,Employees!$A:$A,0)),"")</f>
        <v>Raghav Iyer</v>
      </c>
      <c r="N485" t="str">
        <f>IFERROR(INDEX(Employees!$D:$D,MATCH(L485,Employees!$A:$A,0)),"")</f>
        <v>Store Manager</v>
      </c>
      <c r="O485">
        <v>2</v>
      </c>
      <c r="P485">
        <v>507.5</v>
      </c>
      <c r="Q485">
        <v>0</v>
      </c>
      <c r="R485">
        <v>0</v>
      </c>
      <c r="S485">
        <v>1167.25</v>
      </c>
      <c r="T485">
        <v>726.58</v>
      </c>
      <c r="U485">
        <v>440.67</v>
      </c>
      <c r="V485" t="s">
        <v>4715</v>
      </c>
      <c r="W485" t="s">
        <v>4695</v>
      </c>
      <c r="X485" t="s">
        <v>4710</v>
      </c>
      <c r="Y485" t="s">
        <v>5562</v>
      </c>
      <c r="Z485" t="s">
        <v>4698</v>
      </c>
    </row>
    <row r="486" spans="1:26" ht="15" customHeight="1" x14ac:dyDescent="0.25">
      <c r="A486" t="s">
        <v>5563</v>
      </c>
      <c r="B486" s="1">
        <v>45860</v>
      </c>
      <c r="C486" t="s">
        <v>151</v>
      </c>
      <c r="D486" t="str">
        <f>IFERROR(INDEX(Customers!$B:$B,MATCH(C486,Customers!$A:$A,0)),"")</f>
        <v>Nithya Pillai</v>
      </c>
      <c r="E486" t="str">
        <f>IFERROR(INDEX(Customers!$J:$J,MATCH(C486,Customers!$A:$A,0)),"")</f>
        <v>Bronze</v>
      </c>
      <c r="F486" t="s">
        <v>3911</v>
      </c>
      <c r="G486" t="str">
        <f>IFERROR(INDEX(Products!$B:$B,MATCH(F486,Products!$A:$A,0)),"")</f>
        <v>Local Farm Fresh Vegetables 200g</v>
      </c>
      <c r="H486" t="str">
        <f>IFERROR(INDEX(Products!$C:$C,MATCH(F486,Products!$A:$A,0)),"")</f>
        <v>Household</v>
      </c>
      <c r="I486" t="s">
        <v>2899</v>
      </c>
      <c r="J486" t="str">
        <f>IFERROR(INDEX(Stores!$B:$B,MATCH(I486,Stores!$A:$A,0)),"")</f>
        <v>FreshMart Pune Extension</v>
      </c>
      <c r="K486" t="str">
        <f>IFERROR(INDEX(Stores!$D:$D,MATCH(I486,Stores!$A:$A,0)),"")</f>
        <v>West</v>
      </c>
      <c r="L486" t="s">
        <v>3278</v>
      </c>
      <c r="M486" t="str">
        <f>IFERROR(INDEX(Employees!$B:$B,MATCH(L486,Employees!$A:$A,0)),"")</f>
        <v>Ovi Devi</v>
      </c>
      <c r="N486" t="str">
        <f>IFERROR(INDEX(Employees!$D:$D,MATCH(L486,Employees!$A:$A,0)),"")</f>
        <v>Sales</v>
      </c>
      <c r="O486">
        <v>1</v>
      </c>
      <c r="P486">
        <v>297.32</v>
      </c>
      <c r="Q486">
        <v>20</v>
      </c>
      <c r="R486">
        <v>59.46</v>
      </c>
      <c r="S486">
        <v>237.86</v>
      </c>
      <c r="T486">
        <v>225.28</v>
      </c>
      <c r="U486">
        <v>12.58</v>
      </c>
      <c r="V486" t="s">
        <v>4740</v>
      </c>
      <c r="W486" t="s">
        <v>4695</v>
      </c>
      <c r="X486" t="s">
        <v>4710</v>
      </c>
      <c r="Y486" t="s">
        <v>5290</v>
      </c>
      <c r="Z486" t="s">
        <v>4708</v>
      </c>
    </row>
    <row r="487" spans="1:26" ht="15" customHeight="1" x14ac:dyDescent="0.25">
      <c r="A487" t="s">
        <v>5564</v>
      </c>
      <c r="B487" s="1">
        <v>46081</v>
      </c>
      <c r="C487" t="s">
        <v>2020</v>
      </c>
      <c r="D487" t="str">
        <f>IFERROR(INDEX(Customers!$B:$B,MATCH(C487,Customers!$A:$A,0)),"")</f>
        <v>Elango Nair</v>
      </c>
      <c r="E487" t="str">
        <f>IFERROR(INDEX(Customers!$J:$J,MATCH(C487,Customers!$A:$A,0)),"")</f>
        <v>Gold</v>
      </c>
      <c r="F487" t="s">
        <v>3959</v>
      </c>
      <c r="G487" t="str">
        <f>IFERROR(INDEX(Products!$B:$B,MATCH(F487,Products!$A:$A,0)),"")</f>
        <v>Local Farm Fresh Vegetables 250ml</v>
      </c>
      <c r="H487" t="str">
        <f>IFERROR(INDEX(Products!$C:$C,MATCH(F487,Products!$A:$A,0)),"")</f>
        <v>Vegetables</v>
      </c>
      <c r="I487" t="s">
        <v>3495</v>
      </c>
      <c r="J487" t="str">
        <f>IFERROR(INDEX(Stores!$B:$B,MATCH(I487,Stores!$A:$A,0)),"")</f>
        <v>FreshMart Chandigarh Square</v>
      </c>
      <c r="K487" t="str">
        <f>IFERROR(INDEX(Stores!$D:$D,MATCH(I487,Stores!$A:$A,0)),"")</f>
        <v>North</v>
      </c>
      <c r="L487" t="s">
        <v>3493</v>
      </c>
      <c r="M487" t="str">
        <f>IFERROR(INDEX(Employees!$B:$B,MATCH(L487,Employees!$A:$A,0)),"")</f>
        <v>Arun Velan</v>
      </c>
      <c r="N487" t="str">
        <f>IFERROR(INDEX(Employees!$D:$D,MATCH(L487,Employees!$A:$A,0)),"")</f>
        <v>Cashier</v>
      </c>
      <c r="O487">
        <v>4</v>
      </c>
      <c r="P487">
        <v>102.61</v>
      </c>
      <c r="Q487">
        <v>20</v>
      </c>
      <c r="R487">
        <v>82.09</v>
      </c>
      <c r="S487">
        <v>377.6</v>
      </c>
      <c r="T487">
        <v>319.27999999999997</v>
      </c>
      <c r="U487">
        <v>58.32</v>
      </c>
      <c r="V487" t="s">
        <v>4740</v>
      </c>
      <c r="W487" t="s">
        <v>4695</v>
      </c>
      <c r="X487" t="s">
        <v>4696</v>
      </c>
      <c r="Y487" t="s">
        <v>5565</v>
      </c>
      <c r="Z487" t="s">
        <v>4698</v>
      </c>
    </row>
    <row r="488" spans="1:26" ht="15" customHeight="1" x14ac:dyDescent="0.25">
      <c r="A488" t="s">
        <v>5566</v>
      </c>
      <c r="B488" s="1">
        <v>45975</v>
      </c>
      <c r="C488" t="s">
        <v>1188</v>
      </c>
      <c r="D488" t="str">
        <f>IFERROR(INDEX(Customers!$B:$B,MATCH(C488,Customers!$A:$A,0)),"")</f>
        <v>Aishwarya Gounder</v>
      </c>
      <c r="E488" t="str">
        <f>IFERROR(INDEX(Customers!$J:$J,MATCH(C488,Customers!$A:$A,0)),"")</f>
        <v>Silver</v>
      </c>
      <c r="F488" t="s">
        <v>3950</v>
      </c>
      <c r="G488" t="str">
        <f>IFERROR(INDEX(Products!$B:$B,MATCH(F488,Products!$A:$A,0)),"")</f>
        <v xml:space="preserve">  Organic Fresh Fresh Fruits 500g  </v>
      </c>
      <c r="H488" t="str">
        <f>IFERROR(INDEX(Products!$C:$C,MATCH(F488,Products!$A:$A,0)),"")</f>
        <v>Fruits</v>
      </c>
      <c r="I488" t="s">
        <v>2963</v>
      </c>
      <c r="J488" t="str">
        <f>IFERROR(INDEX(Stores!$B:$B,MATCH(I488,Stores!$A:$A,0)),"")</f>
        <v>FreshMart Mysuru Bypass</v>
      </c>
      <c r="K488" t="str">
        <f>IFERROR(INDEX(Stores!$D:$D,MATCH(I488,Stores!$A:$A,0)),"")</f>
        <v>South</v>
      </c>
      <c r="L488" t="s">
        <v>3380</v>
      </c>
      <c r="M488" t="str">
        <f>IFERROR(INDEX(Employees!$B:$B,MATCH(L488,Employees!$A:$A,0)),"")</f>
        <v>Sathish Sekar</v>
      </c>
      <c r="N488" t="str">
        <f>IFERROR(INDEX(Employees!$D:$D,MATCH(L488,Employees!$A:$A,0)),"")</f>
        <v>Operations</v>
      </c>
      <c r="O488">
        <v>2</v>
      </c>
      <c r="P488">
        <v>305.67</v>
      </c>
      <c r="Q488">
        <v>0</v>
      </c>
      <c r="R488">
        <v>0</v>
      </c>
      <c r="S488">
        <v>611.34</v>
      </c>
      <c r="T488">
        <v>502.84</v>
      </c>
      <c r="U488">
        <v>108.5</v>
      </c>
      <c r="V488" t="s">
        <v>4715</v>
      </c>
      <c r="W488" t="s">
        <v>4695</v>
      </c>
      <c r="X488" t="s">
        <v>4696</v>
      </c>
      <c r="Y488" t="s">
        <v>5259</v>
      </c>
      <c r="Z488" t="s">
        <v>4708</v>
      </c>
    </row>
    <row r="489" spans="1:26" ht="15" customHeight="1" x14ac:dyDescent="0.25">
      <c r="A489" t="s">
        <v>5567</v>
      </c>
      <c r="B489" s="1">
        <v>45980</v>
      </c>
      <c r="C489" t="s">
        <v>1964</v>
      </c>
      <c r="D489" t="str">
        <f>IFERROR(INDEX(Customers!$B:$B,MATCH(C489,Customers!$A:$A,0)),"")</f>
        <v>Hariharan Raj</v>
      </c>
      <c r="E489" t="str">
        <f>IFERROR(INDEX(Customers!$J:$J,MATCH(C489,Customers!$A:$A,0)),"")</f>
        <v>Bronze</v>
      </c>
      <c r="F489" t="s">
        <v>3714</v>
      </c>
      <c r="G489" t="str">
        <f>IFERROR(INDEX(Products!$B:$B,MATCH(F489,Products!$A:$A,0)),"")</f>
        <v>Nestle Butter 250ml</v>
      </c>
      <c r="H489" t="str">
        <f>IFERROR(INDEX(Products!$C:$C,MATCH(F489,Products!$A:$A,0)),"")</f>
        <v>Dairy</v>
      </c>
      <c r="I489" t="s">
        <v>4288</v>
      </c>
      <c r="J489" t="str">
        <f>IFERROR(INDEX(Stores!$B:$B,MATCH(I489,Stores!$A:$A,0)),"")</f>
        <v>FreshMart Mysuru Heights</v>
      </c>
      <c r="K489" t="str">
        <f>IFERROR(INDEX(Stores!$D:$D,MATCH(I489,Stores!$A:$A,0)),"")</f>
        <v>South</v>
      </c>
      <c r="L489" t="s">
        <v>3062</v>
      </c>
      <c r="M489" t="str">
        <f>IFERROR(INDEX(Employees!$B:$B,MATCH(L489,Employees!$A:$A,0)),"")</f>
        <v>Yogesh Velan</v>
      </c>
      <c r="N489" t="str">
        <f>IFERROR(INDEX(Employees!$D:$D,MATCH(L489,Employees!$A:$A,0)),"")</f>
        <v>Billing</v>
      </c>
      <c r="O489">
        <v>1</v>
      </c>
      <c r="P489">
        <v>459.58</v>
      </c>
      <c r="Q489">
        <v>0</v>
      </c>
      <c r="R489">
        <v>0</v>
      </c>
      <c r="S489">
        <v>459.58</v>
      </c>
      <c r="T489">
        <v>386.89</v>
      </c>
      <c r="U489">
        <v>72.69</v>
      </c>
      <c r="V489" t="s">
        <v>4706</v>
      </c>
      <c r="W489" t="s">
        <v>4695</v>
      </c>
      <c r="X489" t="s">
        <v>4696</v>
      </c>
      <c r="Y489" t="s">
        <v>5568</v>
      </c>
      <c r="Z489" t="s">
        <v>4708</v>
      </c>
    </row>
    <row r="490" spans="1:26" ht="15" customHeight="1" x14ac:dyDescent="0.25">
      <c r="A490" t="s">
        <v>5569</v>
      </c>
      <c r="B490" s="1">
        <v>45951</v>
      </c>
      <c r="C490" t="s">
        <v>2786</v>
      </c>
      <c r="D490" t="str">
        <f>IFERROR(INDEX(Customers!$B:$B,MATCH(C490,Customers!$A:$A,0)),"")</f>
        <v>Naveen Achari</v>
      </c>
      <c r="E490" t="str">
        <f>IFERROR(INDEX(Customers!$J:$J,MATCH(C490,Customers!$A:$A,0)),"")</f>
        <v>Gold</v>
      </c>
      <c r="F490" t="s">
        <v>3686</v>
      </c>
      <c r="G490" t="str">
        <f>IFERROR(INDEX(Products!$B:$B,MATCH(F490,Products!$A:$A,0)),"")</f>
        <v>Britannia Cookies 200g</v>
      </c>
      <c r="H490" t="str">
        <f>IFERROR(INDEX(Products!$C:$C,MATCH(F490,Products!$A:$A,0)),"")</f>
        <v>Bakery</v>
      </c>
      <c r="I490" t="s">
        <v>3106</v>
      </c>
      <c r="J490" t="str">
        <f>IFERROR(INDEX(Stores!$B:$B,MATCH(I490,Stores!$A:$A,0)),"")</f>
        <v>FreshMart Guwahati Extension</v>
      </c>
      <c r="K490" t="str">
        <f>IFERROR(INDEX(Stores!$D:$D,MATCH(I490,Stores!$A:$A,0)),"")</f>
        <v>East</v>
      </c>
      <c r="L490" t="s">
        <v>3326</v>
      </c>
      <c r="M490" t="str">
        <f>IFERROR(INDEX(Employees!$B:$B,MATCH(L490,Employees!$A:$A,0)),"")</f>
        <v>Ovi Menon</v>
      </c>
      <c r="N490" t="str">
        <f>IFERROR(INDEX(Employees!$D:$D,MATCH(L490,Employees!$A:$A,0)),"")</f>
        <v>Sales</v>
      </c>
      <c r="O490">
        <v>3</v>
      </c>
      <c r="P490">
        <v>512.71</v>
      </c>
      <c r="Q490">
        <v>0</v>
      </c>
      <c r="R490">
        <v>0</v>
      </c>
      <c r="S490">
        <v>1538.13</v>
      </c>
      <c r="T490">
        <v>848.64</v>
      </c>
      <c r="U490">
        <v>689.49</v>
      </c>
      <c r="V490" t="s">
        <v>4720</v>
      </c>
      <c r="W490" t="s">
        <v>4695</v>
      </c>
      <c r="X490" t="s">
        <v>4696</v>
      </c>
      <c r="Y490" t="s">
        <v>5270</v>
      </c>
      <c r="Z490" t="s">
        <v>4708</v>
      </c>
    </row>
    <row r="491" spans="1:26" ht="15" customHeight="1" x14ac:dyDescent="0.25">
      <c r="A491" t="s">
        <v>5570</v>
      </c>
      <c r="B491" s="1">
        <v>45994</v>
      </c>
      <c r="C491" t="s">
        <v>2288</v>
      </c>
      <c r="D491" t="str">
        <f>IFERROR(INDEX(Customers!$B:$B,MATCH(C491,Customers!$A:$A,0)),"")</f>
        <v>Dinesh Prabhu</v>
      </c>
      <c r="E491" t="str">
        <f>IFERROR(INDEX(Customers!$J:$J,MATCH(C491,Customers!$A:$A,0)),"")</f>
        <v>Silver</v>
      </c>
      <c r="F491" t="s">
        <v>4036</v>
      </c>
      <c r="G491" t="str">
        <f>IFERROR(INDEX(Products!$B:$B,MATCH(F491,Products!$A:$A,0)),"")</f>
        <v>Idhayam Groundnut Oil 2kg</v>
      </c>
      <c r="H491" t="str">
        <f>IFERROR(INDEX(Products!$C:$C,MATCH(F491,Products!$A:$A,0)),"")</f>
        <v>Oil</v>
      </c>
      <c r="I491" t="s">
        <v>3266</v>
      </c>
      <c r="J491" t="str">
        <f>IFERROR(INDEX(Stores!$B:$B,MATCH(I491,Stores!$A:$A,0)),"")</f>
        <v>FreshMart Bengaluru Junction</v>
      </c>
      <c r="K491" t="str">
        <f>IFERROR(INDEX(Stores!$D:$D,MATCH(I491,Stores!$A:$A,0)),"")</f>
        <v>South</v>
      </c>
      <c r="L491" t="s">
        <v>3577</v>
      </c>
      <c r="M491" t="str">
        <f>IFERROR(INDEX(Employees!$B:$B,MATCH(L491,Employees!$A:$A,0)),"")</f>
        <v>Mani Pandian</v>
      </c>
      <c r="N491" t="str">
        <f>IFERROR(INDEX(Employees!$D:$D,MATCH(L491,Employees!$A:$A,0)),"")</f>
        <v>Sales</v>
      </c>
      <c r="O491">
        <v>1</v>
      </c>
      <c r="P491">
        <v>109.69</v>
      </c>
      <c r="Q491">
        <v>20</v>
      </c>
      <c r="R491">
        <v>21.94</v>
      </c>
      <c r="S491">
        <v>87.75</v>
      </c>
      <c r="T491">
        <v>92.96</v>
      </c>
      <c r="U491">
        <v>-5.21</v>
      </c>
      <c r="V491" t="s">
        <v>4720</v>
      </c>
      <c r="W491" t="s">
        <v>4695</v>
      </c>
      <c r="X491" t="s">
        <v>4696</v>
      </c>
      <c r="Y491" t="s">
        <v>5571</v>
      </c>
      <c r="Z491" t="s">
        <v>4708</v>
      </c>
    </row>
    <row r="492" spans="1:26" ht="15" customHeight="1" x14ac:dyDescent="0.25">
      <c r="A492" t="s">
        <v>5572</v>
      </c>
      <c r="B492" s="1">
        <v>45749</v>
      </c>
      <c r="C492" t="s">
        <v>2532</v>
      </c>
      <c r="D492" t="str">
        <f>IFERROR(INDEX(Customers!$B:$B,MATCH(C492,Customers!$A:$A,0)),"")</f>
        <v>Priya Iyer</v>
      </c>
      <c r="E492" t="str">
        <f>IFERROR(INDEX(Customers!$J:$J,MATCH(C492,Customers!$A:$A,0)),"")</f>
        <v>Gold</v>
      </c>
      <c r="F492" t="s">
        <v>3975</v>
      </c>
      <c r="G492" t="str">
        <f>IFERROR(INDEX(Products!$B:$B,MATCH(F492,Products!$A:$A,0)),"")</f>
        <v>Local Farm Fresh Vegetables 200g</v>
      </c>
      <c r="H492" t="str">
        <f>IFERROR(INDEX(Products!$C:$C,MATCH(F492,Products!$A:$A,0)),"")</f>
        <v>Vegetables</v>
      </c>
      <c r="I492" t="s">
        <v>3539</v>
      </c>
      <c r="J492" t="str">
        <f>IFERROR(INDEX(Stores!$B:$B,MATCH(I492,Stores!$A:$A,0)),"")</f>
        <v>FreshMart Tiruppur Towers</v>
      </c>
      <c r="K492" t="str">
        <f>IFERROR(INDEX(Stores!$D:$D,MATCH(I492,Stores!$A:$A,0)),"")</f>
        <v>South</v>
      </c>
      <c r="L492" t="s">
        <v>3537</v>
      </c>
      <c r="M492" t="str">
        <f>IFERROR(INDEX(Employees!$B:$B,MATCH(L492,Employees!$A:$A,0)),"")</f>
        <v>Vani Venkataraman</v>
      </c>
      <c r="N492" t="str">
        <f>IFERROR(INDEX(Employees!$D:$D,MATCH(L492,Employees!$A:$A,0)),"")</f>
        <v>Billing</v>
      </c>
      <c r="O492">
        <v>6</v>
      </c>
      <c r="P492">
        <v>432.81</v>
      </c>
      <c r="Q492">
        <v>10</v>
      </c>
      <c r="R492">
        <v>259.69</v>
      </c>
      <c r="S492">
        <v>2337.17</v>
      </c>
      <c r="T492">
        <v>2084.8200000000002</v>
      </c>
      <c r="U492">
        <v>252.35</v>
      </c>
      <c r="V492" t="s">
        <v>4694</v>
      </c>
      <c r="W492" t="s">
        <v>4695</v>
      </c>
      <c r="X492" t="s">
        <v>4696</v>
      </c>
      <c r="Y492" t="s">
        <v>5215</v>
      </c>
      <c r="Z492" t="s">
        <v>4708</v>
      </c>
    </row>
    <row r="493" spans="1:26" ht="15" customHeight="1" x14ac:dyDescent="0.25">
      <c r="A493" t="s">
        <v>5573</v>
      </c>
      <c r="B493" s="1">
        <v>46012</v>
      </c>
      <c r="C493" t="s">
        <v>1988</v>
      </c>
      <c r="D493" t="str">
        <f>IFERROR(INDEX(Customers!$B:$B,MATCH(C493,Customers!$A:$A,0)),"")</f>
        <v>Dhanush Venkataraman</v>
      </c>
      <c r="E493" t="str">
        <f>IFERROR(INDEX(Customers!$J:$J,MATCH(C493,Customers!$A:$A,0)),"")</f>
        <v>Gold</v>
      </c>
      <c r="F493" t="s">
        <v>3776</v>
      </c>
      <c r="G493" t="str">
        <f>IFERROR(INDEX(Products!$B:$B,MATCH(F493,Products!$A:$A,0)),"")</f>
        <v>Bisleri Soft Drinks 2kg</v>
      </c>
      <c r="H493" t="str">
        <f>IFERROR(INDEX(Products!$C:$C,MATCH(F493,Products!$A:$A,0)),"")</f>
        <v>Beverages</v>
      </c>
      <c r="I493" t="s">
        <v>3044</v>
      </c>
      <c r="J493" t="str">
        <f>IFERROR(INDEX(Stores!$B:$B,MATCH(I493,Stores!$A:$A,0)),"")</f>
        <v>FreshMart Madurai Circle</v>
      </c>
      <c r="K493" t="str">
        <f>IFERROR(INDEX(Stores!$D:$D,MATCH(I493,Stores!$A:$A,0)),"")</f>
        <v>South</v>
      </c>
      <c r="L493" t="s">
        <v>3042</v>
      </c>
      <c r="M493" t="str">
        <f>IFERROR(INDEX(Employees!$B:$B,MATCH(L493,Employees!$A:$A,0)),"")</f>
        <v>Manoj Subramaniam</v>
      </c>
      <c r="N493" t="str">
        <f>IFERROR(INDEX(Employees!$D:$D,MATCH(L493,Employees!$A:$A,0)),"")</f>
        <v>Sales</v>
      </c>
      <c r="O493">
        <v>7</v>
      </c>
      <c r="P493">
        <v>223.81</v>
      </c>
      <c r="Q493">
        <v>10</v>
      </c>
      <c r="R493">
        <v>156.66999999999999</v>
      </c>
      <c r="S493">
        <v>1621.5</v>
      </c>
      <c r="T493">
        <v>1239.21</v>
      </c>
      <c r="U493">
        <v>382.29</v>
      </c>
      <c r="V493" t="s">
        <v>4720</v>
      </c>
      <c r="W493" t="s">
        <v>4695</v>
      </c>
      <c r="X493" t="s">
        <v>4696</v>
      </c>
      <c r="Y493" t="s">
        <v>5462</v>
      </c>
      <c r="Z493" t="s">
        <v>4698</v>
      </c>
    </row>
    <row r="494" spans="1:26" ht="15" customHeight="1" x14ac:dyDescent="0.25">
      <c r="A494" t="s">
        <v>5574</v>
      </c>
      <c r="B494" s="1">
        <v>46096</v>
      </c>
      <c r="C494" t="s">
        <v>2324</v>
      </c>
      <c r="D494" t="str">
        <f>IFERROR(INDEX(Customers!$B:$B,MATCH(C494,Customers!$A:$A,0)),"")</f>
        <v>Sathish Krishnan</v>
      </c>
      <c r="E494" t="str">
        <f>IFERROR(INDEX(Customers!$J:$J,MATCH(C494,Customers!$A:$A,0)),"")</f>
        <v>Bronze</v>
      </c>
      <c r="F494" t="s">
        <v>3981</v>
      </c>
      <c r="G494" t="str">
        <f>IFERROR(INDEX(Products!$B:$B,MATCH(F494,Products!$A:$A,0)),"")</f>
        <v xml:space="preserve">  Local Farm Fresh Vegetables 200g v2  </v>
      </c>
      <c r="H494" t="str">
        <f>IFERROR(INDEX(Products!$C:$C,MATCH(F494,Products!$A:$A,0)),"")</f>
        <v>Vegetables</v>
      </c>
      <c r="I494" t="s">
        <v>3447</v>
      </c>
      <c r="J494" t="str">
        <f>IFERROR(INDEX(Stores!$B:$B,MATCH(I494,Stores!$A:$A,0)),"")</f>
        <v>FreshMart Pune Square</v>
      </c>
      <c r="K494" t="str">
        <f>IFERROR(INDEX(Stores!$D:$D,MATCH(I494,Stores!$A:$A,0)),"")</f>
        <v>West</v>
      </c>
      <c r="L494" t="s">
        <v>3460</v>
      </c>
      <c r="M494" t="str">
        <f>IFERROR(INDEX(Employees!$B:$B,MATCH(L494,Employees!$A:$A,0)),"")</f>
        <v>Umesh Krishnan</v>
      </c>
      <c r="N494" t="str">
        <f>IFERROR(INDEX(Employees!$D:$D,MATCH(L494,Employees!$A:$A,0)),"")</f>
        <v>Sales</v>
      </c>
      <c r="O494">
        <v>4</v>
      </c>
      <c r="P494">
        <v>400.33</v>
      </c>
      <c r="Q494">
        <v>10</v>
      </c>
      <c r="R494">
        <v>160.13</v>
      </c>
      <c r="S494">
        <v>1657.37</v>
      </c>
      <c r="T494">
        <v>1363.6</v>
      </c>
      <c r="U494">
        <v>293.77</v>
      </c>
      <c r="V494" t="s">
        <v>4706</v>
      </c>
      <c r="W494" t="s">
        <v>4695</v>
      </c>
      <c r="X494" t="s">
        <v>4696</v>
      </c>
      <c r="Y494" t="s">
        <v>5575</v>
      </c>
      <c r="Z494" t="s">
        <v>4698</v>
      </c>
    </row>
    <row r="495" spans="1:26" ht="15" customHeight="1" x14ac:dyDescent="0.25">
      <c r="A495" t="s">
        <v>5576</v>
      </c>
      <c r="B495" s="1">
        <v>46013</v>
      </c>
      <c r="C495" t="s">
        <v>398</v>
      </c>
      <c r="D495" t="str">
        <f>IFERROR(INDEX(Customers!$B:$B,MATCH(C495,Customers!$A:$A,0)),"")</f>
        <v>Eswari Achari</v>
      </c>
      <c r="E495" t="str">
        <f>IFERROR(INDEX(Customers!$J:$J,MATCH(C495,Customers!$A:$A,0)),"")</f>
        <v>Silver</v>
      </c>
      <c r="F495" t="s">
        <v>4007</v>
      </c>
      <c r="G495" t="str">
        <f>IFERROR(INDEX(Products!$B:$B,MATCH(F495,Products!$A:$A,0)),"")</f>
        <v>Aachi Idli Rice 500g</v>
      </c>
      <c r="H495" t="str">
        <f>IFERROR(INDEX(Products!$C:$C,MATCH(F495,Products!$A:$A,0)),"")</f>
        <v>Rice</v>
      </c>
      <c r="I495" t="s">
        <v>3215</v>
      </c>
      <c r="J495" t="str">
        <f>IFERROR(INDEX(Stores!$B:$B,MATCH(I495,Stores!$A:$A,0)),"")</f>
        <v>FreshMart Erode Square</v>
      </c>
      <c r="K495" t="str">
        <f>IFERROR(INDEX(Stores!$D:$D,MATCH(I495,Stores!$A:$A,0)),"")</f>
        <v>North</v>
      </c>
      <c r="L495" t="s">
        <v>3300</v>
      </c>
      <c r="M495" t="str">
        <f>IFERROR(INDEX(Employees!$B:$B,MATCH(L495,Employees!$A:$A,0)),"")</f>
        <v>Madhavan Murugan</v>
      </c>
      <c r="N495" t="str">
        <f>IFERROR(INDEX(Employees!$D:$D,MATCH(L495,Employees!$A:$A,0)),"")</f>
        <v>Sales</v>
      </c>
      <c r="O495">
        <v>1</v>
      </c>
      <c r="P495">
        <v>225.45</v>
      </c>
      <c r="Q495">
        <v>15</v>
      </c>
      <c r="R495">
        <v>33.82</v>
      </c>
      <c r="S495">
        <v>191.63</v>
      </c>
      <c r="T495">
        <v>190.9</v>
      </c>
      <c r="U495">
        <v>0.73</v>
      </c>
      <c r="V495" t="s">
        <v>4720</v>
      </c>
      <c r="W495" t="s">
        <v>4695</v>
      </c>
      <c r="X495" t="s">
        <v>4710</v>
      </c>
      <c r="Y495" t="s">
        <v>4728</v>
      </c>
      <c r="Z495" t="s">
        <v>4708</v>
      </c>
    </row>
    <row r="496" spans="1:26" ht="15" customHeight="1" x14ac:dyDescent="0.25">
      <c r="A496" t="s">
        <v>5577</v>
      </c>
      <c r="B496" s="1">
        <v>45802</v>
      </c>
      <c r="C496" t="s">
        <v>993</v>
      </c>
      <c r="D496" t="str">
        <f>IFERROR(INDEX(Customers!$B:$B,MATCH(C496,Customers!$A:$A,0)),"")</f>
        <v>Umesh Chandran</v>
      </c>
      <c r="E496" t="str">
        <f>IFERROR(INDEX(Customers!$J:$J,MATCH(C496,Customers!$A:$A,0)),"")</f>
        <v>Bronze</v>
      </c>
      <c r="F496" t="s">
        <v>3655</v>
      </c>
      <c r="G496" t="str">
        <f>IFERROR(INDEX(Products!$B:$B,MATCH(F496,Products!$A:$A,0)),"")</f>
        <v>Local Bakers Buns 1kg</v>
      </c>
      <c r="H496" t="str">
        <f>IFERROR(INDEX(Products!$C:$C,MATCH(F496,Products!$A:$A,0)),"")</f>
        <v>Bakery</v>
      </c>
      <c r="I496" t="s">
        <v>2953</v>
      </c>
      <c r="J496" t="str">
        <f>IFERROR(INDEX(Stores!$B:$B,MATCH(I496,Stores!$A:$A,0)),"")</f>
        <v>FreshMart Salem Main Road</v>
      </c>
      <c r="K496" t="str">
        <f>IFERROR(INDEX(Stores!$D:$D,MATCH(I496,Stores!$A:$A,0)),"")</f>
        <v>South</v>
      </c>
      <c r="L496" t="s">
        <v>2951</v>
      </c>
      <c r="M496" t="str">
        <f>IFERROR(INDEX(Employees!$B:$B,MATCH(L496,Employees!$A:$A,0)),"")</f>
        <v>Geetha Subramaniam</v>
      </c>
      <c r="N496" t="str">
        <f>IFERROR(INDEX(Employees!$D:$D,MATCH(L496,Employees!$A:$A,0)),"")</f>
        <v>Sales</v>
      </c>
      <c r="O496">
        <v>3</v>
      </c>
      <c r="P496">
        <v>299.73</v>
      </c>
      <c r="Q496">
        <v>0</v>
      </c>
      <c r="R496">
        <v>0</v>
      </c>
      <c r="S496">
        <v>1034.07</v>
      </c>
      <c r="T496">
        <v>554.22</v>
      </c>
      <c r="U496">
        <v>479.85</v>
      </c>
      <c r="V496" t="s">
        <v>4720</v>
      </c>
      <c r="W496" t="s">
        <v>4695</v>
      </c>
      <c r="X496" t="s">
        <v>4696</v>
      </c>
      <c r="Y496" t="s">
        <v>5578</v>
      </c>
      <c r="Z496" t="s">
        <v>4698</v>
      </c>
    </row>
    <row r="497" spans="1:26" ht="15" customHeight="1" x14ac:dyDescent="0.25">
      <c r="A497" t="s">
        <v>5579</v>
      </c>
      <c r="B497" s="1">
        <v>46061</v>
      </c>
      <c r="C497" t="s">
        <v>2048</v>
      </c>
      <c r="D497" t="str">
        <f>IFERROR(INDEX(Customers!$B:$B,MATCH(C497,Customers!$A:$A,0)),"")</f>
        <v>Nandhini Prabhu</v>
      </c>
      <c r="E497" t="str">
        <f>IFERROR(INDEX(Customers!$J:$J,MATCH(C497,Customers!$A:$A,0)),"")</f>
        <v>Gold</v>
      </c>
      <c r="F497" t="s">
        <v>3817</v>
      </c>
      <c r="G497" t="str">
        <f>IFERROR(INDEX(Products!$B:$B,MATCH(F497,Products!$A:$A,0)),"")</f>
        <v>Lays Chocolates Combo</v>
      </c>
      <c r="H497" t="str">
        <f>IFERROR(INDEX(Products!$C:$C,MATCH(F497,Products!$A:$A,0)),"")</f>
        <v>Snacks</v>
      </c>
      <c r="I497" t="s">
        <v>4216</v>
      </c>
      <c r="J497" t="str">
        <f>IFERROR(INDEX(Stores!$B:$B,MATCH(I497,Stores!$A:$A,0)),"")</f>
        <v>FreshMart Chennai Main Road</v>
      </c>
      <c r="K497" t="str">
        <f>IFERROR(INDEX(Stores!$D:$D,MATCH(I497,Stores!$A:$A,0)),"")</f>
        <v>South</v>
      </c>
      <c r="L497" t="s">
        <v>3120</v>
      </c>
      <c r="M497" t="str">
        <f>IFERROR(INDEX(Employees!$B:$B,MATCH(L497,Employees!$A:$A,0)),"")</f>
        <v>Jagan Prabhu</v>
      </c>
      <c r="N497" t="str">
        <f>IFERROR(INDEX(Employees!$D:$D,MATCH(L497,Employees!$A:$A,0)),"")</f>
        <v>HR</v>
      </c>
      <c r="O497">
        <v>3</v>
      </c>
      <c r="P497">
        <v>540.85</v>
      </c>
      <c r="Q497">
        <v>0</v>
      </c>
      <c r="R497">
        <v>0</v>
      </c>
      <c r="S497">
        <v>1865.93</v>
      </c>
      <c r="T497">
        <v>1031.67</v>
      </c>
      <c r="U497">
        <v>834.26</v>
      </c>
      <c r="V497" t="s">
        <v>4740</v>
      </c>
      <c r="W497" t="s">
        <v>4695</v>
      </c>
      <c r="X497" t="s">
        <v>4696</v>
      </c>
      <c r="Y497" t="s">
        <v>5580</v>
      </c>
      <c r="Z497" t="s">
        <v>4698</v>
      </c>
    </row>
    <row r="498" spans="1:26" ht="15" customHeight="1" x14ac:dyDescent="0.25">
      <c r="A498" t="s">
        <v>5581</v>
      </c>
      <c r="B498" s="1">
        <v>45823</v>
      </c>
      <c r="C498" t="s">
        <v>763</v>
      </c>
      <c r="D498" t="str">
        <f>IFERROR(INDEX(Customers!$B:$B,MATCH(C498,Customers!$A:$A,0)),"")</f>
        <v>Vasanth Varma</v>
      </c>
      <c r="E498" t="str">
        <f>IFERROR(INDEX(Customers!$J:$J,MATCH(C498,Customers!$A:$A,0)),"")</f>
        <v>Gold</v>
      </c>
      <c r="F498" t="s">
        <v>3841</v>
      </c>
      <c r="G498" t="str">
        <f>IFERROR(INDEX(Products!$B:$B,MATCH(F498,Products!$A:$A,0)),"")</f>
        <v>Cadbury Namkeen Pack</v>
      </c>
      <c r="H498" t="str">
        <f>IFERROR(INDEX(Products!$C:$C,MATCH(F498,Products!$A:$A,0)),"")</f>
        <v>Snacks</v>
      </c>
      <c r="I498" t="s">
        <v>2882</v>
      </c>
      <c r="J498" t="str">
        <f>IFERROR(INDEX(Stores!$B:$B,MATCH(I498,Stores!$A:$A,0)),"")</f>
        <v>FreshMart Tiruppur Heights</v>
      </c>
      <c r="K498" t="str">
        <f>IFERROR(INDEX(Stores!$D:$D,MATCH(I498,Stores!$A:$A,0)),"")</f>
        <v>South</v>
      </c>
      <c r="L498" t="s">
        <v>2880</v>
      </c>
      <c r="M498" t="str">
        <f>IFERROR(INDEX(Employees!$B:$B,MATCH(L498,Employees!$A:$A,0)),"")</f>
        <v>Udhay Selvam</v>
      </c>
      <c r="N498" t="str">
        <f>IFERROR(INDEX(Employees!$D:$D,MATCH(L498,Employees!$A:$A,0)),"")</f>
        <v>Billing</v>
      </c>
      <c r="O498">
        <v>3</v>
      </c>
      <c r="P498">
        <v>270.85000000000002</v>
      </c>
      <c r="Q498">
        <v>0</v>
      </c>
      <c r="R498">
        <v>0</v>
      </c>
      <c r="S498">
        <v>934.43</v>
      </c>
      <c r="T498">
        <v>583.91999999999996</v>
      </c>
      <c r="U498">
        <v>350.51</v>
      </c>
      <c r="V498" t="s">
        <v>4694</v>
      </c>
      <c r="W498" t="s">
        <v>4695</v>
      </c>
      <c r="X498" t="s">
        <v>4696</v>
      </c>
      <c r="Y498" t="s">
        <v>5582</v>
      </c>
      <c r="Z498" t="s">
        <v>4698</v>
      </c>
    </row>
    <row r="499" spans="1:26" ht="15" customHeight="1" x14ac:dyDescent="0.25">
      <c r="A499" t="s">
        <v>5583</v>
      </c>
      <c r="B499" s="1">
        <v>46030</v>
      </c>
      <c r="C499" t="s">
        <v>271</v>
      </c>
      <c r="D499" t="str">
        <f>IFERROR(INDEX(Customers!$B:$B,MATCH(C499,Customers!$A:$A,0)),"")</f>
        <v>Harini Chettiar</v>
      </c>
      <c r="E499" t="str">
        <f>IFERROR(INDEX(Customers!$J:$J,MATCH(C499,Customers!$A:$A,0)),"")</f>
        <v>Silver</v>
      </c>
      <c r="F499" t="s">
        <v>3746</v>
      </c>
      <c r="G499" t="str">
        <f>IFERROR(INDEX(Products!$B:$B,MATCH(F499,Products!$A:$A,0)),"")</f>
        <v>Nescafe Soft Drinks Pack</v>
      </c>
      <c r="H499" t="str">
        <f>IFERROR(INDEX(Products!$C:$C,MATCH(F499,Products!$A:$A,0)),"")</f>
        <v>Beverages</v>
      </c>
      <c r="I499" t="s">
        <v>4219</v>
      </c>
      <c r="J499" t="str">
        <f>IFERROR(INDEX(Stores!$B:$B,MATCH(I499,Stores!$A:$A,0)),"")</f>
        <v>FreshMart Madurai Arcade</v>
      </c>
      <c r="K499" t="str">
        <f>IFERROR(INDEX(Stores!$D:$D,MATCH(I499,Stores!$A:$A,0)),"")</f>
        <v>South</v>
      </c>
      <c r="L499" t="s">
        <v>3015</v>
      </c>
      <c r="M499" t="str">
        <f>IFERROR(INDEX(Employees!$B:$B,MATCH(L499,Employees!$A:$A,0)),"")</f>
        <v>Senthil Raj</v>
      </c>
      <c r="N499" t="str">
        <f>IFERROR(INDEX(Employees!$D:$D,MATCH(L499,Employees!$A:$A,0)),"")</f>
        <v>Cashier</v>
      </c>
      <c r="O499">
        <v>3</v>
      </c>
      <c r="P499">
        <v>383.51</v>
      </c>
      <c r="Q499">
        <v>0</v>
      </c>
      <c r="R499">
        <v>0</v>
      </c>
      <c r="S499">
        <v>1150.53</v>
      </c>
      <c r="T499">
        <v>857.7</v>
      </c>
      <c r="U499">
        <v>292.83</v>
      </c>
      <c r="V499" t="s">
        <v>4720</v>
      </c>
      <c r="W499" t="s">
        <v>4695</v>
      </c>
      <c r="X499" t="s">
        <v>4696</v>
      </c>
      <c r="Y499" t="s">
        <v>5584</v>
      </c>
      <c r="Z499" t="s">
        <v>4708</v>
      </c>
    </row>
    <row r="500" spans="1:26" ht="15" customHeight="1" x14ac:dyDescent="0.25">
      <c r="A500" t="s">
        <v>5585</v>
      </c>
      <c r="B500" s="1">
        <v>45940</v>
      </c>
      <c r="C500" t="s">
        <v>1854</v>
      </c>
      <c r="D500" t="str">
        <f>IFERROR(INDEX(Customers!$B:$B,MATCH(C500,Customers!$A:$A,0)),"")</f>
        <v>Dhanya Varma</v>
      </c>
      <c r="E500" t="str">
        <f>IFERROR(INDEX(Customers!$J:$J,MATCH(C500,Customers!$A:$A,0)),"")</f>
        <v>Bronze</v>
      </c>
      <c r="F500" t="s">
        <v>3953</v>
      </c>
      <c r="G500" t="str">
        <f>IFERROR(INDEX(Products!$B:$B,MATCH(F500,Products!$A:$A,0)),"")</f>
        <v>Organic Fresh Fresh Fruits Pack v2</v>
      </c>
      <c r="H500" t="str">
        <f>IFERROR(INDEX(Products!$C:$C,MATCH(F500,Products!$A:$A,0)),"")</f>
        <v>Fruits</v>
      </c>
      <c r="I500" t="s">
        <v>3061</v>
      </c>
      <c r="J500" t="str">
        <f>IFERROR(INDEX(Stores!$B:$B,MATCH(I500,Stores!$A:$A,0)),"")</f>
        <v>FreshMart Salem Colony</v>
      </c>
      <c r="K500" t="str">
        <f>IFERROR(INDEX(Stores!$D:$D,MATCH(I500,Stores!$A:$A,0)),"")</f>
        <v>South</v>
      </c>
      <c r="L500" t="s">
        <v>3059</v>
      </c>
      <c r="M500" t="str">
        <f>IFERROR(INDEX(Employees!$B:$B,MATCH(L500,Employees!$A:$A,0)),"")</f>
        <v>Indira Varma</v>
      </c>
      <c r="N500" t="str">
        <f>IFERROR(INDEX(Employees!$D:$D,MATCH(L500,Employees!$A:$A,0)),"")</f>
        <v>Sales</v>
      </c>
      <c r="O500">
        <v>3</v>
      </c>
      <c r="P500">
        <v>438.7</v>
      </c>
      <c r="Q500">
        <v>0</v>
      </c>
      <c r="R500">
        <v>0</v>
      </c>
      <c r="S500">
        <v>1316.1</v>
      </c>
      <c r="T500">
        <v>1110.54</v>
      </c>
      <c r="U500">
        <v>205.56</v>
      </c>
      <c r="V500" t="s">
        <v>4706</v>
      </c>
      <c r="W500" t="s">
        <v>4695</v>
      </c>
      <c r="X500" t="s">
        <v>4696</v>
      </c>
      <c r="Y500" t="s">
        <v>5586</v>
      </c>
      <c r="Z500" t="s">
        <v>4708</v>
      </c>
    </row>
    <row r="501" spans="1:26" ht="15" customHeight="1" x14ac:dyDescent="0.25">
      <c r="A501" t="s">
        <v>5587</v>
      </c>
      <c r="B501" s="1">
        <v>45934</v>
      </c>
      <c r="C501" t="s">
        <v>2496</v>
      </c>
      <c r="D501" t="str">
        <f>IFERROR(INDEX(Customers!$B:$B,MATCH(C501,Customers!$A:$A,0)),"")</f>
        <v>Ramesh Naidu</v>
      </c>
      <c r="E501" t="str">
        <f>IFERROR(INDEX(Customers!$J:$J,MATCH(C501,Customers!$A:$A,0)),"")</f>
        <v>Gold</v>
      </c>
      <c r="F501" t="s">
        <v>3806</v>
      </c>
      <c r="G501" t="str">
        <f>IFERROR(INDEX(Products!$B:$B,MATCH(F501,Products!$A:$A,0)),"")</f>
        <v>McCain Ice Cream 200g</v>
      </c>
      <c r="H501" t="str">
        <f>IFERROR(INDEX(Products!$C:$C,MATCH(F501,Products!$A:$A,0)),"")</f>
        <v>Frozen Foods</v>
      </c>
      <c r="I501" t="s">
        <v>4242</v>
      </c>
      <c r="J501" t="str">
        <f>IFERROR(INDEX(Stores!$B:$B,MATCH(I501,Stores!$A:$A,0)),"")</f>
        <v>FreshMart Hyderabad Market</v>
      </c>
      <c r="K501" t="str">
        <f>IFERROR(INDEX(Stores!$D:$D,MATCH(I501,Stores!$A:$A,0)),"")</f>
        <v>South</v>
      </c>
      <c r="L501" t="s">
        <v>2993</v>
      </c>
      <c r="M501" t="str">
        <f>IFERROR(INDEX(Employees!$B:$B,MATCH(L501,Employees!$A:$A,0)),"")</f>
        <v>Unknown</v>
      </c>
      <c r="N501" t="str">
        <f>IFERROR(INDEX(Employees!$D:$D,MATCH(L501,Employees!$A:$A,0)),"")</f>
        <v>Billing</v>
      </c>
      <c r="O501">
        <v>6</v>
      </c>
      <c r="P501">
        <v>46</v>
      </c>
      <c r="Q501">
        <v>0</v>
      </c>
      <c r="R501">
        <v>0</v>
      </c>
      <c r="S501">
        <v>317.39999999999998</v>
      </c>
      <c r="T501">
        <v>219.54</v>
      </c>
      <c r="U501">
        <v>97.86</v>
      </c>
      <c r="V501" t="s">
        <v>4706</v>
      </c>
      <c r="W501" t="s">
        <v>4695</v>
      </c>
      <c r="X501" t="s">
        <v>4710</v>
      </c>
      <c r="Y501" t="s">
        <v>5588</v>
      </c>
      <c r="Z501" t="s">
        <v>4698</v>
      </c>
    </row>
    <row r="502" spans="1:26" ht="15" customHeight="1" x14ac:dyDescent="0.25">
      <c r="A502" t="s">
        <v>5589</v>
      </c>
      <c r="B502" s="1">
        <v>45885</v>
      </c>
      <c r="C502" t="s">
        <v>132</v>
      </c>
      <c r="D502" t="str">
        <f>IFERROR(INDEX(Customers!$B:$B,MATCH(C502,Customers!$A:$A,0)),"")</f>
        <v>Devi Balan</v>
      </c>
      <c r="E502" t="str">
        <f>IFERROR(INDEX(Customers!$J:$J,MATCH(C502,Customers!$A:$A,0)),"")</f>
        <v>Silver</v>
      </c>
      <c r="F502" t="s">
        <v>3849</v>
      </c>
      <c r="G502" t="str">
        <f>IFERROR(INDEX(Products!$B:$B,MATCH(F502,Products!$A:$A,0)),"")</f>
        <v>Cadbury Namkeen Combo</v>
      </c>
      <c r="H502" t="str">
        <f>IFERROR(INDEX(Products!$C:$C,MATCH(F502,Products!$A:$A,0)),"")</f>
        <v>Snacks</v>
      </c>
      <c r="I502" t="s">
        <v>3181</v>
      </c>
      <c r="J502" t="str">
        <f>IFERROR(INDEX(Stores!$B:$B,MATCH(I502,Stores!$A:$A,0)),"")</f>
        <v>FreshMart Salem Point</v>
      </c>
      <c r="K502" t="str">
        <f>IFERROR(INDEX(Stores!$D:$D,MATCH(I502,Stores!$A:$A,0)),"")</f>
        <v>South</v>
      </c>
      <c r="L502" t="s">
        <v>3179</v>
      </c>
      <c r="M502" t="str">
        <f>IFERROR(INDEX(Employees!$B:$B,MATCH(L502,Employees!$A:$A,0)),"")</f>
        <v>Vijay Pandian</v>
      </c>
      <c r="N502" t="str">
        <f>IFERROR(INDEX(Employees!$D:$D,MATCH(L502,Employees!$A:$A,0)),"")</f>
        <v>Sales</v>
      </c>
      <c r="O502">
        <v>5</v>
      </c>
      <c r="P502">
        <v>333.54</v>
      </c>
      <c r="Q502">
        <v>10</v>
      </c>
      <c r="R502">
        <v>166.77</v>
      </c>
      <c r="S502">
        <v>1726.07</v>
      </c>
      <c r="T502">
        <v>1192.1500000000001</v>
      </c>
      <c r="U502">
        <v>533.91999999999996</v>
      </c>
      <c r="V502" t="s">
        <v>4720</v>
      </c>
      <c r="W502" t="s">
        <v>4695</v>
      </c>
      <c r="X502" t="s">
        <v>4696</v>
      </c>
      <c r="Y502" t="s">
        <v>5590</v>
      </c>
      <c r="Z502" t="s">
        <v>4698</v>
      </c>
    </row>
    <row r="503" spans="1:26" ht="15" customHeight="1" x14ac:dyDescent="0.25">
      <c r="A503" t="s">
        <v>5591</v>
      </c>
      <c r="B503" s="1">
        <v>45985</v>
      </c>
      <c r="C503" t="s">
        <v>1204</v>
      </c>
      <c r="D503" t="str">
        <f>IFERROR(INDEX(Customers!$B:$B,MATCH(C503,Customers!$A:$A,0)),"")</f>
        <v>Mala Naidu</v>
      </c>
      <c r="E503" t="str">
        <f>IFERROR(INDEX(Customers!$J:$J,MATCH(C503,Customers!$A:$A,0)),"")</f>
        <v>Silver</v>
      </c>
      <c r="F503" t="s">
        <v>3806</v>
      </c>
      <c r="G503" t="str">
        <f>IFERROR(INDEX(Products!$B:$B,MATCH(F503,Products!$A:$A,0)),"")</f>
        <v>McCain Ice Cream 200g</v>
      </c>
      <c r="H503" t="str">
        <f>IFERROR(INDEX(Products!$C:$C,MATCH(F503,Products!$A:$A,0)),"")</f>
        <v>Frozen Foods</v>
      </c>
      <c r="I503" t="s">
        <v>3142</v>
      </c>
      <c r="J503" t="str">
        <f>IFERROR(INDEX(Stores!$B:$B,MATCH(I503,Stores!$A:$A,0)),"")</f>
        <v>FreshMart Hyderabad Enclave</v>
      </c>
      <c r="K503" t="str">
        <f>IFERROR(INDEX(Stores!$D:$D,MATCH(I503,Stores!$A:$A,0)),"")</f>
        <v>South</v>
      </c>
      <c r="L503" t="s">
        <v>3092</v>
      </c>
      <c r="M503" t="str">
        <f>IFERROR(INDEX(Employees!$B:$B,MATCH(L503,Employees!$A:$A,0)),"")</f>
        <v>Nithya Rao</v>
      </c>
      <c r="N503" t="str">
        <f>IFERROR(INDEX(Employees!$D:$D,MATCH(L503,Employees!$A:$A,0)),"")</f>
        <v>Cashier</v>
      </c>
      <c r="O503">
        <v>5</v>
      </c>
      <c r="P503">
        <v>42.97</v>
      </c>
      <c r="Q503">
        <v>5</v>
      </c>
      <c r="R503">
        <v>10.74</v>
      </c>
      <c r="S503">
        <v>204.11</v>
      </c>
      <c r="T503">
        <v>182.95</v>
      </c>
      <c r="U503">
        <v>21.16</v>
      </c>
      <c r="V503" t="s">
        <v>4706</v>
      </c>
      <c r="W503" t="s">
        <v>4695</v>
      </c>
      <c r="X503" t="s">
        <v>4710</v>
      </c>
      <c r="Y503" t="s">
        <v>5319</v>
      </c>
      <c r="Z503" t="s">
        <v>4708</v>
      </c>
    </row>
    <row r="504" spans="1:26" ht="15" customHeight="1" x14ac:dyDescent="0.25">
      <c r="A504" t="s">
        <v>5592</v>
      </c>
      <c r="B504" s="1">
        <v>45887</v>
      </c>
      <c r="C504" t="s">
        <v>1822</v>
      </c>
      <c r="D504" t="str">
        <f>IFERROR(INDEX(Customers!$B:$B,MATCH(C504,Customers!$A:$A,0)),"")</f>
        <v>Malathi Chandran</v>
      </c>
      <c r="E504" t="str">
        <f>IFERROR(INDEX(Customers!$J:$J,MATCH(C504,Customers!$A:$A,0)),"")</f>
        <v>Silver</v>
      </c>
      <c r="F504" t="s">
        <v>3886</v>
      </c>
      <c r="G504" t="str">
        <f>IFERROR(INDEX(Products!$B:$B,MATCH(F504,Products!$A:$A,0)),"")</f>
        <v>Dove Shampoo 500g</v>
      </c>
      <c r="H504" t="str">
        <f>IFERROR(INDEX(Products!$C:$C,MATCH(F504,Products!$A:$A,0)),"")</f>
        <v>Personal Care</v>
      </c>
      <c r="I504" t="s">
        <v>3513</v>
      </c>
      <c r="J504" t="str">
        <f>IFERROR(INDEX(Stores!$B:$B,MATCH(I504,Stores!$A:$A,0)),"")</f>
        <v>FreshMart Madurai Colony</v>
      </c>
      <c r="K504" t="str">
        <f>IFERROR(INDEX(Stores!$D:$D,MATCH(I504,Stores!$A:$A,0)),"")</f>
        <v>South</v>
      </c>
      <c r="L504" t="s">
        <v>3511</v>
      </c>
      <c r="M504" t="str">
        <f>IFERROR(INDEX(Employees!$B:$B,MATCH(L504,Employees!$A:$A,0)),"")</f>
        <v>Lalitha Murugan</v>
      </c>
      <c r="N504" t="str">
        <f>IFERROR(INDEX(Employees!$D:$D,MATCH(L504,Employees!$A:$A,0)),"")</f>
        <v>Store Manager</v>
      </c>
      <c r="O504">
        <v>3</v>
      </c>
      <c r="P504">
        <v>186.38</v>
      </c>
      <c r="Q504">
        <v>5</v>
      </c>
      <c r="R504">
        <v>27.96</v>
      </c>
      <c r="S504">
        <v>531.17999999999995</v>
      </c>
      <c r="T504">
        <v>406.98</v>
      </c>
      <c r="U504">
        <v>124.2</v>
      </c>
      <c r="V504" t="s">
        <v>4703</v>
      </c>
      <c r="W504" t="s">
        <v>4695</v>
      </c>
      <c r="X504" t="s">
        <v>4696</v>
      </c>
      <c r="Y504" t="s">
        <v>5593</v>
      </c>
      <c r="Z504" t="s">
        <v>4708</v>
      </c>
    </row>
    <row r="505" spans="1:26" ht="15" customHeight="1" x14ac:dyDescent="0.25">
      <c r="A505" t="s">
        <v>5594</v>
      </c>
      <c r="B505" s="1">
        <v>45853</v>
      </c>
      <c r="C505" t="s">
        <v>2108</v>
      </c>
      <c r="D505" t="str">
        <f>IFERROR(INDEX(Customers!$B:$B,MATCH(C505,Customers!$A:$A,0)),"")</f>
        <v>Ovi Pillai</v>
      </c>
      <c r="E505" t="str">
        <f>IFERROR(INDEX(Customers!$J:$J,MATCH(C505,Customers!$A:$A,0)),"")</f>
        <v>Bronze</v>
      </c>
      <c r="F505" t="s">
        <v>4005</v>
      </c>
      <c r="G505" t="str">
        <f>IFERROR(INDEX(Products!$B:$B,MATCH(F505,Products!$A:$A,0)),"")</f>
        <v>India Gate Ponni Rice 1kg</v>
      </c>
      <c r="H505" t="str">
        <f>IFERROR(INDEX(Products!$C:$C,MATCH(F505,Products!$A:$A,0)),"")</f>
        <v>Rice</v>
      </c>
      <c r="I505" t="s">
        <v>3085</v>
      </c>
      <c r="J505" t="str">
        <f>IFERROR(INDEX(Stores!$B:$B,MATCH(I505,Stores!$A:$A,0)),"")</f>
        <v xml:space="preserve">  FreshMart Surat Colony  </v>
      </c>
      <c r="K505" t="str">
        <f>IFERROR(INDEX(Stores!$D:$D,MATCH(I505,Stores!$A:$A,0)),"")</f>
        <v>West</v>
      </c>
      <c r="L505" t="s">
        <v>3335</v>
      </c>
      <c r="M505" t="str">
        <f>IFERROR(INDEX(Employees!$B:$B,MATCH(L505,Employees!$A:$A,0)),"")</f>
        <v>Lalitha Varma</v>
      </c>
      <c r="N505" t="str">
        <f>IFERROR(INDEX(Employees!$D:$D,MATCH(L505,Employees!$A:$A,0)),"")</f>
        <v>Cashier</v>
      </c>
      <c r="O505">
        <v>1</v>
      </c>
      <c r="P505">
        <v>291.93</v>
      </c>
      <c r="Q505">
        <v>5</v>
      </c>
      <c r="R505">
        <v>14.6</v>
      </c>
      <c r="S505">
        <v>277.33</v>
      </c>
      <c r="T505">
        <v>253.7</v>
      </c>
      <c r="U505">
        <v>23.63</v>
      </c>
      <c r="V505" t="s">
        <v>4720</v>
      </c>
      <c r="W505" t="s">
        <v>4695</v>
      </c>
      <c r="X505" t="s">
        <v>4696</v>
      </c>
      <c r="Y505" t="s">
        <v>5342</v>
      </c>
      <c r="Z505" t="s">
        <v>4708</v>
      </c>
    </row>
    <row r="506" spans="1:26" ht="15" customHeight="1" x14ac:dyDescent="0.25">
      <c r="A506" t="s">
        <v>5595</v>
      </c>
      <c r="B506" s="1">
        <v>45760</v>
      </c>
      <c r="C506" t="s">
        <v>639</v>
      </c>
      <c r="D506" t="str">
        <f>IFERROR(INDEX(Customers!$B:$B,MATCH(C506,Customers!$A:$A,0)),"")</f>
        <v>Hari Rao</v>
      </c>
      <c r="E506" t="str">
        <f>IFERROR(INDEX(Customers!$J:$J,MATCH(C506,Customers!$A:$A,0)),"")</f>
        <v>Silver</v>
      </c>
      <c r="F506" t="s">
        <v>3667</v>
      </c>
      <c r="G506" t="str">
        <f>IFERROR(INDEX(Products!$B:$B,MATCH(F506,Products!$A:$A,0)),"")</f>
        <v>Harvest Gold Buns Combo</v>
      </c>
      <c r="H506" t="str">
        <f>IFERROR(INDEX(Products!$C:$C,MATCH(F506,Products!$A:$A,0)),"")</f>
        <v>Bakery</v>
      </c>
      <c r="I506" t="s">
        <v>3058</v>
      </c>
      <c r="J506" t="str">
        <f>IFERROR(INDEX(Stores!$B:$B,MATCH(I506,Stores!$A:$A,0)),"")</f>
        <v>FreshMart Lucknow Complex</v>
      </c>
      <c r="K506" t="str">
        <f>IFERROR(INDEX(Stores!$D:$D,MATCH(I506,Stores!$A:$A,0)),"")</f>
        <v>North</v>
      </c>
      <c r="L506" t="s">
        <v>3056</v>
      </c>
      <c r="M506" t="str">
        <f>IFERROR(INDEX(Employees!$B:$B,MATCH(L506,Employees!$A:$A,0)),"")</f>
        <v>Harini Prabhu</v>
      </c>
      <c r="N506" t="str">
        <f>IFERROR(INDEX(Employees!$D:$D,MATCH(L506,Employees!$A:$A,0)),"")</f>
        <v>Sales</v>
      </c>
      <c r="O506">
        <v>5</v>
      </c>
      <c r="P506">
        <v>589.75</v>
      </c>
      <c r="Q506">
        <v>0</v>
      </c>
      <c r="R506">
        <v>0</v>
      </c>
      <c r="S506">
        <v>3391.06</v>
      </c>
      <c r="T506">
        <v>1718.25</v>
      </c>
      <c r="U506">
        <v>1672.81</v>
      </c>
      <c r="V506" t="s">
        <v>4703</v>
      </c>
      <c r="W506" t="s">
        <v>4695</v>
      </c>
      <c r="X506" t="s">
        <v>4696</v>
      </c>
      <c r="Y506" t="s">
        <v>4968</v>
      </c>
      <c r="Z506" t="s">
        <v>4698</v>
      </c>
    </row>
    <row r="507" spans="1:26" ht="15" customHeight="1" x14ac:dyDescent="0.25">
      <c r="A507" t="s">
        <v>5596</v>
      </c>
      <c r="B507" s="1">
        <v>46013</v>
      </c>
      <c r="C507" t="s">
        <v>2588</v>
      </c>
      <c r="D507" t="str">
        <f>IFERROR(INDEX(Customers!$B:$B,MATCH(C507,Customers!$A:$A,0)),"")</f>
        <v>Thenmozhi Rao</v>
      </c>
      <c r="E507" t="str">
        <f>IFERROR(INDEX(Customers!$J:$J,MATCH(C507,Customers!$A:$A,0)),"")</f>
        <v>Gold</v>
      </c>
      <c r="F507" t="s">
        <v>3945</v>
      </c>
      <c r="G507" t="str">
        <f>IFERROR(INDEX(Products!$B:$B,MATCH(F507,Products!$A:$A,0)),"")</f>
        <v>Organic Fresh Fresh Fruits Combo</v>
      </c>
      <c r="H507" t="str">
        <f>IFERROR(INDEX(Products!$C:$C,MATCH(F507,Products!$A:$A,0)),"")</f>
        <v>Fruits</v>
      </c>
      <c r="I507" t="s">
        <v>3021</v>
      </c>
      <c r="J507" t="str">
        <f>IFERROR(INDEX(Stores!$B:$B,MATCH(I507,Stores!$A:$A,0)),"")</f>
        <v>FreshMart Tiruppur Bypass</v>
      </c>
      <c r="K507" t="str">
        <f>IFERROR(INDEX(Stores!$D:$D,MATCH(I507,Stores!$A:$A,0)),"")</f>
        <v>South</v>
      </c>
      <c r="L507" t="s">
        <v>3306</v>
      </c>
      <c r="M507" t="str">
        <f>IFERROR(INDEX(Employees!$B:$B,MATCH(L507,Employees!$A:$A,0)),"")</f>
        <v>Ezhil Raj</v>
      </c>
      <c r="N507" t="str">
        <f>IFERROR(INDEX(Employees!$D:$D,MATCH(L507,Employees!$A:$A,0)),"")</f>
        <v>Inventory</v>
      </c>
      <c r="O507">
        <v>3</v>
      </c>
      <c r="P507">
        <v>71.290000000000006</v>
      </c>
      <c r="Q507">
        <v>0</v>
      </c>
      <c r="R507">
        <v>0</v>
      </c>
      <c r="S507">
        <v>213.87</v>
      </c>
      <c r="T507">
        <v>178.11</v>
      </c>
      <c r="U507">
        <v>35.76</v>
      </c>
      <c r="V507" t="s">
        <v>4740</v>
      </c>
      <c r="W507" t="s">
        <v>4695</v>
      </c>
      <c r="X507" t="s">
        <v>4696</v>
      </c>
      <c r="Y507" t="s">
        <v>5597</v>
      </c>
      <c r="Z507" t="s">
        <v>4708</v>
      </c>
    </row>
    <row r="508" spans="1:26" ht="15" customHeight="1" x14ac:dyDescent="0.25">
      <c r="A508" t="s">
        <v>5598</v>
      </c>
      <c r="B508" s="1">
        <v>45794</v>
      </c>
      <c r="C508" t="s">
        <v>237</v>
      </c>
      <c r="D508" t="str">
        <f>IFERROR(INDEX(Customers!$B:$B,MATCH(C508,Customers!$A:$A,0)),"")</f>
        <v>Lokesh Gupta</v>
      </c>
      <c r="E508" t="str">
        <f>IFERROR(INDEX(Customers!$J:$J,MATCH(C508,Customers!$A:$A,0)),"")</f>
        <v>Gold</v>
      </c>
      <c r="F508" t="s">
        <v>4071</v>
      </c>
      <c r="G508" t="str">
        <f>IFERROR(INDEX(Products!$B:$B,MATCH(F508,Products!$A:$A,0)),"")</f>
        <v>Everest Blended Masala 2kg</v>
      </c>
      <c r="H508" t="str">
        <f>IFERROR(INDEX(Products!$C:$C,MATCH(F508,Products!$A:$A,0)),"")</f>
        <v>Masala</v>
      </c>
      <c r="I508" t="s">
        <v>2928</v>
      </c>
      <c r="J508" t="str">
        <f>IFERROR(INDEX(Stores!$B:$B,MATCH(I508,Stores!$A:$A,0)),"")</f>
        <v>FreshMart Ahmedabad Complex</v>
      </c>
      <c r="K508" t="str">
        <f>IFERROR(INDEX(Stores!$D:$D,MATCH(I508,Stores!$A:$A,0)),"")</f>
        <v>South</v>
      </c>
      <c r="L508" t="s">
        <v>3574</v>
      </c>
      <c r="M508" t="str">
        <f>IFERROR(INDEX(Employees!$B:$B,MATCH(L508,Employees!$A:$A,0)),"")</f>
        <v>Lokesh Varma</v>
      </c>
      <c r="N508" t="str">
        <f>IFERROR(INDEX(Employees!$D:$D,MATCH(L508,Employees!$A:$A,0)),"")</f>
        <v>HR</v>
      </c>
      <c r="O508">
        <v>8</v>
      </c>
      <c r="P508">
        <v>392.42</v>
      </c>
      <c r="Q508">
        <v>0</v>
      </c>
      <c r="R508">
        <v>0</v>
      </c>
      <c r="S508">
        <v>3610.26</v>
      </c>
      <c r="T508">
        <v>2030.64</v>
      </c>
      <c r="U508">
        <v>1579.62</v>
      </c>
      <c r="V508" t="s">
        <v>4703</v>
      </c>
      <c r="W508" t="s">
        <v>4695</v>
      </c>
      <c r="X508" t="s">
        <v>4696</v>
      </c>
      <c r="Y508" t="s">
        <v>4914</v>
      </c>
      <c r="Z508" t="s">
        <v>4698</v>
      </c>
    </row>
    <row r="509" spans="1:26" ht="15" customHeight="1" x14ac:dyDescent="0.25">
      <c r="A509" t="s">
        <v>5599</v>
      </c>
      <c r="B509" s="1">
        <v>45938</v>
      </c>
      <c r="C509" t="s">
        <v>339</v>
      </c>
      <c r="D509" t="str">
        <f>IFERROR(INDEX(Customers!$B:$B,MATCH(C509,Customers!$A:$A,0)),"")</f>
        <v>Vijay Krishnan</v>
      </c>
      <c r="E509" t="str">
        <f>IFERROR(INDEX(Customers!$J:$J,MATCH(C509,Customers!$A:$A,0)),"")</f>
        <v>Bronze</v>
      </c>
      <c r="F509" t="s">
        <v>3781</v>
      </c>
      <c r="G509" t="str">
        <f>IFERROR(INDEX(Products!$B:$B,MATCH(F509,Products!$A:$A,0)),"")</f>
        <v>Coca-Cola Coffee 500g</v>
      </c>
      <c r="H509" t="str">
        <f>IFERROR(INDEX(Products!$C:$C,MATCH(F509,Products!$A:$A,0)),"")</f>
        <v>Beverages</v>
      </c>
      <c r="I509" t="s">
        <v>3275</v>
      </c>
      <c r="J509" t="str">
        <f>IFERROR(INDEX(Stores!$B:$B,MATCH(I509,Stores!$A:$A,0)),"")</f>
        <v>FreshMart Lucknow Junction</v>
      </c>
      <c r="K509" t="str">
        <f>IFERROR(INDEX(Stores!$D:$D,MATCH(I509,Stores!$A:$A,0)),"")</f>
        <v>North</v>
      </c>
      <c r="L509" t="s">
        <v>3274</v>
      </c>
      <c r="M509" t="str">
        <f>IFERROR(INDEX(Employees!$B:$B,MATCH(L509,Employees!$A:$A,0)),"")</f>
        <v>Sudha Sekar</v>
      </c>
      <c r="N509" t="str">
        <f>IFERROR(INDEX(Employees!$D:$D,MATCH(L509,Employees!$A:$A,0)),"")</f>
        <v>Cashier</v>
      </c>
      <c r="O509">
        <v>3</v>
      </c>
      <c r="P509">
        <v>503.36</v>
      </c>
      <c r="Q509">
        <v>20</v>
      </c>
      <c r="R509">
        <v>302.02</v>
      </c>
      <c r="S509">
        <v>1208.06</v>
      </c>
      <c r="T509">
        <v>1169.4000000000001</v>
      </c>
      <c r="U509">
        <v>38.659999999999997</v>
      </c>
      <c r="V509" t="s">
        <v>4715</v>
      </c>
      <c r="W509" t="s">
        <v>4695</v>
      </c>
      <c r="X509" t="s">
        <v>4700</v>
      </c>
      <c r="Y509" t="s">
        <v>5600</v>
      </c>
      <c r="Z509" t="s">
        <v>4708</v>
      </c>
    </row>
    <row r="510" spans="1:26" ht="15" customHeight="1" x14ac:dyDescent="0.25">
      <c r="A510" t="s">
        <v>5601</v>
      </c>
      <c r="B510" s="1">
        <v>45922</v>
      </c>
      <c r="C510" t="s">
        <v>886</v>
      </c>
      <c r="D510" t="str">
        <f>IFERROR(INDEX(Customers!$B:$B,MATCH(C510,Customers!$A:$A,0)),"")</f>
        <v>Udhay Pandian</v>
      </c>
      <c r="E510" t="str">
        <f>IFERROR(INDEX(Customers!$J:$J,MATCH(C510,Customers!$A:$A,0)),"")</f>
        <v>Gold</v>
      </c>
      <c r="F510" t="s">
        <v>3761</v>
      </c>
      <c r="G510" t="str">
        <f>IFERROR(INDEX(Products!$B:$B,MATCH(F510,Products!$A:$A,0)),"")</f>
        <v>Tata Tea Soft Drinks 500g</v>
      </c>
      <c r="H510" t="str">
        <f>IFERROR(INDEX(Products!$C:$C,MATCH(F510,Products!$A:$A,0)),"")</f>
        <v>Beverages</v>
      </c>
      <c r="I510" t="s">
        <v>3425</v>
      </c>
      <c r="J510" t="str">
        <f>IFERROR(INDEX(Stores!$B:$B,MATCH(I510,Stores!$A:$A,0)),"")</f>
        <v>FreshMart Salem Complex</v>
      </c>
      <c r="K510" t="str">
        <f>IFERROR(INDEX(Stores!$D:$D,MATCH(I510,Stores!$A:$A,0)),"")</f>
        <v>South</v>
      </c>
      <c r="L510" t="s">
        <v>3423</v>
      </c>
      <c r="M510" t="str">
        <f>IFERROR(INDEX(Employees!$B:$B,MATCH(L510,Employees!$A:$A,0)),"")</f>
        <v>Sudha Balan</v>
      </c>
      <c r="N510" t="str">
        <f>IFERROR(INDEX(Employees!$D:$D,MATCH(L510,Employees!$A:$A,0)),"")</f>
        <v>Sales</v>
      </c>
      <c r="O510">
        <v>6</v>
      </c>
      <c r="P510">
        <v>435.71</v>
      </c>
      <c r="Q510">
        <v>10</v>
      </c>
      <c r="R510">
        <v>261.43</v>
      </c>
      <c r="S510">
        <v>2352.83</v>
      </c>
      <c r="T510">
        <v>1859.88</v>
      </c>
      <c r="U510">
        <v>492.95</v>
      </c>
      <c r="V510" t="s">
        <v>4694</v>
      </c>
      <c r="W510" t="s">
        <v>4695</v>
      </c>
      <c r="X510" t="s">
        <v>4696</v>
      </c>
      <c r="Y510" t="s">
        <v>4743</v>
      </c>
      <c r="Z510" t="s">
        <v>4708</v>
      </c>
    </row>
    <row r="511" spans="1:26" ht="15" customHeight="1" x14ac:dyDescent="0.25">
      <c r="A511" t="s">
        <v>5602</v>
      </c>
      <c r="B511" s="1">
        <v>45795</v>
      </c>
      <c r="C511" t="s">
        <v>1622</v>
      </c>
      <c r="D511" t="str">
        <f>IFERROR(INDEX(Customers!$B:$B,MATCH(C511,Customers!$A:$A,0)),"")</f>
        <v>Sudha Mudaliar</v>
      </c>
      <c r="E511" t="str">
        <f>IFERROR(INDEX(Customers!$J:$J,MATCH(C511,Customers!$A:$A,0)),"")</f>
        <v>Gold</v>
      </c>
      <c r="F511" t="s">
        <v>3999</v>
      </c>
      <c r="G511" t="str">
        <f>IFERROR(INDEX(Products!$B:$B,MATCH(F511,Products!$A:$A,0)),"")</f>
        <v>Daawat Basmati Rice 2kg</v>
      </c>
      <c r="H511" t="str">
        <f>IFERROR(INDEX(Products!$C:$C,MATCH(F511,Products!$A:$A,0)),"")</f>
        <v>Rice</v>
      </c>
      <c r="I511" t="s">
        <v>3459</v>
      </c>
      <c r="J511" t="str">
        <f>IFERROR(INDEX(Stores!$B:$B,MATCH(I511,Stores!$A:$A,0)),"")</f>
        <v>FreshMart Erode Point</v>
      </c>
      <c r="K511" t="str">
        <f>IFERROR(INDEX(Stores!$D:$D,MATCH(I511,Stores!$A:$A,0)),"")</f>
        <v>South</v>
      </c>
      <c r="L511" t="s">
        <v>3457</v>
      </c>
      <c r="M511" t="str">
        <f>IFERROR(INDEX(Employees!$B:$B,MATCH(L511,Employees!$A:$A,0)),"")</f>
        <v>Hari Murugan</v>
      </c>
      <c r="N511" t="str">
        <f>IFERROR(INDEX(Employees!$D:$D,MATCH(L511,Employees!$A:$A,0)),"")</f>
        <v>Sales</v>
      </c>
      <c r="O511">
        <v>7</v>
      </c>
      <c r="P511">
        <v>327.68</v>
      </c>
      <c r="Q511">
        <v>20</v>
      </c>
      <c r="R511">
        <v>458.75</v>
      </c>
      <c r="S511">
        <v>2110.2600000000002</v>
      </c>
      <c r="T511">
        <v>1819.51</v>
      </c>
      <c r="U511">
        <v>290.75</v>
      </c>
      <c r="V511" t="s">
        <v>4703</v>
      </c>
      <c r="W511" t="s">
        <v>4695</v>
      </c>
      <c r="X511" t="s">
        <v>4696</v>
      </c>
      <c r="Y511" t="s">
        <v>5603</v>
      </c>
      <c r="Z511" t="s">
        <v>4698</v>
      </c>
    </row>
    <row r="512" spans="1:26" ht="15" customHeight="1" x14ac:dyDescent="0.25">
      <c r="A512" t="s">
        <v>5604</v>
      </c>
      <c r="B512" s="1">
        <v>45997</v>
      </c>
      <c r="C512" t="s">
        <v>2104</v>
      </c>
      <c r="D512" t="str">
        <f>IFERROR(INDEX(Customers!$B:$B,MATCH(C512,Customers!$A:$A,0)),"")</f>
        <v>Naveen Rao</v>
      </c>
      <c r="E512" t="str">
        <f>IFERROR(INDEX(Customers!$J:$J,MATCH(C512,Customers!$A:$A,0)),"")</f>
        <v>Silver</v>
      </c>
      <c r="F512" t="s">
        <v>3929</v>
      </c>
      <c r="G512" t="str">
        <f>IFERROR(INDEX(Products!$B:$B,MATCH(F512,Products!$A:$A,0)),"")</f>
        <v>Organic Fresh Fresh Fruits Pack</v>
      </c>
      <c r="H512" t="str">
        <f>IFERROR(INDEX(Products!$C:$C,MATCH(F512,Products!$A:$A,0)),"")</f>
        <v>Fruits</v>
      </c>
      <c r="I512" t="s">
        <v>2902</v>
      </c>
      <c r="J512" t="str">
        <f>IFERROR(INDEX(Stores!$B:$B,MATCH(I512,Stores!$A:$A,0)),"")</f>
        <v>FreshMart Erode Heights</v>
      </c>
      <c r="K512" t="str">
        <f>IFERROR(INDEX(Stores!$D:$D,MATCH(I512,Stores!$A:$A,0)),"")</f>
        <v>South</v>
      </c>
      <c r="L512" t="s">
        <v>4725</v>
      </c>
      <c r="M512" t="str">
        <f>IFERROR(INDEX(Employees!$B:$B,MATCH(L512,Employees!$A:$A,0)),"")</f>
        <v/>
      </c>
      <c r="N512" t="str">
        <f>IFERROR(INDEX(Employees!$D:$D,MATCH(L512,Employees!$A:$A,0)),"")</f>
        <v/>
      </c>
      <c r="O512">
        <v>1</v>
      </c>
      <c r="P512">
        <v>232.92</v>
      </c>
      <c r="Q512">
        <v>10</v>
      </c>
      <c r="R512">
        <v>23.29</v>
      </c>
      <c r="S512">
        <v>241.07</v>
      </c>
      <c r="T512">
        <v>192.41</v>
      </c>
      <c r="U512">
        <v>48.66</v>
      </c>
      <c r="V512" t="s">
        <v>4720</v>
      </c>
      <c r="W512" t="s">
        <v>4695</v>
      </c>
      <c r="X512" t="s">
        <v>4710</v>
      </c>
      <c r="Y512" t="s">
        <v>5215</v>
      </c>
      <c r="Z512" t="s">
        <v>4698</v>
      </c>
    </row>
    <row r="513" spans="1:26" ht="15" customHeight="1" x14ac:dyDescent="0.25">
      <c r="A513" t="s">
        <v>5605</v>
      </c>
      <c r="B513" s="1">
        <v>46069</v>
      </c>
      <c r="C513" t="s">
        <v>406</v>
      </c>
      <c r="D513" t="str">
        <f>IFERROR(INDEX(Customers!$B:$B,MATCH(C513,Customers!$A:$A,0)),"")</f>
        <v>Deepa Chettiar</v>
      </c>
      <c r="E513" t="str">
        <f>IFERROR(INDEX(Customers!$J:$J,MATCH(C513,Customers!$A:$A,0)),"")</f>
        <v>Silver</v>
      </c>
      <c r="F513" t="s">
        <v>3825</v>
      </c>
      <c r="G513" t="str">
        <f>IFERROR(INDEX(Products!$B:$B,MATCH(F513,Products!$A:$A,0)),"")</f>
        <v>Cadbury Chips 1kg</v>
      </c>
      <c r="H513" t="str">
        <f>IFERROR(INDEX(Products!$C:$C,MATCH(F513,Products!$A:$A,0)),"")</f>
        <v>Snacks</v>
      </c>
      <c r="I513" t="s">
        <v>4191</v>
      </c>
      <c r="J513" t="str">
        <f>IFERROR(INDEX(Stores!$B:$B,MATCH(I513,Stores!$A:$A,0)),"")</f>
        <v>FreshMart Hyderabad Extension</v>
      </c>
      <c r="K513" t="str">
        <f>IFERROR(INDEX(Stores!$D:$D,MATCH(I513,Stores!$A:$A,0)),"")</f>
        <v>South</v>
      </c>
      <c r="L513" t="s">
        <v>3592</v>
      </c>
      <c r="M513" t="str">
        <f>IFERROR(INDEX(Employees!$B:$B,MATCH(L513,Employees!$A:$A,0)),"")</f>
        <v>Prasath Naidu</v>
      </c>
      <c r="N513" t="str">
        <f>IFERROR(INDEX(Employees!$D:$D,MATCH(L513,Employees!$A:$A,0)),"")</f>
        <v>Billing</v>
      </c>
      <c r="O513">
        <v>4</v>
      </c>
      <c r="P513">
        <v>418.79</v>
      </c>
      <c r="Q513">
        <v>5</v>
      </c>
      <c r="R513">
        <v>83.76</v>
      </c>
      <c r="S513">
        <v>1591.4</v>
      </c>
      <c r="T513">
        <v>1235.76</v>
      </c>
      <c r="U513">
        <v>355.64</v>
      </c>
      <c r="V513" t="s">
        <v>4715</v>
      </c>
      <c r="W513" t="s">
        <v>4695</v>
      </c>
      <c r="X513" t="s">
        <v>4696</v>
      </c>
      <c r="Y513" t="s">
        <v>5222</v>
      </c>
      <c r="Z513" t="s">
        <v>4708</v>
      </c>
    </row>
    <row r="514" spans="1:26" ht="15" customHeight="1" x14ac:dyDescent="0.25">
      <c r="A514" t="s">
        <v>5606</v>
      </c>
      <c r="B514" s="1">
        <v>45849</v>
      </c>
      <c r="C514" t="s">
        <v>599</v>
      </c>
      <c r="D514" t="str">
        <f>IFERROR(INDEX(Customers!$B:$B,MATCH(C514,Customers!$A:$A,0)),"")</f>
        <v>Raghav Selvam</v>
      </c>
      <c r="E514" t="str">
        <f>IFERROR(INDEX(Customers!$J:$J,MATCH(C514,Customers!$A:$A,0)),"")</f>
        <v>Gold</v>
      </c>
      <c r="F514" t="s">
        <v>3957</v>
      </c>
      <c r="G514" t="str">
        <f>IFERROR(INDEX(Products!$B:$B,MATCH(F514,Products!$A:$A,0)),"")</f>
        <v>Organic Fresh Fresh Fruits 200g</v>
      </c>
      <c r="H514" t="str">
        <f>IFERROR(INDEX(Products!$C:$C,MATCH(F514,Products!$A:$A,0)),"")</f>
        <v>Fruits</v>
      </c>
      <c r="I514" t="s">
        <v>2893</v>
      </c>
      <c r="J514" t="str">
        <f>IFERROR(INDEX(Stores!$B:$B,MATCH(I514,Stores!$A:$A,0)),"")</f>
        <v>FreshMart Tiruppur Enclave</v>
      </c>
      <c r="K514" t="str">
        <f>IFERROR(INDEX(Stores!$D:$D,MATCH(I514,Stores!$A:$A,0)),"")</f>
        <v>South</v>
      </c>
      <c r="L514" t="s">
        <v>3071</v>
      </c>
      <c r="M514" t="str">
        <f>IFERROR(INDEX(Employees!$B:$B,MATCH(L514,Employees!$A:$A,0)),"")</f>
        <v>Udhay Naicker</v>
      </c>
      <c r="N514" t="str">
        <f>IFERROR(INDEX(Employees!$D:$D,MATCH(L514,Employees!$A:$A,0)),"")</f>
        <v>Sales</v>
      </c>
      <c r="O514">
        <v>4</v>
      </c>
      <c r="P514">
        <v>240.9</v>
      </c>
      <c r="Q514">
        <v>15</v>
      </c>
      <c r="R514">
        <v>144.54</v>
      </c>
      <c r="S514">
        <v>819.06</v>
      </c>
      <c r="T514">
        <v>769.56</v>
      </c>
      <c r="U514">
        <v>49.5</v>
      </c>
      <c r="V514" t="s">
        <v>4703</v>
      </c>
      <c r="W514" t="s">
        <v>4695</v>
      </c>
      <c r="X514" t="s">
        <v>4696</v>
      </c>
      <c r="Y514" t="s">
        <v>4795</v>
      </c>
      <c r="Z514" t="s">
        <v>4708</v>
      </c>
    </row>
    <row r="515" spans="1:26" ht="15" customHeight="1" x14ac:dyDescent="0.25">
      <c r="A515" t="s">
        <v>5607</v>
      </c>
      <c r="B515" s="1">
        <v>45942</v>
      </c>
      <c r="C515" t="s">
        <v>355</v>
      </c>
      <c r="D515" t="str">
        <f>IFERROR(INDEX(Customers!$B:$B,MATCH(C515,Customers!$A:$A,0)),"")</f>
        <v>Eswari Balan</v>
      </c>
      <c r="E515" t="str">
        <f>IFERROR(INDEX(Customers!$J:$J,MATCH(C515,Customers!$A:$A,0)),"")</f>
        <v>Silver</v>
      </c>
      <c r="F515" t="s">
        <v>3966</v>
      </c>
      <c r="G515" t="str">
        <f>IFERROR(INDEX(Products!$B:$B,MATCH(F515,Products!$A:$A,0)),"")</f>
        <v>Organic Fresh Fresh Vegetables 200g</v>
      </c>
      <c r="H515" t="str">
        <f>IFERROR(INDEX(Products!$C:$C,MATCH(F515,Products!$A:$A,0)),"")</f>
        <v>Vegetables</v>
      </c>
      <c r="I515" t="s">
        <v>3156</v>
      </c>
      <c r="J515" t="str">
        <f>IFERROR(INDEX(Stores!$B:$B,MATCH(I515,Stores!$A:$A,0)),"")</f>
        <v>FreshMart Bengaluru Market</v>
      </c>
      <c r="K515" t="str">
        <f>IFERROR(INDEX(Stores!$D:$D,MATCH(I515,Stores!$A:$A,0)),"")</f>
        <v>South</v>
      </c>
      <c r="L515" t="s">
        <v>3154</v>
      </c>
      <c r="M515" t="str">
        <f>IFERROR(INDEX(Employees!$B:$B,MATCH(L515,Employees!$A:$A,0)),"")</f>
        <v>Devi Krishnan</v>
      </c>
      <c r="N515" t="str">
        <f>IFERROR(INDEX(Employees!$D:$D,MATCH(L515,Employees!$A:$A,0)),"")</f>
        <v>Store Manager</v>
      </c>
      <c r="O515">
        <v>1</v>
      </c>
      <c r="P515">
        <v>75.680000000000007</v>
      </c>
      <c r="Q515">
        <v>15</v>
      </c>
      <c r="R515">
        <v>11.35</v>
      </c>
      <c r="S515">
        <v>73.98</v>
      </c>
      <c r="T515">
        <v>62.14</v>
      </c>
      <c r="U515">
        <v>11.84</v>
      </c>
      <c r="V515" t="s">
        <v>4740</v>
      </c>
      <c r="W515" t="s">
        <v>4695</v>
      </c>
      <c r="X515" t="s">
        <v>4696</v>
      </c>
      <c r="Y515" t="s">
        <v>5488</v>
      </c>
      <c r="Z515" t="s">
        <v>4698</v>
      </c>
    </row>
    <row r="516" spans="1:26" ht="15" customHeight="1" x14ac:dyDescent="0.25">
      <c r="A516" t="s">
        <v>5608</v>
      </c>
      <c r="B516" s="1">
        <v>45983</v>
      </c>
      <c r="C516" t="s">
        <v>2751</v>
      </c>
      <c r="D516" t="str">
        <f>IFERROR(INDEX(Customers!$B:$B,MATCH(C516,Customers!$A:$A,0)),"")</f>
        <v>Dhanush Mudaliar</v>
      </c>
      <c r="E516" t="str">
        <f>IFERROR(INDEX(Customers!$J:$J,MATCH(C516,Customers!$A:$A,0)),"")</f>
        <v>Gold</v>
      </c>
      <c r="F516" t="s">
        <v>3761</v>
      </c>
      <c r="G516" t="str">
        <f>IFERROR(INDEX(Products!$B:$B,MATCH(F516,Products!$A:$A,0)),"")</f>
        <v>Tata Tea Soft Drinks 500g</v>
      </c>
      <c r="H516" t="str">
        <f>IFERROR(INDEX(Products!$C:$C,MATCH(F516,Products!$A:$A,0)),"")</f>
        <v>Beverages</v>
      </c>
      <c r="I516" t="s">
        <v>3539</v>
      </c>
      <c r="J516" t="str">
        <f>IFERROR(INDEX(Stores!$B:$B,MATCH(I516,Stores!$A:$A,0)),"")</f>
        <v>FreshMart Tiruppur Towers</v>
      </c>
      <c r="K516" t="str">
        <f>IFERROR(INDEX(Stores!$D:$D,MATCH(I516,Stores!$A:$A,0)),"")</f>
        <v>South</v>
      </c>
      <c r="L516" t="s">
        <v>3328</v>
      </c>
      <c r="M516" t="str">
        <f>IFERROR(INDEX(Employees!$B:$B,MATCH(L516,Employees!$A:$A,0)),"")</f>
        <v>Elango Sekar</v>
      </c>
      <c r="N516" t="str">
        <f>IFERROR(INDEX(Employees!$D:$D,MATCH(L516,Employees!$A:$A,0)),"")</f>
        <v>Operations</v>
      </c>
      <c r="O516">
        <v>6</v>
      </c>
      <c r="P516">
        <v>412.57</v>
      </c>
      <c r="Q516">
        <v>0</v>
      </c>
      <c r="R516">
        <v>0</v>
      </c>
      <c r="S516">
        <v>2846.73</v>
      </c>
      <c r="T516">
        <v>1859.88</v>
      </c>
      <c r="U516">
        <v>986.85</v>
      </c>
      <c r="V516" t="s">
        <v>4694</v>
      </c>
      <c r="W516" t="s">
        <v>4695</v>
      </c>
      <c r="X516" t="s">
        <v>4696</v>
      </c>
      <c r="Y516" t="s">
        <v>5609</v>
      </c>
      <c r="Z516" t="s">
        <v>4698</v>
      </c>
    </row>
    <row r="517" spans="1:26" ht="15" customHeight="1" x14ac:dyDescent="0.25">
      <c r="A517" t="s">
        <v>5610</v>
      </c>
      <c r="B517" s="1">
        <v>45949</v>
      </c>
      <c r="C517" t="s">
        <v>1654</v>
      </c>
      <c r="D517" t="str">
        <f>IFERROR(INDEX(Customers!$B:$B,MATCH(C517,Customers!$A:$A,0)),"")</f>
        <v>Usha Raj</v>
      </c>
      <c r="E517" t="str">
        <f>IFERROR(INDEX(Customers!$J:$J,MATCH(C517,Customers!$A:$A,0)),"")</f>
        <v>Gold</v>
      </c>
      <c r="F517" t="s">
        <v>4002</v>
      </c>
      <c r="G517" t="str">
        <f>IFERROR(INDEX(Products!$B:$B,MATCH(F517,Products!$A:$A,0)),"")</f>
        <v>Aachi Ponni Rice 1kg</v>
      </c>
      <c r="H517" t="str">
        <f>IFERROR(INDEX(Products!$C:$C,MATCH(F517,Products!$A:$A,0)),"")</f>
        <v>Rice</v>
      </c>
      <c r="I517" t="s">
        <v>3425</v>
      </c>
      <c r="J517" t="str">
        <f>IFERROR(INDEX(Stores!$B:$B,MATCH(I517,Stores!$A:$A,0)),"")</f>
        <v>FreshMart Salem Complex</v>
      </c>
      <c r="K517" t="str">
        <f>IFERROR(INDEX(Stores!$D:$D,MATCH(I517,Stores!$A:$A,0)),"")</f>
        <v>South</v>
      </c>
      <c r="L517" t="s">
        <v>3423</v>
      </c>
      <c r="M517" t="str">
        <f>IFERROR(INDEX(Employees!$B:$B,MATCH(L517,Employees!$A:$A,0)),"")</f>
        <v>Sudha Balan</v>
      </c>
      <c r="N517" t="str">
        <f>IFERROR(INDEX(Employees!$D:$D,MATCH(L517,Employees!$A:$A,0)),"")</f>
        <v>Sales</v>
      </c>
      <c r="O517">
        <v>6</v>
      </c>
      <c r="P517">
        <v>162.63</v>
      </c>
      <c r="Q517">
        <v>0</v>
      </c>
      <c r="R517">
        <v>0</v>
      </c>
      <c r="S517">
        <v>1122.1500000000001</v>
      </c>
      <c r="T517">
        <v>827.7</v>
      </c>
      <c r="U517">
        <v>294.45</v>
      </c>
      <c r="V517" t="s">
        <v>4715</v>
      </c>
      <c r="W517" t="s">
        <v>4695</v>
      </c>
      <c r="X517" t="s">
        <v>4696</v>
      </c>
      <c r="Y517" t="s">
        <v>5611</v>
      </c>
      <c r="Z517" t="s">
        <v>4698</v>
      </c>
    </row>
    <row r="518" spans="1:26" ht="15" customHeight="1" x14ac:dyDescent="0.25">
      <c r="A518" t="s">
        <v>5612</v>
      </c>
      <c r="B518" s="1">
        <v>45928</v>
      </c>
      <c r="C518" t="s">
        <v>2727</v>
      </c>
      <c r="D518" t="str">
        <f>IFERROR(INDEX(Customers!$B:$B,MATCH(C518,Customers!$A:$A,0)),"")</f>
        <v>Balaji Krishnan</v>
      </c>
      <c r="E518" t="str">
        <f>IFERROR(INDEX(Customers!$J:$J,MATCH(C518,Customers!$A:$A,0)),"")</f>
        <v>Bronze</v>
      </c>
      <c r="F518" t="s">
        <v>3940</v>
      </c>
      <c r="G518" t="str">
        <f>IFERROR(INDEX(Products!$B:$B,MATCH(F518,Products!$A:$A,0)),"")</f>
        <v>Local Farm Fresh Fruits 1kg</v>
      </c>
      <c r="H518" t="str">
        <f>IFERROR(INDEX(Products!$C:$C,MATCH(F518,Products!$A:$A,0)),"")</f>
        <v>Fruits</v>
      </c>
      <c r="I518" t="s">
        <v>3469</v>
      </c>
      <c r="J518" t="str">
        <f>IFERROR(INDEX(Stores!$B:$B,MATCH(I518,Stores!$A:$A,0)),"")</f>
        <v>FreshMart Mysuru Junction</v>
      </c>
      <c r="K518" t="str">
        <f>IFERROR(INDEX(Stores!$D:$D,MATCH(I518,Stores!$A:$A,0)),"")</f>
        <v>South</v>
      </c>
      <c r="L518" t="s">
        <v>3467</v>
      </c>
      <c r="M518" t="str">
        <f>IFERROR(INDEX(Employees!$B:$B,MATCH(L518,Employees!$A:$A,0)),"")</f>
        <v>Padma Subramaniam</v>
      </c>
      <c r="N518" t="str">
        <f>IFERROR(INDEX(Employees!$D:$D,MATCH(L518,Employees!$A:$A,0)),"")</f>
        <v>Operations</v>
      </c>
      <c r="O518">
        <v>2</v>
      </c>
      <c r="P518">
        <v>389.61</v>
      </c>
      <c r="Q518">
        <v>10</v>
      </c>
      <c r="R518">
        <v>77.92</v>
      </c>
      <c r="S518">
        <v>806.5</v>
      </c>
      <c r="T518">
        <v>672.14</v>
      </c>
      <c r="U518">
        <v>134.36000000000001</v>
      </c>
      <c r="V518" t="s">
        <v>4715</v>
      </c>
      <c r="W518" t="s">
        <v>4695</v>
      </c>
      <c r="X518" t="s">
        <v>4696</v>
      </c>
      <c r="Y518" t="s">
        <v>5613</v>
      </c>
      <c r="Z518" t="s">
        <v>4698</v>
      </c>
    </row>
    <row r="519" spans="1:26" ht="15" customHeight="1" x14ac:dyDescent="0.25">
      <c r="A519" t="s">
        <v>5614</v>
      </c>
      <c r="B519" s="1">
        <v>45985</v>
      </c>
      <c r="C519" t="s">
        <v>2548</v>
      </c>
      <c r="D519" t="str">
        <f>IFERROR(INDEX(Customers!$B:$B,MATCH(C519,Customers!$A:$A,0)),"")</f>
        <v>Kishore Prabhu</v>
      </c>
      <c r="E519" t="str">
        <f>IFERROR(INDEX(Customers!$J:$J,MATCH(C519,Customers!$A:$A,0)),"")</f>
        <v>Silver</v>
      </c>
      <c r="F519" t="s">
        <v>4007</v>
      </c>
      <c r="G519" t="str">
        <f>IFERROR(INDEX(Products!$B:$B,MATCH(F519,Products!$A:$A,0)),"")</f>
        <v>Aachi Idli Rice 500g</v>
      </c>
      <c r="H519" t="str">
        <f>IFERROR(INDEX(Products!$C:$C,MATCH(F519,Products!$A:$A,0)),"")</f>
        <v>Rice</v>
      </c>
      <c r="I519" t="s">
        <v>3061</v>
      </c>
      <c r="J519" t="str">
        <f>IFERROR(INDEX(Stores!$B:$B,MATCH(I519,Stores!$A:$A,0)),"")</f>
        <v>FreshMart Salem Colony</v>
      </c>
      <c r="K519" t="str">
        <f>IFERROR(INDEX(Stores!$D:$D,MATCH(I519,Stores!$A:$A,0)),"")</f>
        <v>South</v>
      </c>
      <c r="L519" t="s">
        <v>3059</v>
      </c>
      <c r="M519" t="str">
        <f>IFERROR(INDEX(Employees!$B:$B,MATCH(L519,Employees!$A:$A,0)),"")</f>
        <v>Indira Varma</v>
      </c>
      <c r="N519" t="str">
        <f>IFERROR(INDEX(Employees!$D:$D,MATCH(L519,Employees!$A:$A,0)),"")</f>
        <v>Sales</v>
      </c>
      <c r="O519">
        <v>4</v>
      </c>
      <c r="P519">
        <v>225.45</v>
      </c>
      <c r="Q519">
        <v>0</v>
      </c>
      <c r="R519">
        <v>0</v>
      </c>
      <c r="S519">
        <v>901.8</v>
      </c>
      <c r="T519">
        <v>763.6</v>
      </c>
      <c r="U519">
        <v>138.19999999999999</v>
      </c>
      <c r="V519" t="s">
        <v>4740</v>
      </c>
      <c r="W519" t="s">
        <v>4695</v>
      </c>
      <c r="X519" t="s">
        <v>4700</v>
      </c>
      <c r="Y519" t="s">
        <v>5615</v>
      </c>
      <c r="Z519" t="s">
        <v>4708</v>
      </c>
    </row>
    <row r="520" spans="1:26" ht="15" customHeight="1" x14ac:dyDescent="0.25">
      <c r="A520" t="s">
        <v>5616</v>
      </c>
      <c r="B520" s="1">
        <v>45911</v>
      </c>
      <c r="C520" t="s">
        <v>1830</v>
      </c>
      <c r="D520" t="str">
        <f>IFERROR(INDEX(Customers!$B:$B,MATCH(C520,Customers!$A:$A,0)),"")</f>
        <v>Ramesh Sharma</v>
      </c>
      <c r="E520" t="str">
        <f>IFERROR(INDEX(Customers!$J:$J,MATCH(C520,Customers!$A:$A,0)),"")</f>
        <v>Silver</v>
      </c>
      <c r="F520" t="s">
        <v>3744</v>
      </c>
      <c r="G520" t="str">
        <f>IFERROR(INDEX(Products!$B:$B,MATCH(F520,Products!$A:$A,0)),"")</f>
        <v>Aavin Milk Pack v2</v>
      </c>
      <c r="H520" t="str">
        <f>IFERROR(INDEX(Products!$C:$C,MATCH(F520,Products!$A:$A,0)),"")</f>
        <v>Dairy</v>
      </c>
      <c r="I520" t="s">
        <v>3245</v>
      </c>
      <c r="J520" t="str">
        <f>IFERROR(INDEX(Stores!$B:$B,MATCH(I520,Stores!$A:$A,0)),"")</f>
        <v>FreshMart Chennai Complex</v>
      </c>
      <c r="K520" t="str">
        <f>IFERROR(INDEX(Stores!$D:$D,MATCH(I520,Stores!$A:$A,0)),"")</f>
        <v>South</v>
      </c>
      <c r="L520" t="s">
        <v>3244</v>
      </c>
      <c r="M520" t="str">
        <f>IFERROR(INDEX(Employees!$B:$B,MATCH(L520,Employees!$A:$A,0)),"")</f>
        <v>Eswari Raj</v>
      </c>
      <c r="N520" t="str">
        <f>IFERROR(INDEX(Employees!$D:$D,MATCH(L520,Employees!$A:$A,0)),"")</f>
        <v>Sales</v>
      </c>
      <c r="O520">
        <v>3</v>
      </c>
      <c r="P520">
        <v>313.47000000000003</v>
      </c>
      <c r="Q520">
        <v>0</v>
      </c>
      <c r="R520">
        <v>0</v>
      </c>
      <c r="S520">
        <v>940.41</v>
      </c>
      <c r="T520">
        <v>738.36</v>
      </c>
      <c r="U520">
        <v>202.05</v>
      </c>
      <c r="V520" t="s">
        <v>4706</v>
      </c>
      <c r="W520" t="s">
        <v>4695</v>
      </c>
      <c r="X520" t="s">
        <v>4700</v>
      </c>
      <c r="Y520" t="s">
        <v>5617</v>
      </c>
      <c r="Z520" t="s">
        <v>4708</v>
      </c>
    </row>
    <row r="521" spans="1:26" ht="15" customHeight="1" x14ac:dyDescent="0.25">
      <c r="A521" t="s">
        <v>5618</v>
      </c>
      <c r="B521" s="1">
        <v>46109</v>
      </c>
      <c r="C521" t="s">
        <v>2596</v>
      </c>
      <c r="D521" t="str">
        <f>IFERROR(INDEX(Customers!$B:$B,MATCH(C521,Customers!$A:$A,0)),"")</f>
        <v>Deepa Devi</v>
      </c>
      <c r="E521" t="str">
        <f>IFERROR(INDEX(Customers!$J:$J,MATCH(C521,Customers!$A:$A,0)),"")</f>
        <v>Bronze</v>
      </c>
      <c r="F521" t="s">
        <v>4018</v>
      </c>
      <c r="G521" t="str">
        <f>IFERROR(INDEX(Products!$B:$B,MATCH(F521,Products!$A:$A,0)),"")</f>
        <v>Aachi Ponni Rice 500g</v>
      </c>
      <c r="H521" t="str">
        <f>IFERROR(INDEX(Products!$C:$C,MATCH(F521,Products!$A:$A,0)),"")</f>
        <v>Rice</v>
      </c>
      <c r="I521" t="s">
        <v>3266</v>
      </c>
      <c r="J521" t="str">
        <f>IFERROR(INDEX(Stores!$B:$B,MATCH(I521,Stores!$A:$A,0)),"")</f>
        <v>FreshMart Bengaluru Junction</v>
      </c>
      <c r="K521" t="str">
        <f>IFERROR(INDEX(Stores!$D:$D,MATCH(I521,Stores!$A:$A,0)),"")</f>
        <v>South</v>
      </c>
      <c r="L521" t="s">
        <v>3577</v>
      </c>
      <c r="M521" t="str">
        <f>IFERROR(INDEX(Employees!$B:$B,MATCH(L521,Employees!$A:$A,0)),"")</f>
        <v>Mani Pandian</v>
      </c>
      <c r="N521" t="str">
        <f>IFERROR(INDEX(Employees!$D:$D,MATCH(L521,Employees!$A:$A,0)),"")</f>
        <v>Sales</v>
      </c>
      <c r="O521">
        <v>3</v>
      </c>
      <c r="P521">
        <v>372.61</v>
      </c>
      <c r="Q521">
        <v>0</v>
      </c>
      <c r="R521">
        <v>0</v>
      </c>
      <c r="S521">
        <v>1285.5</v>
      </c>
      <c r="T521">
        <v>959.73</v>
      </c>
      <c r="U521">
        <v>325.77</v>
      </c>
      <c r="V521" t="s">
        <v>4715</v>
      </c>
      <c r="W521" t="s">
        <v>4695</v>
      </c>
      <c r="X521" t="s">
        <v>4696</v>
      </c>
      <c r="Y521" t="s">
        <v>5619</v>
      </c>
      <c r="Z521" t="s">
        <v>4698</v>
      </c>
    </row>
    <row r="522" spans="1:26" ht="15" customHeight="1" x14ac:dyDescent="0.25">
      <c r="A522" t="s">
        <v>5620</v>
      </c>
      <c r="B522" s="1">
        <v>45951</v>
      </c>
      <c r="C522" t="s">
        <v>2280</v>
      </c>
      <c r="D522" t="str">
        <f>IFERROR(INDEX(Customers!$B:$B,MATCH(C522,Customers!$A:$A,0)),"")</f>
        <v>Banu Sekar</v>
      </c>
      <c r="E522" t="str">
        <f>IFERROR(INDEX(Customers!$J:$J,MATCH(C522,Customers!$A:$A,0)),"")</f>
        <v>Silver</v>
      </c>
      <c r="F522" t="s">
        <v>3752</v>
      </c>
      <c r="G522" t="str">
        <f>IFERROR(INDEX(Products!$B:$B,MATCH(F522,Products!$A:$A,0)),"")</f>
        <v>Nescafe Coffee 1kg</v>
      </c>
      <c r="H522" t="str">
        <f>IFERROR(INDEX(Products!$C:$C,MATCH(F522,Products!$A:$A,0)),"")</f>
        <v>Beverages</v>
      </c>
      <c r="I522" t="s">
        <v>3243</v>
      </c>
      <c r="J522" t="str">
        <f>IFERROR(INDEX(Stores!$B:$B,MATCH(I522,Stores!$A:$A,0)),"")</f>
        <v xml:space="preserve">  FreshMart Bengaluru Square  </v>
      </c>
      <c r="K522" t="str">
        <f>IFERROR(INDEX(Stores!$D:$D,MATCH(I522,Stores!$A:$A,0)),"")</f>
        <v>South</v>
      </c>
      <c r="L522" t="s">
        <v>3198</v>
      </c>
      <c r="M522" t="str">
        <f>IFERROR(INDEX(Employees!$B:$B,MATCH(L522,Employees!$A:$A,0)),"")</f>
        <v>Deepak Naicker</v>
      </c>
      <c r="N522" t="str">
        <f>IFERROR(INDEX(Employees!$D:$D,MATCH(L522,Employees!$A:$A,0)),"")</f>
        <v>Sales</v>
      </c>
      <c r="O522">
        <v>5</v>
      </c>
      <c r="P522">
        <v>329.69</v>
      </c>
      <c r="Q522">
        <v>20</v>
      </c>
      <c r="R522">
        <v>329.69</v>
      </c>
      <c r="S522">
        <v>1318.76</v>
      </c>
      <c r="T522">
        <v>1236.25</v>
      </c>
      <c r="U522">
        <v>82.51</v>
      </c>
      <c r="V522" t="s">
        <v>4715</v>
      </c>
      <c r="W522" t="s">
        <v>4695</v>
      </c>
      <c r="X522" t="s">
        <v>4710</v>
      </c>
      <c r="Y522" t="s">
        <v>5219</v>
      </c>
      <c r="Z522" t="s">
        <v>4708</v>
      </c>
    </row>
    <row r="523" spans="1:26" ht="15" customHeight="1" x14ac:dyDescent="0.25">
      <c r="A523" t="s">
        <v>5621</v>
      </c>
      <c r="B523" s="1">
        <v>45963</v>
      </c>
      <c r="C523" t="s">
        <v>1279</v>
      </c>
      <c r="D523" t="str">
        <f>IFERROR(INDEX(Customers!$B:$B,MATCH(C523,Customers!$A:$A,0)),"")</f>
        <v>Deepa Nathan</v>
      </c>
      <c r="E523" t="str">
        <f>IFERROR(INDEX(Customers!$J:$J,MATCH(C523,Customers!$A:$A,0)),"")</f>
        <v>Gold</v>
      </c>
      <c r="F523" t="s">
        <v>4010</v>
      </c>
      <c r="G523" t="str">
        <f>IFERROR(INDEX(Products!$B:$B,MATCH(F523,Products!$A:$A,0)),"")</f>
        <v>Aachi Ponni Rice 2kg</v>
      </c>
      <c r="H523" t="str">
        <f>IFERROR(INDEX(Products!$C:$C,MATCH(F523,Products!$A:$A,0)),"")</f>
        <v>Rice</v>
      </c>
      <c r="I523" t="s">
        <v>2976</v>
      </c>
      <c r="J523" t="str">
        <f>IFERROR(INDEX(Stores!$B:$B,MATCH(I523,Stores!$A:$A,0)),"")</f>
        <v>FreshMart Hyderabad Hub</v>
      </c>
      <c r="K523" t="str">
        <f>IFERROR(INDEX(Stores!$D:$D,MATCH(I523,Stores!$A:$A,0)),"")</f>
        <v>South</v>
      </c>
      <c r="L523" t="s">
        <v>2975</v>
      </c>
      <c r="M523" t="str">
        <f>IFERROR(INDEX(Employees!$B:$B,MATCH(L523,Employees!$A:$A,0)),"")</f>
        <v>Thenmozhi Pandian</v>
      </c>
      <c r="N523" t="str">
        <f>IFERROR(INDEX(Employees!$D:$D,MATCH(L523,Employees!$A:$A,0)),"")</f>
        <v>Inventory</v>
      </c>
      <c r="O523">
        <v>3</v>
      </c>
      <c r="P523">
        <v>283.39</v>
      </c>
      <c r="Q523">
        <v>0</v>
      </c>
      <c r="R523">
        <v>0</v>
      </c>
      <c r="S523">
        <v>977.7</v>
      </c>
      <c r="T523">
        <v>631.55999999999995</v>
      </c>
      <c r="U523">
        <v>346.14</v>
      </c>
      <c r="V523" t="s">
        <v>4720</v>
      </c>
      <c r="W523" t="s">
        <v>4695</v>
      </c>
      <c r="X523" t="s">
        <v>4696</v>
      </c>
      <c r="Y523" t="s">
        <v>5187</v>
      </c>
      <c r="Z523" t="s">
        <v>4698</v>
      </c>
    </row>
    <row r="524" spans="1:26" ht="15" customHeight="1" x14ac:dyDescent="0.25">
      <c r="A524" t="s">
        <v>5622</v>
      </c>
      <c r="B524" s="1">
        <v>45920</v>
      </c>
      <c r="C524" t="s">
        <v>1866</v>
      </c>
      <c r="D524" t="str">
        <f>IFERROR(INDEX(Customers!$B:$B,MATCH(C524,Customers!$A:$A,0)),"")</f>
        <v>Nithya Venkataraman</v>
      </c>
      <c r="E524" t="str">
        <f>IFERROR(INDEX(Customers!$J:$J,MATCH(C524,Customers!$A:$A,0)),"")</f>
        <v>Gold</v>
      </c>
      <c r="F524" t="s">
        <v>3709</v>
      </c>
      <c r="G524" t="str">
        <f>IFERROR(INDEX(Products!$B:$B,MATCH(F524,Products!$A:$A,0)),"")</f>
        <v>Milky Mist Curd 1kg</v>
      </c>
      <c r="H524" t="str">
        <f>IFERROR(INDEX(Products!$C:$C,MATCH(F524,Products!$A:$A,0)),"")</f>
        <v>Dairy</v>
      </c>
      <c r="I524" t="s">
        <v>3176</v>
      </c>
      <c r="J524" t="str">
        <f>IFERROR(INDEX(Stores!$B:$B,MATCH(I524,Stores!$A:$A,0)),"")</f>
        <v>FreshMart Chennai Gardens</v>
      </c>
      <c r="K524" t="str">
        <f>IFERROR(INDEX(Stores!$D:$D,MATCH(I524,Stores!$A:$A,0)),"")</f>
        <v>South</v>
      </c>
      <c r="L524" t="s">
        <v>3617</v>
      </c>
      <c r="M524" t="str">
        <f>IFERROR(INDEX(Employees!$B:$B,MATCH(L524,Employees!$A:$A,0)),"")</f>
        <v>Sanjay Sharma</v>
      </c>
      <c r="N524" t="str">
        <f>IFERROR(INDEX(Employees!$D:$D,MATCH(L524,Employees!$A:$A,0)),"")</f>
        <v>Billing</v>
      </c>
      <c r="O524">
        <v>4</v>
      </c>
      <c r="P524">
        <v>487.95</v>
      </c>
      <c r="Q524">
        <v>5</v>
      </c>
      <c r="R524">
        <v>97.59</v>
      </c>
      <c r="S524">
        <v>2132.34</v>
      </c>
      <c r="T524">
        <v>1406.52</v>
      </c>
      <c r="U524">
        <v>725.82</v>
      </c>
      <c r="V524" t="s">
        <v>4694</v>
      </c>
      <c r="W524" t="s">
        <v>4695</v>
      </c>
      <c r="X524" t="s">
        <v>4696</v>
      </c>
      <c r="Y524" t="s">
        <v>5623</v>
      </c>
      <c r="Z524" t="s">
        <v>4698</v>
      </c>
    </row>
    <row r="525" spans="1:26" ht="15" customHeight="1" x14ac:dyDescent="0.25">
      <c r="A525" t="s">
        <v>5624</v>
      </c>
      <c r="B525" s="1">
        <v>45961</v>
      </c>
      <c r="C525" t="s">
        <v>542</v>
      </c>
      <c r="D525" t="str">
        <f>IFERROR(INDEX(Customers!$B:$B,MATCH(C525,Customers!$A:$A,0)),"")</f>
        <v>Sudha Rao</v>
      </c>
      <c r="E525" t="str">
        <f>IFERROR(INDEX(Customers!$J:$J,MATCH(C525,Customers!$A:$A,0)),"")</f>
        <v>Bronze</v>
      </c>
      <c r="F525" t="s">
        <v>3919</v>
      </c>
      <c r="G525" t="str">
        <f>IFERROR(INDEX(Products!$B:$B,MATCH(F525,Products!$A:$A,0)),"")</f>
        <v>Vim Kitchenware Combo</v>
      </c>
      <c r="H525" t="str">
        <f>IFERROR(INDEX(Products!$C:$C,MATCH(F525,Products!$A:$A,0)),"")</f>
        <v>Household</v>
      </c>
      <c r="I525" t="s">
        <v>3644</v>
      </c>
      <c r="J525" t="str">
        <f>IFERROR(INDEX(Stores!$B:$B,MATCH(I525,Stores!$A:$A,0)),"")</f>
        <v>FreshMart Hyderabad Crossing</v>
      </c>
      <c r="K525" t="str">
        <f>IFERROR(INDEX(Stores!$D:$D,MATCH(I525,Stores!$A:$A,0)),"")</f>
        <v>South</v>
      </c>
      <c r="L525" t="s">
        <v>3643</v>
      </c>
      <c r="M525" t="str">
        <f>IFERROR(INDEX(Employees!$B:$B,MATCH(L525,Employees!$A:$A,0)),"")</f>
        <v>Uma Pandian</v>
      </c>
      <c r="N525" t="str">
        <f>IFERROR(INDEX(Employees!$D:$D,MATCH(L525,Employees!$A:$A,0)),"")</f>
        <v>Cashier</v>
      </c>
      <c r="O525">
        <v>1</v>
      </c>
      <c r="P525">
        <v>261.55</v>
      </c>
      <c r="Q525">
        <v>0</v>
      </c>
      <c r="R525">
        <v>0</v>
      </c>
      <c r="S525">
        <v>261.55</v>
      </c>
      <c r="T525">
        <v>215.03</v>
      </c>
      <c r="U525">
        <v>46.52</v>
      </c>
      <c r="V525" t="s">
        <v>4703</v>
      </c>
      <c r="W525" t="s">
        <v>4818</v>
      </c>
      <c r="X525" t="s">
        <v>4696</v>
      </c>
      <c r="Y525" t="s">
        <v>5211</v>
      </c>
      <c r="Z525" t="s">
        <v>4708</v>
      </c>
    </row>
    <row r="526" spans="1:26" ht="15" customHeight="1" x14ac:dyDescent="0.25">
      <c r="A526" t="s">
        <v>5625</v>
      </c>
      <c r="B526" s="1">
        <v>45861</v>
      </c>
      <c r="C526" t="s">
        <v>699</v>
      </c>
      <c r="D526" t="str">
        <f>IFERROR(INDEX(Customers!$B:$B,MATCH(C526,Customers!$A:$A,0)),"")</f>
        <v>Geetha Balan</v>
      </c>
      <c r="E526" t="str">
        <f>IFERROR(INDEX(Customers!$J:$J,MATCH(C526,Customers!$A:$A,0)),"")</f>
        <v>Silver</v>
      </c>
      <c r="F526" t="s">
        <v>4032</v>
      </c>
      <c r="G526" t="str">
        <f>IFERROR(INDEX(Products!$B:$B,MATCH(F526,Products!$A:$A,0)),"")</f>
        <v>Gold Winner Sunflower Oil 200g</v>
      </c>
      <c r="H526" t="str">
        <f>IFERROR(INDEX(Products!$C:$C,MATCH(F526,Products!$A:$A,0)),"")</f>
        <v>Oil</v>
      </c>
      <c r="I526" t="s">
        <v>4316</v>
      </c>
      <c r="J526" t="str">
        <f>IFERROR(INDEX(Stores!$B:$B,MATCH(I526,Stores!$A:$A,0)),"")</f>
        <v>FreshMart Ahmedabad Crossing</v>
      </c>
      <c r="K526" t="str">
        <f>IFERROR(INDEX(Stores!$D:$D,MATCH(I526,Stores!$A:$A,0)),"")</f>
        <v>West</v>
      </c>
      <c r="L526" t="s">
        <v>3578</v>
      </c>
      <c r="M526" t="str">
        <f>IFERROR(INDEX(Employees!$B:$B,MATCH(L526,Employees!$A:$A,0)),"")</f>
        <v xml:space="preserve">  Karthik Sekar  </v>
      </c>
      <c r="N526" t="str">
        <f>IFERROR(INDEX(Employees!$D:$D,MATCH(L526,Employees!$A:$A,0)),"")</f>
        <v>Billing</v>
      </c>
      <c r="O526">
        <v>4</v>
      </c>
      <c r="P526">
        <v>234.86</v>
      </c>
      <c r="Q526">
        <v>10</v>
      </c>
      <c r="R526">
        <v>93.94</v>
      </c>
      <c r="S526">
        <v>845.5</v>
      </c>
      <c r="T526">
        <v>852.92</v>
      </c>
      <c r="U526">
        <v>-7.42</v>
      </c>
      <c r="V526" t="s">
        <v>4703</v>
      </c>
      <c r="W526" t="s">
        <v>4695</v>
      </c>
      <c r="X526" t="s">
        <v>4710</v>
      </c>
      <c r="Y526" t="s">
        <v>5626</v>
      </c>
      <c r="Z526" t="s">
        <v>4708</v>
      </c>
    </row>
    <row r="527" spans="1:26" ht="15" customHeight="1" x14ac:dyDescent="0.25">
      <c r="A527" t="s">
        <v>5627</v>
      </c>
      <c r="B527" s="1">
        <v>45846</v>
      </c>
      <c r="C527" t="s">
        <v>1918</v>
      </c>
      <c r="D527" t="str">
        <f>IFERROR(INDEX(Customers!$B:$B,MATCH(C527,Customers!$A:$A,0)),"")</f>
        <v>Dinesh Kumar</v>
      </c>
      <c r="E527" t="str">
        <f>IFERROR(INDEX(Customers!$J:$J,MATCH(C527,Customers!$A:$A,0)),"")</f>
        <v>Silver</v>
      </c>
      <c r="F527" t="s">
        <v>3672</v>
      </c>
      <c r="G527" t="str">
        <f>IFERROR(INDEX(Products!$B:$B,MATCH(F527,Products!$A:$A,0)),"")</f>
        <v>Britannia Buns 2kg</v>
      </c>
      <c r="H527" t="str">
        <f>IFERROR(INDEX(Products!$C:$C,MATCH(F527,Products!$A:$A,0)),"")</f>
        <v>Bakery</v>
      </c>
      <c r="I527" t="s">
        <v>4149</v>
      </c>
      <c r="J527" t="str">
        <f>IFERROR(INDEX(Stores!$B:$B,MATCH(I527,Stores!$A:$A,0)),"")</f>
        <v>FreshMart Tiruppur Extension</v>
      </c>
      <c r="K527" t="str">
        <f>IFERROR(INDEX(Stores!$D:$D,MATCH(I527,Stores!$A:$A,0)),"")</f>
        <v>South</v>
      </c>
      <c r="L527" t="s">
        <v>2869</v>
      </c>
      <c r="M527" t="str">
        <f>IFERROR(INDEX(Employees!$B:$B,MATCH(L527,Employees!$A:$A,0)),"")</f>
        <v>Hema Chettiar</v>
      </c>
      <c r="N527" t="str">
        <f>IFERROR(INDEX(Employees!$D:$D,MATCH(L527,Employees!$A:$A,0)),"")</f>
        <v>Sales</v>
      </c>
      <c r="O527">
        <v>5</v>
      </c>
      <c r="P527">
        <v>398.25</v>
      </c>
      <c r="Q527">
        <v>10</v>
      </c>
      <c r="R527">
        <v>199.12</v>
      </c>
      <c r="S527">
        <v>1792.13</v>
      </c>
      <c r="T527">
        <v>1182.7</v>
      </c>
      <c r="U527">
        <v>609.42999999999995</v>
      </c>
      <c r="V527" t="s">
        <v>4740</v>
      </c>
      <c r="W527" t="s">
        <v>4695</v>
      </c>
      <c r="X527" t="s">
        <v>4710</v>
      </c>
      <c r="Y527" t="s">
        <v>5251</v>
      </c>
      <c r="Z527" t="s">
        <v>4708</v>
      </c>
    </row>
    <row r="528" spans="1:26" ht="15" customHeight="1" x14ac:dyDescent="0.25">
      <c r="A528" t="s">
        <v>5628</v>
      </c>
      <c r="B528" s="1">
        <v>45989</v>
      </c>
      <c r="C528" t="s">
        <v>743</v>
      </c>
      <c r="D528" t="str">
        <f>IFERROR(INDEX(Customers!$B:$B,MATCH(C528,Customers!$A:$A,0)),"")</f>
        <v>Thenmozhi Balan</v>
      </c>
      <c r="E528" t="str">
        <f>IFERROR(INDEX(Customers!$J:$J,MATCH(C528,Customers!$A:$A,0)),"")</f>
        <v>Silver</v>
      </c>
      <c r="F528" t="s">
        <v>3891</v>
      </c>
      <c r="G528" t="str">
        <f>IFERROR(INDEX(Products!$B:$B,MATCH(F528,Products!$A:$A,0)),"")</f>
        <v>Patanjali Shampoo 1kg</v>
      </c>
      <c r="H528" t="str">
        <f>IFERROR(INDEX(Products!$C:$C,MATCH(F528,Products!$A:$A,0)),"")</f>
        <v>Personal Care</v>
      </c>
      <c r="I528" t="s">
        <v>3520</v>
      </c>
      <c r="J528" t="str">
        <f>IFERROR(INDEX(Stores!$B:$B,MATCH(I528,Stores!$A:$A,0)),"")</f>
        <v>FreshMart Tiruppur Market</v>
      </c>
      <c r="K528" t="str">
        <f>IFERROR(INDEX(Stores!$D:$D,MATCH(I528,Stores!$A:$A,0)),"")</f>
        <v>South</v>
      </c>
      <c r="L528" t="s">
        <v>3518</v>
      </c>
      <c r="M528" t="str">
        <f>IFERROR(INDEX(Employees!$B:$B,MATCH(L528,Employees!$A:$A,0)),"")</f>
        <v>Chitra Selvam</v>
      </c>
      <c r="N528" t="str">
        <f>IFERROR(INDEX(Employees!$D:$D,MATCH(L528,Employees!$A:$A,0)),"")</f>
        <v>Sales</v>
      </c>
      <c r="O528">
        <v>5</v>
      </c>
      <c r="P528">
        <v>468.94</v>
      </c>
      <c r="Q528">
        <v>5</v>
      </c>
      <c r="R528">
        <v>117.23</v>
      </c>
      <c r="S528">
        <v>2227.4699999999998</v>
      </c>
      <c r="T528">
        <v>1684</v>
      </c>
      <c r="U528">
        <v>543.47</v>
      </c>
      <c r="V528" t="s">
        <v>4720</v>
      </c>
      <c r="W528" t="s">
        <v>4695</v>
      </c>
      <c r="X528" t="s">
        <v>4696</v>
      </c>
      <c r="Y528" t="s">
        <v>5311</v>
      </c>
      <c r="Z528" t="s">
        <v>4708</v>
      </c>
    </row>
    <row r="529" spans="1:26" ht="15" customHeight="1" x14ac:dyDescent="0.25">
      <c r="A529" t="s">
        <v>5629</v>
      </c>
      <c r="B529" s="1">
        <v>45948</v>
      </c>
      <c r="C529" t="s">
        <v>1498</v>
      </c>
      <c r="D529" t="str">
        <f>IFERROR(INDEX(Customers!$B:$B,MATCH(C529,Customers!$A:$A,0)),"")</f>
        <v>Elango Devi</v>
      </c>
      <c r="E529" t="str">
        <f>IFERROR(INDEX(Customers!$J:$J,MATCH(C529,Customers!$A:$A,0)),"")</f>
        <v>Bronze</v>
      </c>
      <c r="F529" t="s">
        <v>3925</v>
      </c>
      <c r="G529" t="str">
        <f>IFERROR(INDEX(Products!$B:$B,MATCH(F529,Products!$A:$A,0)),"")</f>
        <v>Vim Kitchenware 1kg</v>
      </c>
      <c r="H529" t="str">
        <f>IFERROR(INDEX(Products!$C:$C,MATCH(F529,Products!$A:$A,0)),"")</f>
        <v>Household</v>
      </c>
      <c r="I529" t="s">
        <v>2882</v>
      </c>
      <c r="J529" t="str">
        <f>IFERROR(INDEX(Stores!$B:$B,MATCH(I529,Stores!$A:$A,0)),"")</f>
        <v>FreshMart Tiruppur Heights</v>
      </c>
      <c r="K529" t="str">
        <f>IFERROR(INDEX(Stores!$D:$D,MATCH(I529,Stores!$A:$A,0)),"")</f>
        <v>South</v>
      </c>
      <c r="L529" t="s">
        <v>3315</v>
      </c>
      <c r="M529" t="str">
        <f>IFERROR(INDEX(Employees!$B:$B,MATCH(L529,Employees!$A:$A,0)),"")</f>
        <v>Balaji Prabhu</v>
      </c>
      <c r="N529" t="str">
        <f>IFERROR(INDEX(Employees!$D:$D,MATCH(L529,Employees!$A:$A,0)),"")</f>
        <v>HR</v>
      </c>
      <c r="O529">
        <v>3</v>
      </c>
      <c r="P529">
        <v>275.70999999999998</v>
      </c>
      <c r="Q529">
        <v>15</v>
      </c>
      <c r="R529">
        <v>124.07</v>
      </c>
      <c r="S529">
        <v>808.52</v>
      </c>
      <c r="T529">
        <v>618.9</v>
      </c>
      <c r="U529">
        <v>189.62</v>
      </c>
      <c r="V529" t="s">
        <v>4715</v>
      </c>
      <c r="W529" t="s">
        <v>4695</v>
      </c>
      <c r="X529" t="s">
        <v>4696</v>
      </c>
      <c r="Y529" t="s">
        <v>4916</v>
      </c>
      <c r="Z529" t="s">
        <v>4698</v>
      </c>
    </row>
    <row r="530" spans="1:26" ht="15" customHeight="1" x14ac:dyDescent="0.25">
      <c r="A530" t="s">
        <v>5630</v>
      </c>
      <c r="B530" s="1">
        <v>46086</v>
      </c>
      <c r="C530" t="s">
        <v>2048</v>
      </c>
      <c r="D530" t="str">
        <f>IFERROR(INDEX(Customers!$B:$B,MATCH(C530,Customers!$A:$A,0)),"")</f>
        <v>Nandhini Prabhu</v>
      </c>
      <c r="E530" t="str">
        <f>IFERROR(INDEX(Customers!$J:$J,MATCH(C530,Customers!$A:$A,0)),"")</f>
        <v>Gold</v>
      </c>
      <c r="F530" t="s">
        <v>3722</v>
      </c>
      <c r="G530" t="str">
        <f>IFERROR(INDEX(Products!$B:$B,MATCH(F530,Products!$A:$A,0)),"")</f>
        <v>Nestle Curd 1kg</v>
      </c>
      <c r="H530" t="str">
        <f>IFERROR(INDEX(Products!$C:$C,MATCH(F530,Products!$A:$A,0)),"")</f>
        <v>Dairy</v>
      </c>
      <c r="I530" t="s">
        <v>3122</v>
      </c>
      <c r="J530" t="str">
        <f>IFERROR(INDEX(Stores!$B:$B,MATCH(I530,Stores!$A:$A,0)),"")</f>
        <v>FreshMart Guwahati Colony</v>
      </c>
      <c r="K530" t="str">
        <f>IFERROR(INDEX(Stores!$D:$D,MATCH(I530,Stores!$A:$A,0)),"")</f>
        <v>East</v>
      </c>
      <c r="L530" t="s">
        <v>3470</v>
      </c>
      <c r="M530" t="str">
        <f>IFERROR(INDEX(Employees!$B:$B,MATCH(L530,Employees!$A:$A,0)),"")</f>
        <v>Bhuvana Iyer</v>
      </c>
      <c r="N530" t="str">
        <f>IFERROR(INDEX(Employees!$D:$D,MATCH(L530,Employees!$A:$A,0)),"")</f>
        <v>Billing</v>
      </c>
      <c r="O530">
        <v>7</v>
      </c>
      <c r="P530">
        <v>527.84</v>
      </c>
      <c r="Q530">
        <v>0</v>
      </c>
      <c r="R530">
        <v>0</v>
      </c>
      <c r="S530">
        <v>3694.88</v>
      </c>
      <c r="T530">
        <v>2783.83</v>
      </c>
      <c r="U530">
        <v>911.05</v>
      </c>
      <c r="V530" t="s">
        <v>4694</v>
      </c>
      <c r="W530" t="s">
        <v>4695</v>
      </c>
      <c r="X530" t="s">
        <v>4696</v>
      </c>
      <c r="Y530" t="s">
        <v>5393</v>
      </c>
      <c r="Z530" t="s">
        <v>4708</v>
      </c>
    </row>
    <row r="531" spans="1:26" ht="15" customHeight="1" x14ac:dyDescent="0.25">
      <c r="A531" t="s">
        <v>5631</v>
      </c>
      <c r="B531" s="1">
        <v>45973</v>
      </c>
      <c r="C531" t="s">
        <v>2108</v>
      </c>
      <c r="D531" t="str">
        <f>IFERROR(INDEX(Customers!$B:$B,MATCH(C531,Customers!$A:$A,0)),"")</f>
        <v>Ovi Pillai</v>
      </c>
      <c r="E531" t="str">
        <f>IFERROR(INDEX(Customers!$J:$J,MATCH(C531,Customers!$A:$A,0)),"")</f>
        <v>Bronze</v>
      </c>
      <c r="F531" t="s">
        <v>3835</v>
      </c>
      <c r="G531" t="str">
        <f>IFERROR(INDEX(Products!$B:$B,MATCH(F531,Products!$A:$A,0)),"")</f>
        <v>Cadbury Biscuits 250ml</v>
      </c>
      <c r="H531" t="str">
        <f>IFERROR(INDEX(Products!$C:$C,MATCH(F531,Products!$A:$A,0)),"")</f>
        <v>Snacks</v>
      </c>
      <c r="I531" t="s">
        <v>3044</v>
      </c>
      <c r="J531" t="str">
        <f>IFERROR(INDEX(Stores!$B:$B,MATCH(I531,Stores!$A:$A,0)),"")</f>
        <v>FreshMart Madurai Circle</v>
      </c>
      <c r="K531" t="str">
        <f>IFERROR(INDEX(Stores!$D:$D,MATCH(I531,Stores!$A:$A,0)),"")</f>
        <v>South</v>
      </c>
      <c r="L531" t="s">
        <v>3042</v>
      </c>
      <c r="M531" t="str">
        <f>IFERROR(INDEX(Employees!$B:$B,MATCH(L531,Employees!$A:$A,0)),"")</f>
        <v>Manoj Subramaniam</v>
      </c>
      <c r="N531" t="str">
        <f>IFERROR(INDEX(Employees!$D:$D,MATCH(L531,Employees!$A:$A,0)),"")</f>
        <v>Sales</v>
      </c>
      <c r="O531">
        <v>2</v>
      </c>
      <c r="P531">
        <v>147.97</v>
      </c>
      <c r="Q531">
        <v>0</v>
      </c>
      <c r="R531">
        <v>0</v>
      </c>
      <c r="S531">
        <v>295.94</v>
      </c>
      <c r="T531">
        <v>225.6</v>
      </c>
      <c r="U531">
        <v>70.34</v>
      </c>
      <c r="V531" t="s">
        <v>4706</v>
      </c>
      <c r="W531" t="s">
        <v>4695</v>
      </c>
      <c r="X531" t="s">
        <v>4710</v>
      </c>
      <c r="Y531" t="s">
        <v>5632</v>
      </c>
      <c r="Z531" t="s">
        <v>4708</v>
      </c>
    </row>
    <row r="532" spans="1:26" ht="15" customHeight="1" x14ac:dyDescent="0.25">
      <c r="A532" t="s">
        <v>5633</v>
      </c>
      <c r="B532" s="1">
        <v>45758</v>
      </c>
      <c r="C532" t="s">
        <v>422</v>
      </c>
      <c r="D532" t="str">
        <f>IFERROR(INDEX(Customers!$B:$B,MATCH(C532,Customers!$A:$A,0)),"")</f>
        <v>Sathish Sharma</v>
      </c>
      <c r="E532" t="str">
        <f>IFERROR(INDEX(Customers!$J:$J,MATCH(C532,Customers!$A:$A,0)),"")</f>
        <v>Silver</v>
      </c>
      <c r="F532" t="s">
        <v>4113</v>
      </c>
      <c r="G532" t="str">
        <f>IFERROR(INDEX(Products!$B:$B,MATCH(F532,Products!$A:$A,0)),"")</f>
        <v>Lizol Toilet Cleaner 200g</v>
      </c>
      <c r="H532" t="str">
        <f>IFERROR(INDEX(Products!$C:$C,MATCH(F532,Products!$A:$A,0)),"")</f>
        <v>Cleaning</v>
      </c>
      <c r="I532" t="s">
        <v>3230</v>
      </c>
      <c r="J532" t="str">
        <f>IFERROR(INDEX(Stores!$B:$B,MATCH(I532,Stores!$A:$A,0)),"")</f>
        <v>FreshMart Ahmedabad Arcade</v>
      </c>
      <c r="K532" t="str">
        <f>IFERROR(INDEX(Stores!$D:$D,MATCH(I532,Stores!$A:$A,0)),"")</f>
        <v>West</v>
      </c>
      <c r="L532" t="s">
        <v>3624</v>
      </c>
      <c r="M532" t="str">
        <f>IFERROR(INDEX(Employees!$B:$B,MATCH(L532,Employees!$A:$A,0)),"")</f>
        <v>Nithya Subramaniam</v>
      </c>
      <c r="N532" t="str">
        <f>IFERROR(INDEX(Employees!$D:$D,MATCH(L532,Employees!$A:$A,0)),"")</f>
        <v>Cashier</v>
      </c>
      <c r="O532">
        <v>1</v>
      </c>
      <c r="P532">
        <v>108.97</v>
      </c>
      <c r="Q532">
        <v>10</v>
      </c>
      <c r="R532">
        <v>10.9</v>
      </c>
      <c r="S532">
        <v>98.07</v>
      </c>
      <c r="T532">
        <v>83.33</v>
      </c>
      <c r="U532">
        <v>14.74</v>
      </c>
      <c r="V532" t="s">
        <v>4706</v>
      </c>
      <c r="W532" t="s">
        <v>4695</v>
      </c>
      <c r="X532" t="s">
        <v>4696</v>
      </c>
      <c r="Y532" t="s">
        <v>5362</v>
      </c>
      <c r="Z532" t="s">
        <v>4708</v>
      </c>
    </row>
    <row r="533" spans="1:26" ht="15" customHeight="1" x14ac:dyDescent="0.25">
      <c r="A533" t="s">
        <v>5634</v>
      </c>
      <c r="B533" s="1">
        <v>45940</v>
      </c>
      <c r="C533" t="s">
        <v>1726</v>
      </c>
      <c r="D533" t="str">
        <f>IFERROR(INDEX(Customers!$B:$B,MATCH(C533,Customers!$A:$A,0)),"")</f>
        <v>Bharath Mudaliar</v>
      </c>
      <c r="E533" t="str">
        <f>IFERROR(INDEX(Customers!$J:$J,MATCH(C533,Customers!$A:$A,0)),"")</f>
        <v>Silver</v>
      </c>
      <c r="F533" t="s">
        <v>3970</v>
      </c>
      <c r="G533" t="str">
        <f>IFERROR(INDEX(Products!$B:$B,MATCH(F533,Products!$A:$A,0)),"")</f>
        <v xml:space="preserve">  Local Farm Fresh Vegetables 250ml v2  </v>
      </c>
      <c r="H533" t="str">
        <f>IFERROR(INDEX(Products!$C:$C,MATCH(F533,Products!$A:$A,0)),"")</f>
        <v>Vegetables</v>
      </c>
      <c r="I533" t="s">
        <v>4152</v>
      </c>
      <c r="J533" t="str">
        <f>IFERROR(INDEX(Stores!$B:$B,MATCH(I533,Stores!$A:$A,0)),"")</f>
        <v>FreshMart Salem Circle</v>
      </c>
      <c r="K533" t="str">
        <f>IFERROR(INDEX(Stores!$D:$D,MATCH(I533,Stores!$A:$A,0)),"")</f>
        <v>South</v>
      </c>
      <c r="L533" t="s">
        <v>3643</v>
      </c>
      <c r="M533" t="str">
        <f>IFERROR(INDEX(Employees!$B:$B,MATCH(L533,Employees!$A:$A,0)),"")</f>
        <v>Uma Pandian</v>
      </c>
      <c r="N533" t="str">
        <f>IFERROR(INDEX(Employees!$D:$D,MATCH(L533,Employees!$A:$A,0)),"")</f>
        <v>Cashier</v>
      </c>
      <c r="O533">
        <v>5</v>
      </c>
      <c r="P533">
        <v>365.92</v>
      </c>
      <c r="Q533">
        <v>10</v>
      </c>
      <c r="R533">
        <v>182.96</v>
      </c>
      <c r="S533">
        <v>1646.64</v>
      </c>
      <c r="T533">
        <v>1551.9</v>
      </c>
      <c r="U533">
        <v>94.74</v>
      </c>
      <c r="V533" t="s">
        <v>4720</v>
      </c>
      <c r="W533" t="s">
        <v>4695</v>
      </c>
      <c r="X533" t="s">
        <v>4696</v>
      </c>
      <c r="Y533" t="s">
        <v>4827</v>
      </c>
      <c r="Z533" t="s">
        <v>4708</v>
      </c>
    </row>
    <row r="534" spans="1:26" ht="15" customHeight="1" x14ac:dyDescent="0.25">
      <c r="A534" t="s">
        <v>5635</v>
      </c>
      <c r="B534" s="1">
        <v>46077</v>
      </c>
      <c r="C534" t="s">
        <v>295</v>
      </c>
      <c r="D534" t="str">
        <f>IFERROR(INDEX(Customers!$B:$B,MATCH(C534,Customers!$A:$A,0)),"")</f>
        <v>Priya Varma</v>
      </c>
      <c r="E534" t="str">
        <f>IFERROR(INDEX(Customers!$J:$J,MATCH(C534,Customers!$A:$A,0)),"")</f>
        <v>Gold</v>
      </c>
      <c r="F534" t="s">
        <v>3700</v>
      </c>
      <c r="G534" t="str">
        <f>IFERROR(INDEX(Products!$B:$B,MATCH(F534,Products!$A:$A,0)),"")</f>
        <v>Harvest Gold Rusk 1kg</v>
      </c>
      <c r="H534" t="str">
        <f>IFERROR(INDEX(Products!$C:$C,MATCH(F534,Products!$A:$A,0)),"")</f>
        <v>Bakery</v>
      </c>
      <c r="I534" t="s">
        <v>2976</v>
      </c>
      <c r="J534" t="str">
        <f>IFERROR(INDEX(Stores!$B:$B,MATCH(I534,Stores!$A:$A,0)),"")</f>
        <v>FreshMart Hyderabad Hub</v>
      </c>
      <c r="K534" t="str">
        <f>IFERROR(INDEX(Stores!$D:$D,MATCH(I534,Stores!$A:$A,0)),"")</f>
        <v>South</v>
      </c>
      <c r="L534" t="s">
        <v>2975</v>
      </c>
      <c r="M534" t="str">
        <f>IFERROR(INDEX(Employees!$B:$B,MATCH(L534,Employees!$A:$A,0)),"")</f>
        <v>Thenmozhi Pandian</v>
      </c>
      <c r="N534" t="str">
        <f>IFERROR(INDEX(Employees!$D:$D,MATCH(L534,Employees!$A:$A,0)),"")</f>
        <v>Inventory</v>
      </c>
      <c r="O534">
        <v>8</v>
      </c>
      <c r="P534">
        <v>574.91</v>
      </c>
      <c r="Q534">
        <v>15</v>
      </c>
      <c r="R534">
        <v>689.89</v>
      </c>
      <c r="S534">
        <v>3909.39</v>
      </c>
      <c r="T534">
        <v>2691.2</v>
      </c>
      <c r="U534">
        <v>1218.19</v>
      </c>
      <c r="V534" t="s">
        <v>4703</v>
      </c>
      <c r="W534" t="s">
        <v>4695</v>
      </c>
      <c r="X534" t="s">
        <v>4710</v>
      </c>
      <c r="Y534" t="s">
        <v>5636</v>
      </c>
      <c r="Z534" t="s">
        <v>4708</v>
      </c>
    </row>
    <row r="535" spans="1:26" ht="15" customHeight="1" x14ac:dyDescent="0.25">
      <c r="A535" t="s">
        <v>5637</v>
      </c>
      <c r="B535" s="1">
        <v>45794</v>
      </c>
      <c r="C535" t="s">
        <v>989</v>
      </c>
      <c r="D535" t="str">
        <f>IFERROR(INDEX(Customers!$B:$B,MATCH(C535,Customers!$A:$A,0)),"")</f>
        <v>Rajesh Pandian</v>
      </c>
      <c r="E535" t="str">
        <f>IFERROR(INDEX(Customers!$J:$J,MATCH(C535,Customers!$A:$A,0)),"")</f>
        <v>Gold</v>
      </c>
      <c r="F535" t="s">
        <v>3738</v>
      </c>
      <c r="G535" t="str">
        <f>IFERROR(INDEX(Products!$B:$B,MATCH(F535,Products!$A:$A,0)),"")</f>
        <v>Aavin Milk Pack</v>
      </c>
      <c r="H535" t="str">
        <f>IFERROR(INDEX(Products!$C:$C,MATCH(F535,Products!$A:$A,0)),"")</f>
        <v>Dairy</v>
      </c>
      <c r="I535" t="s">
        <v>3227</v>
      </c>
      <c r="J535" t="str">
        <f>IFERROR(INDEX(Stores!$B:$B,MATCH(I535,Stores!$A:$A,0)),"")</f>
        <v xml:space="preserve">  FreshMart Surat Crossing  </v>
      </c>
      <c r="K535" t="str">
        <f>IFERROR(INDEX(Stores!$D:$D,MATCH(I535,Stores!$A:$A,0)),"")</f>
        <v>West</v>
      </c>
      <c r="L535" t="s">
        <v>3225</v>
      </c>
      <c r="M535" t="str">
        <f>IFERROR(INDEX(Employees!$B:$B,MATCH(L535,Employees!$A:$A,0)),"")</f>
        <v>Ilango Reddy</v>
      </c>
      <c r="N535" t="str">
        <f>IFERROR(INDEX(Employees!$D:$D,MATCH(L535,Employees!$A:$A,0)),"")</f>
        <v>Cashier</v>
      </c>
      <c r="O535">
        <v>4</v>
      </c>
      <c r="P535">
        <v>445.21</v>
      </c>
      <c r="Q535">
        <v>0</v>
      </c>
      <c r="R535">
        <v>0</v>
      </c>
      <c r="S535">
        <v>2047.97</v>
      </c>
      <c r="T535">
        <v>1277.48</v>
      </c>
      <c r="U535">
        <v>770.49</v>
      </c>
      <c r="V535" t="s">
        <v>4694</v>
      </c>
      <c r="W535" t="s">
        <v>4695</v>
      </c>
      <c r="X535" t="s">
        <v>4710</v>
      </c>
      <c r="Y535" t="s">
        <v>4833</v>
      </c>
      <c r="Z535" t="s">
        <v>4698</v>
      </c>
    </row>
    <row r="536" spans="1:26" ht="15" customHeight="1" x14ac:dyDescent="0.25">
      <c r="A536" t="s">
        <v>5638</v>
      </c>
      <c r="B536" s="1">
        <v>45867</v>
      </c>
      <c r="C536" t="s">
        <v>257</v>
      </c>
      <c r="D536" t="str">
        <f>IFERROR(INDEX(Customers!$B:$B,MATCH(C536,Customers!$A:$A,0)),"")</f>
        <v>Deepak Pillai</v>
      </c>
      <c r="E536" t="str">
        <f>IFERROR(INDEX(Customers!$J:$J,MATCH(C536,Customers!$A:$A,0)),"")</f>
        <v>Gold</v>
      </c>
      <c r="F536" t="s">
        <v>3781</v>
      </c>
      <c r="G536" t="str">
        <f>IFERROR(INDEX(Products!$B:$B,MATCH(F536,Products!$A:$A,0)),"")</f>
        <v>Coca-Cola Coffee 500g</v>
      </c>
      <c r="H536" t="str">
        <f>IFERROR(INDEX(Products!$C:$C,MATCH(F536,Products!$A:$A,0)),"")</f>
        <v>Beverages</v>
      </c>
      <c r="I536" t="s">
        <v>3245</v>
      </c>
      <c r="J536" t="str">
        <f>IFERROR(INDEX(Stores!$B:$B,MATCH(I536,Stores!$A:$A,0)),"")</f>
        <v>FreshMart Chennai Complex</v>
      </c>
      <c r="K536" t="str">
        <f>IFERROR(INDEX(Stores!$D:$D,MATCH(I536,Stores!$A:$A,0)),"")</f>
        <v>South</v>
      </c>
      <c r="L536" t="s">
        <v>3244</v>
      </c>
      <c r="M536" t="str">
        <f>IFERROR(INDEX(Employees!$B:$B,MATCH(L536,Employees!$A:$A,0)),"")</f>
        <v>Eswari Raj</v>
      </c>
      <c r="N536" t="str">
        <f>IFERROR(INDEX(Employees!$D:$D,MATCH(L536,Employees!$A:$A,0)),"")</f>
        <v>Sales</v>
      </c>
      <c r="O536">
        <v>3</v>
      </c>
      <c r="P536">
        <v>550.69000000000005</v>
      </c>
      <c r="Q536">
        <v>10</v>
      </c>
      <c r="R536">
        <v>165.21</v>
      </c>
      <c r="S536">
        <v>1486.86</v>
      </c>
      <c r="T536">
        <v>1169.4000000000001</v>
      </c>
      <c r="U536">
        <v>317.45999999999998</v>
      </c>
      <c r="V536" t="s">
        <v>4703</v>
      </c>
      <c r="W536" t="s">
        <v>4695</v>
      </c>
      <c r="X536" t="s">
        <v>4710</v>
      </c>
      <c r="Y536" t="s">
        <v>5255</v>
      </c>
      <c r="Z536" t="s">
        <v>4708</v>
      </c>
    </row>
    <row r="537" spans="1:26" ht="15" customHeight="1" x14ac:dyDescent="0.25">
      <c r="A537" t="s">
        <v>5639</v>
      </c>
      <c r="B537" s="1">
        <v>45923</v>
      </c>
      <c r="C537" t="s">
        <v>2332</v>
      </c>
      <c r="D537" t="str">
        <f>IFERROR(INDEX(Customers!$B:$B,MATCH(C537,Customers!$A:$A,0)),"")</f>
        <v>Nirmala Iyer</v>
      </c>
      <c r="E537" t="str">
        <f>IFERROR(INDEX(Customers!$J:$J,MATCH(C537,Customers!$A:$A,0)),"")</f>
        <v>Gold</v>
      </c>
      <c r="F537" t="s">
        <v>3692</v>
      </c>
      <c r="G537" t="str">
        <f>IFERROR(INDEX(Products!$B:$B,MATCH(F537,Products!$A:$A,0)),"")</f>
        <v>Harvest Gold Cookies Pack</v>
      </c>
      <c r="H537" t="str">
        <f>IFERROR(INDEX(Products!$C:$C,MATCH(F537,Products!$A:$A,0)),"")</f>
        <v>Bakery</v>
      </c>
      <c r="I537" t="s">
        <v>3181</v>
      </c>
      <c r="J537" t="str">
        <f>IFERROR(INDEX(Stores!$B:$B,MATCH(I537,Stores!$A:$A,0)),"")</f>
        <v>FreshMart Salem Point</v>
      </c>
      <c r="K537" t="str">
        <f>IFERROR(INDEX(Stores!$D:$D,MATCH(I537,Stores!$A:$A,0)),"")</f>
        <v>South</v>
      </c>
      <c r="L537" t="s">
        <v>3179</v>
      </c>
      <c r="M537" t="str">
        <f>IFERROR(INDEX(Employees!$B:$B,MATCH(L537,Employees!$A:$A,0)),"")</f>
        <v>Vijay Pandian</v>
      </c>
      <c r="N537" t="str">
        <f>IFERROR(INDEX(Employees!$D:$D,MATCH(L537,Employees!$A:$A,0)),"")</f>
        <v>Sales</v>
      </c>
      <c r="O537">
        <v>5</v>
      </c>
      <c r="P537">
        <v>182.96</v>
      </c>
      <c r="Q537">
        <v>0</v>
      </c>
      <c r="R537">
        <v>0</v>
      </c>
      <c r="S537">
        <v>914.8</v>
      </c>
      <c r="T537">
        <v>538</v>
      </c>
      <c r="U537">
        <v>376.8</v>
      </c>
      <c r="V537" t="s">
        <v>4720</v>
      </c>
      <c r="W537" t="s">
        <v>4695</v>
      </c>
      <c r="X537" t="s">
        <v>4710</v>
      </c>
      <c r="Y537" t="s">
        <v>5640</v>
      </c>
      <c r="Z537" t="s">
        <v>4708</v>
      </c>
    </row>
    <row r="538" spans="1:26" ht="15" customHeight="1" x14ac:dyDescent="0.25">
      <c r="A538" t="s">
        <v>5641</v>
      </c>
      <c r="B538" s="1">
        <v>45977</v>
      </c>
      <c r="C538" t="s">
        <v>2532</v>
      </c>
      <c r="D538" t="str">
        <f>IFERROR(INDEX(Customers!$B:$B,MATCH(C538,Customers!$A:$A,0)),"")</f>
        <v>Priya Iyer</v>
      </c>
      <c r="E538" t="str">
        <f>IFERROR(INDEX(Customers!$J:$J,MATCH(C538,Customers!$A:$A,0)),"")</f>
        <v>Gold</v>
      </c>
      <c r="F538" t="s">
        <v>3888</v>
      </c>
      <c r="G538" t="str">
        <f>IFERROR(INDEX(Products!$B:$B,MATCH(F538,Products!$A:$A,0)),"")</f>
        <v xml:space="preserve">  Patanjali Shampoo 2kg  </v>
      </c>
      <c r="H538" t="str">
        <f>IFERROR(INDEX(Products!$C:$C,MATCH(F538,Products!$A:$A,0)),"")</f>
        <v>Personal Care</v>
      </c>
      <c r="I538" t="s">
        <v>4182</v>
      </c>
      <c r="J538" t="str">
        <f>IFERROR(INDEX(Stores!$B:$B,MATCH(I538,Stores!$A:$A,0)),"")</f>
        <v>FreshMart Kochi Main Road</v>
      </c>
      <c r="K538" t="str">
        <f>IFERROR(INDEX(Stores!$D:$D,MATCH(I538,Stores!$A:$A,0)),"")</f>
        <v>South</v>
      </c>
      <c r="L538" t="s">
        <v>3100</v>
      </c>
      <c r="M538" t="str">
        <f>IFERROR(INDEX(Employees!$B:$B,MATCH(L538,Employees!$A:$A,0)),"")</f>
        <v>Hema Nathan</v>
      </c>
      <c r="N538" t="str">
        <f>IFERROR(INDEX(Employees!$D:$D,MATCH(L538,Employees!$A:$A,0)),"")</f>
        <v>Sales</v>
      </c>
      <c r="O538">
        <v>6</v>
      </c>
      <c r="P538">
        <v>243.38</v>
      </c>
      <c r="Q538">
        <v>15</v>
      </c>
      <c r="R538">
        <v>219.04</v>
      </c>
      <c r="S538">
        <v>1427.43</v>
      </c>
      <c r="T538">
        <v>965.88</v>
      </c>
      <c r="U538">
        <v>461.55</v>
      </c>
      <c r="V538" t="s">
        <v>4740</v>
      </c>
      <c r="W538" t="s">
        <v>4695</v>
      </c>
      <c r="X538" t="s">
        <v>4696</v>
      </c>
      <c r="Y538" t="s">
        <v>5642</v>
      </c>
      <c r="Z538" t="s">
        <v>4698</v>
      </c>
    </row>
    <row r="539" spans="1:26" ht="15" customHeight="1" x14ac:dyDescent="0.25">
      <c r="A539" t="s">
        <v>5643</v>
      </c>
      <c r="B539" s="1">
        <v>45774</v>
      </c>
      <c r="C539" t="s">
        <v>993</v>
      </c>
      <c r="D539" t="str">
        <f>IFERROR(INDEX(Customers!$B:$B,MATCH(C539,Customers!$A:$A,0)),"")</f>
        <v>Umesh Chandran</v>
      </c>
      <c r="E539" t="str">
        <f>IFERROR(INDEX(Customers!$J:$J,MATCH(C539,Customers!$A:$A,0)),"")</f>
        <v>Bronze</v>
      </c>
      <c r="F539" t="s">
        <v>3883</v>
      </c>
      <c r="G539" t="str">
        <f>IFERROR(INDEX(Products!$B:$B,MATCH(F539,Products!$A:$A,0)),"")</f>
        <v>Dove Shampoo 2kg</v>
      </c>
      <c r="H539" t="str">
        <f>IFERROR(INDEX(Products!$C:$C,MATCH(F539,Products!$A:$A,0)),"")</f>
        <v>Personal Care</v>
      </c>
      <c r="I539" t="s">
        <v>4288</v>
      </c>
      <c r="J539" t="str">
        <f>IFERROR(INDEX(Stores!$B:$B,MATCH(I539,Stores!$A:$A,0)),"")</f>
        <v>FreshMart Mysuru Heights</v>
      </c>
      <c r="K539" t="str">
        <f>IFERROR(INDEX(Stores!$D:$D,MATCH(I539,Stores!$A:$A,0)),"")</f>
        <v>South</v>
      </c>
      <c r="L539" t="s">
        <v>3073</v>
      </c>
      <c r="M539" t="str">
        <f>IFERROR(INDEX(Employees!$B:$B,MATCH(L539,Employees!$A:$A,0)),"")</f>
        <v>Charulatha Balan</v>
      </c>
      <c r="N539" t="str">
        <f>IFERROR(INDEX(Employees!$D:$D,MATCH(L539,Employees!$A:$A,0)),"")</f>
        <v>Sales</v>
      </c>
      <c r="O539">
        <v>4</v>
      </c>
      <c r="P539">
        <v>491.81</v>
      </c>
      <c r="Q539">
        <v>5</v>
      </c>
      <c r="R539">
        <v>98.36</v>
      </c>
      <c r="S539">
        <v>2149.21</v>
      </c>
      <c r="T539">
        <v>1462.28</v>
      </c>
      <c r="U539">
        <v>686.93</v>
      </c>
      <c r="V539" t="s">
        <v>4694</v>
      </c>
      <c r="W539" t="s">
        <v>4695</v>
      </c>
      <c r="X539" t="s">
        <v>4710</v>
      </c>
      <c r="Y539" t="s">
        <v>4835</v>
      </c>
      <c r="Z539" t="s">
        <v>4698</v>
      </c>
    </row>
    <row r="540" spans="1:26" ht="15" customHeight="1" x14ac:dyDescent="0.25">
      <c r="A540" t="s">
        <v>5644</v>
      </c>
      <c r="B540" s="1">
        <v>45859</v>
      </c>
      <c r="C540" t="s">
        <v>2834</v>
      </c>
      <c r="D540" t="str">
        <f>IFERROR(INDEX(Customers!$B:$B,MATCH(C540,Customers!$A:$A,0)),"")</f>
        <v>Radha Gounder</v>
      </c>
      <c r="E540" t="str">
        <f>IFERROR(INDEX(Customers!$J:$J,MATCH(C540,Customers!$A:$A,0)),"")</f>
        <v>Bronze</v>
      </c>
      <c r="F540" t="s">
        <v>3953</v>
      </c>
      <c r="G540" t="str">
        <f>IFERROR(INDEX(Products!$B:$B,MATCH(F540,Products!$A:$A,0)),"")</f>
        <v>Organic Fresh Fresh Fruits Pack v2</v>
      </c>
      <c r="H540" t="str">
        <f>IFERROR(INDEX(Products!$C:$C,MATCH(F540,Products!$A:$A,0)),"")</f>
        <v>Fruits</v>
      </c>
      <c r="I540" t="s">
        <v>2925</v>
      </c>
      <c r="J540" t="str">
        <f>IFERROR(INDEX(Stores!$B:$B,MATCH(I540,Stores!$A:$A,0)),"")</f>
        <v>FreshMart Mysuru Colony</v>
      </c>
      <c r="K540" t="str">
        <f>IFERROR(INDEX(Stores!$D:$D,MATCH(I540,Stores!$A:$A,0)),"")</f>
        <v>South</v>
      </c>
      <c r="L540" t="s">
        <v>3090</v>
      </c>
      <c r="M540" t="str">
        <f>IFERROR(INDEX(Employees!$B:$B,MATCH(L540,Employees!$A:$A,0)),"")</f>
        <v>Nagarajan Rao</v>
      </c>
      <c r="N540" t="str">
        <f>IFERROR(INDEX(Employees!$D:$D,MATCH(L540,Employees!$A:$A,0)),"")</f>
        <v>Sales</v>
      </c>
      <c r="O540">
        <v>1</v>
      </c>
      <c r="P540">
        <v>438.7</v>
      </c>
      <c r="Q540">
        <v>5</v>
      </c>
      <c r="R540">
        <v>21.93</v>
      </c>
      <c r="S540">
        <v>416.77</v>
      </c>
      <c r="T540">
        <v>370.18</v>
      </c>
      <c r="U540">
        <v>46.59</v>
      </c>
      <c r="V540" t="s">
        <v>4694</v>
      </c>
      <c r="W540" t="s">
        <v>4695</v>
      </c>
      <c r="X540" t="s">
        <v>4696</v>
      </c>
      <c r="Y540" t="s">
        <v>5384</v>
      </c>
      <c r="Z540" t="s">
        <v>4708</v>
      </c>
    </row>
    <row r="541" spans="1:26" ht="15" customHeight="1" x14ac:dyDescent="0.25">
      <c r="A541" t="s">
        <v>5645</v>
      </c>
      <c r="B541" s="1">
        <v>45900</v>
      </c>
      <c r="C541" t="s">
        <v>2140</v>
      </c>
      <c r="D541" t="str">
        <f>IFERROR(INDEX(Customers!$B:$B,MATCH(C541,Customers!$A:$A,0)),"")</f>
        <v>Mala Velan</v>
      </c>
      <c r="E541" t="str">
        <f>IFERROR(INDEX(Customers!$J:$J,MATCH(C541,Customers!$A:$A,0)),"")</f>
        <v>Silver</v>
      </c>
      <c r="F541" t="s">
        <v>3903</v>
      </c>
      <c r="G541" t="str">
        <f>IFERROR(INDEX(Products!$B:$B,MATCH(F541,Products!$A:$A,0)),"")</f>
        <v>Eveready Detergent 1L</v>
      </c>
      <c r="H541" t="str">
        <f>IFERROR(INDEX(Products!$C:$C,MATCH(F541,Products!$A:$A,0)),"")</f>
        <v>Household</v>
      </c>
      <c r="I541" t="s">
        <v>4291</v>
      </c>
      <c r="J541" t="str">
        <f>IFERROR(INDEX(Stores!$B:$B,MATCH(I541,Stores!$A:$A,0)),"")</f>
        <v>FreshMart Tiruppur Plaza</v>
      </c>
      <c r="K541" t="str">
        <f>IFERROR(INDEX(Stores!$D:$D,MATCH(I541,Stores!$A:$A,0)),"")</f>
        <v>South</v>
      </c>
      <c r="L541" t="s">
        <v>3149</v>
      </c>
      <c r="M541" t="str">
        <f>IFERROR(INDEX(Employees!$B:$B,MATCH(L541,Employees!$A:$A,0)),"")</f>
        <v>Thenmozhi Velan</v>
      </c>
      <c r="N541" t="str">
        <f>IFERROR(INDEX(Employees!$D:$D,MATCH(L541,Employees!$A:$A,0)),"")</f>
        <v>Sales</v>
      </c>
      <c r="O541">
        <v>1</v>
      </c>
      <c r="P541">
        <v>340.25</v>
      </c>
      <c r="Q541">
        <v>0</v>
      </c>
      <c r="R541">
        <v>0</v>
      </c>
      <c r="S541">
        <v>391.29</v>
      </c>
      <c r="T541">
        <v>263.85000000000002</v>
      </c>
      <c r="U541">
        <v>127.44</v>
      </c>
      <c r="V541" t="s">
        <v>4706</v>
      </c>
      <c r="W541" t="s">
        <v>4695</v>
      </c>
      <c r="X541" t="s">
        <v>4696</v>
      </c>
      <c r="Y541" t="s">
        <v>5646</v>
      </c>
      <c r="Z541" t="s">
        <v>4698</v>
      </c>
    </row>
    <row r="542" spans="1:26" ht="15" customHeight="1" x14ac:dyDescent="0.25">
      <c r="A542" t="s">
        <v>5647</v>
      </c>
      <c r="B542" s="1">
        <v>45832</v>
      </c>
      <c r="C542" t="s">
        <v>1686</v>
      </c>
      <c r="D542" t="str">
        <f>IFERROR(INDEX(Customers!$B:$B,MATCH(C542,Customers!$A:$A,0)),"")</f>
        <v>Revathi Gounder</v>
      </c>
      <c r="E542" t="str">
        <f>IFERROR(INDEX(Customers!$J:$J,MATCH(C542,Customers!$A:$A,0)),"")</f>
        <v>Bronze</v>
      </c>
      <c r="F542" t="s">
        <v>3689</v>
      </c>
      <c r="G542" t="str">
        <f>IFERROR(INDEX(Products!$B:$B,MATCH(F542,Products!$A:$A,0)),"")</f>
        <v>Harvest Gold Buns 200g</v>
      </c>
      <c r="H542" t="str">
        <f>IFERROR(INDEX(Products!$C:$C,MATCH(F542,Products!$A:$A,0)),"")</f>
        <v>Bakery</v>
      </c>
      <c r="I542" t="s">
        <v>2936</v>
      </c>
      <c r="J542" t="str">
        <f>IFERROR(INDEX(Stores!$B:$B,MATCH(I542,Stores!$A:$A,0)),"")</f>
        <v>FreshMart Kochi Extension</v>
      </c>
      <c r="K542" t="str">
        <f>IFERROR(INDEX(Stores!$D:$D,MATCH(I542,Stores!$A:$A,0)),"")</f>
        <v>South</v>
      </c>
      <c r="L542" t="s">
        <v>3590</v>
      </c>
      <c r="M542" t="str">
        <f>IFERROR(INDEX(Employees!$B:$B,MATCH(L542,Employees!$A:$A,0)),"")</f>
        <v>Sundar Velan</v>
      </c>
      <c r="N542" t="str">
        <f>IFERROR(INDEX(Employees!$D:$D,MATCH(L542,Employees!$A:$A,0)),"")</f>
        <v>Cashier</v>
      </c>
      <c r="O542">
        <v>3</v>
      </c>
      <c r="P542">
        <v>661.91</v>
      </c>
      <c r="Q542">
        <v>15</v>
      </c>
      <c r="R542">
        <v>297.86</v>
      </c>
      <c r="S542">
        <v>1687.87</v>
      </c>
      <c r="T542">
        <v>1196.1600000000001</v>
      </c>
      <c r="U542">
        <v>491.71</v>
      </c>
      <c r="V542" t="s">
        <v>4715</v>
      </c>
      <c r="W542" t="s">
        <v>4695</v>
      </c>
      <c r="X542" t="s">
        <v>4696</v>
      </c>
      <c r="Y542" t="s">
        <v>5648</v>
      </c>
      <c r="Z542" t="s">
        <v>4708</v>
      </c>
    </row>
    <row r="543" spans="1:26" ht="15" customHeight="1" x14ac:dyDescent="0.25">
      <c r="A543" t="s">
        <v>5649</v>
      </c>
      <c r="B543" s="1">
        <v>46014</v>
      </c>
      <c r="C543" t="s">
        <v>2040</v>
      </c>
      <c r="D543" t="str">
        <f>IFERROR(INDEX(Customers!$B:$B,MATCH(C543,Customers!$A:$A,0)),"")</f>
        <v>Senthil Raj</v>
      </c>
      <c r="E543" t="str">
        <f>IFERROR(INDEX(Customers!$J:$J,MATCH(C543,Customers!$A:$A,0)),"")</f>
        <v>Bronze</v>
      </c>
      <c r="F543" t="s">
        <v>3735</v>
      </c>
      <c r="G543" t="str">
        <f>IFERROR(INDEX(Products!$B:$B,MATCH(F543,Products!$A:$A,0)),"")</f>
        <v>Milky Mist Butter Pack</v>
      </c>
      <c r="H543" t="str">
        <f>IFERROR(INDEX(Products!$C:$C,MATCH(F543,Products!$A:$A,0)),"")</f>
        <v>Dairy</v>
      </c>
      <c r="I543" t="s">
        <v>3026</v>
      </c>
      <c r="J543" t="str">
        <f>IFERROR(INDEX(Stores!$B:$B,MATCH(I543,Stores!$A:$A,0)),"")</f>
        <v>FreshMart Jaipur Hub</v>
      </c>
      <c r="K543" t="str">
        <f>IFERROR(INDEX(Stores!$D:$D,MATCH(I543,Stores!$A:$A,0)),"")</f>
        <v>North</v>
      </c>
      <c r="L543" t="s">
        <v>3024</v>
      </c>
      <c r="M543" t="str">
        <f>IFERROR(INDEX(Employees!$B:$B,MATCH(L543,Employees!$A:$A,0)),"")</f>
        <v>Jaya Selvam</v>
      </c>
      <c r="N543" t="str">
        <f>IFERROR(INDEX(Employees!$D:$D,MATCH(L543,Employees!$A:$A,0)),"")</f>
        <v>Operations</v>
      </c>
      <c r="O543">
        <v>2</v>
      </c>
      <c r="P543">
        <v>38.659999999999997</v>
      </c>
      <c r="Q543">
        <v>0</v>
      </c>
      <c r="R543">
        <v>0</v>
      </c>
      <c r="S543">
        <v>77.319999999999993</v>
      </c>
      <c r="T543">
        <v>64.8</v>
      </c>
      <c r="U543">
        <v>12.52</v>
      </c>
      <c r="V543" t="s">
        <v>4715</v>
      </c>
      <c r="W543" t="s">
        <v>4695</v>
      </c>
      <c r="X543" t="s">
        <v>4696</v>
      </c>
      <c r="Y543" t="s">
        <v>4902</v>
      </c>
      <c r="Z543" t="s">
        <v>4708</v>
      </c>
    </row>
    <row r="544" spans="1:26" ht="15" customHeight="1" x14ac:dyDescent="0.25">
      <c r="A544" t="s">
        <v>5650</v>
      </c>
      <c r="B544" s="1">
        <v>46089</v>
      </c>
      <c r="C544" t="s">
        <v>327</v>
      </c>
      <c r="D544" t="str">
        <f>IFERROR(INDEX(Customers!$B:$B,MATCH(C544,Customers!$A:$A,0)),"")</f>
        <v>Venkat Iyer</v>
      </c>
      <c r="E544" t="str">
        <f>IFERROR(INDEX(Customers!$J:$J,MATCH(C544,Customers!$A:$A,0)),"")</f>
        <v>Silver</v>
      </c>
      <c r="F544" t="s">
        <v>3886</v>
      </c>
      <c r="G544" t="str">
        <f>IFERROR(INDEX(Products!$B:$B,MATCH(F544,Products!$A:$A,0)),"")</f>
        <v>Dove Shampoo 500g</v>
      </c>
      <c r="H544" t="str">
        <f>IFERROR(INDEX(Products!$C:$C,MATCH(F544,Products!$A:$A,0)),"")</f>
        <v>Personal Care</v>
      </c>
      <c r="I544" t="s">
        <v>3109</v>
      </c>
      <c r="J544" t="str">
        <f>IFERROR(INDEX(Stores!$B:$B,MATCH(I544,Stores!$A:$A,0)),"")</f>
        <v>FreshMart Ahmedabad Hub</v>
      </c>
      <c r="K544" t="str">
        <f>IFERROR(INDEX(Stores!$D:$D,MATCH(I544,Stores!$A:$A,0)),"")</f>
        <v>South</v>
      </c>
      <c r="L544" t="s">
        <v>3619</v>
      </c>
      <c r="M544" t="str">
        <f>IFERROR(INDEX(Employees!$B:$B,MATCH(L544,Employees!$A:$A,0)),"")</f>
        <v>Janani Chettiar</v>
      </c>
      <c r="N544" t="str">
        <f>IFERROR(INDEX(Employees!$D:$D,MATCH(L544,Employees!$A:$A,0)),"")</f>
        <v>Store Manager</v>
      </c>
      <c r="O544">
        <v>2</v>
      </c>
      <c r="P544">
        <v>186.38</v>
      </c>
      <c r="Q544">
        <v>20</v>
      </c>
      <c r="R544">
        <v>74.55</v>
      </c>
      <c r="S544">
        <v>342.94</v>
      </c>
      <c r="T544">
        <v>271.32</v>
      </c>
      <c r="U544">
        <v>71.62</v>
      </c>
      <c r="V544" t="s">
        <v>4720</v>
      </c>
      <c r="W544" t="s">
        <v>4695</v>
      </c>
      <c r="X544" t="s">
        <v>4700</v>
      </c>
      <c r="Y544" t="s">
        <v>5651</v>
      </c>
      <c r="Z544" t="s">
        <v>4698</v>
      </c>
    </row>
    <row r="545" spans="1:26" ht="15" customHeight="1" x14ac:dyDescent="0.25">
      <c r="A545" t="s">
        <v>5652</v>
      </c>
      <c r="B545" s="1">
        <v>46101</v>
      </c>
      <c r="C545" t="s">
        <v>1064</v>
      </c>
      <c r="D545" t="str">
        <f>IFERROR(INDEX(Customers!$B:$B,MATCH(C545,Customers!$A:$A,0)),"")</f>
        <v>Devi Raj</v>
      </c>
      <c r="E545" t="str">
        <f>IFERROR(INDEX(Customers!$J:$J,MATCH(C545,Customers!$A:$A,0)),"")</f>
        <v>Silver</v>
      </c>
      <c r="F545" t="s">
        <v>3978</v>
      </c>
      <c r="G545" t="str">
        <f>IFERROR(INDEX(Products!$B:$B,MATCH(F545,Products!$A:$A,0)),"")</f>
        <v>Organic Fresh Fresh Vegetables 500g</v>
      </c>
      <c r="H545" t="str">
        <f>IFERROR(INDEX(Products!$C:$C,MATCH(F545,Products!$A:$A,0)),"")</f>
        <v>Vegetables</v>
      </c>
      <c r="I545" t="s">
        <v>3644</v>
      </c>
      <c r="J545" t="str">
        <f>IFERROR(INDEX(Stores!$B:$B,MATCH(I545,Stores!$A:$A,0)),"")</f>
        <v>FreshMart Hyderabad Crossing</v>
      </c>
      <c r="K545" t="str">
        <f>IFERROR(INDEX(Stores!$D:$D,MATCH(I545,Stores!$A:$A,0)),"")</f>
        <v>South</v>
      </c>
      <c r="L545" t="s">
        <v>3643</v>
      </c>
      <c r="M545" t="str">
        <f>IFERROR(INDEX(Employees!$B:$B,MATCH(L545,Employees!$A:$A,0)),"")</f>
        <v>Uma Pandian</v>
      </c>
      <c r="N545" t="str">
        <f>IFERROR(INDEX(Employees!$D:$D,MATCH(L545,Employees!$A:$A,0)),"")</f>
        <v>Cashier</v>
      </c>
      <c r="O545">
        <v>1</v>
      </c>
      <c r="P545">
        <v>451.89</v>
      </c>
      <c r="Q545">
        <v>0</v>
      </c>
      <c r="R545">
        <v>0</v>
      </c>
      <c r="S545">
        <v>451.89</v>
      </c>
      <c r="T545">
        <v>387.16</v>
      </c>
      <c r="U545">
        <v>64.73</v>
      </c>
      <c r="V545" t="s">
        <v>4720</v>
      </c>
      <c r="W545" t="s">
        <v>4695</v>
      </c>
      <c r="X545" t="s">
        <v>4710</v>
      </c>
      <c r="Y545" t="s">
        <v>5249</v>
      </c>
      <c r="Z545" t="s">
        <v>4708</v>
      </c>
    </row>
    <row r="546" spans="1:26" ht="15" customHeight="1" x14ac:dyDescent="0.25">
      <c r="A546" t="s">
        <v>5653</v>
      </c>
      <c r="B546" s="1">
        <v>45871</v>
      </c>
      <c r="C546" t="s">
        <v>2664</v>
      </c>
      <c r="D546" t="str">
        <f>IFERROR(INDEX(Customers!$B:$B,MATCH(C546,Customers!$A:$A,0)),"")</f>
        <v>Gokul Sekar</v>
      </c>
      <c r="E546" t="str">
        <f>IFERROR(INDEX(Customers!$J:$J,MATCH(C546,Customers!$A:$A,0)),"")</f>
        <v>Gold</v>
      </c>
      <c r="F546" t="s">
        <v>3996</v>
      </c>
      <c r="G546" t="str">
        <f>IFERROR(INDEX(Products!$B:$B,MATCH(F546,Products!$A:$A,0)),"")</f>
        <v>Aachi Idli Rice Combo</v>
      </c>
      <c r="H546" t="str">
        <f>IFERROR(INDEX(Products!$C:$C,MATCH(F546,Products!$A:$A,0)),"")</f>
        <v>Rice</v>
      </c>
      <c r="I546" t="s">
        <v>4291</v>
      </c>
      <c r="J546" t="str">
        <f>IFERROR(INDEX(Stores!$B:$B,MATCH(I546,Stores!$A:$A,0)),"")</f>
        <v>FreshMart Tiruppur Plaza</v>
      </c>
      <c r="K546" t="str">
        <f>IFERROR(INDEX(Stores!$D:$D,MATCH(I546,Stores!$A:$A,0)),"")</f>
        <v>South</v>
      </c>
      <c r="L546" t="s">
        <v>2862</v>
      </c>
      <c r="M546" t="str">
        <f>IFERROR(INDEX(Employees!$B:$B,MATCH(L546,Employees!$A:$A,0)),"")</f>
        <v>Lokesh Gounder</v>
      </c>
      <c r="N546" t="str">
        <f>IFERROR(INDEX(Employees!$D:$D,MATCH(L546,Employees!$A:$A,0)),"")</f>
        <v>Billing</v>
      </c>
      <c r="O546">
        <v>5</v>
      </c>
      <c r="P546">
        <v>420.08</v>
      </c>
      <c r="Q546">
        <v>10</v>
      </c>
      <c r="R546">
        <v>210.04</v>
      </c>
      <c r="S546">
        <v>2173.91</v>
      </c>
      <c r="T546">
        <v>1742.05</v>
      </c>
      <c r="U546">
        <v>431.86</v>
      </c>
      <c r="V546" t="s">
        <v>4720</v>
      </c>
      <c r="W546" t="s">
        <v>4695</v>
      </c>
      <c r="X546" t="s">
        <v>4700</v>
      </c>
      <c r="Y546" t="s">
        <v>5530</v>
      </c>
      <c r="Z546" t="s">
        <v>4698</v>
      </c>
    </row>
    <row r="547" spans="1:26" ht="15" customHeight="1" x14ac:dyDescent="0.25">
      <c r="A547" t="s">
        <v>5654</v>
      </c>
      <c r="B547" s="1">
        <v>45966</v>
      </c>
      <c r="C547" t="s">
        <v>486</v>
      </c>
      <c r="D547" t="str">
        <f>IFERROR(INDEX(Customers!$B:$B,MATCH(C547,Customers!$A:$A,0)),"")</f>
        <v>Pandi Chandran</v>
      </c>
      <c r="E547" t="str">
        <f>IFERROR(INDEX(Customers!$J:$J,MATCH(C547,Customers!$A:$A,0)),"")</f>
        <v>Gold</v>
      </c>
      <c r="F547" t="s">
        <v>3822</v>
      </c>
      <c r="G547" t="str">
        <f>IFERROR(INDEX(Products!$B:$B,MATCH(F547,Products!$A:$A,0)),"")</f>
        <v>Lays Chocolates 1kg</v>
      </c>
      <c r="H547" t="str">
        <f>IFERROR(INDEX(Products!$C:$C,MATCH(F547,Products!$A:$A,0)),"")</f>
        <v>Snacks</v>
      </c>
      <c r="I547" t="s">
        <v>4182</v>
      </c>
      <c r="J547" t="str">
        <f>IFERROR(INDEX(Stores!$B:$B,MATCH(I547,Stores!$A:$A,0)),"")</f>
        <v>FreshMart Kochi Main Road</v>
      </c>
      <c r="K547" t="str">
        <f>IFERROR(INDEX(Stores!$D:$D,MATCH(I547,Stores!$A:$A,0)),"")</f>
        <v>South</v>
      </c>
      <c r="L547" t="s">
        <v>3145</v>
      </c>
      <c r="M547" t="str">
        <f>IFERROR(INDEX(Employees!$B:$B,MATCH(L547,Employees!$A:$A,0)),"")</f>
        <v>Nandhini Chandran</v>
      </c>
      <c r="N547" t="str">
        <f>IFERROR(INDEX(Employees!$D:$D,MATCH(L547,Employees!$A:$A,0)),"")</f>
        <v>Cashier</v>
      </c>
      <c r="O547">
        <v>7</v>
      </c>
      <c r="P547">
        <v>168.68</v>
      </c>
      <c r="Q547">
        <v>10</v>
      </c>
      <c r="R547">
        <v>118.08</v>
      </c>
      <c r="S547">
        <v>1062.68</v>
      </c>
      <c r="T547">
        <v>764.47</v>
      </c>
      <c r="U547">
        <v>298.20999999999998</v>
      </c>
      <c r="V547" t="s">
        <v>4706</v>
      </c>
      <c r="W547" t="s">
        <v>4695</v>
      </c>
      <c r="X547" t="s">
        <v>4696</v>
      </c>
      <c r="Y547" t="s">
        <v>4887</v>
      </c>
      <c r="Z547" t="s">
        <v>4708</v>
      </c>
    </row>
    <row r="548" spans="1:26" ht="15" customHeight="1" x14ac:dyDescent="0.25">
      <c r="A548" t="s">
        <v>5655</v>
      </c>
      <c r="B548" s="1">
        <v>46015</v>
      </c>
      <c r="C548" t="s">
        <v>1626</v>
      </c>
      <c r="D548" t="str">
        <f>IFERROR(INDEX(Customers!$B:$B,MATCH(C548,Customers!$A:$A,0)),"")</f>
        <v>Arun Pandian</v>
      </c>
      <c r="E548" t="str">
        <f>IFERROR(INDEX(Customers!$J:$J,MATCH(C548,Customers!$A:$A,0)),"")</f>
        <v>Bronze</v>
      </c>
      <c r="F548" t="s">
        <v>4071</v>
      </c>
      <c r="G548" t="str">
        <f>IFERROR(INDEX(Products!$B:$B,MATCH(F548,Products!$A:$A,0)),"")</f>
        <v>Everest Blended Masala 2kg</v>
      </c>
      <c r="H548" t="str">
        <f>IFERROR(INDEX(Products!$C:$C,MATCH(F548,Products!$A:$A,0)),"")</f>
        <v>Masala</v>
      </c>
      <c r="I548" t="s">
        <v>3081</v>
      </c>
      <c r="J548" t="str">
        <f>IFERROR(INDEX(Stores!$B:$B,MATCH(I548,Stores!$A:$A,0)),"")</f>
        <v>FreshMart Kolkata Hub</v>
      </c>
      <c r="K548" t="str">
        <f>IFERROR(INDEX(Stores!$D:$D,MATCH(I548,Stores!$A:$A,0)),"")</f>
        <v>East</v>
      </c>
      <c r="L548" t="s">
        <v>3045</v>
      </c>
      <c r="M548" t="str">
        <f>IFERROR(INDEX(Employees!$B:$B,MATCH(L548,Employees!$A:$A,0)),"")</f>
        <v>Uma Chandran</v>
      </c>
      <c r="N548" t="str">
        <f>IFERROR(INDEX(Employees!$D:$D,MATCH(L548,Employees!$A:$A,0)),"")</f>
        <v>Store Manager</v>
      </c>
      <c r="O548">
        <v>1</v>
      </c>
      <c r="P548">
        <v>351.78</v>
      </c>
      <c r="Q548">
        <v>10</v>
      </c>
      <c r="R548">
        <v>35.18</v>
      </c>
      <c r="S548">
        <v>316.60000000000002</v>
      </c>
      <c r="T548">
        <v>253.83</v>
      </c>
      <c r="U548">
        <v>62.77</v>
      </c>
      <c r="V548" t="s">
        <v>4706</v>
      </c>
      <c r="W548" t="s">
        <v>4695</v>
      </c>
      <c r="X548" t="s">
        <v>4710</v>
      </c>
      <c r="Y548" t="s">
        <v>5068</v>
      </c>
      <c r="Z548" t="s">
        <v>4708</v>
      </c>
    </row>
    <row r="549" spans="1:26" ht="15" customHeight="1" x14ac:dyDescent="0.25">
      <c r="A549" t="s">
        <v>5656</v>
      </c>
      <c r="B549" s="1">
        <v>46070</v>
      </c>
      <c r="C549" t="s">
        <v>1866</v>
      </c>
      <c r="D549" t="str">
        <f>IFERROR(INDEX(Customers!$B:$B,MATCH(C549,Customers!$A:$A,0)),"")</f>
        <v>Nithya Venkataraman</v>
      </c>
      <c r="E549" t="str">
        <f>IFERROR(INDEX(Customers!$J:$J,MATCH(C549,Customers!$A:$A,0)),"")</f>
        <v>Gold</v>
      </c>
      <c r="F549" t="s">
        <v>3877</v>
      </c>
      <c r="G549" t="str">
        <f>IFERROR(INDEX(Products!$B:$B,MATCH(F549,Products!$A:$A,0)),"")</f>
        <v>Patanjali Soap Combo</v>
      </c>
      <c r="H549" t="str">
        <f>IFERROR(INDEX(Products!$C:$C,MATCH(F549,Products!$A:$A,0)),"")</f>
        <v>Personal Care</v>
      </c>
      <c r="I549" t="s">
        <v>4353</v>
      </c>
      <c r="J549" t="str">
        <f>IFERROR(INDEX(Stores!$B:$B,MATCH(I549,Stores!$A:$A,0)),"")</f>
        <v>FreshMart Ahmedabad Heights</v>
      </c>
      <c r="K549" t="str">
        <f>IFERROR(INDEX(Stores!$D:$D,MATCH(I549,Stores!$A:$A,0)),"")</f>
        <v>West</v>
      </c>
      <c r="L549" t="s">
        <v>3510</v>
      </c>
      <c r="M549" t="str">
        <f>IFERROR(INDEX(Employees!$B:$B,MATCH(L549,Employees!$A:$A,0)),"")</f>
        <v>Naveen Venkataraman</v>
      </c>
      <c r="N549" t="str">
        <f>IFERROR(INDEX(Employees!$D:$D,MATCH(L549,Employees!$A:$A,0)),"")</f>
        <v>Sales</v>
      </c>
      <c r="O549">
        <v>7</v>
      </c>
      <c r="P549">
        <v>411.56</v>
      </c>
      <c r="Q549">
        <v>15</v>
      </c>
      <c r="R549">
        <v>432.14</v>
      </c>
      <c r="S549">
        <v>2448.7800000000002</v>
      </c>
      <c r="T549">
        <v>1929.69</v>
      </c>
      <c r="U549">
        <v>519.09</v>
      </c>
      <c r="V549" t="s">
        <v>4706</v>
      </c>
      <c r="W549" t="s">
        <v>4695</v>
      </c>
      <c r="X549" t="s">
        <v>4710</v>
      </c>
      <c r="Y549" t="s">
        <v>5657</v>
      </c>
      <c r="Z549" t="s">
        <v>4708</v>
      </c>
    </row>
    <row r="550" spans="1:26" ht="15" customHeight="1" x14ac:dyDescent="0.25">
      <c r="A550" t="s">
        <v>5658</v>
      </c>
      <c r="B550" s="1">
        <v>45951</v>
      </c>
      <c r="C550" t="s">
        <v>422</v>
      </c>
      <c r="D550" t="str">
        <f>IFERROR(INDEX(Customers!$B:$B,MATCH(C550,Customers!$A:$A,0)),"")</f>
        <v>Sathish Sharma</v>
      </c>
      <c r="E550" t="str">
        <f>IFERROR(INDEX(Customers!$J:$J,MATCH(C550,Customers!$A:$A,0)),"")</f>
        <v>Silver</v>
      </c>
      <c r="F550" t="s">
        <v>3978</v>
      </c>
      <c r="G550" t="str">
        <f>IFERROR(INDEX(Products!$B:$B,MATCH(F550,Products!$A:$A,0)),"")</f>
        <v>Organic Fresh Fresh Vegetables 500g</v>
      </c>
      <c r="H550" t="str">
        <f>IFERROR(INDEX(Products!$C:$C,MATCH(F550,Products!$A:$A,0)),"")</f>
        <v>Vegetables</v>
      </c>
      <c r="I550" t="s">
        <v>4149</v>
      </c>
      <c r="J550" t="str">
        <f>IFERROR(INDEX(Stores!$B:$B,MATCH(I550,Stores!$A:$A,0)),"")</f>
        <v>FreshMart Tiruppur Extension</v>
      </c>
      <c r="K550" t="str">
        <f>IFERROR(INDEX(Stores!$D:$D,MATCH(I550,Stores!$A:$A,0)),"")</f>
        <v>South</v>
      </c>
      <c r="L550" t="s">
        <v>3465</v>
      </c>
      <c r="M550" t="str">
        <f>IFERROR(INDEX(Employees!$B:$B,MATCH(L550,Employees!$A:$A,0)),"")</f>
        <v>Bhavani Iyer</v>
      </c>
      <c r="N550" t="str">
        <f>IFERROR(INDEX(Employees!$D:$D,MATCH(L550,Employees!$A:$A,0)),"")</f>
        <v>Sales</v>
      </c>
      <c r="O550">
        <v>1</v>
      </c>
      <c r="P550">
        <v>451.89</v>
      </c>
      <c r="Q550">
        <v>20</v>
      </c>
      <c r="R550">
        <v>90.38</v>
      </c>
      <c r="S550">
        <v>361.51</v>
      </c>
      <c r="T550">
        <v>387.16</v>
      </c>
      <c r="U550">
        <v>-25.65</v>
      </c>
      <c r="V550" t="s">
        <v>4703</v>
      </c>
      <c r="W550" t="s">
        <v>4695</v>
      </c>
      <c r="X550" t="s">
        <v>4696</v>
      </c>
      <c r="Y550" t="s">
        <v>5459</v>
      </c>
      <c r="Z550" t="s">
        <v>4708</v>
      </c>
    </row>
    <row r="551" spans="1:26" ht="15" customHeight="1" x14ac:dyDescent="0.25">
      <c r="A551" t="s">
        <v>5659</v>
      </c>
      <c r="B551" s="1">
        <v>45965</v>
      </c>
      <c r="C551" t="s">
        <v>2080</v>
      </c>
      <c r="D551" t="str">
        <f>IFERROR(INDEX(Customers!$B:$B,MATCH(C551,Customers!$A:$A,0)),"")</f>
        <v>Priya Subramaniam</v>
      </c>
      <c r="E551" t="str">
        <f>IFERROR(INDEX(Customers!$J:$J,MATCH(C551,Customers!$A:$A,0)),"")</f>
        <v>Silver</v>
      </c>
      <c r="F551" t="s">
        <v>3988</v>
      </c>
      <c r="G551" t="str">
        <f>IFERROR(INDEX(Products!$B:$B,MATCH(F551,Products!$A:$A,0)),"")</f>
        <v>India Gate Basmati Rice 250ml</v>
      </c>
      <c r="H551" t="str">
        <f>IFERROR(INDEX(Products!$C:$C,MATCH(F551,Products!$A:$A,0)),"")</f>
        <v>Rice</v>
      </c>
      <c r="I551" t="s">
        <v>3213</v>
      </c>
      <c r="J551" t="str">
        <f>IFERROR(INDEX(Stores!$B:$B,MATCH(I551,Stores!$A:$A,0)),"")</f>
        <v>FreshMart Nagpur Arcade</v>
      </c>
      <c r="K551" t="str">
        <f>IFERROR(INDEX(Stores!$D:$D,MATCH(I551,Stores!$A:$A,0)),"")</f>
        <v>West</v>
      </c>
      <c r="L551" t="s">
        <v>3211</v>
      </c>
      <c r="M551" t="str">
        <f>IFERROR(INDEX(Employees!$B:$B,MATCH(L551,Employees!$A:$A,0)),"")</f>
        <v>Balamurugan Devi</v>
      </c>
      <c r="N551" t="str">
        <f>IFERROR(INDEX(Employees!$D:$D,MATCH(L551,Employees!$A:$A,0)),"")</f>
        <v>Operations</v>
      </c>
      <c r="O551">
        <v>3</v>
      </c>
      <c r="P551">
        <v>131.03</v>
      </c>
      <c r="Q551">
        <v>20</v>
      </c>
      <c r="R551">
        <v>78.62</v>
      </c>
      <c r="S551">
        <v>314.47000000000003</v>
      </c>
      <c r="T551">
        <v>351.81</v>
      </c>
      <c r="U551">
        <v>-37.340000000000003</v>
      </c>
      <c r="V551" t="s">
        <v>4706</v>
      </c>
      <c r="W551" t="s">
        <v>4695</v>
      </c>
      <c r="X551" t="s">
        <v>4710</v>
      </c>
      <c r="Y551" t="s">
        <v>5660</v>
      </c>
      <c r="Z551" t="s">
        <v>4708</v>
      </c>
    </row>
    <row r="552" spans="1:26" ht="15" customHeight="1" x14ac:dyDescent="0.25">
      <c r="A552" t="s">
        <v>5661</v>
      </c>
      <c r="B552" s="1">
        <v>45859</v>
      </c>
      <c r="C552" t="s">
        <v>830</v>
      </c>
      <c r="D552" t="str">
        <f>IFERROR(INDEX(Customers!$B:$B,MATCH(C552,Customers!$A:$A,0)),"")</f>
        <v>Om Prabhu</v>
      </c>
      <c r="E552" t="str">
        <f>IFERROR(INDEX(Customers!$J:$J,MATCH(C552,Customers!$A:$A,0)),"")</f>
        <v>Silver</v>
      </c>
      <c r="F552" t="s">
        <v>3771</v>
      </c>
      <c r="G552" t="str">
        <f>IFERROR(INDEX(Products!$B:$B,MATCH(F552,Products!$A:$A,0)),"")</f>
        <v>Nescafe Coffee Pack</v>
      </c>
      <c r="H552" t="str">
        <f>IFERROR(INDEX(Products!$C:$C,MATCH(F552,Products!$A:$A,0)),"")</f>
        <v>Beverages</v>
      </c>
      <c r="I552" t="s">
        <v>3187</v>
      </c>
      <c r="J552" t="str">
        <f>IFERROR(INDEX(Stores!$B:$B,MATCH(I552,Stores!$A:$A,0)),"")</f>
        <v>FreshMart Chennai Crossing</v>
      </c>
      <c r="K552" t="str">
        <f>IFERROR(INDEX(Stores!$D:$D,MATCH(I552,Stores!$A:$A,0)),"")</f>
        <v>South</v>
      </c>
      <c r="L552" t="s">
        <v>3185</v>
      </c>
      <c r="M552" t="str">
        <f>IFERROR(INDEX(Employees!$B:$B,MATCH(L552,Employees!$A:$A,0)),"")</f>
        <v>Kannan Mudaliar</v>
      </c>
      <c r="N552" t="str">
        <f>IFERROR(INDEX(Employees!$D:$D,MATCH(L552,Employees!$A:$A,0)),"")</f>
        <v>Sales</v>
      </c>
      <c r="O552">
        <v>5</v>
      </c>
      <c r="P552">
        <v>342.46</v>
      </c>
      <c r="Q552">
        <v>15</v>
      </c>
      <c r="R552">
        <v>256.85000000000002</v>
      </c>
      <c r="S552">
        <v>1455.45</v>
      </c>
      <c r="T552">
        <v>1358.9</v>
      </c>
      <c r="U552">
        <v>96.55</v>
      </c>
      <c r="V552" t="s">
        <v>4740</v>
      </c>
      <c r="W552" t="s">
        <v>4695</v>
      </c>
      <c r="X552" t="s">
        <v>4696</v>
      </c>
      <c r="Y552" t="s">
        <v>5662</v>
      </c>
      <c r="Z552" t="s">
        <v>4708</v>
      </c>
    </row>
    <row r="553" spans="1:26" ht="15" customHeight="1" x14ac:dyDescent="0.25">
      <c r="A553" t="s">
        <v>5663</v>
      </c>
      <c r="B553" s="1">
        <v>45914</v>
      </c>
      <c r="C553" t="s">
        <v>2684</v>
      </c>
      <c r="D553" t="str">
        <f>IFERROR(INDEX(Customers!$B:$B,MATCH(C553,Customers!$A:$A,0)),"")</f>
        <v>Unknown</v>
      </c>
      <c r="E553" t="str">
        <f>IFERROR(INDEX(Customers!$J:$J,MATCH(C553,Customers!$A:$A,0)),"")</f>
        <v>Bronze</v>
      </c>
      <c r="F553" t="s">
        <v>3703</v>
      </c>
      <c r="G553" t="str">
        <f>IFERROR(INDEX(Products!$B:$B,MATCH(F553,Products!$A:$A,0)),"")</f>
        <v xml:space="preserve">  Amul Paneer 250ml  </v>
      </c>
      <c r="H553" t="str">
        <f>IFERROR(INDEX(Products!$C:$C,MATCH(F553,Products!$A:$A,0)),"")</f>
        <v>Dairy</v>
      </c>
      <c r="I553" t="s">
        <v>2910</v>
      </c>
      <c r="J553" t="str">
        <f>IFERROR(INDEX(Stores!$B:$B,MATCH(I553,Stores!$A:$A,0)),"")</f>
        <v>FreshMart Mysuru Circle</v>
      </c>
      <c r="K553" t="str">
        <f>IFERROR(INDEX(Stores!$D:$D,MATCH(I553,Stores!$A:$A,0)),"")</f>
        <v>South</v>
      </c>
      <c r="L553" t="s">
        <v>2908</v>
      </c>
      <c r="M553" t="str">
        <f>IFERROR(INDEX(Employees!$B:$B,MATCH(L553,Employees!$A:$A,0)),"")</f>
        <v>Ovi Sharma</v>
      </c>
      <c r="N553" t="str">
        <f>IFERROR(INDEX(Employees!$D:$D,MATCH(L553,Employees!$A:$A,0)),"")</f>
        <v>Sales</v>
      </c>
      <c r="O553">
        <v>4</v>
      </c>
      <c r="P553">
        <v>161.03</v>
      </c>
      <c r="Q553">
        <v>0</v>
      </c>
      <c r="R553">
        <v>0</v>
      </c>
      <c r="S553">
        <v>740.74</v>
      </c>
      <c r="T553">
        <v>496.96</v>
      </c>
      <c r="U553">
        <v>243.78</v>
      </c>
      <c r="V553" t="s">
        <v>4706</v>
      </c>
      <c r="W553" t="s">
        <v>4695</v>
      </c>
      <c r="X553" t="s">
        <v>4696</v>
      </c>
      <c r="Y553" t="s">
        <v>5664</v>
      </c>
      <c r="Z553" t="s">
        <v>4698</v>
      </c>
    </row>
    <row r="554" spans="1:26" ht="15" customHeight="1" x14ac:dyDescent="0.25">
      <c r="A554" t="s">
        <v>5665</v>
      </c>
      <c r="B554" s="1">
        <v>45842</v>
      </c>
      <c r="C554" t="s">
        <v>1196</v>
      </c>
      <c r="D554" t="str">
        <f>IFERROR(INDEX(Customers!$B:$B,MATCH(C554,Customers!$A:$A,0)),"")</f>
        <v>Ovi Achari</v>
      </c>
      <c r="E554" t="str">
        <f>IFERROR(INDEX(Customers!$J:$J,MATCH(C554,Customers!$A:$A,0)),"")</f>
        <v>Silver</v>
      </c>
      <c r="F554" t="s">
        <v>3771</v>
      </c>
      <c r="G554" t="str">
        <f>IFERROR(INDEX(Products!$B:$B,MATCH(F554,Products!$A:$A,0)),"")</f>
        <v>Nescafe Coffee Pack</v>
      </c>
      <c r="H554" t="str">
        <f>IFERROR(INDEX(Products!$C:$C,MATCH(F554,Products!$A:$A,0)),"")</f>
        <v>Beverages</v>
      </c>
      <c r="I554" t="s">
        <v>3011</v>
      </c>
      <c r="J554" t="str">
        <f>IFERROR(INDEX(Stores!$B:$B,MATCH(I554,Stores!$A:$A,0)),"")</f>
        <v>FreshMart Hyderabad Towers</v>
      </c>
      <c r="K554" t="str">
        <f>IFERROR(INDEX(Stores!$D:$D,MATCH(I554,Stores!$A:$A,0)),"")</f>
        <v>South</v>
      </c>
      <c r="L554" t="s">
        <v>3010</v>
      </c>
      <c r="M554" t="str">
        <f>IFERROR(INDEX(Employees!$B:$B,MATCH(L554,Employees!$A:$A,0)),"")</f>
        <v>Anjali Balan</v>
      </c>
      <c r="N554" t="str">
        <f>IFERROR(INDEX(Employees!$D:$D,MATCH(L554,Employees!$A:$A,0)),"")</f>
        <v>Sales</v>
      </c>
      <c r="O554">
        <v>4</v>
      </c>
      <c r="P554">
        <v>342.46</v>
      </c>
      <c r="Q554">
        <v>5</v>
      </c>
      <c r="R554">
        <v>68.489999999999995</v>
      </c>
      <c r="S554">
        <v>1301.3499999999999</v>
      </c>
      <c r="T554">
        <v>1087.1199999999999</v>
      </c>
      <c r="U554">
        <v>214.23</v>
      </c>
      <c r="V554" t="s">
        <v>4720</v>
      </c>
      <c r="W554" t="s">
        <v>4695</v>
      </c>
      <c r="X554" t="s">
        <v>4696</v>
      </c>
      <c r="Y554" t="s">
        <v>5666</v>
      </c>
      <c r="Z554" t="s">
        <v>4708</v>
      </c>
    </row>
    <row r="555" spans="1:26" ht="15" customHeight="1" x14ac:dyDescent="0.25">
      <c r="A555" t="s">
        <v>5667</v>
      </c>
      <c r="B555" s="1">
        <v>46004</v>
      </c>
      <c r="C555" t="s">
        <v>1558</v>
      </c>
      <c r="D555" t="str">
        <f>IFERROR(INDEX(Customers!$B:$B,MATCH(C555,Customers!$A:$A,0)),"")</f>
        <v>Radha Nair</v>
      </c>
      <c r="E555" t="str">
        <f>IFERROR(INDEX(Customers!$J:$J,MATCH(C555,Customers!$A:$A,0)),"")</f>
        <v>Gold</v>
      </c>
      <c r="F555" t="s">
        <v>3927</v>
      </c>
      <c r="G555" t="str">
        <f>IFERROR(INDEX(Products!$B:$B,MATCH(F555,Products!$A:$A,0)),"")</f>
        <v>Eveready Batteries 250ml</v>
      </c>
      <c r="H555" t="str">
        <f>IFERROR(INDEX(Products!$C:$C,MATCH(F555,Products!$A:$A,0)),"")</f>
        <v>Household</v>
      </c>
      <c r="I555" t="s">
        <v>3500</v>
      </c>
      <c r="J555" t="str">
        <f>IFERROR(INDEX(Stores!$B:$B,MATCH(I555,Stores!$A:$A,0)),"")</f>
        <v>FreshMart Hyderabad Colony</v>
      </c>
      <c r="K555" t="str">
        <f>IFERROR(INDEX(Stores!$D:$D,MATCH(I555,Stores!$A:$A,0)),"")</f>
        <v>South</v>
      </c>
      <c r="L555" t="s">
        <v>3498</v>
      </c>
      <c r="M555" t="str">
        <f>IFERROR(INDEX(Employees!$B:$B,MATCH(L555,Employees!$A:$A,0)),"")</f>
        <v>Arun Varma</v>
      </c>
      <c r="N555" t="str">
        <f>IFERROR(INDEX(Employees!$D:$D,MATCH(L555,Employees!$A:$A,0)),"")</f>
        <v>Sales</v>
      </c>
      <c r="O555">
        <v>3</v>
      </c>
      <c r="P555">
        <v>56.89</v>
      </c>
      <c r="Q555">
        <v>0</v>
      </c>
      <c r="R555">
        <v>0</v>
      </c>
      <c r="S555">
        <v>196.27</v>
      </c>
      <c r="T555">
        <v>134.88</v>
      </c>
      <c r="U555">
        <v>61.39</v>
      </c>
      <c r="V555" t="s">
        <v>4703</v>
      </c>
      <c r="W555" t="s">
        <v>4695</v>
      </c>
      <c r="X555" t="s">
        <v>4710</v>
      </c>
      <c r="Y555" t="s">
        <v>5163</v>
      </c>
      <c r="Z555" t="s">
        <v>4698</v>
      </c>
    </row>
    <row r="556" spans="1:26" ht="15" customHeight="1" x14ac:dyDescent="0.25">
      <c r="A556" t="s">
        <v>5668</v>
      </c>
      <c r="B556" s="1">
        <v>45930</v>
      </c>
      <c r="C556" t="s">
        <v>2826</v>
      </c>
      <c r="D556" t="str">
        <f>IFERROR(INDEX(Customers!$B:$B,MATCH(C556,Customers!$A:$A,0)),"")</f>
        <v>Kishore Sekar</v>
      </c>
      <c r="E556" t="str">
        <f>IFERROR(INDEX(Customers!$J:$J,MATCH(C556,Customers!$A:$A,0)),"")</f>
        <v>Silver</v>
      </c>
      <c r="F556" t="s">
        <v>3859</v>
      </c>
      <c r="G556" t="str">
        <f>IFERROR(INDEX(Products!$B:$B,MATCH(F556,Products!$A:$A,0)),"")</f>
        <v>Colgate Toothpaste 1kg</v>
      </c>
      <c r="H556" t="str">
        <f>IFERROR(INDEX(Products!$C:$C,MATCH(F556,Products!$A:$A,0)),"")</f>
        <v>Personal Care</v>
      </c>
      <c r="I556" t="s">
        <v>3094</v>
      </c>
      <c r="J556" t="str">
        <f>IFERROR(INDEX(Stores!$B:$B,MATCH(I556,Stores!$A:$A,0)),"")</f>
        <v>FreshMart Kanpur Gardens</v>
      </c>
      <c r="K556" t="str">
        <f>IFERROR(INDEX(Stores!$D:$D,MATCH(I556,Stores!$A:$A,0)),"")</f>
        <v>North</v>
      </c>
      <c r="L556" t="s">
        <v>3472</v>
      </c>
      <c r="M556" t="str">
        <f>IFERROR(INDEX(Employees!$B:$B,MATCH(L556,Employees!$A:$A,0)),"")</f>
        <v>Ashok Pillai</v>
      </c>
      <c r="N556" t="str">
        <f>IFERROR(INDEX(Employees!$D:$D,MATCH(L556,Employees!$A:$A,0)),"")</f>
        <v>HR</v>
      </c>
      <c r="O556">
        <v>2</v>
      </c>
      <c r="P556">
        <v>507.5</v>
      </c>
      <c r="Q556">
        <v>0</v>
      </c>
      <c r="R556">
        <v>0</v>
      </c>
      <c r="S556">
        <v>1015</v>
      </c>
      <c r="T556">
        <v>726.58</v>
      </c>
      <c r="U556">
        <v>288.42</v>
      </c>
      <c r="V556" t="s">
        <v>4740</v>
      </c>
      <c r="W556" t="s">
        <v>4695</v>
      </c>
      <c r="X556" t="s">
        <v>4696</v>
      </c>
      <c r="Y556" t="s">
        <v>5299</v>
      </c>
      <c r="Z556" t="s">
        <v>4708</v>
      </c>
    </row>
    <row r="557" spans="1:26" ht="15" customHeight="1" x14ac:dyDescent="0.25">
      <c r="A557" t="s">
        <v>5669</v>
      </c>
      <c r="B557" s="1">
        <v>45955</v>
      </c>
      <c r="C557" t="s">
        <v>2668</v>
      </c>
      <c r="D557" t="str">
        <f>IFERROR(INDEX(Customers!$B:$B,MATCH(C557,Customers!$A:$A,0)),"")</f>
        <v>Sangeetha Mudaliar</v>
      </c>
      <c r="E557" t="str">
        <f>IFERROR(INDEX(Customers!$J:$J,MATCH(C557,Customers!$A:$A,0)),"")</f>
        <v>Silver</v>
      </c>
      <c r="F557" t="s">
        <v>3744</v>
      </c>
      <c r="G557" t="str">
        <f>IFERROR(INDEX(Products!$B:$B,MATCH(F557,Products!$A:$A,0)),"")</f>
        <v>Aavin Milk Pack v2</v>
      </c>
      <c r="H557" t="str">
        <f>IFERROR(INDEX(Products!$C:$C,MATCH(F557,Products!$A:$A,0)),"")</f>
        <v>Dairy</v>
      </c>
      <c r="I557" t="s">
        <v>3069</v>
      </c>
      <c r="J557" t="str">
        <f>IFERROR(INDEX(Stores!$B:$B,MATCH(I557,Stores!$A:$A,0)),"")</f>
        <v>FreshMart Pune Enclave</v>
      </c>
      <c r="K557" t="str">
        <f>IFERROR(INDEX(Stores!$D:$D,MATCH(I557,Stores!$A:$A,0)),"")</f>
        <v>West</v>
      </c>
      <c r="L557" t="s">
        <v>3067</v>
      </c>
      <c r="M557" t="str">
        <f>IFERROR(INDEX(Employees!$B:$B,MATCH(L557,Employees!$A:$A,0)),"")</f>
        <v>Senthil Subramaniam</v>
      </c>
      <c r="N557" t="str">
        <f>IFERROR(INDEX(Employees!$D:$D,MATCH(L557,Employees!$A:$A,0)),"")</f>
        <v>Cashier</v>
      </c>
      <c r="O557">
        <v>5</v>
      </c>
      <c r="P557">
        <v>313.47000000000003</v>
      </c>
      <c r="Q557">
        <v>0</v>
      </c>
      <c r="R557">
        <v>0</v>
      </c>
      <c r="S557">
        <v>1802.45</v>
      </c>
      <c r="T557">
        <v>1230.5999999999999</v>
      </c>
      <c r="U557">
        <v>571.85</v>
      </c>
      <c r="V557" t="s">
        <v>4706</v>
      </c>
      <c r="W557" t="s">
        <v>4695</v>
      </c>
      <c r="X557" t="s">
        <v>4696</v>
      </c>
      <c r="Y557" t="s">
        <v>5397</v>
      </c>
      <c r="Z557" t="s">
        <v>4698</v>
      </c>
    </row>
    <row r="558" spans="1:26" ht="15" customHeight="1" x14ac:dyDescent="0.25">
      <c r="A558" t="s">
        <v>5670</v>
      </c>
      <c r="B558" s="1">
        <v>46012</v>
      </c>
      <c r="C558" t="s">
        <v>1156</v>
      </c>
      <c r="D558" t="str">
        <f>IFERROR(INDEX(Customers!$B:$B,MATCH(C558,Customers!$A:$A,0)),"")</f>
        <v>Senthil Kumar</v>
      </c>
      <c r="E558" t="str">
        <f>IFERROR(INDEX(Customers!$J:$J,MATCH(C558,Customers!$A:$A,0)),"")</f>
        <v>Gold</v>
      </c>
      <c r="F558" t="s">
        <v>4007</v>
      </c>
      <c r="G558" t="str">
        <f>IFERROR(INDEX(Products!$B:$B,MATCH(F558,Products!$A:$A,0)),"")</f>
        <v>Aachi Idli Rice 500g</v>
      </c>
      <c r="H558" t="str">
        <f>IFERROR(INDEX(Products!$C:$C,MATCH(F558,Products!$A:$A,0)),"")</f>
        <v>Rice</v>
      </c>
      <c r="I558" t="s">
        <v>4155</v>
      </c>
      <c r="J558" t="str">
        <f>IFERROR(INDEX(Stores!$B:$B,MATCH(I558,Stores!$A:$A,0)),"")</f>
        <v>FreshMart Kochi Bypass</v>
      </c>
      <c r="K558" t="str">
        <f>IFERROR(INDEX(Stores!$D:$D,MATCH(I558,Stores!$A:$A,0)),"")</f>
        <v>South</v>
      </c>
      <c r="L558" t="s">
        <v>3228</v>
      </c>
      <c r="M558" t="str">
        <f>IFERROR(INDEX(Employees!$B:$B,MATCH(L558,Employees!$A:$A,0)),"")</f>
        <v>Kishore Chettiar</v>
      </c>
      <c r="N558" t="str">
        <f>IFERROR(INDEX(Employees!$D:$D,MATCH(L558,Employees!$A:$A,0)),"")</f>
        <v>Inventory</v>
      </c>
      <c r="O558">
        <v>7</v>
      </c>
      <c r="P558">
        <v>230.21</v>
      </c>
      <c r="Q558">
        <v>0</v>
      </c>
      <c r="R558">
        <v>0</v>
      </c>
      <c r="S558">
        <v>1853.19</v>
      </c>
      <c r="T558">
        <v>1336.3</v>
      </c>
      <c r="U558">
        <v>516.89</v>
      </c>
      <c r="V558" t="s">
        <v>4703</v>
      </c>
      <c r="W558" t="s">
        <v>4695</v>
      </c>
      <c r="X558" t="s">
        <v>4696</v>
      </c>
      <c r="Y558" t="s">
        <v>5671</v>
      </c>
      <c r="Z558" t="s">
        <v>4698</v>
      </c>
    </row>
    <row r="559" spans="1:26" ht="15" customHeight="1" x14ac:dyDescent="0.25">
      <c r="A559" t="s">
        <v>5672</v>
      </c>
      <c r="B559" s="1">
        <v>45923</v>
      </c>
      <c r="C559" t="s">
        <v>2340</v>
      </c>
      <c r="D559" t="str">
        <f>IFERROR(INDEX(Customers!$B:$B,MATCH(C559,Customers!$A:$A,0)),"")</f>
        <v>Padma Varma</v>
      </c>
      <c r="E559" t="str">
        <f>IFERROR(INDEX(Customers!$J:$J,MATCH(C559,Customers!$A:$A,0)),"")</f>
        <v>Bronze</v>
      </c>
      <c r="F559" t="s">
        <v>4036</v>
      </c>
      <c r="G559" t="str">
        <f>IFERROR(INDEX(Products!$B:$B,MATCH(F559,Products!$A:$A,0)),"")</f>
        <v>Idhayam Groundnut Oil 2kg</v>
      </c>
      <c r="H559" t="str">
        <f>IFERROR(INDEX(Products!$C:$C,MATCH(F559,Products!$A:$A,0)),"")</f>
        <v>Oil</v>
      </c>
      <c r="I559" t="s">
        <v>3049</v>
      </c>
      <c r="J559" t="str">
        <f>IFERROR(INDEX(Stores!$B:$B,MATCH(I559,Stores!$A:$A,0)),"")</f>
        <v>FreshMart Nagpur Crossing</v>
      </c>
      <c r="K559" t="str">
        <f>IFERROR(INDEX(Stores!$D:$D,MATCH(I559,Stores!$A:$A,0)),"")</f>
        <v>West</v>
      </c>
      <c r="L559" t="s">
        <v>3047</v>
      </c>
      <c r="M559" t="str">
        <f>IFERROR(INDEX(Employees!$B:$B,MATCH(L559,Employees!$A:$A,0)),"")</f>
        <v>Umesh Subramaniam</v>
      </c>
      <c r="N559" t="str">
        <f>IFERROR(INDEX(Employees!$D:$D,MATCH(L559,Employees!$A:$A,0)),"")</f>
        <v>Sales</v>
      </c>
      <c r="O559">
        <v>5</v>
      </c>
      <c r="P559">
        <v>121.56</v>
      </c>
      <c r="Q559">
        <v>20</v>
      </c>
      <c r="R559">
        <v>121.56</v>
      </c>
      <c r="S559">
        <v>486.24</v>
      </c>
      <c r="T559">
        <v>464.8</v>
      </c>
      <c r="U559">
        <v>21.44</v>
      </c>
      <c r="V559" t="s">
        <v>4703</v>
      </c>
      <c r="W559" t="s">
        <v>4695</v>
      </c>
      <c r="X559" t="s">
        <v>4710</v>
      </c>
      <c r="Y559" t="s">
        <v>4701</v>
      </c>
      <c r="Z559" t="s">
        <v>4708</v>
      </c>
    </row>
    <row r="560" spans="1:26" ht="15" customHeight="1" x14ac:dyDescent="0.25">
      <c r="A560" t="s">
        <v>5673</v>
      </c>
      <c r="B560" s="1">
        <v>46089</v>
      </c>
      <c r="C560" t="s">
        <v>287</v>
      </c>
      <c r="D560" t="str">
        <f>IFERROR(INDEX(Customers!$B:$B,MATCH(C560,Customers!$A:$A,0)),"")</f>
        <v>Deepa Sekar</v>
      </c>
      <c r="E560" t="str">
        <f>IFERROR(INDEX(Customers!$J:$J,MATCH(C560,Customers!$A:$A,0)),"")</f>
        <v>Gold</v>
      </c>
      <c r="F560" t="s">
        <v>3771</v>
      </c>
      <c r="G560" t="str">
        <f>IFERROR(INDEX(Products!$B:$B,MATCH(F560,Products!$A:$A,0)),"")</f>
        <v>Nescafe Coffee Pack</v>
      </c>
      <c r="H560" t="str">
        <f>IFERROR(INDEX(Products!$C:$C,MATCH(F560,Products!$A:$A,0)),"")</f>
        <v>Beverages</v>
      </c>
      <c r="I560" t="s">
        <v>3379</v>
      </c>
      <c r="J560" t="str">
        <f>IFERROR(INDEX(Stores!$B:$B,MATCH(I560,Stores!$A:$A,0)),"")</f>
        <v>FreshMart Surat Heights</v>
      </c>
      <c r="K560" t="str">
        <f>IFERROR(INDEX(Stores!$D:$D,MATCH(I560,Stores!$A:$A,0)),"")</f>
        <v>West</v>
      </c>
      <c r="L560" t="s">
        <v>3377</v>
      </c>
      <c r="M560" t="str">
        <f>IFERROR(INDEX(Employees!$B:$B,MATCH(L560,Employees!$A:$A,0)),"")</f>
        <v>Kalpana Varma</v>
      </c>
      <c r="N560" t="str">
        <f>IFERROR(INDEX(Employees!$D:$D,MATCH(L560,Employees!$A:$A,0)),"")</f>
        <v>HR</v>
      </c>
      <c r="O560">
        <v>6</v>
      </c>
      <c r="P560">
        <v>348.55</v>
      </c>
      <c r="Q560">
        <v>0</v>
      </c>
      <c r="R560">
        <v>0</v>
      </c>
      <c r="S560">
        <v>2404.9899999999998</v>
      </c>
      <c r="T560">
        <v>1630.68</v>
      </c>
      <c r="U560">
        <v>774.31</v>
      </c>
      <c r="V560" t="s">
        <v>4706</v>
      </c>
      <c r="W560" t="s">
        <v>4695</v>
      </c>
      <c r="X560" t="s">
        <v>4696</v>
      </c>
      <c r="Y560" t="s">
        <v>5674</v>
      </c>
      <c r="Z560" t="s">
        <v>4698</v>
      </c>
    </row>
    <row r="561" spans="1:26" ht="15" customHeight="1" x14ac:dyDescent="0.25">
      <c r="A561" t="s">
        <v>5675</v>
      </c>
      <c r="B561" s="1">
        <v>45845</v>
      </c>
      <c r="C561" t="s">
        <v>2048</v>
      </c>
      <c r="D561" t="str">
        <f>IFERROR(INDEX(Customers!$B:$B,MATCH(C561,Customers!$A:$A,0)),"")</f>
        <v>Nandhini Prabhu</v>
      </c>
      <c r="E561" t="str">
        <f>IFERROR(INDEX(Customers!$J:$J,MATCH(C561,Customers!$A:$A,0)),"")</f>
        <v>Gold</v>
      </c>
      <c r="F561" t="s">
        <v>3735</v>
      </c>
      <c r="G561" t="str">
        <f>IFERROR(INDEX(Products!$B:$B,MATCH(F561,Products!$A:$A,0)),"")</f>
        <v>Milky Mist Butter Pack</v>
      </c>
      <c r="H561" t="str">
        <f>IFERROR(INDEX(Products!$C:$C,MATCH(F561,Products!$A:$A,0)),"")</f>
        <v>Dairy</v>
      </c>
      <c r="I561" t="s">
        <v>3044</v>
      </c>
      <c r="J561" t="str">
        <f>IFERROR(INDEX(Stores!$B:$B,MATCH(I561,Stores!$A:$A,0)),"")</f>
        <v>FreshMart Madurai Circle</v>
      </c>
      <c r="K561" t="str">
        <f>IFERROR(INDEX(Stores!$D:$D,MATCH(I561,Stores!$A:$A,0)),"")</f>
        <v>South</v>
      </c>
      <c r="L561" t="s">
        <v>3042</v>
      </c>
      <c r="M561" t="str">
        <f>IFERROR(INDEX(Employees!$B:$B,MATCH(L561,Employees!$A:$A,0)),"")</f>
        <v>Manoj Subramaniam</v>
      </c>
      <c r="N561" t="str">
        <f>IFERROR(INDEX(Employees!$D:$D,MATCH(L561,Employees!$A:$A,0)),"")</f>
        <v>Sales</v>
      </c>
      <c r="O561">
        <v>5</v>
      </c>
      <c r="P561">
        <v>44.12</v>
      </c>
      <c r="Q561">
        <v>15</v>
      </c>
      <c r="R561">
        <v>33.090000000000003</v>
      </c>
      <c r="S561">
        <v>187.51</v>
      </c>
      <c r="T561">
        <v>162</v>
      </c>
      <c r="U561">
        <v>25.51</v>
      </c>
      <c r="V561" t="s">
        <v>4706</v>
      </c>
      <c r="W561" t="s">
        <v>4818</v>
      </c>
      <c r="X561" t="s">
        <v>4700</v>
      </c>
      <c r="Y561" t="s">
        <v>5182</v>
      </c>
      <c r="Z561" t="s">
        <v>4708</v>
      </c>
    </row>
    <row r="562" spans="1:26" ht="15" customHeight="1" x14ac:dyDescent="0.25">
      <c r="A562" t="s">
        <v>5676</v>
      </c>
      <c r="B562" s="1">
        <v>46096</v>
      </c>
      <c r="C562" t="s">
        <v>1914</v>
      </c>
      <c r="D562" t="str">
        <f>IFERROR(INDEX(Customers!$B:$B,MATCH(C562,Customers!$A:$A,0)),"")</f>
        <v>Raghav Prabhu</v>
      </c>
      <c r="E562" t="str">
        <f>IFERROR(INDEX(Customers!$J:$J,MATCH(C562,Customers!$A:$A,0)),"")</f>
        <v>Silver</v>
      </c>
      <c r="F562" t="s">
        <v>4105</v>
      </c>
      <c r="G562" t="str">
        <f>IFERROR(INDEX(Products!$B:$B,MATCH(F562,Products!$A:$A,0)),"")</f>
        <v xml:space="preserve">  Harpic Dishwash Combo  </v>
      </c>
      <c r="H562" t="str">
        <f>IFERROR(INDEX(Products!$C:$C,MATCH(F562,Products!$A:$A,0)),"")</f>
        <v>Cleaning</v>
      </c>
      <c r="I562" t="s">
        <v>3142</v>
      </c>
      <c r="J562" t="str">
        <f>IFERROR(INDEX(Stores!$B:$B,MATCH(I562,Stores!$A:$A,0)),"")</f>
        <v>FreshMart Hyderabad Enclave</v>
      </c>
      <c r="K562" t="str">
        <f>IFERROR(INDEX(Stores!$D:$D,MATCH(I562,Stores!$A:$A,0)),"")</f>
        <v>South</v>
      </c>
      <c r="L562" t="s">
        <v>3259</v>
      </c>
      <c r="M562" t="str">
        <f>IFERROR(INDEX(Employees!$B:$B,MATCH(L562,Employees!$A:$A,0)),"")</f>
        <v>Sangeetha Pillai</v>
      </c>
      <c r="N562" t="str">
        <f>IFERROR(INDEX(Employees!$D:$D,MATCH(L562,Employees!$A:$A,0)),"")</f>
        <v>Sales</v>
      </c>
      <c r="O562">
        <v>1</v>
      </c>
      <c r="P562">
        <v>242.22</v>
      </c>
      <c r="Q562">
        <v>5</v>
      </c>
      <c r="R562">
        <v>12.11</v>
      </c>
      <c r="S562">
        <v>264.63</v>
      </c>
      <c r="T562">
        <v>186.04</v>
      </c>
      <c r="U562">
        <v>78.59</v>
      </c>
      <c r="V562" t="s">
        <v>4720</v>
      </c>
      <c r="W562" t="s">
        <v>4695</v>
      </c>
      <c r="X562" t="s">
        <v>4696</v>
      </c>
      <c r="Y562" t="s">
        <v>5677</v>
      </c>
      <c r="Z562" t="s">
        <v>4698</v>
      </c>
    </row>
    <row r="563" spans="1:26" ht="15" customHeight="1" x14ac:dyDescent="0.25">
      <c r="A563" t="s">
        <v>5678</v>
      </c>
      <c r="B563" s="1">
        <v>45819</v>
      </c>
      <c r="C563" t="s">
        <v>2492</v>
      </c>
      <c r="D563" t="str">
        <f>IFERROR(INDEX(Customers!$B:$B,MATCH(C563,Customers!$A:$A,0)),"")</f>
        <v>Vasanth Iyer</v>
      </c>
      <c r="E563" t="str">
        <f>IFERROR(INDEX(Customers!$J:$J,MATCH(C563,Customers!$A:$A,0)),"")</f>
        <v>Gold</v>
      </c>
      <c r="F563" t="s">
        <v>3722</v>
      </c>
      <c r="G563" t="str">
        <f>IFERROR(INDEX(Products!$B:$B,MATCH(F563,Products!$A:$A,0)),"")</f>
        <v>Nestle Curd 1kg</v>
      </c>
      <c r="H563" t="str">
        <f>IFERROR(INDEX(Products!$C:$C,MATCH(F563,Products!$A:$A,0)),"")</f>
        <v>Dairy</v>
      </c>
      <c r="I563" t="s">
        <v>3213</v>
      </c>
      <c r="J563" t="str">
        <f>IFERROR(INDEX(Stores!$B:$B,MATCH(I563,Stores!$A:$A,0)),"")</f>
        <v>FreshMart Nagpur Arcade</v>
      </c>
      <c r="K563" t="str">
        <f>IFERROR(INDEX(Stores!$D:$D,MATCH(I563,Stores!$A:$A,0)),"")</f>
        <v>West</v>
      </c>
      <c r="L563" t="s">
        <v>3452</v>
      </c>
      <c r="M563" t="str">
        <f>IFERROR(INDEX(Employees!$B:$B,MATCH(L563,Employees!$A:$A,0)),"")</f>
        <v>Ramesh Sekar</v>
      </c>
      <c r="N563" t="str">
        <f>IFERROR(INDEX(Employees!$D:$D,MATCH(L563,Employees!$A:$A,0)),"")</f>
        <v>Inventory</v>
      </c>
      <c r="O563">
        <v>4</v>
      </c>
      <c r="P563">
        <v>522.07000000000005</v>
      </c>
      <c r="Q563">
        <v>15</v>
      </c>
      <c r="R563">
        <v>313.24</v>
      </c>
      <c r="S563">
        <v>1775.04</v>
      </c>
      <c r="T563">
        <v>1590.76</v>
      </c>
      <c r="U563">
        <v>184.28</v>
      </c>
      <c r="V563" t="s">
        <v>4694</v>
      </c>
      <c r="W563" t="s">
        <v>4695</v>
      </c>
      <c r="X563" t="s">
        <v>4696</v>
      </c>
      <c r="Y563" t="s">
        <v>4924</v>
      </c>
      <c r="Z563" t="s">
        <v>4708</v>
      </c>
    </row>
    <row r="564" spans="1:26" ht="15" customHeight="1" x14ac:dyDescent="0.25">
      <c r="A564" t="s">
        <v>5679</v>
      </c>
      <c r="B564" s="1">
        <v>45767</v>
      </c>
      <c r="C564" t="s">
        <v>1814</v>
      </c>
      <c r="D564" t="str">
        <f>IFERROR(INDEX(Customers!$B:$B,MATCH(C564,Customers!$A:$A,0)),"")</f>
        <v>Kamala Rao</v>
      </c>
      <c r="E564" t="str">
        <f>IFERROR(INDEX(Customers!$J:$J,MATCH(C564,Customers!$A:$A,0)),"")</f>
        <v>Silver</v>
      </c>
      <c r="F564" t="s">
        <v>3851</v>
      </c>
      <c r="G564" t="str">
        <f>IFERROR(INDEX(Products!$B:$B,MATCH(F564,Products!$A:$A,0)),"")</f>
        <v>Parle Chocolates 500g</v>
      </c>
      <c r="H564" t="str">
        <f>IFERROR(INDEX(Products!$C:$C,MATCH(F564,Products!$A:$A,0)),"")</f>
        <v>Snacks</v>
      </c>
      <c r="I564" t="s">
        <v>3151</v>
      </c>
      <c r="J564" t="str">
        <f>IFERROR(INDEX(Stores!$B:$B,MATCH(I564,Stores!$A:$A,0)),"")</f>
        <v>FreshMart Jaipur Point</v>
      </c>
      <c r="K564" t="str">
        <f>IFERROR(INDEX(Stores!$D:$D,MATCH(I564,Stores!$A:$A,0)),"")</f>
        <v>North</v>
      </c>
      <c r="L564" t="s">
        <v>3188</v>
      </c>
      <c r="M564" t="str">
        <f>IFERROR(INDEX(Employees!$B:$B,MATCH(L564,Employees!$A:$A,0)),"")</f>
        <v>Lokesh Naicker</v>
      </c>
      <c r="N564" t="str">
        <f>IFERROR(INDEX(Employees!$D:$D,MATCH(L564,Employees!$A:$A,0)),"")</f>
        <v>Cashier</v>
      </c>
      <c r="O564">
        <v>3</v>
      </c>
      <c r="P564">
        <v>317.99</v>
      </c>
      <c r="Q564">
        <v>5</v>
      </c>
      <c r="R564">
        <v>47.7</v>
      </c>
      <c r="S564">
        <v>1042.21</v>
      </c>
      <c r="T564">
        <v>705.15</v>
      </c>
      <c r="U564">
        <v>337.06</v>
      </c>
      <c r="V564" t="s">
        <v>4720</v>
      </c>
      <c r="W564" t="s">
        <v>4695</v>
      </c>
      <c r="X564" t="s">
        <v>4710</v>
      </c>
      <c r="Y564" t="s">
        <v>4939</v>
      </c>
      <c r="Z564" t="s">
        <v>4698</v>
      </c>
    </row>
    <row r="565" spans="1:26" ht="15" customHeight="1" x14ac:dyDescent="0.25">
      <c r="A565" t="s">
        <v>5680</v>
      </c>
      <c r="B565" s="1">
        <v>46006</v>
      </c>
      <c r="C565" t="s">
        <v>1518</v>
      </c>
      <c r="D565" t="str">
        <f>IFERROR(INDEX(Customers!$B:$B,MATCH(C565,Customers!$A:$A,0)),"")</f>
        <v>Kamala Chettiar</v>
      </c>
      <c r="E565" t="str">
        <f>IFERROR(INDEX(Customers!$J:$J,MATCH(C565,Customers!$A:$A,0)),"")</f>
        <v>Silver</v>
      </c>
      <c r="F565" t="s">
        <v>3735</v>
      </c>
      <c r="G565" t="str">
        <f>IFERROR(INDEX(Products!$B:$B,MATCH(F565,Products!$A:$A,0)),"")</f>
        <v>Milky Mist Butter Pack</v>
      </c>
      <c r="H565" t="str">
        <f>IFERROR(INDEX(Products!$C:$C,MATCH(F565,Products!$A:$A,0)),"")</f>
        <v>Dairy</v>
      </c>
      <c r="I565" t="s">
        <v>3085</v>
      </c>
      <c r="J565" t="str">
        <f>IFERROR(INDEX(Stores!$B:$B,MATCH(I565,Stores!$A:$A,0)),"")</f>
        <v xml:space="preserve">  FreshMart Surat Colony  </v>
      </c>
      <c r="K565" t="str">
        <f>IFERROR(INDEX(Stores!$D:$D,MATCH(I565,Stores!$A:$A,0)),"")</f>
        <v>West</v>
      </c>
      <c r="L565" t="s">
        <v>3335</v>
      </c>
      <c r="M565" t="str">
        <f>IFERROR(INDEX(Employees!$B:$B,MATCH(L565,Employees!$A:$A,0)),"")</f>
        <v>Lalitha Varma</v>
      </c>
      <c r="N565" t="str">
        <f>IFERROR(INDEX(Employees!$D:$D,MATCH(L565,Employees!$A:$A,0)),"")</f>
        <v>Cashier</v>
      </c>
      <c r="O565">
        <v>3</v>
      </c>
      <c r="P565">
        <v>38.659999999999997</v>
      </c>
      <c r="Q565">
        <v>0</v>
      </c>
      <c r="R565">
        <v>0</v>
      </c>
      <c r="S565">
        <v>115.98</v>
      </c>
      <c r="T565">
        <v>97.2</v>
      </c>
      <c r="U565">
        <v>18.78</v>
      </c>
      <c r="V565" t="s">
        <v>4740</v>
      </c>
      <c r="W565" t="s">
        <v>4695</v>
      </c>
      <c r="X565" t="s">
        <v>4696</v>
      </c>
      <c r="Y565" t="s">
        <v>5681</v>
      </c>
      <c r="Z565" t="s">
        <v>4708</v>
      </c>
    </row>
    <row r="566" spans="1:26" ht="15" customHeight="1" x14ac:dyDescent="0.25">
      <c r="A566" t="s">
        <v>5682</v>
      </c>
      <c r="B566" s="1">
        <v>45945</v>
      </c>
      <c r="C566" t="s">
        <v>1124</v>
      </c>
      <c r="D566" t="str">
        <f>IFERROR(INDEX(Customers!$B:$B,MATCH(C566,Customers!$A:$A,0)),"")</f>
        <v>Naveen Naidu</v>
      </c>
      <c r="E566" t="str">
        <f>IFERROR(INDEX(Customers!$J:$J,MATCH(C566,Customers!$A:$A,0)),"")</f>
        <v>Silver</v>
      </c>
      <c r="F566" t="s">
        <v>3725</v>
      </c>
      <c r="G566" t="str">
        <f>IFERROR(INDEX(Products!$B:$B,MATCH(F566,Products!$A:$A,0)),"")</f>
        <v>Aavin Cheese 200g</v>
      </c>
      <c r="H566" t="str">
        <f>IFERROR(INDEX(Products!$C:$C,MATCH(F566,Products!$A:$A,0)),"")</f>
        <v>Dairy</v>
      </c>
      <c r="I566" t="s">
        <v>3044</v>
      </c>
      <c r="J566" t="str">
        <f>IFERROR(INDEX(Stores!$B:$B,MATCH(I566,Stores!$A:$A,0)),"")</f>
        <v>FreshMart Madurai Circle</v>
      </c>
      <c r="K566" t="str">
        <f>IFERROR(INDEX(Stores!$D:$D,MATCH(I566,Stores!$A:$A,0)),"")</f>
        <v>South</v>
      </c>
      <c r="L566" t="s">
        <v>3042</v>
      </c>
      <c r="M566" t="str">
        <f>IFERROR(INDEX(Employees!$B:$B,MATCH(L566,Employees!$A:$A,0)),"")</f>
        <v>Manoj Subramaniam</v>
      </c>
      <c r="N566" t="str">
        <f>IFERROR(INDEX(Employees!$D:$D,MATCH(L566,Employees!$A:$A,0)),"")</f>
        <v>Sales</v>
      </c>
      <c r="O566">
        <v>1</v>
      </c>
      <c r="P566">
        <v>232.58</v>
      </c>
      <c r="Q566">
        <v>0</v>
      </c>
      <c r="R566">
        <v>0</v>
      </c>
      <c r="S566">
        <v>232.58</v>
      </c>
      <c r="T566">
        <v>191.2</v>
      </c>
      <c r="U566">
        <v>41.38</v>
      </c>
      <c r="V566" t="s">
        <v>4715</v>
      </c>
      <c r="W566" t="s">
        <v>4695</v>
      </c>
      <c r="X566" t="s">
        <v>4696</v>
      </c>
      <c r="Y566" t="s">
        <v>5683</v>
      </c>
      <c r="Z566" t="s">
        <v>4708</v>
      </c>
    </row>
    <row r="567" spans="1:26" ht="15" customHeight="1" x14ac:dyDescent="0.25">
      <c r="A567" t="s">
        <v>5684</v>
      </c>
      <c r="B567" s="1">
        <v>46040</v>
      </c>
      <c r="C567" t="s">
        <v>442</v>
      </c>
      <c r="D567" t="str">
        <f>IFERROR(INDEX(Customers!$B:$B,MATCH(C567,Customers!$A:$A,0)),"")</f>
        <v>Lakshmi Krishnan</v>
      </c>
      <c r="E567" t="str">
        <f>IFERROR(INDEX(Customers!$J:$J,MATCH(C567,Customers!$A:$A,0)),"")</f>
        <v>Silver</v>
      </c>
      <c r="F567" t="s">
        <v>3672</v>
      </c>
      <c r="G567" t="str">
        <f>IFERROR(INDEX(Products!$B:$B,MATCH(F567,Products!$A:$A,0)),"")</f>
        <v>Britannia Buns 2kg</v>
      </c>
      <c r="H567" t="str">
        <f>IFERROR(INDEX(Products!$C:$C,MATCH(F567,Products!$A:$A,0)),"")</f>
        <v>Bakery</v>
      </c>
      <c r="I567" t="s">
        <v>2871</v>
      </c>
      <c r="J567" t="str">
        <f>IFERROR(INDEX(Stores!$B:$B,MATCH(I567,Stores!$A:$A,0)),"")</f>
        <v>FreshMart Kochi Colony</v>
      </c>
      <c r="K567" t="str">
        <f>IFERROR(INDEX(Stores!$D:$D,MATCH(I567,Stores!$A:$A,0)),"")</f>
        <v>South</v>
      </c>
      <c r="L567" t="s">
        <v>2869</v>
      </c>
      <c r="M567" t="str">
        <f>IFERROR(INDEX(Employees!$B:$B,MATCH(L567,Employees!$A:$A,0)),"")</f>
        <v>Hema Chettiar</v>
      </c>
      <c r="N567" t="str">
        <f>IFERROR(INDEX(Employees!$D:$D,MATCH(L567,Employees!$A:$A,0)),"")</f>
        <v>Sales</v>
      </c>
      <c r="O567">
        <v>2</v>
      </c>
      <c r="P567">
        <v>398.25</v>
      </c>
      <c r="Q567">
        <v>0</v>
      </c>
      <c r="R567">
        <v>0</v>
      </c>
      <c r="S567">
        <v>915.97</v>
      </c>
      <c r="T567">
        <v>473.08</v>
      </c>
      <c r="U567">
        <v>442.89</v>
      </c>
      <c r="V567" t="s">
        <v>4720</v>
      </c>
      <c r="W567" t="s">
        <v>4695</v>
      </c>
      <c r="X567" t="s">
        <v>4710</v>
      </c>
      <c r="Y567" t="s">
        <v>4902</v>
      </c>
      <c r="Z567" t="s">
        <v>4698</v>
      </c>
    </row>
    <row r="568" spans="1:26" ht="15" customHeight="1" x14ac:dyDescent="0.25">
      <c r="A568" t="s">
        <v>5685</v>
      </c>
      <c r="B568" s="1">
        <v>45834</v>
      </c>
      <c r="C568" t="s">
        <v>2755</v>
      </c>
      <c r="D568" t="str">
        <f>IFERROR(INDEX(Customers!$B:$B,MATCH(C568,Customers!$A:$A,0)),"")</f>
        <v>Kamala Naidu</v>
      </c>
      <c r="E568" t="str">
        <f>IFERROR(INDEX(Customers!$J:$J,MATCH(C568,Customers!$A:$A,0)),"")</f>
        <v>Gold</v>
      </c>
      <c r="F568" t="s">
        <v>3894</v>
      </c>
      <c r="G568" t="str">
        <f>IFERROR(INDEX(Products!$B:$B,MATCH(F568,Products!$A:$A,0)),"")</f>
        <v>Surf Excel Batteries 2kg</v>
      </c>
      <c r="H568" t="str">
        <f>IFERROR(INDEX(Products!$C:$C,MATCH(F568,Products!$A:$A,0)),"")</f>
        <v>Household</v>
      </c>
      <c r="I568" t="s">
        <v>2950</v>
      </c>
      <c r="J568" t="str">
        <f>IFERROR(INDEX(Stores!$B:$B,MATCH(I568,Stores!$A:$A,0)),"")</f>
        <v>FreshMart Delhi Extension</v>
      </c>
      <c r="K568" t="str">
        <f>IFERROR(INDEX(Stores!$D:$D,MATCH(I568,Stores!$A:$A,0)),"")</f>
        <v>North</v>
      </c>
      <c r="L568" t="s">
        <v>2948</v>
      </c>
      <c r="M568" t="str">
        <f>IFERROR(INDEX(Employees!$B:$B,MATCH(L568,Employees!$A:$A,0)),"")</f>
        <v>Kavya Nair</v>
      </c>
      <c r="N568" t="str">
        <f>IFERROR(INDEX(Employees!$D:$D,MATCH(L568,Employees!$A:$A,0)),"")</f>
        <v>Cashier</v>
      </c>
      <c r="O568">
        <v>5</v>
      </c>
      <c r="P568">
        <v>249.15</v>
      </c>
      <c r="Q568">
        <v>0</v>
      </c>
      <c r="R568">
        <v>0</v>
      </c>
      <c r="S568">
        <v>1245.75</v>
      </c>
      <c r="T568">
        <v>944.9</v>
      </c>
      <c r="U568">
        <v>300.85000000000002</v>
      </c>
      <c r="V568" t="s">
        <v>4715</v>
      </c>
      <c r="W568" t="s">
        <v>4818</v>
      </c>
      <c r="X568" t="s">
        <v>4710</v>
      </c>
      <c r="Y568" t="s">
        <v>5686</v>
      </c>
      <c r="Z568" t="s">
        <v>4708</v>
      </c>
    </row>
    <row r="569" spans="1:26" ht="15" customHeight="1" x14ac:dyDescent="0.25">
      <c r="A569" t="s">
        <v>5687</v>
      </c>
      <c r="B569" s="1">
        <v>45917</v>
      </c>
      <c r="C569" t="s">
        <v>1526</v>
      </c>
      <c r="D569" t="str">
        <f>IFERROR(INDEX(Customers!$B:$B,MATCH(C569,Customers!$A:$A,0)),"")</f>
        <v>Jaya Naicker</v>
      </c>
      <c r="E569" t="str">
        <f>IFERROR(INDEX(Customers!$J:$J,MATCH(C569,Customers!$A:$A,0)),"")</f>
        <v>Gold</v>
      </c>
      <c r="F569" t="s">
        <v>3773</v>
      </c>
      <c r="G569" t="str">
        <f>IFERROR(INDEX(Products!$B:$B,MATCH(F569,Products!$A:$A,0)),"")</f>
        <v>Coca-Cola Coffee Combo</v>
      </c>
      <c r="H569" t="str">
        <f>IFERROR(INDEX(Products!$C:$C,MATCH(F569,Products!$A:$A,0)),"")</f>
        <v>Beverages</v>
      </c>
      <c r="I569" t="s">
        <v>4234</v>
      </c>
      <c r="J569" t="str">
        <f>IFERROR(INDEX(Stores!$B:$B,MATCH(I569,Stores!$A:$A,0)),"")</f>
        <v>FreshMart Coimbatore Plaza</v>
      </c>
      <c r="K569" t="str">
        <f>IFERROR(INDEX(Stores!$D:$D,MATCH(I569,Stores!$A:$A,0)),"")</f>
        <v>South</v>
      </c>
      <c r="L569" t="s">
        <v>2948</v>
      </c>
      <c r="M569" t="str">
        <f>IFERROR(INDEX(Employees!$B:$B,MATCH(L569,Employees!$A:$A,0)),"")</f>
        <v>Kavya Nair</v>
      </c>
      <c r="N569" t="str">
        <f>IFERROR(INDEX(Employees!$D:$D,MATCH(L569,Employees!$A:$A,0)),"")</f>
        <v>Cashier</v>
      </c>
      <c r="O569">
        <v>8</v>
      </c>
      <c r="P569">
        <v>145.96</v>
      </c>
      <c r="Q569">
        <v>0</v>
      </c>
      <c r="R569">
        <v>0</v>
      </c>
      <c r="S569">
        <v>1167.68</v>
      </c>
      <c r="T569">
        <v>927.28</v>
      </c>
      <c r="U569">
        <v>240.4</v>
      </c>
      <c r="V569" t="s">
        <v>4703</v>
      </c>
      <c r="W569" t="s">
        <v>4695</v>
      </c>
      <c r="X569" t="s">
        <v>4696</v>
      </c>
      <c r="Y569" t="s">
        <v>5207</v>
      </c>
      <c r="Z569" t="s">
        <v>4708</v>
      </c>
    </row>
    <row r="570" spans="1:26" ht="15" customHeight="1" x14ac:dyDescent="0.25">
      <c r="A570" t="s">
        <v>5688</v>
      </c>
      <c r="B570" s="1">
        <v>45873</v>
      </c>
      <c r="C570" t="s">
        <v>1914</v>
      </c>
      <c r="D570" t="str">
        <f>IFERROR(INDEX(Customers!$B:$B,MATCH(C570,Customers!$A:$A,0)),"")</f>
        <v>Raghav Prabhu</v>
      </c>
      <c r="E570" t="str">
        <f>IFERROR(INDEX(Customers!$J:$J,MATCH(C570,Customers!$A:$A,0)),"")</f>
        <v>Silver</v>
      </c>
      <c r="F570" t="s">
        <v>3714</v>
      </c>
      <c r="G570" t="str">
        <f>IFERROR(INDEX(Products!$B:$B,MATCH(F570,Products!$A:$A,0)),"")</f>
        <v>Nestle Butter 250ml</v>
      </c>
      <c r="H570" t="str">
        <f>IFERROR(INDEX(Products!$C:$C,MATCH(F570,Products!$A:$A,0)),"")</f>
        <v>Dairy</v>
      </c>
      <c r="I570" t="s">
        <v>3215</v>
      </c>
      <c r="J570" t="str">
        <f>IFERROR(INDEX(Stores!$B:$B,MATCH(I570,Stores!$A:$A,0)),"")</f>
        <v>FreshMart Erode Square</v>
      </c>
      <c r="K570" t="str">
        <f>IFERROR(INDEX(Stores!$D:$D,MATCH(I570,Stores!$A:$A,0)),"")</f>
        <v>North</v>
      </c>
      <c r="L570" t="s">
        <v>3214</v>
      </c>
      <c r="M570" t="str">
        <f>IFERROR(INDEX(Employees!$B:$B,MATCH(L570,Employees!$A:$A,0)),"")</f>
        <v>Kavya Sharma</v>
      </c>
      <c r="N570" t="str">
        <f>IFERROR(INDEX(Employees!$D:$D,MATCH(L570,Employees!$A:$A,0)),"")</f>
        <v>Sales</v>
      </c>
      <c r="O570">
        <v>1</v>
      </c>
      <c r="P570">
        <v>459.58</v>
      </c>
      <c r="Q570">
        <v>0</v>
      </c>
      <c r="R570">
        <v>0</v>
      </c>
      <c r="S570">
        <v>459.58</v>
      </c>
      <c r="T570">
        <v>386.89</v>
      </c>
      <c r="U570">
        <v>72.69</v>
      </c>
      <c r="V570" t="s">
        <v>4715</v>
      </c>
      <c r="W570" t="s">
        <v>4695</v>
      </c>
      <c r="X570" t="s">
        <v>4696</v>
      </c>
      <c r="Y570" t="s">
        <v>5689</v>
      </c>
      <c r="Z570" t="s">
        <v>4708</v>
      </c>
    </row>
    <row r="571" spans="1:26" ht="15" customHeight="1" x14ac:dyDescent="0.25">
      <c r="A571" t="s">
        <v>5690</v>
      </c>
      <c r="B571" s="1">
        <v>45934</v>
      </c>
      <c r="C571" t="s">
        <v>1942</v>
      </c>
      <c r="D571" t="str">
        <f>IFERROR(INDEX(Customers!$B:$B,MATCH(C571,Customers!$A:$A,0)),"")</f>
        <v>Geetha Venkataraman</v>
      </c>
      <c r="E571" t="str">
        <f>IFERROR(INDEX(Customers!$J:$J,MATCH(C571,Customers!$A:$A,0)),"")</f>
        <v>Bronze</v>
      </c>
      <c r="F571" t="s">
        <v>3936</v>
      </c>
      <c r="G571" t="str">
        <f>IFERROR(INDEX(Products!$B:$B,MATCH(F571,Products!$A:$A,0)),"")</f>
        <v>Local Farm Fresh Fruits Combo</v>
      </c>
      <c r="H571" t="str">
        <f>IFERROR(INDEX(Products!$C:$C,MATCH(F571,Products!$A:$A,0)),"")</f>
        <v>Fruits</v>
      </c>
      <c r="I571" t="s">
        <v>2963</v>
      </c>
      <c r="J571" t="str">
        <f>IFERROR(INDEX(Stores!$B:$B,MATCH(I571,Stores!$A:$A,0)),"")</f>
        <v>FreshMart Mysuru Bypass</v>
      </c>
      <c r="K571" t="str">
        <f>IFERROR(INDEX(Stores!$D:$D,MATCH(I571,Stores!$A:$A,0)),"")</f>
        <v>South</v>
      </c>
      <c r="L571" t="s">
        <v>3380</v>
      </c>
      <c r="M571" t="str">
        <f>IFERROR(INDEX(Employees!$B:$B,MATCH(L571,Employees!$A:$A,0)),"")</f>
        <v>Sathish Sekar</v>
      </c>
      <c r="N571" t="str">
        <f>IFERROR(INDEX(Employees!$D:$D,MATCH(L571,Employees!$A:$A,0)),"")</f>
        <v>Operations</v>
      </c>
      <c r="O571">
        <v>1</v>
      </c>
      <c r="P571">
        <v>221.61</v>
      </c>
      <c r="Q571">
        <v>0</v>
      </c>
      <c r="R571">
        <v>0</v>
      </c>
      <c r="S571">
        <v>254.85</v>
      </c>
      <c r="T571">
        <v>182.17</v>
      </c>
      <c r="U571">
        <v>72.680000000000007</v>
      </c>
      <c r="V571" t="s">
        <v>4706</v>
      </c>
      <c r="W571" t="s">
        <v>4695</v>
      </c>
      <c r="X571" t="s">
        <v>4710</v>
      </c>
      <c r="Y571" t="s">
        <v>5190</v>
      </c>
      <c r="Z571" t="s">
        <v>4698</v>
      </c>
    </row>
    <row r="572" spans="1:26" ht="15" customHeight="1" x14ac:dyDescent="0.25">
      <c r="A572" t="s">
        <v>5691</v>
      </c>
      <c r="B572" s="1">
        <v>46062</v>
      </c>
      <c r="C572" t="s">
        <v>2284</v>
      </c>
      <c r="D572" t="str">
        <f>IFERROR(INDEX(Customers!$B:$B,MATCH(C572,Customers!$A:$A,0)),"")</f>
        <v>Sundar Menon</v>
      </c>
      <c r="E572" t="str">
        <f>IFERROR(INDEX(Customers!$J:$J,MATCH(C572,Customers!$A:$A,0)),"")</f>
        <v>Bronze</v>
      </c>
      <c r="F572" t="s">
        <v>3692</v>
      </c>
      <c r="G572" t="str">
        <f>IFERROR(INDEX(Products!$B:$B,MATCH(F572,Products!$A:$A,0)),"")</f>
        <v>Harvest Gold Cookies Pack</v>
      </c>
      <c r="H572" t="str">
        <f>IFERROR(INDEX(Products!$C:$C,MATCH(F572,Products!$A:$A,0)),"")</f>
        <v>Bakery</v>
      </c>
      <c r="I572" t="s">
        <v>3503</v>
      </c>
      <c r="J572" t="str">
        <f>IFERROR(INDEX(Stores!$B:$B,MATCH(I572,Stores!$A:$A,0)),"")</f>
        <v>FreshMart Madurai Market</v>
      </c>
      <c r="K572" t="str">
        <f>IFERROR(INDEX(Stores!$D:$D,MATCH(I572,Stores!$A:$A,0)),"")</f>
        <v>South</v>
      </c>
      <c r="L572" t="s">
        <v>3501</v>
      </c>
      <c r="M572" t="str">
        <f>IFERROR(INDEX(Employees!$B:$B,MATCH(L572,Employees!$A:$A,0)),"")</f>
        <v>Hema Mudaliar</v>
      </c>
      <c r="N572" t="str">
        <f>IFERROR(INDEX(Employees!$D:$D,MATCH(L572,Employees!$A:$A,0)),"")</f>
        <v>Store Manager</v>
      </c>
      <c r="O572">
        <v>4</v>
      </c>
      <c r="P572">
        <v>182.3</v>
      </c>
      <c r="Q572">
        <v>5</v>
      </c>
      <c r="R572">
        <v>36.46</v>
      </c>
      <c r="S572">
        <v>692.74</v>
      </c>
      <c r="T572">
        <v>430.4</v>
      </c>
      <c r="U572">
        <v>262.33999999999997</v>
      </c>
      <c r="V572" t="s">
        <v>4706</v>
      </c>
      <c r="W572" t="s">
        <v>4695</v>
      </c>
      <c r="X572" t="s">
        <v>4696</v>
      </c>
      <c r="Y572" t="s">
        <v>5692</v>
      </c>
      <c r="Z572" t="s">
        <v>4708</v>
      </c>
    </row>
    <row r="573" spans="1:26" ht="15" customHeight="1" x14ac:dyDescent="0.25">
      <c r="A573" t="s">
        <v>5693</v>
      </c>
      <c r="B573" s="1">
        <v>46082</v>
      </c>
      <c r="C573" t="s">
        <v>2838</v>
      </c>
      <c r="D573" t="str">
        <f>IFERROR(INDEX(Customers!$B:$B,MATCH(C573,Customers!$A:$A,0)),"")</f>
        <v>Nirmala Nair</v>
      </c>
      <c r="E573" t="str">
        <f>IFERROR(INDEX(Customers!$J:$J,MATCH(C573,Customers!$A:$A,0)),"")</f>
        <v>Silver</v>
      </c>
      <c r="F573" t="s">
        <v>3689</v>
      </c>
      <c r="G573" t="str">
        <f>IFERROR(INDEX(Products!$B:$B,MATCH(F573,Products!$A:$A,0)),"")</f>
        <v>Harvest Gold Buns 200g</v>
      </c>
      <c r="H573" t="str">
        <f>IFERROR(INDEX(Products!$C:$C,MATCH(F573,Products!$A:$A,0)),"")</f>
        <v>Bakery</v>
      </c>
      <c r="I573" t="s">
        <v>4242</v>
      </c>
      <c r="J573" t="str">
        <f>IFERROR(INDEX(Stores!$B:$B,MATCH(I573,Stores!$A:$A,0)),"")</f>
        <v>FreshMart Hyderabad Market</v>
      </c>
      <c r="K573" t="str">
        <f>IFERROR(INDEX(Stores!$D:$D,MATCH(I573,Stores!$A:$A,0)),"")</f>
        <v>South</v>
      </c>
      <c r="L573" t="s">
        <v>3050</v>
      </c>
      <c r="M573" t="str">
        <f>IFERROR(INDEX(Employees!$B:$B,MATCH(L573,Employees!$A:$A,0)),"")</f>
        <v>Ilango Selvam</v>
      </c>
      <c r="N573" t="str">
        <f>IFERROR(INDEX(Employees!$D:$D,MATCH(L573,Employees!$A:$A,0)),"")</f>
        <v>Inventory</v>
      </c>
      <c r="O573">
        <v>1</v>
      </c>
      <c r="P573">
        <v>661.91</v>
      </c>
      <c r="Q573">
        <v>0</v>
      </c>
      <c r="R573">
        <v>0</v>
      </c>
      <c r="S573">
        <v>761.2</v>
      </c>
      <c r="T573">
        <v>398.72</v>
      </c>
      <c r="U573">
        <v>362.48</v>
      </c>
      <c r="V573" t="s">
        <v>4740</v>
      </c>
      <c r="W573" t="s">
        <v>4695</v>
      </c>
      <c r="X573" t="s">
        <v>4696</v>
      </c>
      <c r="Y573" t="s">
        <v>5694</v>
      </c>
      <c r="Z573" t="s">
        <v>4698</v>
      </c>
    </row>
    <row r="574" spans="1:26" ht="15" customHeight="1" x14ac:dyDescent="0.25">
      <c r="A574" t="s">
        <v>5695</v>
      </c>
      <c r="B574" s="1">
        <v>45803</v>
      </c>
      <c r="C574" t="s">
        <v>2802</v>
      </c>
      <c r="D574" t="str">
        <f>IFERROR(INDEX(Customers!$B:$B,MATCH(C574,Customers!$A:$A,0)),"")</f>
        <v>Karthik Pillai</v>
      </c>
      <c r="E574" t="str">
        <f>IFERROR(INDEX(Customers!$J:$J,MATCH(C574,Customers!$A:$A,0)),"")</f>
        <v>Silver</v>
      </c>
      <c r="F574" t="s">
        <v>3959</v>
      </c>
      <c r="G574" t="str">
        <f>IFERROR(INDEX(Products!$B:$B,MATCH(F574,Products!$A:$A,0)),"")</f>
        <v>Local Farm Fresh Vegetables 250ml</v>
      </c>
      <c r="H574" t="str">
        <f>IFERROR(INDEX(Products!$C:$C,MATCH(F574,Products!$A:$A,0)),"")</f>
        <v>Vegetables</v>
      </c>
      <c r="I574" t="s">
        <v>4138</v>
      </c>
      <c r="J574" t="str">
        <f>IFERROR(INDEX(Stores!$B:$B,MATCH(I574,Stores!$A:$A,0)),"")</f>
        <v>FreshMart Kochi Plaza</v>
      </c>
      <c r="K574" t="str">
        <f>IFERROR(INDEX(Stores!$D:$D,MATCH(I574,Stores!$A:$A,0)),"")</f>
        <v>South</v>
      </c>
      <c r="L574" t="s">
        <v>3590</v>
      </c>
      <c r="M574" t="str">
        <f>IFERROR(INDEX(Employees!$B:$B,MATCH(L574,Employees!$A:$A,0)),"")</f>
        <v>Sundar Velan</v>
      </c>
      <c r="N574" t="str">
        <f>IFERROR(INDEX(Employees!$D:$D,MATCH(L574,Employees!$A:$A,0)),"")</f>
        <v>Cashier</v>
      </c>
      <c r="O574">
        <v>1</v>
      </c>
      <c r="P574">
        <v>96.72</v>
      </c>
      <c r="Q574">
        <v>0</v>
      </c>
      <c r="R574">
        <v>0</v>
      </c>
      <c r="S574">
        <v>96.72</v>
      </c>
      <c r="T574">
        <v>79.819999999999993</v>
      </c>
      <c r="U574">
        <v>16.899999999999999</v>
      </c>
      <c r="V574" t="s">
        <v>4703</v>
      </c>
      <c r="W574" t="s">
        <v>4818</v>
      </c>
      <c r="X574" t="s">
        <v>4696</v>
      </c>
      <c r="Y574" t="s">
        <v>5558</v>
      </c>
      <c r="Z574" t="s">
        <v>4708</v>
      </c>
    </row>
    <row r="575" spans="1:26" ht="15" customHeight="1" x14ac:dyDescent="0.25">
      <c r="A575" t="s">
        <v>5696</v>
      </c>
      <c r="B575" s="1">
        <v>45949</v>
      </c>
      <c r="C575" t="s">
        <v>402</v>
      </c>
      <c r="D575" t="str">
        <f>IFERROR(INDEX(Customers!$B:$B,MATCH(C575,Customers!$A:$A,0)),"")</f>
        <v>Dhanush Chettiar</v>
      </c>
      <c r="E575" t="str">
        <f>IFERROR(INDEX(Customers!$J:$J,MATCH(C575,Customers!$A:$A,0)),"")</f>
        <v>Bronze</v>
      </c>
      <c r="F575" t="s">
        <v>3725</v>
      </c>
      <c r="G575" t="str">
        <f>IFERROR(INDEX(Products!$B:$B,MATCH(F575,Products!$A:$A,0)),"")</f>
        <v>Aavin Cheese 200g</v>
      </c>
      <c r="H575" t="str">
        <f>IFERROR(INDEX(Products!$C:$C,MATCH(F575,Products!$A:$A,0)),"")</f>
        <v>Dairy</v>
      </c>
      <c r="I575" t="s">
        <v>2928</v>
      </c>
      <c r="J575" t="str">
        <f>IFERROR(INDEX(Stores!$B:$B,MATCH(I575,Stores!$A:$A,0)),"")</f>
        <v>FreshMart Ahmedabad Complex</v>
      </c>
      <c r="K575" t="str">
        <f>IFERROR(INDEX(Stores!$D:$D,MATCH(I575,Stores!$A:$A,0)),"")</f>
        <v>South</v>
      </c>
      <c r="L575" t="s">
        <v>3574</v>
      </c>
      <c r="M575" t="str">
        <f>IFERROR(INDEX(Employees!$B:$B,MATCH(L575,Employees!$A:$A,0)),"")</f>
        <v>Lokesh Varma</v>
      </c>
      <c r="N575" t="str">
        <f>IFERROR(INDEX(Employees!$D:$D,MATCH(L575,Employees!$A:$A,0)),"")</f>
        <v>HR</v>
      </c>
      <c r="O575">
        <v>1</v>
      </c>
      <c r="P575">
        <v>232.58</v>
      </c>
      <c r="Q575">
        <v>0</v>
      </c>
      <c r="R575">
        <v>0</v>
      </c>
      <c r="S575">
        <v>267.47000000000003</v>
      </c>
      <c r="T575">
        <v>191.2</v>
      </c>
      <c r="U575">
        <v>76.27</v>
      </c>
      <c r="V575" t="s">
        <v>4706</v>
      </c>
      <c r="W575" t="s">
        <v>4695</v>
      </c>
      <c r="X575" t="s">
        <v>4710</v>
      </c>
      <c r="Y575" t="s">
        <v>4916</v>
      </c>
      <c r="Z575" t="s">
        <v>4698</v>
      </c>
    </row>
    <row r="576" spans="1:26" ht="15" customHeight="1" x14ac:dyDescent="0.25">
      <c r="A576" t="s">
        <v>5697</v>
      </c>
      <c r="B576" s="1">
        <v>46083</v>
      </c>
      <c r="C576" t="s">
        <v>2044</v>
      </c>
      <c r="D576" t="str">
        <f>IFERROR(INDEX(Customers!$B:$B,MATCH(C576,Customers!$A:$A,0)),"")</f>
        <v>Rajesh Rao</v>
      </c>
      <c r="E576" t="str">
        <f>IFERROR(INDEX(Customers!$J:$J,MATCH(C576,Customers!$A:$A,0)),"")</f>
        <v>Gold</v>
      </c>
      <c r="F576" t="s">
        <v>3709</v>
      </c>
      <c r="G576" t="str">
        <f>IFERROR(INDEX(Products!$B:$B,MATCH(F576,Products!$A:$A,0)),"")</f>
        <v>Milky Mist Curd 1kg</v>
      </c>
      <c r="H576" t="str">
        <f>IFERROR(INDEX(Products!$C:$C,MATCH(F576,Products!$A:$A,0)),"")</f>
        <v>Dairy</v>
      </c>
      <c r="I576" t="s">
        <v>3459</v>
      </c>
      <c r="J576" t="str">
        <f>IFERROR(INDEX(Stores!$B:$B,MATCH(I576,Stores!$A:$A,0)),"")</f>
        <v>FreshMart Erode Point</v>
      </c>
      <c r="K576" t="str">
        <f>IFERROR(INDEX(Stores!$D:$D,MATCH(I576,Stores!$A:$A,0)),"")</f>
        <v>South</v>
      </c>
      <c r="L576" t="s">
        <v>3457</v>
      </c>
      <c r="M576" t="str">
        <f>IFERROR(INDEX(Employees!$B:$B,MATCH(L576,Employees!$A:$A,0)),"")</f>
        <v>Hari Murugan</v>
      </c>
      <c r="N576" t="str">
        <f>IFERROR(INDEX(Employees!$D:$D,MATCH(L576,Employees!$A:$A,0)),"")</f>
        <v>Sales</v>
      </c>
      <c r="O576">
        <v>5</v>
      </c>
      <c r="P576">
        <v>476.81</v>
      </c>
      <c r="Q576">
        <v>10</v>
      </c>
      <c r="R576">
        <v>238.41</v>
      </c>
      <c r="S576">
        <v>2145.64</v>
      </c>
      <c r="T576">
        <v>1758.15</v>
      </c>
      <c r="U576">
        <v>387.49</v>
      </c>
      <c r="V576" t="s">
        <v>4720</v>
      </c>
      <c r="W576" t="s">
        <v>4695</v>
      </c>
      <c r="X576" t="s">
        <v>4696</v>
      </c>
      <c r="Y576" t="s">
        <v>5698</v>
      </c>
      <c r="Z576" t="s">
        <v>4708</v>
      </c>
    </row>
    <row r="577" spans="1:26" ht="15" customHeight="1" x14ac:dyDescent="0.25">
      <c r="A577" t="s">
        <v>5699</v>
      </c>
      <c r="B577" s="1">
        <v>45784</v>
      </c>
      <c r="C577" t="s">
        <v>2842</v>
      </c>
      <c r="D577" t="str">
        <f>IFERROR(INDEX(Customers!$B:$B,MATCH(C577,Customers!$A:$A,0)),"")</f>
        <v>Karthik Iyer</v>
      </c>
      <c r="E577" t="str">
        <f>IFERROR(INDEX(Customers!$J:$J,MATCH(C577,Customers!$A:$A,0)),"")</f>
        <v>Gold</v>
      </c>
      <c r="F577" t="s">
        <v>3867</v>
      </c>
      <c r="G577" t="str">
        <f>IFERROR(INDEX(Products!$B:$B,MATCH(F577,Products!$A:$A,0)),"")</f>
        <v>Colgate Shampoo Combo</v>
      </c>
      <c r="H577" t="str">
        <f>IFERROR(INDEX(Products!$C:$C,MATCH(F577,Products!$A:$A,0)),"")</f>
        <v>Personal Care</v>
      </c>
      <c r="I577" t="s">
        <v>3582</v>
      </c>
      <c r="J577" t="str">
        <f>IFERROR(INDEX(Stores!$B:$B,MATCH(I577,Stores!$A:$A,0)),"")</f>
        <v>FreshMart Kochi Square</v>
      </c>
      <c r="K577" t="str">
        <f>IFERROR(INDEX(Stores!$D:$D,MATCH(I577,Stores!$A:$A,0)),"")</f>
        <v>South</v>
      </c>
      <c r="L577" t="s">
        <v>3604</v>
      </c>
      <c r="M577" t="str">
        <f>IFERROR(INDEX(Employees!$B:$B,MATCH(L577,Employees!$A:$A,0)),"")</f>
        <v>Chitra Raj</v>
      </c>
      <c r="N577" t="str">
        <f>IFERROR(INDEX(Employees!$D:$D,MATCH(L577,Employees!$A:$A,0)),"")</f>
        <v>Sales</v>
      </c>
      <c r="O577">
        <v>6</v>
      </c>
      <c r="P577">
        <v>351.37</v>
      </c>
      <c r="Q577">
        <v>20</v>
      </c>
      <c r="R577">
        <v>421.64</v>
      </c>
      <c r="S577">
        <v>1686.58</v>
      </c>
      <c r="T577">
        <v>1330.32</v>
      </c>
      <c r="U577">
        <v>356.26</v>
      </c>
      <c r="V577" t="s">
        <v>4720</v>
      </c>
      <c r="W577" t="s">
        <v>4695</v>
      </c>
      <c r="X577" t="s">
        <v>4696</v>
      </c>
      <c r="Y577" t="s">
        <v>5700</v>
      </c>
      <c r="Z577" t="s">
        <v>4708</v>
      </c>
    </row>
    <row r="578" spans="1:26" ht="15" customHeight="1" x14ac:dyDescent="0.25">
      <c r="A578" t="s">
        <v>5701</v>
      </c>
      <c r="B578" s="1">
        <v>45845</v>
      </c>
      <c r="C578" t="s">
        <v>946</v>
      </c>
      <c r="D578" t="str">
        <f>IFERROR(INDEX(Customers!$B:$B,MATCH(C578,Customers!$A:$A,0)),"")</f>
        <v>Priya Raj</v>
      </c>
      <c r="E578" t="str">
        <f>IFERROR(INDEX(Customers!$J:$J,MATCH(C578,Customers!$A:$A,0)),"")</f>
        <v>Bronze</v>
      </c>
      <c r="F578" t="s">
        <v>3934</v>
      </c>
      <c r="G578" t="str">
        <f>IFERROR(INDEX(Products!$B:$B,MATCH(F578,Products!$A:$A,0)),"")</f>
        <v>Organic Fresh Fresh Fruits 2kg</v>
      </c>
      <c r="H578" t="str">
        <f>IFERROR(INDEX(Products!$C:$C,MATCH(F578,Products!$A:$A,0)),"")</f>
        <v>Fruits</v>
      </c>
      <c r="I578" t="s">
        <v>3249</v>
      </c>
      <c r="J578" t="str">
        <f>IFERROR(INDEX(Stores!$B:$B,MATCH(I578,Stores!$A:$A,0)),"")</f>
        <v>FreshMart Mumbai Extension</v>
      </c>
      <c r="K578" t="str">
        <f>IFERROR(INDEX(Stores!$D:$D,MATCH(I578,Stores!$A:$A,0)),"")</f>
        <v>West</v>
      </c>
      <c r="L578" t="s">
        <v>3543</v>
      </c>
      <c r="M578" t="str">
        <f>IFERROR(INDEX(Employees!$B:$B,MATCH(L578,Employees!$A:$A,0)),"")</f>
        <v>Nandhini Kumar</v>
      </c>
      <c r="N578" t="str">
        <f>IFERROR(INDEX(Employees!$D:$D,MATCH(L578,Employees!$A:$A,0)),"")</f>
        <v>Cashier</v>
      </c>
      <c r="O578">
        <v>1</v>
      </c>
      <c r="P578">
        <v>425.88</v>
      </c>
      <c r="Q578">
        <v>5</v>
      </c>
      <c r="R578">
        <v>21.29</v>
      </c>
      <c r="S578">
        <v>404.59</v>
      </c>
      <c r="T578">
        <v>357.47</v>
      </c>
      <c r="U578">
        <v>47.12</v>
      </c>
      <c r="V578" t="s">
        <v>4720</v>
      </c>
      <c r="W578" t="s">
        <v>4695</v>
      </c>
      <c r="X578" t="s">
        <v>4696</v>
      </c>
      <c r="Y578" t="s">
        <v>5702</v>
      </c>
      <c r="Z578" t="s">
        <v>4708</v>
      </c>
    </row>
    <row r="579" spans="1:26" ht="15" customHeight="1" x14ac:dyDescent="0.25">
      <c r="A579" t="s">
        <v>5703</v>
      </c>
      <c r="B579" s="1">
        <v>45949</v>
      </c>
      <c r="C579" t="s">
        <v>1283</v>
      </c>
      <c r="D579" t="str">
        <f>IFERROR(INDEX(Customers!$B:$B,MATCH(C579,Customers!$A:$A,0)),"")</f>
        <v>Bharath Pillai</v>
      </c>
      <c r="E579" t="str">
        <f>IFERROR(INDEX(Customers!$J:$J,MATCH(C579,Customers!$A:$A,0)),"")</f>
        <v>Gold</v>
      </c>
      <c r="F579" t="s">
        <v>3879</v>
      </c>
      <c r="G579" t="str">
        <f>IFERROR(INDEX(Products!$B:$B,MATCH(F579,Products!$A:$A,0)),"")</f>
        <v>Dove Toothpaste 1L</v>
      </c>
      <c r="H579" t="str">
        <f>IFERROR(INDEX(Products!$C:$C,MATCH(F579,Products!$A:$A,0)),"")</f>
        <v>Personal Care</v>
      </c>
      <c r="I579" t="s">
        <v>3464</v>
      </c>
      <c r="J579" t="str">
        <f>IFERROR(INDEX(Stores!$B:$B,MATCH(I579,Stores!$A:$A,0)),"")</f>
        <v>FreshMart Bengaluru Circle</v>
      </c>
      <c r="K579" t="str">
        <f>IFERROR(INDEX(Stores!$D:$D,MATCH(I579,Stores!$A:$A,0)),"")</f>
        <v>South</v>
      </c>
      <c r="L579" t="s">
        <v>3462</v>
      </c>
      <c r="M579" t="str">
        <f>IFERROR(INDEX(Employees!$B:$B,MATCH(L579,Employees!$A:$A,0)),"")</f>
        <v>Vani Nair</v>
      </c>
      <c r="N579" t="str">
        <f>IFERROR(INDEX(Employees!$D:$D,MATCH(L579,Employees!$A:$A,0)),"")</f>
        <v>Cashier</v>
      </c>
      <c r="O579">
        <v>7</v>
      </c>
      <c r="P579">
        <v>315.37</v>
      </c>
      <c r="Q579">
        <v>10</v>
      </c>
      <c r="R579">
        <v>220.76</v>
      </c>
      <c r="S579">
        <v>2284.85</v>
      </c>
      <c r="T579">
        <v>1394.12</v>
      </c>
      <c r="U579">
        <v>890.73</v>
      </c>
      <c r="V579" t="s">
        <v>4720</v>
      </c>
      <c r="W579" t="s">
        <v>4695</v>
      </c>
      <c r="X579" t="s">
        <v>4696</v>
      </c>
      <c r="Y579" t="s">
        <v>5704</v>
      </c>
      <c r="Z579" t="s">
        <v>4698</v>
      </c>
    </row>
    <row r="580" spans="1:26" ht="15" customHeight="1" x14ac:dyDescent="0.25">
      <c r="A580" t="s">
        <v>5705</v>
      </c>
      <c r="B580" s="1">
        <v>46083</v>
      </c>
      <c r="C580" t="s">
        <v>1355</v>
      </c>
      <c r="D580" t="str">
        <f>IFERROR(INDEX(Customers!$B:$B,MATCH(C580,Customers!$A:$A,0)),"")</f>
        <v>Lakshmi Rao</v>
      </c>
      <c r="E580" t="str">
        <f>IFERROR(INDEX(Customers!$J:$J,MATCH(C580,Customers!$A:$A,0)),"")</f>
        <v>Bronze</v>
      </c>
      <c r="F580" t="s">
        <v>4043</v>
      </c>
      <c r="G580" t="str">
        <f>IFERROR(INDEX(Products!$B:$B,MATCH(F580,Products!$A:$A,0)),"")</f>
        <v>Fortune Gingelly Oil 200g</v>
      </c>
      <c r="H580" t="str">
        <f>IFERROR(INDEX(Products!$C:$C,MATCH(F580,Products!$A:$A,0)),"")</f>
        <v>Oil</v>
      </c>
      <c r="I580" t="s">
        <v>3565</v>
      </c>
      <c r="J580" t="str">
        <f>IFERROR(INDEX(Stores!$B:$B,MATCH(I580,Stores!$A:$A,0)),"")</f>
        <v>FreshMart Hyderabad Main Road</v>
      </c>
      <c r="K580" t="str">
        <f>IFERROR(INDEX(Stores!$D:$D,MATCH(I580,Stores!$A:$A,0)),"")</f>
        <v>South</v>
      </c>
      <c r="L580" t="s">
        <v>3563</v>
      </c>
      <c r="M580" t="str">
        <f>IFERROR(INDEX(Employees!$B:$B,MATCH(L580,Employees!$A:$A,0)),"")</f>
        <v>Thenmozhi Selvam</v>
      </c>
      <c r="N580" t="str">
        <f>IFERROR(INDEX(Employees!$D:$D,MATCH(L580,Employees!$A:$A,0)),"")</f>
        <v>Cashier</v>
      </c>
      <c r="O580">
        <v>2</v>
      </c>
      <c r="P580">
        <v>183.39</v>
      </c>
      <c r="Q580">
        <v>0</v>
      </c>
      <c r="R580">
        <v>0</v>
      </c>
      <c r="S580">
        <v>366.78</v>
      </c>
      <c r="T580">
        <v>316.86</v>
      </c>
      <c r="U580">
        <v>49.92</v>
      </c>
      <c r="V580" t="s">
        <v>4703</v>
      </c>
      <c r="W580" t="s">
        <v>4695</v>
      </c>
      <c r="X580" t="s">
        <v>4710</v>
      </c>
      <c r="Y580" t="s">
        <v>5261</v>
      </c>
      <c r="Z580" t="s">
        <v>4708</v>
      </c>
    </row>
    <row r="581" spans="1:26" ht="15" customHeight="1" x14ac:dyDescent="0.25">
      <c r="A581" t="s">
        <v>5706</v>
      </c>
      <c r="B581" s="1">
        <v>45816</v>
      </c>
      <c r="C581" t="s">
        <v>1248</v>
      </c>
      <c r="D581" t="str">
        <f>IFERROR(INDEX(Customers!$B:$B,MATCH(C581,Customers!$A:$A,0)),"")</f>
        <v>Indira Prabhu</v>
      </c>
      <c r="E581" t="str">
        <f>IFERROR(INDEX(Customers!$J:$J,MATCH(C581,Customers!$A:$A,0)),"")</f>
        <v>Bronze</v>
      </c>
      <c r="F581" t="s">
        <v>3789</v>
      </c>
      <c r="G581" t="str">
        <f>IFERROR(INDEX(Products!$B:$B,MATCH(F581,Products!$A:$A,0)),"")</f>
        <v>ITC Frozen Snacks 250ml</v>
      </c>
      <c r="H581" t="str">
        <f>IFERROR(INDEX(Products!$C:$C,MATCH(F581,Products!$A:$A,0)),"")</f>
        <v>Frozen Foods</v>
      </c>
      <c r="I581" t="s">
        <v>2988</v>
      </c>
      <c r="J581" t="str">
        <f>IFERROR(INDEX(Stores!$B:$B,MATCH(I581,Stores!$A:$A,0)),"")</f>
        <v>FreshMart Coimbatore Heights</v>
      </c>
      <c r="K581" t="str">
        <f>IFERROR(INDEX(Stores!$D:$D,MATCH(I581,Stores!$A:$A,0)),"")</f>
        <v>South</v>
      </c>
      <c r="L581" t="s">
        <v>3221</v>
      </c>
      <c r="M581" t="str">
        <f>IFERROR(INDEX(Employees!$B:$B,MATCH(L581,Employees!$A:$A,0)),"")</f>
        <v>Chitra Prabhu</v>
      </c>
      <c r="N581" t="str">
        <f>IFERROR(INDEX(Employees!$D:$D,MATCH(L581,Employees!$A:$A,0)),"")</f>
        <v>Sales</v>
      </c>
      <c r="O581">
        <v>3</v>
      </c>
      <c r="P581">
        <v>245.32</v>
      </c>
      <c r="Q581">
        <v>15</v>
      </c>
      <c r="R581">
        <v>110.39</v>
      </c>
      <c r="S581">
        <v>719.41</v>
      </c>
      <c r="T581">
        <v>628.14</v>
      </c>
      <c r="U581">
        <v>91.27</v>
      </c>
      <c r="V581" t="s">
        <v>4694</v>
      </c>
      <c r="W581" t="s">
        <v>4695</v>
      </c>
      <c r="X581" t="s">
        <v>4696</v>
      </c>
      <c r="Y581" t="s">
        <v>5707</v>
      </c>
      <c r="Z581" t="s">
        <v>4698</v>
      </c>
    </row>
    <row r="582" spans="1:26" ht="15" customHeight="1" x14ac:dyDescent="0.25">
      <c r="A582" t="s">
        <v>5708</v>
      </c>
      <c r="B582" s="1">
        <v>45811</v>
      </c>
      <c r="C582" t="s">
        <v>2252</v>
      </c>
      <c r="D582" t="str">
        <f>IFERROR(INDEX(Customers!$B:$B,MATCH(C582,Customers!$A:$A,0)),"")</f>
        <v>Jagan Pandian</v>
      </c>
      <c r="E582" t="str">
        <f>IFERROR(INDEX(Customers!$J:$J,MATCH(C582,Customers!$A:$A,0)),"")</f>
        <v>Gold</v>
      </c>
      <c r="F582" t="s">
        <v>3975</v>
      </c>
      <c r="G582" t="str">
        <f>IFERROR(INDEX(Products!$B:$B,MATCH(F582,Products!$A:$A,0)),"")</f>
        <v>Local Farm Fresh Vegetables 200g</v>
      </c>
      <c r="H582" t="str">
        <f>IFERROR(INDEX(Products!$C:$C,MATCH(F582,Products!$A:$A,0)),"")</f>
        <v>Vegetables</v>
      </c>
      <c r="I582" t="s">
        <v>3029</v>
      </c>
      <c r="J582" t="str">
        <f>IFERROR(INDEX(Stores!$B:$B,MATCH(I582,Stores!$A:$A,0)),"")</f>
        <v>FreshMart Surat Hub</v>
      </c>
      <c r="K582" t="str">
        <f>IFERROR(INDEX(Stores!$D:$D,MATCH(I582,Stores!$A:$A,0)),"")</f>
        <v>West</v>
      </c>
      <c r="L582" t="s">
        <v>3027</v>
      </c>
      <c r="M582" t="str">
        <f>IFERROR(INDEX(Employees!$B:$B,MATCH(L582,Employees!$A:$A,0)),"")</f>
        <v>Lakshmi Devi</v>
      </c>
      <c r="N582" t="str">
        <f>IFERROR(INDEX(Employees!$D:$D,MATCH(L582,Employees!$A:$A,0)),"")</f>
        <v>Store Manager</v>
      </c>
      <c r="O582">
        <v>3</v>
      </c>
      <c r="P582">
        <v>445.03</v>
      </c>
      <c r="Q582">
        <v>10</v>
      </c>
      <c r="R582">
        <v>133.51</v>
      </c>
      <c r="S582">
        <v>1201.58</v>
      </c>
      <c r="T582">
        <v>1042.4100000000001</v>
      </c>
      <c r="U582">
        <v>159.16999999999999</v>
      </c>
      <c r="V582" t="s">
        <v>4715</v>
      </c>
      <c r="W582" t="s">
        <v>4695</v>
      </c>
      <c r="X582" t="s">
        <v>4700</v>
      </c>
      <c r="Y582" t="s">
        <v>5709</v>
      </c>
      <c r="Z582" t="s">
        <v>4708</v>
      </c>
    </row>
    <row r="583" spans="1:26" ht="15" customHeight="1" x14ac:dyDescent="0.25">
      <c r="A583" t="s">
        <v>5710</v>
      </c>
      <c r="B583" s="1">
        <v>45997</v>
      </c>
      <c r="C583" t="s">
        <v>1451</v>
      </c>
      <c r="D583" t="str">
        <f>IFERROR(INDEX(Customers!$B:$B,MATCH(C583,Customers!$A:$A,0)),"")</f>
        <v>Revathi Devi</v>
      </c>
      <c r="E583" t="str">
        <f>IFERROR(INDEX(Customers!$J:$J,MATCH(C583,Customers!$A:$A,0)),"")</f>
        <v>Silver</v>
      </c>
      <c r="F583" t="s">
        <v>3830</v>
      </c>
      <c r="G583" t="str">
        <f>IFERROR(INDEX(Products!$B:$B,MATCH(F583,Products!$A:$A,0)),"")</f>
        <v>Parle Namkeen 500g</v>
      </c>
      <c r="H583" t="str">
        <f>IFERROR(INDEX(Products!$C:$C,MATCH(F583,Products!$A:$A,0)),"")</f>
        <v>Snacks</v>
      </c>
      <c r="I583" t="s">
        <v>3021</v>
      </c>
      <c r="J583" t="str">
        <f>IFERROR(INDEX(Stores!$B:$B,MATCH(I583,Stores!$A:$A,0)),"")</f>
        <v>FreshMart Tiruppur Bypass</v>
      </c>
      <c r="K583" t="str">
        <f>IFERROR(INDEX(Stores!$D:$D,MATCH(I583,Stores!$A:$A,0)),"")</f>
        <v>South</v>
      </c>
      <c r="L583" t="s">
        <v>3019</v>
      </c>
      <c r="M583" t="str">
        <f>IFERROR(INDEX(Employees!$B:$B,MATCH(L583,Employees!$A:$A,0)),"")</f>
        <v>Venkat Gupta</v>
      </c>
      <c r="N583" t="str">
        <f>IFERROR(INDEX(Employees!$D:$D,MATCH(L583,Employees!$A:$A,0)),"")</f>
        <v>Sales</v>
      </c>
      <c r="O583">
        <v>1</v>
      </c>
      <c r="P583">
        <v>51.33</v>
      </c>
      <c r="Q583">
        <v>5</v>
      </c>
      <c r="R583">
        <v>2.57</v>
      </c>
      <c r="S583">
        <v>56.07</v>
      </c>
      <c r="T583">
        <v>37.479999999999997</v>
      </c>
      <c r="U583">
        <v>18.59</v>
      </c>
      <c r="V583" t="s">
        <v>4740</v>
      </c>
      <c r="W583" t="s">
        <v>4695</v>
      </c>
      <c r="X583" t="s">
        <v>4710</v>
      </c>
      <c r="Y583" t="s">
        <v>5010</v>
      </c>
      <c r="Z583" t="s">
        <v>4698</v>
      </c>
    </row>
    <row r="584" spans="1:26" ht="15" customHeight="1" x14ac:dyDescent="0.25">
      <c r="A584" t="s">
        <v>5711</v>
      </c>
      <c r="B584" s="1">
        <v>45773</v>
      </c>
      <c r="C584" t="s">
        <v>2228</v>
      </c>
      <c r="D584" t="str">
        <f>IFERROR(INDEX(Customers!$B:$B,MATCH(C584,Customers!$A:$A,0)),"")</f>
        <v>Prakash Mudaliar</v>
      </c>
      <c r="E584" t="str">
        <f>IFERROR(INDEX(Customers!$J:$J,MATCH(C584,Customers!$A:$A,0)),"")</f>
        <v>Bronze</v>
      </c>
      <c r="F584" t="s">
        <v>3761</v>
      </c>
      <c r="G584" t="str">
        <f>IFERROR(INDEX(Products!$B:$B,MATCH(F584,Products!$A:$A,0)),"")</f>
        <v>Tata Tea Soft Drinks 500g</v>
      </c>
      <c r="H584" t="str">
        <f>IFERROR(INDEX(Products!$C:$C,MATCH(F584,Products!$A:$A,0)),"")</f>
        <v>Beverages</v>
      </c>
      <c r="I584" t="s">
        <v>3420</v>
      </c>
      <c r="J584" t="str">
        <f>IFERROR(INDEX(Stores!$B:$B,MATCH(I584,Stores!$A:$A,0)),"")</f>
        <v>FreshMart Tiruppur Square</v>
      </c>
      <c r="K584" t="str">
        <f>IFERROR(INDEX(Stores!$D:$D,MATCH(I584,Stores!$A:$A,0)),"")</f>
        <v>South</v>
      </c>
      <c r="L584" t="s">
        <v>3454</v>
      </c>
      <c r="M584" t="str">
        <f>IFERROR(INDEX(Employees!$B:$B,MATCH(L584,Employees!$A:$A,0)),"")</f>
        <v>Kamala Prabhu</v>
      </c>
      <c r="N584" t="str">
        <f>IFERROR(INDEX(Employees!$D:$D,MATCH(L584,Employees!$A:$A,0)),"")</f>
        <v>Billing</v>
      </c>
      <c r="O584">
        <v>1</v>
      </c>
      <c r="P584">
        <v>380.12</v>
      </c>
      <c r="Q584">
        <v>0</v>
      </c>
      <c r="R584">
        <v>0</v>
      </c>
      <c r="S584">
        <v>437.14</v>
      </c>
      <c r="T584">
        <v>309.98</v>
      </c>
      <c r="U584">
        <v>127.16</v>
      </c>
      <c r="V584" t="s">
        <v>4715</v>
      </c>
      <c r="W584" t="s">
        <v>4695</v>
      </c>
      <c r="X584" t="s">
        <v>4696</v>
      </c>
      <c r="Y584" t="s">
        <v>5588</v>
      </c>
      <c r="Z584" t="s">
        <v>4698</v>
      </c>
    </row>
    <row r="585" spans="1:26" ht="15" customHeight="1" x14ac:dyDescent="0.25">
      <c r="A585" t="s">
        <v>5712</v>
      </c>
      <c r="B585" s="1">
        <v>46011</v>
      </c>
      <c r="C585" t="s">
        <v>695</v>
      </c>
      <c r="D585" t="str">
        <f>IFERROR(INDEX(Customers!$B:$B,MATCH(C585,Customers!$A:$A,0)),"")</f>
        <v>Karthik Velan</v>
      </c>
      <c r="E585" t="str">
        <f>IFERROR(INDEX(Customers!$J:$J,MATCH(C585,Customers!$A:$A,0)),"")</f>
        <v>Gold</v>
      </c>
      <c r="F585" t="s">
        <v>3886</v>
      </c>
      <c r="G585" t="str">
        <f>IFERROR(INDEX(Products!$B:$B,MATCH(F585,Products!$A:$A,0)),"")</f>
        <v>Dove Shampoo 500g</v>
      </c>
      <c r="H585" t="str">
        <f>IFERROR(INDEX(Products!$C:$C,MATCH(F585,Products!$A:$A,0)),"")</f>
        <v>Personal Care</v>
      </c>
      <c r="I585" t="s">
        <v>3032</v>
      </c>
      <c r="J585" t="str">
        <f>IFERROR(INDEX(Stores!$B:$B,MATCH(I585,Stores!$A:$A,0)),"")</f>
        <v>FreshMart Hyderabad Heights</v>
      </c>
      <c r="K585" t="str">
        <f>IFERROR(INDEX(Stores!$D:$D,MATCH(I585,Stores!$A:$A,0)),"")</f>
        <v>South</v>
      </c>
      <c r="L585" t="s">
        <v>3030</v>
      </c>
      <c r="M585" t="str">
        <f>IFERROR(INDEX(Employees!$B:$B,MATCH(L585,Employees!$A:$A,0)),"")</f>
        <v>Sanjay Venkataraman</v>
      </c>
      <c r="N585" t="str">
        <f>IFERROR(INDEX(Employees!$D:$D,MATCH(L585,Employees!$A:$A,0)),"")</f>
        <v>Cashier</v>
      </c>
      <c r="O585">
        <v>6</v>
      </c>
      <c r="P585">
        <v>188.94</v>
      </c>
      <c r="Q585">
        <v>15</v>
      </c>
      <c r="R585">
        <v>170.05</v>
      </c>
      <c r="S585">
        <v>1108.1300000000001</v>
      </c>
      <c r="T585">
        <v>813.96</v>
      </c>
      <c r="U585">
        <v>294.17</v>
      </c>
      <c r="V585" t="s">
        <v>4694</v>
      </c>
      <c r="W585" t="s">
        <v>4695</v>
      </c>
      <c r="X585" t="s">
        <v>4696</v>
      </c>
      <c r="Y585" t="s">
        <v>5713</v>
      </c>
      <c r="Z585" t="s">
        <v>4698</v>
      </c>
    </row>
    <row r="586" spans="1:26" ht="15" customHeight="1" x14ac:dyDescent="0.25">
      <c r="A586" t="s">
        <v>5714</v>
      </c>
      <c r="B586" s="1">
        <v>46040</v>
      </c>
      <c r="C586" t="s">
        <v>2783</v>
      </c>
      <c r="D586" t="str">
        <f>IFERROR(INDEX(Customers!$B:$B,MATCH(C586,Customers!$A:$A,0)),"")</f>
        <v>Unknown</v>
      </c>
      <c r="E586" t="str">
        <f>IFERROR(INDEX(Customers!$J:$J,MATCH(C586,Customers!$A:$A,0)),"")</f>
        <v>Gold</v>
      </c>
      <c r="F586" t="s">
        <v>3752</v>
      </c>
      <c r="G586" t="str">
        <f>IFERROR(INDEX(Products!$B:$B,MATCH(F586,Products!$A:$A,0)),"")</f>
        <v>Nescafe Coffee 1kg</v>
      </c>
      <c r="H586" t="str">
        <f>IFERROR(INDEX(Products!$C:$C,MATCH(F586,Products!$A:$A,0)),"")</f>
        <v>Beverages</v>
      </c>
      <c r="I586" t="s">
        <v>3021</v>
      </c>
      <c r="J586" t="str">
        <f>IFERROR(INDEX(Stores!$B:$B,MATCH(I586,Stores!$A:$A,0)),"")</f>
        <v>FreshMart Tiruppur Bypass</v>
      </c>
      <c r="K586" t="str">
        <f>IFERROR(INDEX(Stores!$D:$D,MATCH(I586,Stores!$A:$A,0)),"")</f>
        <v>South</v>
      </c>
      <c r="L586" t="s">
        <v>3305</v>
      </c>
      <c r="M586" t="str">
        <f>IFERROR(INDEX(Employees!$B:$B,MATCH(L586,Employees!$A:$A,0)),"")</f>
        <v>Deepa Subramaniam</v>
      </c>
      <c r="N586" t="str">
        <f>IFERROR(INDEX(Employees!$D:$D,MATCH(L586,Employees!$A:$A,0)),"")</f>
        <v>Sales</v>
      </c>
      <c r="O586">
        <v>7</v>
      </c>
      <c r="P586">
        <v>337.13</v>
      </c>
      <c r="Q586">
        <v>15</v>
      </c>
      <c r="R586">
        <v>353.99</v>
      </c>
      <c r="S586">
        <v>2306.81</v>
      </c>
      <c r="T586">
        <v>1730.75</v>
      </c>
      <c r="U586">
        <v>576.05999999999995</v>
      </c>
      <c r="V586" t="s">
        <v>4720</v>
      </c>
      <c r="W586" t="s">
        <v>4695</v>
      </c>
      <c r="X586" t="s">
        <v>4700</v>
      </c>
      <c r="Y586" t="s">
        <v>5588</v>
      </c>
      <c r="Z586" t="s">
        <v>4698</v>
      </c>
    </row>
    <row r="587" spans="1:26" ht="15" customHeight="1" x14ac:dyDescent="0.25">
      <c r="A587" t="s">
        <v>5715</v>
      </c>
      <c r="B587" s="1">
        <v>45969</v>
      </c>
      <c r="C587" t="s">
        <v>1471</v>
      </c>
      <c r="D587" t="str">
        <f>IFERROR(INDEX(Customers!$B:$B,MATCH(C587,Customers!$A:$A,0)),"")</f>
        <v>Janani Chettiar</v>
      </c>
      <c r="E587" t="str">
        <f>IFERROR(INDEX(Customers!$J:$J,MATCH(C587,Customers!$A:$A,0)),"")</f>
        <v>Bronze</v>
      </c>
      <c r="F587" t="s">
        <v>4093</v>
      </c>
      <c r="G587" t="str">
        <f>IFERROR(INDEX(Products!$B:$B,MATCH(F587,Products!$A:$A,0)),"")</f>
        <v>Vim Toilet Cleaner 2kg</v>
      </c>
      <c r="H587" t="str">
        <f>IFERROR(INDEX(Products!$C:$C,MATCH(F587,Products!$A:$A,0)),"")</f>
        <v>Cleaning</v>
      </c>
      <c r="I587" t="s">
        <v>3633</v>
      </c>
      <c r="J587" t="str">
        <f>IFERROR(INDEX(Stores!$B:$B,MATCH(I587,Stores!$A:$A,0)),"")</f>
        <v>FreshMart Nagpur Central</v>
      </c>
      <c r="K587" t="str">
        <f>IFERROR(INDEX(Stores!$D:$D,MATCH(I587,Stores!$A:$A,0)),"")</f>
        <v>West</v>
      </c>
      <c r="L587" t="s">
        <v>3632</v>
      </c>
      <c r="M587" t="str">
        <f>IFERROR(INDEX(Employees!$B:$B,MATCH(L587,Employees!$A:$A,0)),"")</f>
        <v>Meena Kumar</v>
      </c>
      <c r="N587" t="str">
        <f>IFERROR(INDEX(Employees!$D:$D,MATCH(L587,Employees!$A:$A,0)),"")</f>
        <v>Sales</v>
      </c>
      <c r="O587">
        <v>1</v>
      </c>
      <c r="P587">
        <v>352.51</v>
      </c>
      <c r="Q587">
        <v>0</v>
      </c>
      <c r="R587">
        <v>0</v>
      </c>
      <c r="S587">
        <v>405.39</v>
      </c>
      <c r="T587">
        <v>260.06</v>
      </c>
      <c r="U587">
        <v>145.33000000000001</v>
      </c>
      <c r="V587" t="s">
        <v>4703</v>
      </c>
      <c r="W587" t="s">
        <v>4695</v>
      </c>
      <c r="X587" t="s">
        <v>4696</v>
      </c>
      <c r="Y587" t="s">
        <v>5716</v>
      </c>
      <c r="Z587" t="s">
        <v>4698</v>
      </c>
    </row>
    <row r="588" spans="1:26" ht="15" customHeight="1" x14ac:dyDescent="0.25">
      <c r="A588" t="s">
        <v>5717</v>
      </c>
      <c r="B588" s="1">
        <v>45936</v>
      </c>
      <c r="C588" t="s">
        <v>1367</v>
      </c>
      <c r="D588" t="str">
        <f>IFERROR(INDEX(Customers!$B:$B,MATCH(C588,Customers!$A:$A,0)),"")</f>
        <v>Anand Balan</v>
      </c>
      <c r="E588" t="str">
        <f>IFERROR(INDEX(Customers!$J:$J,MATCH(C588,Customers!$A:$A,0)),"")</f>
        <v>Silver</v>
      </c>
      <c r="F588" t="s">
        <v>3894</v>
      </c>
      <c r="G588" t="str">
        <f>IFERROR(INDEX(Products!$B:$B,MATCH(F588,Products!$A:$A,0)),"")</f>
        <v>Surf Excel Batteries 2kg</v>
      </c>
      <c r="H588" t="str">
        <f>IFERROR(INDEX(Products!$C:$C,MATCH(F588,Products!$A:$A,0)),"")</f>
        <v>Household</v>
      </c>
      <c r="I588" t="s">
        <v>4152</v>
      </c>
      <c r="J588" t="str">
        <f>IFERROR(INDEX(Stores!$B:$B,MATCH(I588,Stores!$A:$A,0)),"")</f>
        <v>FreshMart Salem Circle</v>
      </c>
      <c r="K588" t="str">
        <f>IFERROR(INDEX(Stores!$D:$D,MATCH(I588,Stores!$A:$A,0)),"")</f>
        <v>South</v>
      </c>
      <c r="L588" t="s">
        <v>2923</v>
      </c>
      <c r="M588" t="str">
        <f>IFERROR(INDEX(Employees!$B:$B,MATCH(L588,Employees!$A:$A,0)),"")</f>
        <v>Jayakumar Gounder</v>
      </c>
      <c r="N588" t="str">
        <f>IFERROR(INDEX(Employees!$D:$D,MATCH(L588,Employees!$A:$A,0)),"")</f>
        <v>Operations</v>
      </c>
      <c r="O588">
        <v>5</v>
      </c>
      <c r="P588">
        <v>233.47</v>
      </c>
      <c r="Q588">
        <v>10</v>
      </c>
      <c r="R588">
        <v>116.73</v>
      </c>
      <c r="S588">
        <v>1050.6199999999999</v>
      </c>
      <c r="T588">
        <v>944.9</v>
      </c>
      <c r="U588">
        <v>105.72</v>
      </c>
      <c r="V588" t="s">
        <v>4706</v>
      </c>
      <c r="W588" t="s">
        <v>4695</v>
      </c>
      <c r="X588" t="s">
        <v>4696</v>
      </c>
      <c r="Y588" t="s">
        <v>5718</v>
      </c>
      <c r="Z588" t="s">
        <v>4708</v>
      </c>
    </row>
    <row r="589" spans="1:26" ht="15" customHeight="1" x14ac:dyDescent="0.25">
      <c r="A589" t="s">
        <v>5719</v>
      </c>
      <c r="B589" s="1">
        <v>45997</v>
      </c>
      <c r="C589" t="s">
        <v>1471</v>
      </c>
      <c r="D589" t="str">
        <f>IFERROR(INDEX(Customers!$B:$B,MATCH(C589,Customers!$A:$A,0)),"")</f>
        <v>Janani Chettiar</v>
      </c>
      <c r="E589" t="str">
        <f>IFERROR(INDEX(Customers!$J:$J,MATCH(C589,Customers!$A:$A,0)),"")</f>
        <v>Bronze</v>
      </c>
      <c r="F589" t="s">
        <v>3709</v>
      </c>
      <c r="G589" t="str">
        <f>IFERROR(INDEX(Products!$B:$B,MATCH(F589,Products!$A:$A,0)),"")</f>
        <v>Milky Mist Curd 1kg</v>
      </c>
      <c r="H589" t="str">
        <f>IFERROR(INDEX(Products!$C:$C,MATCH(F589,Products!$A:$A,0)),"")</f>
        <v>Dairy</v>
      </c>
      <c r="I589" t="s">
        <v>4353</v>
      </c>
      <c r="J589" t="str">
        <f>IFERROR(INDEX(Stores!$B:$B,MATCH(I589,Stores!$A:$A,0)),"")</f>
        <v>FreshMart Ahmedabad Heights</v>
      </c>
      <c r="K589" t="str">
        <f>IFERROR(INDEX(Stores!$D:$D,MATCH(I589,Stores!$A:$A,0)),"")</f>
        <v>West</v>
      </c>
      <c r="L589" t="s">
        <v>3403</v>
      </c>
      <c r="M589" t="str">
        <f>IFERROR(INDEX(Employees!$B:$B,MATCH(L589,Employees!$A:$A,0)),"")</f>
        <v>Madhavan Varma</v>
      </c>
      <c r="N589" t="str">
        <f>IFERROR(INDEX(Employees!$D:$D,MATCH(L589,Employees!$A:$A,0)),"")</f>
        <v>Sales</v>
      </c>
      <c r="O589">
        <v>3</v>
      </c>
      <c r="P589">
        <v>434.65</v>
      </c>
      <c r="Q589">
        <v>15</v>
      </c>
      <c r="R589">
        <v>195.59</v>
      </c>
      <c r="S589">
        <v>1274.6099999999999</v>
      </c>
      <c r="T589">
        <v>1054.8900000000001</v>
      </c>
      <c r="U589">
        <v>219.72</v>
      </c>
      <c r="V589" t="s">
        <v>4703</v>
      </c>
      <c r="W589" t="s">
        <v>4695</v>
      </c>
      <c r="X589" t="s">
        <v>4700</v>
      </c>
      <c r="Y589" t="s">
        <v>5720</v>
      </c>
      <c r="Z589" t="s">
        <v>4698</v>
      </c>
    </row>
    <row r="590" spans="1:26" ht="15" customHeight="1" x14ac:dyDescent="0.25">
      <c r="A590" t="s">
        <v>5721</v>
      </c>
      <c r="B590" s="1">
        <v>45954</v>
      </c>
      <c r="C590" t="s">
        <v>2160</v>
      </c>
      <c r="D590" t="str">
        <f>IFERROR(INDEX(Customers!$B:$B,MATCH(C590,Customers!$A:$A,0)),"")</f>
        <v>Divya Balan</v>
      </c>
      <c r="E590" t="str">
        <f>IFERROR(INDEX(Customers!$J:$J,MATCH(C590,Customers!$A:$A,0)),"")</f>
        <v>Silver</v>
      </c>
      <c r="F590" t="s">
        <v>3776</v>
      </c>
      <c r="G590" t="str">
        <f>IFERROR(INDEX(Products!$B:$B,MATCH(F590,Products!$A:$A,0)),"")</f>
        <v>Bisleri Soft Drinks 2kg</v>
      </c>
      <c r="H590" t="str">
        <f>IFERROR(INDEX(Products!$C:$C,MATCH(F590,Products!$A:$A,0)),"")</f>
        <v>Beverages</v>
      </c>
      <c r="I590" t="s">
        <v>3503</v>
      </c>
      <c r="J590" t="str">
        <f>IFERROR(INDEX(Stores!$B:$B,MATCH(I590,Stores!$A:$A,0)),"")</f>
        <v>FreshMart Madurai Market</v>
      </c>
      <c r="K590" t="str">
        <f>IFERROR(INDEX(Stores!$D:$D,MATCH(I590,Stores!$A:$A,0)),"")</f>
        <v>South</v>
      </c>
      <c r="L590" t="s">
        <v>3501</v>
      </c>
      <c r="M590" t="str">
        <f>IFERROR(INDEX(Employees!$B:$B,MATCH(L590,Employees!$A:$A,0)),"")</f>
        <v>Hema Mudaliar</v>
      </c>
      <c r="N590" t="str">
        <f>IFERROR(INDEX(Employees!$D:$D,MATCH(L590,Employees!$A:$A,0)),"")</f>
        <v>Store Manager</v>
      </c>
      <c r="O590">
        <v>5</v>
      </c>
      <c r="P590">
        <v>217.42</v>
      </c>
      <c r="Q590">
        <v>0</v>
      </c>
      <c r="R590">
        <v>0</v>
      </c>
      <c r="S590">
        <v>1087.0999999999999</v>
      </c>
      <c r="T590">
        <v>885.15</v>
      </c>
      <c r="U590">
        <v>201.95</v>
      </c>
      <c r="V590" t="s">
        <v>4706</v>
      </c>
      <c r="W590" t="s">
        <v>4695</v>
      </c>
      <c r="X590" t="s">
        <v>4696</v>
      </c>
      <c r="Y590" t="s">
        <v>5722</v>
      </c>
      <c r="Z590" t="s">
        <v>4708</v>
      </c>
    </row>
    <row r="591" spans="1:26" ht="15" customHeight="1" x14ac:dyDescent="0.25">
      <c r="A591" t="s">
        <v>5723</v>
      </c>
      <c r="B591" s="1">
        <v>45980</v>
      </c>
      <c r="C591" t="s">
        <v>1188</v>
      </c>
      <c r="D591" t="str">
        <f>IFERROR(INDEX(Customers!$B:$B,MATCH(C591,Customers!$A:$A,0)),"")</f>
        <v>Aishwarya Gounder</v>
      </c>
      <c r="E591" t="str">
        <f>IFERROR(INDEX(Customers!$J:$J,MATCH(C591,Customers!$A:$A,0)),"")</f>
        <v>Silver</v>
      </c>
      <c r="F591" t="s">
        <v>3801</v>
      </c>
      <c r="G591" t="str">
        <f>IFERROR(INDEX(Products!$B:$B,MATCH(F591,Products!$A:$A,0)),"")</f>
        <v>Amul Frozen Vegetables 250ml</v>
      </c>
      <c r="H591" t="str">
        <f>IFERROR(INDEX(Products!$C:$C,MATCH(F591,Products!$A:$A,0)),"")</f>
        <v>Frozen Foods</v>
      </c>
      <c r="I591" t="s">
        <v>3233</v>
      </c>
      <c r="J591" t="str">
        <f>IFERROR(INDEX(Stores!$B:$B,MATCH(I591,Stores!$A:$A,0)),"")</f>
        <v>FreshMart Mysuru Enclave</v>
      </c>
      <c r="K591" t="str">
        <f>IFERROR(INDEX(Stores!$D:$D,MATCH(I591,Stores!$A:$A,0)),"")</f>
        <v>South</v>
      </c>
      <c r="L591" t="s">
        <v>3231</v>
      </c>
      <c r="M591" t="str">
        <f>IFERROR(INDEX(Employees!$B:$B,MATCH(L591,Employees!$A:$A,0)),"")</f>
        <v>Hemalatha Naidu</v>
      </c>
      <c r="N591" t="str">
        <f>IFERROR(INDEX(Employees!$D:$D,MATCH(L591,Employees!$A:$A,0)),"")</f>
        <v>Billing</v>
      </c>
      <c r="O591">
        <v>4</v>
      </c>
      <c r="P591">
        <v>217.85</v>
      </c>
      <c r="Q591">
        <v>0</v>
      </c>
      <c r="R591">
        <v>0</v>
      </c>
      <c r="S591">
        <v>871.4</v>
      </c>
      <c r="T591">
        <v>758.76</v>
      </c>
      <c r="U591">
        <v>112.64</v>
      </c>
      <c r="V591" t="s">
        <v>4715</v>
      </c>
      <c r="W591" t="s">
        <v>4695</v>
      </c>
      <c r="X591" t="s">
        <v>4696</v>
      </c>
      <c r="Y591" t="s">
        <v>5239</v>
      </c>
      <c r="Z591" t="s">
        <v>4708</v>
      </c>
    </row>
    <row r="592" spans="1:26" ht="15" customHeight="1" x14ac:dyDescent="0.25">
      <c r="A592" t="s">
        <v>5724</v>
      </c>
      <c r="B592" s="1">
        <v>46009</v>
      </c>
      <c r="C592" t="s">
        <v>2576</v>
      </c>
      <c r="D592" t="str">
        <f>IFERROR(INDEX(Customers!$B:$B,MATCH(C592,Customers!$A:$A,0)),"")</f>
        <v>Bharath Velan</v>
      </c>
      <c r="E592" t="str">
        <f>IFERROR(INDEX(Customers!$J:$J,MATCH(C592,Customers!$A:$A,0)),"")</f>
        <v>Bronze</v>
      </c>
      <c r="F592" t="s">
        <v>3988</v>
      </c>
      <c r="G592" t="str">
        <f>IFERROR(INDEX(Products!$B:$B,MATCH(F592,Products!$A:$A,0)),"")</f>
        <v>India Gate Basmati Rice 250ml</v>
      </c>
      <c r="H592" t="str">
        <f>IFERROR(INDEX(Products!$C:$C,MATCH(F592,Products!$A:$A,0)),"")</f>
        <v>Rice</v>
      </c>
      <c r="I592" t="s">
        <v>4242</v>
      </c>
      <c r="J592" t="str">
        <f>IFERROR(INDEX(Stores!$B:$B,MATCH(I592,Stores!$A:$A,0)),"")</f>
        <v>FreshMart Hyderabad Market</v>
      </c>
      <c r="K592" t="str">
        <f>IFERROR(INDEX(Stores!$D:$D,MATCH(I592,Stores!$A:$A,0)),"")</f>
        <v>South</v>
      </c>
      <c r="L592" t="s">
        <v>3154</v>
      </c>
      <c r="M592" t="str">
        <f>IFERROR(INDEX(Employees!$B:$B,MATCH(L592,Employees!$A:$A,0)),"")</f>
        <v>Devi Krishnan</v>
      </c>
      <c r="N592" t="str">
        <f>IFERROR(INDEX(Employees!$D:$D,MATCH(L592,Employees!$A:$A,0)),"")</f>
        <v>Store Manager</v>
      </c>
      <c r="O592">
        <v>2</v>
      </c>
      <c r="P592">
        <v>131.03</v>
      </c>
      <c r="Q592">
        <v>10</v>
      </c>
      <c r="R592">
        <v>26.21</v>
      </c>
      <c r="S592">
        <v>235.85</v>
      </c>
      <c r="T592">
        <v>234.54</v>
      </c>
      <c r="U592">
        <v>1.31</v>
      </c>
      <c r="V592" t="s">
        <v>4703</v>
      </c>
      <c r="W592" t="s">
        <v>4695</v>
      </c>
      <c r="X592" t="s">
        <v>4696</v>
      </c>
      <c r="Y592" t="s">
        <v>5327</v>
      </c>
      <c r="Z592" t="s">
        <v>4708</v>
      </c>
    </row>
    <row r="593" spans="1:26" ht="15" customHeight="1" x14ac:dyDescent="0.25">
      <c r="A593" t="s">
        <v>5725</v>
      </c>
      <c r="B593" s="1">
        <v>45780</v>
      </c>
      <c r="C593" t="s">
        <v>969</v>
      </c>
      <c r="D593" t="str">
        <f>IFERROR(INDEX(Customers!$B:$B,MATCH(C593,Customers!$A:$A,0)),"")</f>
        <v>Thenmozhi Menon</v>
      </c>
      <c r="E593" t="str">
        <f>IFERROR(INDEX(Customers!$J:$J,MATCH(C593,Customers!$A:$A,0)),"")</f>
        <v>Silver</v>
      </c>
      <c r="F593" t="s">
        <v>3993</v>
      </c>
      <c r="G593" t="str">
        <f>IFERROR(INDEX(Products!$B:$B,MATCH(F593,Products!$A:$A,0)),"")</f>
        <v>Aachi Basmati Rice 2kg</v>
      </c>
      <c r="H593" t="str">
        <f>IFERROR(INDEX(Products!$C:$C,MATCH(F593,Products!$A:$A,0)),"")</f>
        <v>Rice</v>
      </c>
      <c r="I593" t="s">
        <v>3058</v>
      </c>
      <c r="J593" t="str">
        <f>IFERROR(INDEX(Stores!$B:$B,MATCH(I593,Stores!$A:$A,0)),"")</f>
        <v>FreshMart Lucknow Complex</v>
      </c>
      <c r="K593" t="str">
        <f>IFERROR(INDEX(Stores!$D:$D,MATCH(I593,Stores!$A:$A,0)),"")</f>
        <v>North</v>
      </c>
      <c r="L593" t="s">
        <v>3056</v>
      </c>
      <c r="M593" t="str">
        <f>IFERROR(INDEX(Employees!$B:$B,MATCH(L593,Employees!$A:$A,0)),"")</f>
        <v>Harini Prabhu</v>
      </c>
      <c r="N593" t="str">
        <f>IFERROR(INDEX(Employees!$D:$D,MATCH(L593,Employees!$A:$A,0)),"")</f>
        <v>Sales</v>
      </c>
      <c r="O593">
        <v>1</v>
      </c>
      <c r="P593">
        <v>227</v>
      </c>
      <c r="Q593">
        <v>0</v>
      </c>
      <c r="R593">
        <v>0</v>
      </c>
      <c r="S593">
        <v>261.05</v>
      </c>
      <c r="T593">
        <v>196.3</v>
      </c>
      <c r="U593">
        <v>64.75</v>
      </c>
      <c r="V593" t="s">
        <v>4703</v>
      </c>
      <c r="W593" t="s">
        <v>4695</v>
      </c>
      <c r="X593" t="s">
        <v>4710</v>
      </c>
      <c r="Y593" t="s">
        <v>5660</v>
      </c>
      <c r="Z593" t="s">
        <v>4698</v>
      </c>
    </row>
    <row r="594" spans="1:26" ht="15" customHeight="1" x14ac:dyDescent="0.25">
      <c r="A594" t="s">
        <v>5726</v>
      </c>
      <c r="B594" s="1">
        <v>45896</v>
      </c>
      <c r="C594" t="s">
        <v>803</v>
      </c>
      <c r="D594" t="str">
        <f>IFERROR(INDEX(Customers!$B:$B,MATCH(C594,Customers!$A:$A,0)),"")</f>
        <v>Gopal Raj</v>
      </c>
      <c r="E594" t="str">
        <f>IFERROR(INDEX(Customers!$J:$J,MATCH(C594,Customers!$A:$A,0)),"")</f>
        <v>Gold</v>
      </c>
      <c r="F594" t="s">
        <v>3839</v>
      </c>
      <c r="G594" t="str">
        <f>IFERROR(INDEX(Products!$B:$B,MATCH(F594,Products!$A:$A,0)),"")</f>
        <v>Lays Namkeen 200g</v>
      </c>
      <c r="H594" t="str">
        <f>IFERROR(INDEX(Products!$C:$C,MATCH(F594,Products!$A:$A,0)),"")</f>
        <v>Snacks</v>
      </c>
      <c r="I594" t="s">
        <v>3549</v>
      </c>
      <c r="J594" t="str">
        <f>IFERROR(INDEX(Stores!$B:$B,MATCH(I594,Stores!$A:$A,0)),"")</f>
        <v>FreshMart Mumbai Bypass</v>
      </c>
      <c r="K594" t="str">
        <f>IFERROR(INDEX(Stores!$D:$D,MATCH(I594,Stores!$A:$A,0)),"")</f>
        <v>West</v>
      </c>
      <c r="L594" t="s">
        <v>3547</v>
      </c>
      <c r="M594" t="str">
        <f>IFERROR(INDEX(Employees!$B:$B,MATCH(L594,Employees!$A:$A,0)),"")</f>
        <v>Kalpana Prabhu</v>
      </c>
      <c r="N594" t="str">
        <f>IFERROR(INDEX(Employees!$D:$D,MATCH(L594,Employees!$A:$A,0)),"")</f>
        <v>Inventory</v>
      </c>
      <c r="O594">
        <v>8</v>
      </c>
      <c r="P594">
        <v>348.67</v>
      </c>
      <c r="Q594">
        <v>0</v>
      </c>
      <c r="R594">
        <v>0</v>
      </c>
      <c r="S594">
        <v>2789.36</v>
      </c>
      <c r="T594">
        <v>2043.92</v>
      </c>
      <c r="U594">
        <v>745.44</v>
      </c>
      <c r="V594" t="s">
        <v>4706</v>
      </c>
      <c r="W594" t="s">
        <v>4695</v>
      </c>
      <c r="X594" t="s">
        <v>4696</v>
      </c>
      <c r="Y594" t="s">
        <v>5727</v>
      </c>
      <c r="Z594" t="s">
        <v>4708</v>
      </c>
    </row>
    <row r="595" spans="1:26" ht="15" customHeight="1" x14ac:dyDescent="0.25">
      <c r="A595" t="s">
        <v>5728</v>
      </c>
      <c r="B595" s="1">
        <v>45941</v>
      </c>
      <c r="C595" t="s">
        <v>2600</v>
      </c>
      <c r="D595" t="str">
        <f>IFERROR(INDEX(Customers!$B:$B,MATCH(C595,Customers!$A:$A,0)),"")</f>
        <v>Deepak Gounder</v>
      </c>
      <c r="E595" t="str">
        <f>IFERROR(INDEX(Customers!$J:$J,MATCH(C595,Customers!$A:$A,0)),"")</f>
        <v>Gold</v>
      </c>
      <c r="F595" t="s">
        <v>3679</v>
      </c>
      <c r="G595" t="str">
        <f>IFERROR(INDEX(Products!$B:$B,MATCH(F595,Products!$A:$A,0)),"")</f>
        <v>Harvest Gold Cookies 500g</v>
      </c>
      <c r="H595" t="str">
        <f>IFERROR(INDEX(Products!$C:$C,MATCH(F595,Products!$A:$A,0)),"")</f>
        <v>Bakery</v>
      </c>
      <c r="I595" t="s">
        <v>2919</v>
      </c>
      <c r="J595" t="str">
        <f>IFERROR(INDEX(Stores!$B:$B,MATCH(I595,Stores!$A:$A,0)),"")</f>
        <v>FreshMart Surat Junction</v>
      </c>
      <c r="K595" t="str">
        <f>IFERROR(INDEX(Stores!$D:$D,MATCH(I595,Stores!$A:$A,0)),"")</f>
        <v>West</v>
      </c>
      <c r="L595" t="s">
        <v>2917</v>
      </c>
      <c r="M595" t="str">
        <f>IFERROR(INDEX(Employees!$B:$B,MATCH(L595,Employees!$A:$A,0)),"")</f>
        <v>Tamil Nathan</v>
      </c>
      <c r="N595" t="str">
        <f>IFERROR(INDEX(Employees!$D:$D,MATCH(L595,Employees!$A:$A,0)),"")</f>
        <v>Inventory</v>
      </c>
      <c r="O595">
        <v>7</v>
      </c>
      <c r="P595">
        <v>369.9</v>
      </c>
      <c r="Q595">
        <v>5</v>
      </c>
      <c r="R595">
        <v>129.46</v>
      </c>
      <c r="S595">
        <v>2828.82</v>
      </c>
      <c r="T595">
        <v>1514.24</v>
      </c>
      <c r="U595">
        <v>1314.58</v>
      </c>
      <c r="V595" t="s">
        <v>4740</v>
      </c>
      <c r="W595" t="s">
        <v>4695</v>
      </c>
      <c r="X595" t="s">
        <v>4710</v>
      </c>
      <c r="Y595" t="s">
        <v>5729</v>
      </c>
      <c r="Z595" t="s">
        <v>4698</v>
      </c>
    </row>
    <row r="596" spans="1:26" ht="15" customHeight="1" x14ac:dyDescent="0.25">
      <c r="A596" t="s">
        <v>5730</v>
      </c>
      <c r="B596" s="1">
        <v>46095</v>
      </c>
      <c r="C596" t="s">
        <v>1968</v>
      </c>
      <c r="D596" t="str">
        <f>IFERROR(INDEX(Customers!$B:$B,MATCH(C596,Customers!$A:$A,0)),"")</f>
        <v>Aishwarya Balan</v>
      </c>
      <c r="E596" t="str">
        <f>IFERROR(INDEX(Customers!$J:$J,MATCH(C596,Customers!$A:$A,0)),"")</f>
        <v>Bronze</v>
      </c>
      <c r="F596" t="s">
        <v>3942</v>
      </c>
      <c r="G596" t="str">
        <f>IFERROR(INDEX(Products!$B:$B,MATCH(F596,Products!$A:$A,0)),"")</f>
        <v>Local Farm Fresh Fruits Combo v2</v>
      </c>
      <c r="H596" t="str">
        <f>IFERROR(INDEX(Products!$C:$C,MATCH(F596,Products!$A:$A,0)),"")</f>
        <v>Fruits</v>
      </c>
      <c r="I596" t="s">
        <v>4242</v>
      </c>
      <c r="J596" t="str">
        <f>IFERROR(INDEX(Stores!$B:$B,MATCH(I596,Stores!$A:$A,0)),"")</f>
        <v>FreshMart Hyderabad Market</v>
      </c>
      <c r="K596" t="str">
        <f>IFERROR(INDEX(Stores!$D:$D,MATCH(I596,Stores!$A:$A,0)),"")</f>
        <v>South</v>
      </c>
      <c r="L596" t="s">
        <v>3221</v>
      </c>
      <c r="M596" t="str">
        <f>IFERROR(INDEX(Employees!$B:$B,MATCH(L596,Employees!$A:$A,0)),"")</f>
        <v>Chitra Prabhu</v>
      </c>
      <c r="N596" t="str">
        <f>IFERROR(INDEX(Employees!$D:$D,MATCH(L596,Employees!$A:$A,0)),"")</f>
        <v>Sales</v>
      </c>
      <c r="O596">
        <v>3</v>
      </c>
      <c r="P596">
        <v>327.08</v>
      </c>
      <c r="Q596">
        <v>15</v>
      </c>
      <c r="R596">
        <v>147.19</v>
      </c>
      <c r="S596">
        <v>959.16</v>
      </c>
      <c r="T596">
        <v>823.83</v>
      </c>
      <c r="U596">
        <v>135.33000000000001</v>
      </c>
      <c r="V596" t="s">
        <v>4703</v>
      </c>
      <c r="W596" t="s">
        <v>4695</v>
      </c>
      <c r="X596" t="s">
        <v>4696</v>
      </c>
      <c r="Y596" t="s">
        <v>5731</v>
      </c>
      <c r="Z596" t="s">
        <v>4698</v>
      </c>
    </row>
    <row r="597" spans="1:26" ht="15" customHeight="1" x14ac:dyDescent="0.25">
      <c r="A597" t="s">
        <v>5732</v>
      </c>
      <c r="B597" s="1">
        <v>45793</v>
      </c>
      <c r="C597" t="s">
        <v>1842</v>
      </c>
      <c r="D597" t="str">
        <f>IFERROR(INDEX(Customers!$B:$B,MATCH(C597,Customers!$A:$A,0)),"")</f>
        <v>Sudha Sekar</v>
      </c>
      <c r="E597" t="str">
        <f>IFERROR(INDEX(Customers!$J:$J,MATCH(C597,Customers!$A:$A,0)),"")</f>
        <v>Bronze</v>
      </c>
      <c r="F597" t="s">
        <v>3942</v>
      </c>
      <c r="G597" t="str">
        <f>IFERROR(INDEX(Products!$B:$B,MATCH(F597,Products!$A:$A,0)),"")</f>
        <v>Local Farm Fresh Fruits Combo v2</v>
      </c>
      <c r="H597" t="str">
        <f>IFERROR(INDEX(Products!$C:$C,MATCH(F597,Products!$A:$A,0)),"")</f>
        <v>Fruits</v>
      </c>
      <c r="I597" t="s">
        <v>3227</v>
      </c>
      <c r="J597" t="str">
        <f>IFERROR(INDEX(Stores!$B:$B,MATCH(I597,Stores!$A:$A,0)),"")</f>
        <v xml:space="preserve">  FreshMart Surat Crossing  </v>
      </c>
      <c r="K597" t="str">
        <f>IFERROR(INDEX(Stores!$D:$D,MATCH(I597,Stores!$A:$A,0)),"")</f>
        <v>West</v>
      </c>
      <c r="L597" t="s">
        <v>3225</v>
      </c>
      <c r="M597" t="str">
        <f>IFERROR(INDEX(Employees!$B:$B,MATCH(L597,Employees!$A:$A,0)),"")</f>
        <v>Ilango Reddy</v>
      </c>
      <c r="N597" t="str">
        <f>IFERROR(INDEX(Employees!$D:$D,MATCH(L597,Employees!$A:$A,0)),"")</f>
        <v>Cashier</v>
      </c>
      <c r="O597">
        <v>4</v>
      </c>
      <c r="P597">
        <v>327.08</v>
      </c>
      <c r="Q597">
        <v>15</v>
      </c>
      <c r="R597">
        <v>196.25</v>
      </c>
      <c r="S597">
        <v>1112.07</v>
      </c>
      <c r="T597">
        <v>1098.44</v>
      </c>
      <c r="U597">
        <v>13.63</v>
      </c>
      <c r="V597" t="s">
        <v>4703</v>
      </c>
      <c r="W597" t="s">
        <v>4695</v>
      </c>
      <c r="X597" t="s">
        <v>4696</v>
      </c>
      <c r="Y597" t="s">
        <v>4991</v>
      </c>
      <c r="Z597" t="s">
        <v>4708</v>
      </c>
    </row>
    <row r="598" spans="1:26" ht="15" customHeight="1" x14ac:dyDescent="0.25">
      <c r="A598" t="s">
        <v>5733</v>
      </c>
      <c r="B598" s="1">
        <v>45775</v>
      </c>
      <c r="C598" t="s">
        <v>486</v>
      </c>
      <c r="D598" t="str">
        <f>IFERROR(INDEX(Customers!$B:$B,MATCH(C598,Customers!$A:$A,0)),"")</f>
        <v>Pandi Chandran</v>
      </c>
      <c r="E598" t="str">
        <f>IFERROR(INDEX(Customers!$J:$J,MATCH(C598,Customers!$A:$A,0)),"")</f>
        <v>Gold</v>
      </c>
      <c r="F598" t="s">
        <v>3874</v>
      </c>
      <c r="G598" t="str">
        <f>IFERROR(INDEX(Products!$B:$B,MATCH(F598,Products!$A:$A,0)),"")</f>
        <v>Patanjali Shampoo Combo</v>
      </c>
      <c r="H598" t="str">
        <f>IFERROR(INDEX(Products!$C:$C,MATCH(F598,Products!$A:$A,0)),"")</f>
        <v>Personal Care</v>
      </c>
      <c r="I598" t="s">
        <v>2871</v>
      </c>
      <c r="J598" t="str">
        <f>IFERROR(INDEX(Stores!$B:$B,MATCH(I598,Stores!$A:$A,0)),"")</f>
        <v>FreshMart Kochi Colony</v>
      </c>
      <c r="K598" t="str">
        <f>IFERROR(INDEX(Stores!$D:$D,MATCH(I598,Stores!$A:$A,0)),"")</f>
        <v>South</v>
      </c>
      <c r="L598" t="s">
        <v>3283</v>
      </c>
      <c r="M598" t="str">
        <f>IFERROR(INDEX(Employees!$B:$B,MATCH(L598,Employees!$A:$A,0)),"")</f>
        <v>Mala Iyer</v>
      </c>
      <c r="N598" t="str">
        <f>IFERROR(INDEX(Employees!$D:$D,MATCH(L598,Employees!$A:$A,0)),"")</f>
        <v>Inventory</v>
      </c>
      <c r="O598">
        <v>7</v>
      </c>
      <c r="P598">
        <v>75.44</v>
      </c>
      <c r="Q598">
        <v>0</v>
      </c>
      <c r="R598">
        <v>0</v>
      </c>
      <c r="S598">
        <v>528.08000000000004</v>
      </c>
      <c r="T598">
        <v>380.24</v>
      </c>
      <c r="U598">
        <v>147.84</v>
      </c>
      <c r="V598" t="s">
        <v>4703</v>
      </c>
      <c r="W598" t="s">
        <v>4695</v>
      </c>
      <c r="X598" t="s">
        <v>4696</v>
      </c>
      <c r="Y598" t="s">
        <v>5734</v>
      </c>
      <c r="Z598" t="s">
        <v>4708</v>
      </c>
    </row>
    <row r="599" spans="1:26" ht="15" customHeight="1" x14ac:dyDescent="0.25">
      <c r="A599" t="s">
        <v>5735</v>
      </c>
      <c r="B599" s="1">
        <v>45899</v>
      </c>
      <c r="C599" t="s">
        <v>2024</v>
      </c>
      <c r="D599" t="str">
        <f>IFERROR(INDEX(Customers!$B:$B,MATCH(C599,Customers!$A:$A,0)),"")</f>
        <v>Bhavani Reddy</v>
      </c>
      <c r="E599" t="str">
        <f>IFERROR(INDEX(Customers!$J:$J,MATCH(C599,Customers!$A:$A,0)),"")</f>
        <v>Gold</v>
      </c>
      <c r="F599" t="s">
        <v>3871</v>
      </c>
      <c r="G599" t="str">
        <f>IFERROR(INDEX(Products!$B:$B,MATCH(F599,Products!$A:$A,0)),"")</f>
        <v>Himalaya Skin Care Combo</v>
      </c>
      <c r="H599" t="str">
        <f>IFERROR(INDEX(Products!$C:$C,MATCH(F599,Products!$A:$A,0)),"")</f>
        <v>Personal Care</v>
      </c>
      <c r="I599" t="s">
        <v>4316</v>
      </c>
      <c r="J599" t="str">
        <f>IFERROR(INDEX(Stores!$B:$B,MATCH(I599,Stores!$A:$A,0)),"")</f>
        <v>FreshMart Ahmedabad Crossing</v>
      </c>
      <c r="K599" t="str">
        <f>IFERROR(INDEX(Stores!$D:$D,MATCH(I599,Stores!$A:$A,0)),"")</f>
        <v>West</v>
      </c>
      <c r="L599" t="s">
        <v>3160</v>
      </c>
      <c r="M599" t="str">
        <f>IFERROR(INDEX(Employees!$B:$B,MATCH(L599,Employees!$A:$A,0)),"")</f>
        <v>Balamurugan Kumar</v>
      </c>
      <c r="N599" t="str">
        <f>IFERROR(INDEX(Employees!$D:$D,MATCH(L599,Employees!$A:$A,0)),"")</f>
        <v>Inventory</v>
      </c>
      <c r="O599">
        <v>6</v>
      </c>
      <c r="P599">
        <v>488.1</v>
      </c>
      <c r="Q599">
        <v>0</v>
      </c>
      <c r="R599">
        <v>0</v>
      </c>
      <c r="S599">
        <v>3367.89</v>
      </c>
      <c r="T599">
        <v>1953.66</v>
      </c>
      <c r="U599">
        <v>1414.23</v>
      </c>
      <c r="V599" t="s">
        <v>4715</v>
      </c>
      <c r="W599" t="s">
        <v>4695</v>
      </c>
      <c r="X599" t="s">
        <v>4696</v>
      </c>
      <c r="Y599" t="s">
        <v>5736</v>
      </c>
      <c r="Z599" t="s">
        <v>4698</v>
      </c>
    </row>
    <row r="600" spans="1:26" ht="15" customHeight="1" x14ac:dyDescent="0.25">
      <c r="A600" t="s">
        <v>5737</v>
      </c>
      <c r="B600" s="1">
        <v>46063</v>
      </c>
      <c r="C600" t="s">
        <v>2104</v>
      </c>
      <c r="D600" t="str">
        <f>IFERROR(INDEX(Customers!$B:$B,MATCH(C600,Customers!$A:$A,0)),"")</f>
        <v>Naveen Rao</v>
      </c>
      <c r="E600" t="str">
        <f>IFERROR(INDEX(Customers!$J:$J,MATCH(C600,Customers!$A:$A,0)),"")</f>
        <v>Silver</v>
      </c>
      <c r="F600" t="s">
        <v>3703</v>
      </c>
      <c r="G600" t="str">
        <f>IFERROR(INDEX(Products!$B:$B,MATCH(F600,Products!$A:$A,0)),"")</f>
        <v xml:space="preserve">  Amul Paneer 250ml  </v>
      </c>
      <c r="H600" t="str">
        <f>IFERROR(INDEX(Products!$C:$C,MATCH(F600,Products!$A:$A,0)),"")</f>
        <v>Dairy</v>
      </c>
      <c r="I600" t="s">
        <v>3469</v>
      </c>
      <c r="J600" t="str">
        <f>IFERROR(INDEX(Stores!$B:$B,MATCH(I600,Stores!$A:$A,0)),"")</f>
        <v>FreshMart Mysuru Junction</v>
      </c>
      <c r="K600" t="str">
        <f>IFERROR(INDEX(Stores!$D:$D,MATCH(I600,Stores!$A:$A,0)),"")</f>
        <v>South</v>
      </c>
      <c r="L600" t="s">
        <v>3467</v>
      </c>
      <c r="M600" t="str">
        <f>IFERROR(INDEX(Employees!$B:$B,MATCH(L600,Employees!$A:$A,0)),"")</f>
        <v>Padma Subramaniam</v>
      </c>
      <c r="N600" t="str">
        <f>IFERROR(INDEX(Employees!$D:$D,MATCH(L600,Employees!$A:$A,0)),"")</f>
        <v>Operations</v>
      </c>
      <c r="O600">
        <v>4</v>
      </c>
      <c r="P600">
        <v>161.03</v>
      </c>
      <c r="Q600">
        <v>10</v>
      </c>
      <c r="R600">
        <v>64.41</v>
      </c>
      <c r="S600">
        <v>579.71</v>
      </c>
      <c r="T600">
        <v>496.96</v>
      </c>
      <c r="U600">
        <v>82.75</v>
      </c>
      <c r="V600" t="s">
        <v>4740</v>
      </c>
      <c r="W600" t="s">
        <v>4695</v>
      </c>
      <c r="X600" t="s">
        <v>4710</v>
      </c>
      <c r="Y600" t="s">
        <v>4957</v>
      </c>
      <c r="Z600" t="s">
        <v>4708</v>
      </c>
    </row>
    <row r="601" spans="1:26" ht="15" customHeight="1" x14ac:dyDescent="0.25">
      <c r="A601" t="s">
        <v>5738</v>
      </c>
      <c r="B601" s="1">
        <v>45781</v>
      </c>
      <c r="C601" t="s">
        <v>68</v>
      </c>
      <c r="D601" t="str">
        <f>IFERROR(INDEX(Customers!$B:$B,MATCH(C601,Customers!$A:$A,0)),"")</f>
        <v xml:space="preserve">  Prasath Mudaliar  </v>
      </c>
      <c r="E601" t="str">
        <f>IFERROR(INDEX(Customers!$J:$J,MATCH(C601,Customers!$A:$A,0)),"")</f>
        <v>Bronze</v>
      </c>
      <c r="F601" t="s">
        <v>3695</v>
      </c>
      <c r="G601" t="str">
        <f>IFERROR(INDEX(Products!$B:$B,MATCH(F601,Products!$A:$A,0)),"")</f>
        <v>Britannia Rusk 1L</v>
      </c>
      <c r="H601" t="str">
        <f>IFERROR(INDEX(Products!$C:$C,MATCH(F601,Products!$A:$A,0)),"")</f>
        <v>Bakery</v>
      </c>
      <c r="I601" t="s">
        <v>2871</v>
      </c>
      <c r="J601" t="str">
        <f>IFERROR(INDEX(Stores!$B:$B,MATCH(I601,Stores!$A:$A,0)),"")</f>
        <v>FreshMart Kochi Colony</v>
      </c>
      <c r="K601" t="str">
        <f>IFERROR(INDEX(Stores!$D:$D,MATCH(I601,Stores!$A:$A,0)),"")</f>
        <v>South</v>
      </c>
      <c r="L601" t="s">
        <v>3190</v>
      </c>
      <c r="M601" t="str">
        <f>IFERROR(INDEX(Employees!$B:$B,MATCH(L601,Employees!$A:$A,0)),"")</f>
        <v>Arun Nair</v>
      </c>
      <c r="N601" t="str">
        <f>IFERROR(INDEX(Employees!$D:$D,MATCH(L601,Employees!$A:$A,0)),"")</f>
        <v>Inventory</v>
      </c>
      <c r="O601">
        <v>1</v>
      </c>
      <c r="P601">
        <v>168.36</v>
      </c>
      <c r="Q601">
        <v>10</v>
      </c>
      <c r="R601">
        <v>16.84</v>
      </c>
      <c r="S601">
        <v>174.25</v>
      </c>
      <c r="T601">
        <v>102.23</v>
      </c>
      <c r="U601">
        <v>72.02</v>
      </c>
      <c r="V601" t="s">
        <v>4706</v>
      </c>
      <c r="W601" t="s">
        <v>4695</v>
      </c>
      <c r="X601" t="s">
        <v>4696</v>
      </c>
      <c r="Y601" t="s">
        <v>5739</v>
      </c>
      <c r="Z601" t="s">
        <v>4698</v>
      </c>
    </row>
    <row r="602" spans="1:26" ht="15" customHeight="1" x14ac:dyDescent="0.25">
      <c r="A602" t="s">
        <v>5740</v>
      </c>
      <c r="B602" s="1">
        <v>45953</v>
      </c>
      <c r="C602" t="s">
        <v>1084</v>
      </c>
      <c r="D602" t="str">
        <f>IFERROR(INDEX(Customers!$B:$B,MATCH(C602,Customers!$A:$A,0)),"")</f>
        <v>Mani Pandian</v>
      </c>
      <c r="E602" t="str">
        <f>IFERROR(INDEX(Customers!$J:$J,MATCH(C602,Customers!$A:$A,0)),"")</f>
        <v>Silver</v>
      </c>
      <c r="F602" t="s">
        <v>3975</v>
      </c>
      <c r="G602" t="str">
        <f>IFERROR(INDEX(Products!$B:$B,MATCH(F602,Products!$A:$A,0)),"")</f>
        <v>Local Farm Fresh Vegetables 200g</v>
      </c>
      <c r="H602" t="str">
        <f>IFERROR(INDEX(Products!$C:$C,MATCH(F602,Products!$A:$A,0)),"")</f>
        <v>Vegetables</v>
      </c>
      <c r="I602" t="s">
        <v>3058</v>
      </c>
      <c r="J602" t="str">
        <f>IFERROR(INDEX(Stores!$B:$B,MATCH(I602,Stores!$A:$A,0)),"")</f>
        <v>FreshMart Lucknow Complex</v>
      </c>
      <c r="K602" t="str">
        <f>IFERROR(INDEX(Stores!$D:$D,MATCH(I602,Stores!$A:$A,0)),"")</f>
        <v>North</v>
      </c>
      <c r="L602" t="s">
        <v>3056</v>
      </c>
      <c r="M602" t="str">
        <f>IFERROR(INDEX(Employees!$B:$B,MATCH(L602,Employees!$A:$A,0)),"")</f>
        <v>Harini Prabhu</v>
      </c>
      <c r="N602" t="str">
        <f>IFERROR(INDEX(Employees!$D:$D,MATCH(L602,Employees!$A:$A,0)),"")</f>
        <v>Sales</v>
      </c>
      <c r="O602">
        <v>1</v>
      </c>
      <c r="P602">
        <v>401.06</v>
      </c>
      <c r="Q602">
        <v>0</v>
      </c>
      <c r="R602">
        <v>0</v>
      </c>
      <c r="S602">
        <v>401.06</v>
      </c>
      <c r="T602">
        <v>347.47</v>
      </c>
      <c r="U602">
        <v>53.59</v>
      </c>
      <c r="V602" t="s">
        <v>4703</v>
      </c>
      <c r="W602" t="s">
        <v>4695</v>
      </c>
      <c r="X602" t="s">
        <v>4696</v>
      </c>
      <c r="Y602" t="s">
        <v>5741</v>
      </c>
      <c r="Z602" t="s">
        <v>4708</v>
      </c>
    </row>
    <row r="603" spans="1:26" ht="15" customHeight="1" x14ac:dyDescent="0.25">
      <c r="A603" t="s">
        <v>5742</v>
      </c>
      <c r="B603" s="1">
        <v>45969</v>
      </c>
      <c r="C603" t="s">
        <v>2264</v>
      </c>
      <c r="D603" t="str">
        <f>IFERROR(INDEX(Customers!$B:$B,MATCH(C603,Customers!$A:$A,0)),"")</f>
        <v>Nirmala Chandran</v>
      </c>
      <c r="E603" t="str">
        <f>IFERROR(INDEX(Customers!$J:$J,MATCH(C603,Customers!$A:$A,0)),"")</f>
        <v>Silver</v>
      </c>
      <c r="F603" t="s">
        <v>3779</v>
      </c>
      <c r="G603" t="str">
        <f>IFERROR(INDEX(Products!$B:$B,MATCH(F603,Products!$A:$A,0)),"")</f>
        <v>Nescafe Coffee 500g</v>
      </c>
      <c r="H603" t="str">
        <f>IFERROR(INDEX(Products!$C:$C,MATCH(F603,Products!$A:$A,0)),"")</f>
        <v>Beverages</v>
      </c>
      <c r="I603" t="s">
        <v>3116</v>
      </c>
      <c r="J603" t="str">
        <f>IFERROR(INDEX(Stores!$B:$B,MATCH(I603,Stores!$A:$A,0)),"")</f>
        <v>FreshMart Tiruppur Colony</v>
      </c>
      <c r="K603" t="str">
        <f>IFERROR(INDEX(Stores!$D:$D,MATCH(I603,Stores!$A:$A,0)),"")</f>
        <v>South</v>
      </c>
      <c r="L603" t="s">
        <v>3598</v>
      </c>
      <c r="M603" t="str">
        <f>IFERROR(INDEX(Employees!$B:$B,MATCH(L603,Employees!$A:$A,0)),"")</f>
        <v>Chandran Naidu</v>
      </c>
      <c r="N603" t="str">
        <f>IFERROR(INDEX(Employees!$D:$D,MATCH(L603,Employees!$A:$A,0)),"")</f>
        <v>Cashier</v>
      </c>
      <c r="O603">
        <v>4</v>
      </c>
      <c r="P603">
        <v>124.84</v>
      </c>
      <c r="Q603">
        <v>15</v>
      </c>
      <c r="R603">
        <v>74.900000000000006</v>
      </c>
      <c r="S603">
        <v>488.13</v>
      </c>
      <c r="T603">
        <v>389.4</v>
      </c>
      <c r="U603">
        <v>98.73</v>
      </c>
      <c r="V603" t="s">
        <v>4694</v>
      </c>
      <c r="W603" t="s">
        <v>4695</v>
      </c>
      <c r="X603" t="s">
        <v>4696</v>
      </c>
      <c r="Y603" t="s">
        <v>5743</v>
      </c>
      <c r="Z603" t="s">
        <v>4698</v>
      </c>
    </row>
    <row r="604" spans="1:26" ht="15" customHeight="1" x14ac:dyDescent="0.25">
      <c r="A604" t="s">
        <v>5744</v>
      </c>
      <c r="B604" s="1">
        <v>46011</v>
      </c>
      <c r="C604" t="s">
        <v>570</v>
      </c>
      <c r="D604" t="str">
        <f>IFERROR(INDEX(Customers!$B:$B,MATCH(C604,Customers!$A:$A,0)),"")</f>
        <v>Geetha Selvam</v>
      </c>
      <c r="E604" t="str">
        <f>IFERROR(INDEX(Customers!$J:$J,MATCH(C604,Customers!$A:$A,0)),"")</f>
        <v>Bronze</v>
      </c>
      <c r="F604" t="s">
        <v>3738</v>
      </c>
      <c r="G604" t="str">
        <f>IFERROR(INDEX(Products!$B:$B,MATCH(F604,Products!$A:$A,0)),"")</f>
        <v>Aavin Milk Pack</v>
      </c>
      <c r="H604" t="str">
        <f>IFERROR(INDEX(Products!$C:$C,MATCH(F604,Products!$A:$A,0)),"")</f>
        <v>Dairy</v>
      </c>
      <c r="I604" t="s">
        <v>4291</v>
      </c>
      <c r="J604" t="str">
        <f>IFERROR(INDEX(Stores!$B:$B,MATCH(I604,Stores!$A:$A,0)),"")</f>
        <v>FreshMart Tiruppur Plaza</v>
      </c>
      <c r="K604" t="str">
        <f>IFERROR(INDEX(Stores!$D:$D,MATCH(I604,Stores!$A:$A,0)),"")</f>
        <v>South</v>
      </c>
      <c r="L604" t="s">
        <v>3317</v>
      </c>
      <c r="M604" t="str">
        <f>IFERROR(INDEX(Employees!$B:$B,MATCH(L604,Employees!$A:$A,0)),"")</f>
        <v>Thenmozhi Krishnan</v>
      </c>
      <c r="N604" t="str">
        <f>IFERROR(INDEX(Employees!$D:$D,MATCH(L604,Employees!$A:$A,0)),"")</f>
        <v>Billing</v>
      </c>
      <c r="O604">
        <v>3</v>
      </c>
      <c r="P604">
        <v>397.22</v>
      </c>
      <c r="Q604">
        <v>20</v>
      </c>
      <c r="R604">
        <v>238.33</v>
      </c>
      <c r="S604">
        <v>1096.33</v>
      </c>
      <c r="T604">
        <v>958.11</v>
      </c>
      <c r="U604">
        <v>138.22</v>
      </c>
      <c r="V604" t="s">
        <v>4706</v>
      </c>
      <c r="W604" t="s">
        <v>4695</v>
      </c>
      <c r="X604" t="s">
        <v>4700</v>
      </c>
      <c r="Y604" t="s">
        <v>5745</v>
      </c>
      <c r="Z604" t="s">
        <v>4698</v>
      </c>
    </row>
    <row r="605" spans="1:26" ht="15" customHeight="1" x14ac:dyDescent="0.25">
      <c r="A605" t="s">
        <v>5746</v>
      </c>
      <c r="B605" s="1">
        <v>45956</v>
      </c>
      <c r="C605" t="s">
        <v>2240</v>
      </c>
      <c r="D605" t="str">
        <f>IFERROR(INDEX(Customers!$B:$B,MATCH(C605,Customers!$A:$A,0)),"")</f>
        <v>Charulatha Gupta</v>
      </c>
      <c r="E605" t="str">
        <f>IFERROR(INDEX(Customers!$J:$J,MATCH(C605,Customers!$A:$A,0)),"")</f>
        <v>Gold</v>
      </c>
      <c r="F605" t="s">
        <v>3950</v>
      </c>
      <c r="G605" t="str">
        <f>IFERROR(INDEX(Products!$B:$B,MATCH(F605,Products!$A:$A,0)),"")</f>
        <v xml:space="preserve">  Organic Fresh Fresh Fruits 500g  </v>
      </c>
      <c r="H605" t="str">
        <f>IFERROR(INDEX(Products!$C:$C,MATCH(F605,Products!$A:$A,0)),"")</f>
        <v>Fruits</v>
      </c>
      <c r="I605" t="s">
        <v>3000</v>
      </c>
      <c r="J605" t="str">
        <f>IFERROR(INDEX(Stores!$B:$B,MATCH(I605,Stores!$A:$A,0)),"")</f>
        <v>FreshMart Coimbatore Circle</v>
      </c>
      <c r="K605" t="str">
        <f>IFERROR(INDEX(Stores!$D:$D,MATCH(I605,Stores!$A:$A,0)),"")</f>
        <v>South</v>
      </c>
      <c r="L605" t="s">
        <v>3411</v>
      </c>
      <c r="M605" t="str">
        <f>IFERROR(INDEX(Employees!$B:$B,MATCH(L605,Employees!$A:$A,0)),"")</f>
        <v>Lalitha Krishnan</v>
      </c>
      <c r="N605" t="str">
        <f>IFERROR(INDEX(Employees!$D:$D,MATCH(L605,Employees!$A:$A,0)),"")</f>
        <v>Sales</v>
      </c>
      <c r="O605">
        <v>8</v>
      </c>
      <c r="P605">
        <v>345.17</v>
      </c>
      <c r="Q605">
        <v>10</v>
      </c>
      <c r="R605">
        <v>276.14</v>
      </c>
      <c r="S605">
        <v>2858</v>
      </c>
      <c r="T605">
        <v>2011.36</v>
      </c>
      <c r="U605">
        <v>846.64</v>
      </c>
      <c r="V605" t="s">
        <v>4720</v>
      </c>
      <c r="W605" t="s">
        <v>4695</v>
      </c>
      <c r="X605" t="s">
        <v>4696</v>
      </c>
      <c r="Y605" t="s">
        <v>4916</v>
      </c>
      <c r="Z605" t="s">
        <v>4698</v>
      </c>
    </row>
    <row r="606" spans="1:26" ht="15" customHeight="1" x14ac:dyDescent="0.25">
      <c r="A606" t="s">
        <v>5747</v>
      </c>
      <c r="B606" s="1">
        <v>45972</v>
      </c>
      <c r="C606" t="s">
        <v>287</v>
      </c>
      <c r="D606" t="str">
        <f>IFERROR(INDEX(Customers!$B:$B,MATCH(C606,Customers!$A:$A,0)),"")</f>
        <v>Deepa Sekar</v>
      </c>
      <c r="E606" t="str">
        <f>IFERROR(INDEX(Customers!$J:$J,MATCH(C606,Customers!$A:$A,0)),"")</f>
        <v>Gold</v>
      </c>
      <c r="F606" t="s">
        <v>3672</v>
      </c>
      <c r="G606" t="str">
        <f>IFERROR(INDEX(Products!$B:$B,MATCH(F606,Products!$A:$A,0)),"")</f>
        <v>Britannia Buns 2kg</v>
      </c>
      <c r="H606" t="str">
        <f>IFERROR(INDEX(Products!$C:$C,MATCH(F606,Products!$A:$A,0)),"")</f>
        <v>Bakery</v>
      </c>
      <c r="I606" t="s">
        <v>3239</v>
      </c>
      <c r="J606" t="str">
        <f>IFERROR(INDEX(Stores!$B:$B,MATCH(I606,Stores!$A:$A,0)),"")</f>
        <v>FreshMart Chennai Central</v>
      </c>
      <c r="K606" t="str">
        <f>IFERROR(INDEX(Stores!$D:$D,MATCH(I606,Stores!$A:$A,0)),"")</f>
        <v>South</v>
      </c>
      <c r="L606" t="s">
        <v>3198</v>
      </c>
      <c r="M606" t="str">
        <f>IFERROR(INDEX(Employees!$B:$B,MATCH(L606,Employees!$A:$A,0)),"")</f>
        <v>Deepak Naicker</v>
      </c>
      <c r="N606" t="str">
        <f>IFERROR(INDEX(Employees!$D:$D,MATCH(L606,Employees!$A:$A,0)),"")</f>
        <v>Sales</v>
      </c>
      <c r="O606">
        <v>5</v>
      </c>
      <c r="P606">
        <v>427.52</v>
      </c>
      <c r="Q606">
        <v>5</v>
      </c>
      <c r="R606">
        <v>106.88</v>
      </c>
      <c r="S606">
        <v>2030.72</v>
      </c>
      <c r="T606">
        <v>1182.7</v>
      </c>
      <c r="U606">
        <v>848.02</v>
      </c>
      <c r="V606" t="s">
        <v>4740</v>
      </c>
      <c r="W606" t="s">
        <v>4695</v>
      </c>
      <c r="X606" t="s">
        <v>4696</v>
      </c>
      <c r="Y606" t="s">
        <v>5748</v>
      </c>
      <c r="Z606" t="s">
        <v>4708</v>
      </c>
    </row>
    <row r="607" spans="1:26" ht="15" customHeight="1" x14ac:dyDescent="0.25">
      <c r="A607" t="s">
        <v>5749</v>
      </c>
      <c r="B607" s="1">
        <v>45926</v>
      </c>
      <c r="C607" t="s">
        <v>2252</v>
      </c>
      <c r="D607" t="str">
        <f>IFERROR(INDEX(Customers!$B:$B,MATCH(C607,Customers!$A:$A,0)),"")</f>
        <v>Jagan Pandian</v>
      </c>
      <c r="E607" t="str">
        <f>IFERROR(INDEX(Customers!$J:$J,MATCH(C607,Customers!$A:$A,0)),"")</f>
        <v>Gold</v>
      </c>
      <c r="F607" t="s">
        <v>3768</v>
      </c>
      <c r="G607" t="str">
        <f>IFERROR(INDEX(Products!$B:$B,MATCH(F607,Products!$A:$A,0)),"")</f>
        <v>Nescafe Tea Combo</v>
      </c>
      <c r="H607" t="str">
        <f>IFERROR(INDEX(Products!$C:$C,MATCH(F607,Products!$A:$A,0)),"")</f>
        <v>Beverages</v>
      </c>
      <c r="I607" t="s">
        <v>2879</v>
      </c>
      <c r="J607" t="str">
        <f>IFERROR(INDEX(Stores!$B:$B,MATCH(I607,Stores!$A:$A,0)),"")</f>
        <v>FreshMart Delhi Towers</v>
      </c>
      <c r="K607" t="str">
        <f>IFERROR(INDEX(Stores!$D:$D,MATCH(I607,Stores!$A:$A,0)),"")</f>
        <v>North</v>
      </c>
      <c r="L607" t="s">
        <v>3566</v>
      </c>
      <c r="M607" t="str">
        <f>IFERROR(INDEX(Employees!$B:$B,MATCH(L607,Employees!$A:$A,0)),"")</f>
        <v>Kannan Kumar</v>
      </c>
      <c r="N607" t="str">
        <f>IFERROR(INDEX(Employees!$D:$D,MATCH(L607,Employees!$A:$A,0)),"")</f>
        <v>Sales</v>
      </c>
      <c r="O607">
        <v>7</v>
      </c>
      <c r="P607">
        <v>173.38</v>
      </c>
      <c r="Q607">
        <v>0</v>
      </c>
      <c r="R607">
        <v>0</v>
      </c>
      <c r="S607">
        <v>1213.6600000000001</v>
      </c>
      <c r="T607">
        <v>994</v>
      </c>
      <c r="U607">
        <v>219.66</v>
      </c>
      <c r="V607" t="s">
        <v>4706</v>
      </c>
      <c r="W607" t="s">
        <v>4695</v>
      </c>
      <c r="X607" t="s">
        <v>4696</v>
      </c>
      <c r="Y607" t="s">
        <v>5750</v>
      </c>
      <c r="Z607" t="s">
        <v>4708</v>
      </c>
    </row>
    <row r="608" spans="1:26" ht="15" customHeight="1" x14ac:dyDescent="0.25">
      <c r="A608" t="s">
        <v>5751</v>
      </c>
      <c r="B608" s="1">
        <v>45894</v>
      </c>
      <c r="C608" t="s">
        <v>675</v>
      </c>
      <c r="D608" t="str">
        <f>IFERROR(INDEX(Customers!$B:$B,MATCH(C608,Customers!$A:$A,0)),"")</f>
        <v>Tara Chettiar</v>
      </c>
      <c r="E608" t="str">
        <f>IFERROR(INDEX(Customers!$J:$J,MATCH(C608,Customers!$A:$A,0)),"")</f>
        <v>Gold</v>
      </c>
      <c r="F608" t="s">
        <v>3810</v>
      </c>
      <c r="G608" t="str">
        <f>IFERROR(INDEX(Products!$B:$B,MATCH(F608,Products!$A:$A,0)),"")</f>
        <v>ITC Frozen Vegetables 250ml v2</v>
      </c>
      <c r="H608" t="str">
        <f>IFERROR(INDEX(Products!$C:$C,MATCH(F608,Products!$A:$A,0)),"")</f>
        <v>Frozen Foods</v>
      </c>
      <c r="I608" t="s">
        <v>3464</v>
      </c>
      <c r="J608" t="str">
        <f>IFERROR(INDEX(Stores!$B:$B,MATCH(I608,Stores!$A:$A,0)),"")</f>
        <v>FreshMart Bengaluru Circle</v>
      </c>
      <c r="K608" t="str">
        <f>IFERROR(INDEX(Stores!$D:$D,MATCH(I608,Stores!$A:$A,0)),"")</f>
        <v>South</v>
      </c>
      <c r="L608" t="s">
        <v>3462</v>
      </c>
      <c r="M608" t="str">
        <f>IFERROR(INDEX(Employees!$B:$B,MATCH(L608,Employees!$A:$A,0)),"")</f>
        <v>Vani Nair</v>
      </c>
      <c r="N608" t="str">
        <f>IFERROR(INDEX(Employees!$D:$D,MATCH(L608,Employees!$A:$A,0)),"")</f>
        <v>Cashier</v>
      </c>
      <c r="O608">
        <v>8</v>
      </c>
      <c r="P608">
        <v>239.78</v>
      </c>
      <c r="Q608">
        <v>0</v>
      </c>
      <c r="R608">
        <v>0</v>
      </c>
      <c r="S608">
        <v>1918.24</v>
      </c>
      <c r="T608">
        <v>1665.76</v>
      </c>
      <c r="U608">
        <v>252.48</v>
      </c>
      <c r="V608" t="s">
        <v>4720</v>
      </c>
      <c r="W608" t="s">
        <v>4695</v>
      </c>
      <c r="X608" t="s">
        <v>4696</v>
      </c>
      <c r="Y608" t="s">
        <v>5114</v>
      </c>
      <c r="Z608" t="s">
        <v>4708</v>
      </c>
    </row>
    <row r="609" spans="1:26" ht="15" customHeight="1" x14ac:dyDescent="0.25">
      <c r="A609" t="s">
        <v>5752</v>
      </c>
      <c r="B609" s="1">
        <v>46028</v>
      </c>
      <c r="C609" t="s">
        <v>2264</v>
      </c>
      <c r="D609" t="str">
        <f>IFERROR(INDEX(Customers!$B:$B,MATCH(C609,Customers!$A:$A,0)),"")</f>
        <v>Nirmala Chandran</v>
      </c>
      <c r="E609" t="str">
        <f>IFERROR(INDEX(Customers!$J:$J,MATCH(C609,Customers!$A:$A,0)),"")</f>
        <v>Silver</v>
      </c>
      <c r="F609" t="s">
        <v>3934</v>
      </c>
      <c r="G609" t="str">
        <f>IFERROR(INDEX(Products!$B:$B,MATCH(F609,Products!$A:$A,0)),"")</f>
        <v>Organic Fresh Fresh Fruits 2kg</v>
      </c>
      <c r="H609" t="str">
        <f>IFERROR(INDEX(Products!$C:$C,MATCH(F609,Products!$A:$A,0)),"")</f>
        <v>Fruits</v>
      </c>
      <c r="I609" t="s">
        <v>3104</v>
      </c>
      <c r="J609" t="str">
        <f>IFERROR(INDEX(Stores!$B:$B,MATCH(I609,Stores!$A:$A,0)),"")</f>
        <v>FreshMart Madurai Plaza</v>
      </c>
      <c r="K609" t="str">
        <f>IFERROR(INDEX(Stores!$D:$D,MATCH(I609,Stores!$A:$A,0)),"")</f>
        <v>South</v>
      </c>
      <c r="L609" t="s">
        <v>3102</v>
      </c>
      <c r="M609" t="str">
        <f>IFERROR(INDEX(Employees!$B:$B,MATCH(L609,Employees!$A:$A,0)),"")</f>
        <v>Tara Gupta</v>
      </c>
      <c r="N609" t="str">
        <f>IFERROR(INDEX(Employees!$D:$D,MATCH(L609,Employees!$A:$A,0)),"")</f>
        <v>Sales</v>
      </c>
      <c r="O609">
        <v>1</v>
      </c>
      <c r="P609">
        <v>425.88</v>
      </c>
      <c r="Q609">
        <v>0</v>
      </c>
      <c r="R609">
        <v>0</v>
      </c>
      <c r="S609">
        <v>425.88</v>
      </c>
      <c r="T609">
        <v>357.47</v>
      </c>
      <c r="U609">
        <v>68.41</v>
      </c>
      <c r="V609" t="s">
        <v>4706</v>
      </c>
      <c r="W609" t="s">
        <v>4695</v>
      </c>
      <c r="X609" t="s">
        <v>4700</v>
      </c>
      <c r="Y609" t="s">
        <v>5753</v>
      </c>
      <c r="Z609" t="s">
        <v>4708</v>
      </c>
    </row>
    <row r="610" spans="1:26" ht="15" customHeight="1" x14ac:dyDescent="0.25">
      <c r="A610" t="s">
        <v>5754</v>
      </c>
      <c r="B610" s="1">
        <v>46091</v>
      </c>
      <c r="C610" t="s">
        <v>187</v>
      </c>
      <c r="D610" t="str">
        <f>IFERROR(INDEX(Customers!$B:$B,MATCH(C610,Customers!$A:$A,0)),"")</f>
        <v>Ezhil Balan</v>
      </c>
      <c r="E610" t="str">
        <f>IFERROR(INDEX(Customers!$J:$J,MATCH(C610,Customers!$A:$A,0)),"")</f>
        <v>Gold</v>
      </c>
      <c r="F610" t="s">
        <v>3883</v>
      </c>
      <c r="G610" t="str">
        <f>IFERROR(INDEX(Products!$B:$B,MATCH(F610,Products!$A:$A,0)),"")</f>
        <v>Dove Shampoo 2kg</v>
      </c>
      <c r="H610" t="str">
        <f>IFERROR(INDEX(Products!$C:$C,MATCH(F610,Products!$A:$A,0)),"")</f>
        <v>Personal Care</v>
      </c>
      <c r="I610" t="s">
        <v>3133</v>
      </c>
      <c r="J610" t="str">
        <f>IFERROR(INDEX(Stores!$B:$B,MATCH(I610,Stores!$A:$A,0)),"")</f>
        <v>FreshMart Salem Hub</v>
      </c>
      <c r="K610" t="str">
        <f>IFERROR(INDEX(Stores!$D:$D,MATCH(I610,Stores!$A:$A,0)),"")</f>
        <v>South</v>
      </c>
      <c r="L610" t="s">
        <v>3131</v>
      </c>
      <c r="M610" t="str">
        <f>IFERROR(INDEX(Employees!$B:$B,MATCH(L610,Employees!$A:$A,0)),"")</f>
        <v>Nagarajan Mudaliar</v>
      </c>
      <c r="N610" t="str">
        <f>IFERROR(INDEX(Employees!$D:$D,MATCH(L610,Employees!$A:$A,0)),"")</f>
        <v>Cashier</v>
      </c>
      <c r="O610">
        <v>3</v>
      </c>
      <c r="P610">
        <v>491.81</v>
      </c>
      <c r="Q610">
        <v>10</v>
      </c>
      <c r="R610">
        <v>147.54</v>
      </c>
      <c r="S610">
        <v>1327.89</v>
      </c>
      <c r="T610">
        <v>1096.71</v>
      </c>
      <c r="U610">
        <v>231.18</v>
      </c>
      <c r="V610" t="s">
        <v>4703</v>
      </c>
      <c r="W610" t="s">
        <v>4695</v>
      </c>
      <c r="X610" t="s">
        <v>4696</v>
      </c>
      <c r="Y610" t="s">
        <v>5755</v>
      </c>
      <c r="Z610" t="s">
        <v>4708</v>
      </c>
    </row>
    <row r="611" spans="1:26" ht="15" customHeight="1" x14ac:dyDescent="0.25">
      <c r="A611" t="s">
        <v>5756</v>
      </c>
      <c r="B611" s="1">
        <v>46108</v>
      </c>
      <c r="C611" t="s">
        <v>910</v>
      </c>
      <c r="D611" t="str">
        <f>IFERROR(INDEX(Customers!$B:$B,MATCH(C611,Customers!$A:$A,0)),"")</f>
        <v>Nithya Nathan</v>
      </c>
      <c r="E611" t="str">
        <f>IFERROR(INDEX(Customers!$J:$J,MATCH(C611,Customers!$A:$A,0)),"")</f>
        <v>Bronze</v>
      </c>
      <c r="F611" t="s">
        <v>3999</v>
      </c>
      <c r="G611" t="str">
        <f>IFERROR(INDEX(Products!$B:$B,MATCH(F611,Products!$A:$A,0)),"")</f>
        <v>Daawat Basmati Rice 2kg</v>
      </c>
      <c r="H611" t="str">
        <f>IFERROR(INDEX(Products!$C:$C,MATCH(F611,Products!$A:$A,0)),"")</f>
        <v>Rice</v>
      </c>
      <c r="I611" t="s">
        <v>2879</v>
      </c>
      <c r="J611" t="str">
        <f>IFERROR(INDEX(Stores!$B:$B,MATCH(I611,Stores!$A:$A,0)),"")</f>
        <v>FreshMart Delhi Towers</v>
      </c>
      <c r="K611" t="str">
        <f>IFERROR(INDEX(Stores!$D:$D,MATCH(I611,Stores!$A:$A,0)),"")</f>
        <v>North</v>
      </c>
      <c r="L611" t="s">
        <v>2876</v>
      </c>
      <c r="M611" t="str">
        <f>IFERROR(INDEX(Employees!$B:$B,MATCH(L611,Employees!$A:$A,0)),"")</f>
        <v>Indira Nair</v>
      </c>
      <c r="N611" t="str">
        <f>IFERROR(INDEX(Employees!$D:$D,MATCH(L611,Employees!$A:$A,0)),"")</f>
        <v>Cashier</v>
      </c>
      <c r="O611">
        <v>4</v>
      </c>
      <c r="P611">
        <v>306.62</v>
      </c>
      <c r="Q611">
        <v>0</v>
      </c>
      <c r="R611">
        <v>0</v>
      </c>
      <c r="S611">
        <v>1226.48</v>
      </c>
      <c r="T611">
        <v>1039.72</v>
      </c>
      <c r="U611">
        <v>186.76</v>
      </c>
      <c r="V611" t="s">
        <v>4703</v>
      </c>
      <c r="W611" t="s">
        <v>4695</v>
      </c>
      <c r="X611" t="s">
        <v>4700</v>
      </c>
      <c r="Y611" t="s">
        <v>5757</v>
      </c>
      <c r="Z611" t="s">
        <v>4708</v>
      </c>
    </row>
    <row r="612" spans="1:26" ht="15" customHeight="1" x14ac:dyDescent="0.25">
      <c r="A612" t="s">
        <v>5758</v>
      </c>
      <c r="B612" s="1">
        <v>46104</v>
      </c>
      <c r="C612" t="s">
        <v>1746</v>
      </c>
      <c r="D612" t="str">
        <f>IFERROR(INDEX(Customers!$B:$B,MATCH(C612,Customers!$A:$A,0)),"")</f>
        <v>Balaji Mudaliar</v>
      </c>
      <c r="E612" t="str">
        <f>IFERROR(INDEX(Customers!$J:$J,MATCH(C612,Customers!$A:$A,0)),"")</f>
        <v>Gold</v>
      </c>
      <c r="F612" t="s">
        <v>3927</v>
      </c>
      <c r="G612" t="str">
        <f>IFERROR(INDEX(Products!$B:$B,MATCH(F612,Products!$A:$A,0)),"")</f>
        <v>Eveready Batteries 250ml</v>
      </c>
      <c r="H612" t="str">
        <f>IFERROR(INDEX(Products!$C:$C,MATCH(F612,Products!$A:$A,0)),"")</f>
        <v>Household</v>
      </c>
      <c r="I612" t="s">
        <v>3202</v>
      </c>
      <c r="J612" t="str">
        <f>IFERROR(INDEX(Stores!$B:$B,MATCH(I612,Stores!$A:$A,0)),"")</f>
        <v>FreshMart Patna Arcade</v>
      </c>
      <c r="K612" t="str">
        <f>IFERROR(INDEX(Stores!$D:$D,MATCH(I612,Stores!$A:$A,0)),"")</f>
        <v>East</v>
      </c>
      <c r="L612" t="s">
        <v>3403</v>
      </c>
      <c r="M612" t="str">
        <f>IFERROR(INDEX(Employees!$B:$B,MATCH(L612,Employees!$A:$A,0)),"")</f>
        <v>Madhavan Varma</v>
      </c>
      <c r="N612" t="str">
        <f>IFERROR(INDEX(Employees!$D:$D,MATCH(L612,Employees!$A:$A,0)),"")</f>
        <v>Sales</v>
      </c>
      <c r="O612">
        <v>7</v>
      </c>
      <c r="P612">
        <v>56.88</v>
      </c>
      <c r="Q612">
        <v>20</v>
      </c>
      <c r="R612">
        <v>79.63</v>
      </c>
      <c r="S612">
        <v>318.52999999999997</v>
      </c>
      <c r="T612">
        <v>314.72000000000003</v>
      </c>
      <c r="U612">
        <v>3.81</v>
      </c>
      <c r="V612" t="s">
        <v>4703</v>
      </c>
      <c r="W612" t="s">
        <v>4695</v>
      </c>
      <c r="X612" t="s">
        <v>4696</v>
      </c>
      <c r="Y612" t="s">
        <v>5759</v>
      </c>
      <c r="Z612" t="s">
        <v>4708</v>
      </c>
    </row>
    <row r="613" spans="1:26" ht="15" customHeight="1" x14ac:dyDescent="0.25">
      <c r="A613" t="s">
        <v>5760</v>
      </c>
      <c r="B613" s="1">
        <v>45956</v>
      </c>
      <c r="C613" t="s">
        <v>1956</v>
      </c>
      <c r="D613" t="str">
        <f>IFERROR(INDEX(Customers!$B:$B,MATCH(C613,Customers!$A:$A,0)),"")</f>
        <v>Malathi Gupta</v>
      </c>
      <c r="E613" t="str">
        <f>IFERROR(INDEX(Customers!$J:$J,MATCH(C613,Customers!$A:$A,0)),"")</f>
        <v>Gold</v>
      </c>
      <c r="F613" t="s">
        <v>4005</v>
      </c>
      <c r="G613" t="str">
        <f>IFERROR(INDEX(Products!$B:$B,MATCH(F613,Products!$A:$A,0)),"")</f>
        <v>India Gate Ponni Rice 1kg</v>
      </c>
      <c r="H613" t="str">
        <f>IFERROR(INDEX(Products!$C:$C,MATCH(F613,Products!$A:$A,0)),"")</f>
        <v>Rice</v>
      </c>
      <c r="I613" t="s">
        <v>3280</v>
      </c>
      <c r="J613" t="str">
        <f>IFERROR(INDEX(Stores!$B:$B,MATCH(I613,Stores!$A:$A,0)),"")</f>
        <v>FreshMart Mumbai Square</v>
      </c>
      <c r="K613" t="str">
        <f>IFERROR(INDEX(Stores!$D:$D,MATCH(I613,Stores!$A:$A,0)),"")</f>
        <v>West</v>
      </c>
      <c r="L613" t="s">
        <v>3279</v>
      </c>
      <c r="M613" t="str">
        <f>IFERROR(INDEX(Employees!$B:$B,MATCH(L613,Employees!$A:$A,0)),"")</f>
        <v>Ashok Nair</v>
      </c>
      <c r="N613" t="str">
        <f>IFERROR(INDEX(Employees!$D:$D,MATCH(L613,Employees!$A:$A,0)),"")</f>
        <v>Cashier</v>
      </c>
      <c r="O613">
        <v>5</v>
      </c>
      <c r="P613">
        <v>329.27</v>
      </c>
      <c r="Q613">
        <v>15</v>
      </c>
      <c r="R613">
        <v>246.95</v>
      </c>
      <c r="S613">
        <v>1609.31</v>
      </c>
      <c r="T613">
        <v>1268.5</v>
      </c>
      <c r="U613">
        <v>340.81</v>
      </c>
      <c r="V613" t="s">
        <v>4720</v>
      </c>
      <c r="W613" t="s">
        <v>4695</v>
      </c>
      <c r="X613" t="s">
        <v>4710</v>
      </c>
      <c r="Y613" t="s">
        <v>5499</v>
      </c>
      <c r="Z613" t="s">
        <v>4698</v>
      </c>
    </row>
    <row r="614" spans="1:26" ht="15" customHeight="1" x14ac:dyDescent="0.25">
      <c r="A614" t="s">
        <v>5761</v>
      </c>
      <c r="B614" s="1">
        <v>46092</v>
      </c>
      <c r="C614" t="s">
        <v>2664</v>
      </c>
      <c r="D614" t="str">
        <f>IFERROR(INDEX(Customers!$B:$B,MATCH(C614,Customers!$A:$A,0)),"")</f>
        <v>Gokul Sekar</v>
      </c>
      <c r="E614" t="str">
        <f>IFERROR(INDEX(Customers!$J:$J,MATCH(C614,Customers!$A:$A,0)),"")</f>
        <v>Gold</v>
      </c>
      <c r="F614" t="s">
        <v>3779</v>
      </c>
      <c r="G614" t="str">
        <f>IFERROR(INDEX(Products!$B:$B,MATCH(F614,Products!$A:$A,0)),"")</f>
        <v>Nescafe Coffee 500g</v>
      </c>
      <c r="H614" t="str">
        <f>IFERROR(INDEX(Products!$C:$C,MATCH(F614,Products!$A:$A,0)),"")</f>
        <v>Beverages</v>
      </c>
      <c r="I614" t="s">
        <v>3565</v>
      </c>
      <c r="J614" t="str">
        <f>IFERROR(INDEX(Stores!$B:$B,MATCH(I614,Stores!$A:$A,0)),"")</f>
        <v>FreshMart Hyderabad Main Road</v>
      </c>
      <c r="K614" t="str">
        <f>IFERROR(INDEX(Stores!$D:$D,MATCH(I614,Stores!$A:$A,0)),"")</f>
        <v>South</v>
      </c>
      <c r="L614" t="s">
        <v>3563</v>
      </c>
      <c r="M614" t="str">
        <f>IFERROR(INDEX(Employees!$B:$B,MATCH(L614,Employees!$A:$A,0)),"")</f>
        <v>Thenmozhi Selvam</v>
      </c>
      <c r="N614" t="str">
        <f>IFERROR(INDEX(Employees!$D:$D,MATCH(L614,Employees!$A:$A,0)),"")</f>
        <v>Cashier</v>
      </c>
      <c r="O614">
        <v>7</v>
      </c>
      <c r="P614">
        <v>125.74</v>
      </c>
      <c r="Q614">
        <v>10</v>
      </c>
      <c r="R614">
        <v>88.02</v>
      </c>
      <c r="S614">
        <v>792.16</v>
      </c>
      <c r="T614">
        <v>681.45</v>
      </c>
      <c r="U614">
        <v>110.71</v>
      </c>
      <c r="V614" t="s">
        <v>4740</v>
      </c>
      <c r="W614" t="s">
        <v>4695</v>
      </c>
      <c r="X614" t="s">
        <v>4696</v>
      </c>
      <c r="Y614" t="s">
        <v>5762</v>
      </c>
      <c r="Z614" t="s">
        <v>4708</v>
      </c>
    </row>
    <row r="615" spans="1:26" ht="15" customHeight="1" x14ac:dyDescent="0.25">
      <c r="A615" t="s">
        <v>5763</v>
      </c>
      <c r="B615" s="1">
        <v>45860</v>
      </c>
      <c r="C615" t="s">
        <v>1299</v>
      </c>
      <c r="D615" t="str">
        <f>IFERROR(INDEX(Customers!$B:$B,MATCH(C615,Customers!$A:$A,0)),"")</f>
        <v>Thiru Nair</v>
      </c>
      <c r="E615" t="str">
        <f>IFERROR(INDEX(Customers!$J:$J,MATCH(C615,Customers!$A:$A,0)),"")</f>
        <v>Bronze</v>
      </c>
      <c r="F615" t="s">
        <v>3796</v>
      </c>
      <c r="G615" t="str">
        <f>IFERROR(INDEX(Products!$B:$B,MATCH(F615,Products!$A:$A,0)),"")</f>
        <v>ITC Frozen Vegetables 250ml</v>
      </c>
      <c r="H615" t="str">
        <f>IFERROR(INDEX(Products!$C:$C,MATCH(F615,Products!$A:$A,0)),"")</f>
        <v>Frozen Foods</v>
      </c>
      <c r="I615" t="s">
        <v>3245</v>
      </c>
      <c r="J615" t="str">
        <f>IFERROR(INDEX(Stores!$B:$B,MATCH(I615,Stores!$A:$A,0)),"")</f>
        <v>FreshMart Chennai Complex</v>
      </c>
      <c r="K615" t="str">
        <f>IFERROR(INDEX(Stores!$D:$D,MATCH(I615,Stores!$A:$A,0)),"")</f>
        <v>South</v>
      </c>
      <c r="L615" t="s">
        <v>3244</v>
      </c>
      <c r="M615" t="str">
        <f>IFERROR(INDEX(Employees!$B:$B,MATCH(L615,Employees!$A:$A,0)),"")</f>
        <v>Eswari Raj</v>
      </c>
      <c r="N615" t="str">
        <f>IFERROR(INDEX(Employees!$D:$D,MATCH(L615,Employees!$A:$A,0)),"")</f>
        <v>Sales</v>
      </c>
      <c r="O615">
        <v>2</v>
      </c>
      <c r="P615">
        <v>392.79</v>
      </c>
      <c r="Q615">
        <v>10</v>
      </c>
      <c r="R615">
        <v>78.56</v>
      </c>
      <c r="S615">
        <v>707.02</v>
      </c>
      <c r="T615">
        <v>696.66</v>
      </c>
      <c r="U615">
        <v>10.36</v>
      </c>
      <c r="V615" t="s">
        <v>4740</v>
      </c>
      <c r="W615" t="s">
        <v>4695</v>
      </c>
      <c r="X615" t="s">
        <v>4696</v>
      </c>
      <c r="Y615" t="s">
        <v>5427</v>
      </c>
      <c r="Z615" t="s">
        <v>4708</v>
      </c>
    </row>
    <row r="616" spans="1:26" ht="15" customHeight="1" x14ac:dyDescent="0.25">
      <c r="A616" t="s">
        <v>5764</v>
      </c>
      <c r="B616" s="1">
        <v>45940</v>
      </c>
      <c r="C616" t="s">
        <v>2707</v>
      </c>
      <c r="D616" t="str">
        <f>IFERROR(INDEX(Customers!$B:$B,MATCH(C616,Customers!$A:$A,0)),"")</f>
        <v>Kishore Subramaniam</v>
      </c>
      <c r="E616" t="str">
        <f>IFERROR(INDEX(Customers!$J:$J,MATCH(C616,Customers!$A:$A,0)),"")</f>
        <v>Silver</v>
      </c>
      <c r="F616" t="s">
        <v>3934</v>
      </c>
      <c r="G616" t="str">
        <f>IFERROR(INDEX(Products!$B:$B,MATCH(F616,Products!$A:$A,0)),"")</f>
        <v>Organic Fresh Fresh Fruits 2kg</v>
      </c>
      <c r="H616" t="str">
        <f>IFERROR(INDEX(Products!$C:$C,MATCH(F616,Products!$A:$A,0)),"")</f>
        <v>Fruits</v>
      </c>
      <c r="I616" t="s">
        <v>3215</v>
      </c>
      <c r="J616" t="str">
        <f>IFERROR(INDEX(Stores!$B:$B,MATCH(I616,Stores!$A:$A,0)),"")</f>
        <v>FreshMart Erode Square</v>
      </c>
      <c r="K616" t="str">
        <f>IFERROR(INDEX(Stores!$D:$D,MATCH(I616,Stores!$A:$A,0)),"")</f>
        <v>North</v>
      </c>
      <c r="L616" t="s">
        <v>3576</v>
      </c>
      <c r="M616" t="str">
        <f>IFERROR(INDEX(Employees!$B:$B,MATCH(L616,Employees!$A:$A,0)),"")</f>
        <v>Naveen Naidu</v>
      </c>
      <c r="N616" t="str">
        <f>IFERROR(INDEX(Employees!$D:$D,MATCH(L616,Employees!$A:$A,0)),"")</f>
        <v>Cashier</v>
      </c>
      <c r="O616">
        <v>3</v>
      </c>
      <c r="P616">
        <v>425.88</v>
      </c>
      <c r="Q616">
        <v>15</v>
      </c>
      <c r="R616">
        <v>191.65</v>
      </c>
      <c r="S616">
        <v>1085.99</v>
      </c>
      <c r="T616">
        <v>1072.4100000000001</v>
      </c>
      <c r="U616">
        <v>13.58</v>
      </c>
      <c r="V616" t="s">
        <v>4720</v>
      </c>
      <c r="W616" t="s">
        <v>4695</v>
      </c>
      <c r="X616" t="s">
        <v>4696</v>
      </c>
      <c r="Y616" t="s">
        <v>5765</v>
      </c>
      <c r="Z616" t="s">
        <v>4708</v>
      </c>
    </row>
    <row r="617" spans="1:26" ht="15" customHeight="1" x14ac:dyDescent="0.25">
      <c r="A617" t="s">
        <v>5766</v>
      </c>
      <c r="B617" s="1">
        <v>45905</v>
      </c>
      <c r="C617" t="s">
        <v>647</v>
      </c>
      <c r="D617" t="str">
        <f>IFERROR(INDEX(Customers!$B:$B,MATCH(C617,Customers!$A:$A,0)),"")</f>
        <v>Vani Rao</v>
      </c>
      <c r="E617" t="str">
        <f>IFERROR(INDEX(Customers!$J:$J,MATCH(C617,Customers!$A:$A,0)),"")</f>
        <v>Silver</v>
      </c>
      <c r="F617" t="s">
        <v>3718</v>
      </c>
      <c r="G617" t="str">
        <f>IFERROR(INDEX(Products!$B:$B,MATCH(F617,Products!$A:$A,0)),"")</f>
        <v>Milky Mist Milk 2kg</v>
      </c>
      <c r="H617" t="str">
        <f>IFERROR(INDEX(Products!$C:$C,MATCH(F617,Products!$A:$A,0)),"")</f>
        <v>Dairy</v>
      </c>
      <c r="I617" t="s">
        <v>2928</v>
      </c>
      <c r="J617" t="str">
        <f>IFERROR(INDEX(Stores!$B:$B,MATCH(I617,Stores!$A:$A,0)),"")</f>
        <v>FreshMart Ahmedabad Complex</v>
      </c>
      <c r="K617" t="str">
        <f>IFERROR(INDEX(Stores!$D:$D,MATCH(I617,Stores!$A:$A,0)),"")</f>
        <v>South</v>
      </c>
      <c r="L617" t="s">
        <v>2926</v>
      </c>
      <c r="M617" t="str">
        <f>IFERROR(INDEX(Employees!$B:$B,MATCH(L617,Employees!$A:$A,0)),"")</f>
        <v>Bhavani Kumar</v>
      </c>
      <c r="N617" t="str">
        <f>IFERROR(INDEX(Employees!$D:$D,MATCH(L617,Employees!$A:$A,0)),"")</f>
        <v>Cashier</v>
      </c>
      <c r="O617">
        <v>4</v>
      </c>
      <c r="P617">
        <v>59.92</v>
      </c>
      <c r="Q617">
        <v>0</v>
      </c>
      <c r="R617">
        <v>0</v>
      </c>
      <c r="S617">
        <v>239.68</v>
      </c>
      <c r="T617">
        <v>192.6</v>
      </c>
      <c r="U617">
        <v>47.08</v>
      </c>
      <c r="V617" t="s">
        <v>4715</v>
      </c>
      <c r="W617" t="s">
        <v>4695</v>
      </c>
      <c r="X617" t="s">
        <v>4710</v>
      </c>
      <c r="Y617" t="s">
        <v>5713</v>
      </c>
      <c r="Z617" t="s">
        <v>4708</v>
      </c>
    </row>
    <row r="618" spans="1:26" ht="15" customHeight="1" x14ac:dyDescent="0.25">
      <c r="A618" t="s">
        <v>5767</v>
      </c>
      <c r="B618" s="1">
        <v>46012</v>
      </c>
      <c r="C618" t="s">
        <v>886</v>
      </c>
      <c r="D618" t="str">
        <f>IFERROR(INDEX(Customers!$B:$B,MATCH(C618,Customers!$A:$A,0)),"")</f>
        <v>Udhay Pandian</v>
      </c>
      <c r="E618" t="str">
        <f>IFERROR(INDEX(Customers!$J:$J,MATCH(C618,Customers!$A:$A,0)),"")</f>
        <v>Gold</v>
      </c>
      <c r="F618" t="s">
        <v>3945</v>
      </c>
      <c r="G618" t="str">
        <f>IFERROR(INDEX(Products!$B:$B,MATCH(F618,Products!$A:$A,0)),"")</f>
        <v>Organic Fresh Fresh Fruits Combo</v>
      </c>
      <c r="H618" t="str">
        <f>IFERROR(INDEX(Products!$C:$C,MATCH(F618,Products!$A:$A,0)),"")</f>
        <v>Fruits</v>
      </c>
      <c r="I618" t="s">
        <v>3083</v>
      </c>
      <c r="J618" t="str">
        <f>IFERROR(INDEX(Stores!$B:$B,MATCH(I618,Stores!$A:$A,0)),"")</f>
        <v>FreshMart Mumbai Enclave</v>
      </c>
      <c r="K618" t="str">
        <f>IFERROR(INDEX(Stores!$D:$D,MATCH(I618,Stores!$A:$A,0)),"")</f>
        <v>West</v>
      </c>
      <c r="L618" t="s">
        <v>3082</v>
      </c>
      <c r="M618" t="str">
        <f>IFERROR(INDEX(Employees!$B:$B,MATCH(L618,Employees!$A:$A,0)),"")</f>
        <v>Sathish Sharma</v>
      </c>
      <c r="N618" t="str">
        <f>IFERROR(INDEX(Employees!$D:$D,MATCH(L618,Employees!$A:$A,0)),"")</f>
        <v>Billing</v>
      </c>
      <c r="O618">
        <v>8</v>
      </c>
      <c r="P618">
        <v>78.55</v>
      </c>
      <c r="Q618">
        <v>0</v>
      </c>
      <c r="R618">
        <v>0</v>
      </c>
      <c r="S618">
        <v>722.66</v>
      </c>
      <c r="T618">
        <v>474.96</v>
      </c>
      <c r="U618">
        <v>247.7</v>
      </c>
      <c r="V618" t="s">
        <v>4720</v>
      </c>
      <c r="W618" t="s">
        <v>4695</v>
      </c>
      <c r="X618" t="s">
        <v>4696</v>
      </c>
      <c r="Y618" t="s">
        <v>4819</v>
      </c>
      <c r="Z618" t="s">
        <v>4698</v>
      </c>
    </row>
    <row r="619" spans="1:26" ht="15" customHeight="1" x14ac:dyDescent="0.25">
      <c r="A619" t="s">
        <v>5768</v>
      </c>
      <c r="B619" s="1">
        <v>46093</v>
      </c>
      <c r="C619" t="s">
        <v>2456</v>
      </c>
      <c r="D619" t="str">
        <f>IFERROR(INDEX(Customers!$B:$B,MATCH(C619,Customers!$A:$A,0)),"")</f>
        <v>Harini Pandian</v>
      </c>
      <c r="E619" t="str">
        <f>IFERROR(INDEX(Customers!$J:$J,MATCH(C619,Customers!$A:$A,0)),"")</f>
        <v>Silver</v>
      </c>
      <c r="F619" t="s">
        <v>4032</v>
      </c>
      <c r="G619" t="str">
        <f>IFERROR(INDEX(Products!$B:$B,MATCH(F619,Products!$A:$A,0)),"")</f>
        <v>Gold Winner Sunflower Oil 200g</v>
      </c>
      <c r="H619" t="str">
        <f>IFERROR(INDEX(Products!$C:$C,MATCH(F619,Products!$A:$A,0)),"")</f>
        <v>Oil</v>
      </c>
      <c r="I619" t="s">
        <v>3249</v>
      </c>
      <c r="J619" t="str">
        <f>IFERROR(INDEX(Stores!$B:$B,MATCH(I619,Stores!$A:$A,0)),"")</f>
        <v>FreshMart Mumbai Extension</v>
      </c>
      <c r="K619" t="str">
        <f>IFERROR(INDEX(Stores!$D:$D,MATCH(I619,Stores!$A:$A,0)),"")</f>
        <v>West</v>
      </c>
      <c r="L619" t="s">
        <v>3248</v>
      </c>
      <c r="M619" t="str">
        <f>IFERROR(INDEX(Employees!$B:$B,MATCH(L619,Employees!$A:$A,0)),"")</f>
        <v>Vijay Chandran</v>
      </c>
      <c r="N619" t="str">
        <f>IFERROR(INDEX(Employees!$D:$D,MATCH(L619,Employees!$A:$A,0)),"")</f>
        <v>Cashier</v>
      </c>
      <c r="O619">
        <v>5</v>
      </c>
      <c r="P619">
        <v>234.86</v>
      </c>
      <c r="Q619">
        <v>0</v>
      </c>
      <c r="R619">
        <v>0</v>
      </c>
      <c r="S619">
        <v>1174.3</v>
      </c>
      <c r="T619">
        <v>1066.1500000000001</v>
      </c>
      <c r="U619">
        <v>108.15</v>
      </c>
      <c r="V619" t="s">
        <v>4703</v>
      </c>
      <c r="W619" t="s">
        <v>4695</v>
      </c>
      <c r="X619" t="s">
        <v>4696</v>
      </c>
      <c r="Y619" t="s">
        <v>5332</v>
      </c>
      <c r="Z619" t="s">
        <v>4708</v>
      </c>
    </row>
    <row r="620" spans="1:26" ht="15" customHeight="1" x14ac:dyDescent="0.25">
      <c r="A620" t="s">
        <v>5769</v>
      </c>
      <c r="B620" s="1">
        <v>45902</v>
      </c>
      <c r="C620" t="s">
        <v>2216</v>
      </c>
      <c r="D620" t="str">
        <f>IFERROR(INDEX(Customers!$B:$B,MATCH(C620,Customers!$A:$A,0)),"")</f>
        <v>Bhuvana Devi</v>
      </c>
      <c r="E620" t="str">
        <f>IFERROR(INDEX(Customers!$J:$J,MATCH(C620,Customers!$A:$A,0)),"")</f>
        <v>Bronze</v>
      </c>
      <c r="F620" t="s">
        <v>3756</v>
      </c>
      <c r="G620" t="str">
        <f>IFERROR(INDEX(Products!$B:$B,MATCH(F620,Products!$A:$A,0)),"")</f>
        <v>Coca-Cola Tea 1kg</v>
      </c>
      <c r="H620" t="str">
        <f>IFERROR(INDEX(Products!$C:$C,MATCH(F620,Products!$A:$A,0)),"")</f>
        <v>Beverages</v>
      </c>
      <c r="I620" t="s">
        <v>2860</v>
      </c>
      <c r="J620" t="str">
        <f>IFERROR(INDEX(Stores!$B:$B,MATCH(I620,Stores!$A:$A,0)),"")</f>
        <v>FreshMart Lucknow Nagar</v>
      </c>
      <c r="K620" t="str">
        <f>IFERROR(INDEX(Stores!$D:$D,MATCH(I620,Stores!$A:$A,0)),"")</f>
        <v>North</v>
      </c>
      <c r="L620" t="s">
        <v>3257</v>
      </c>
      <c r="M620" t="str">
        <f>IFERROR(INDEX(Employees!$B:$B,MATCH(L620,Employees!$A:$A,0)),"")</f>
        <v>Devi Gupta</v>
      </c>
      <c r="N620" t="str">
        <f>IFERROR(INDEX(Employees!$D:$D,MATCH(L620,Employees!$A:$A,0)),"")</f>
        <v>Store Manager</v>
      </c>
      <c r="O620">
        <v>2</v>
      </c>
      <c r="P620">
        <v>139.21</v>
      </c>
      <c r="Q620">
        <v>0</v>
      </c>
      <c r="R620">
        <v>0</v>
      </c>
      <c r="S620">
        <v>278.42</v>
      </c>
      <c r="T620">
        <v>213.98</v>
      </c>
      <c r="U620">
        <v>64.44</v>
      </c>
      <c r="V620" t="s">
        <v>4694</v>
      </c>
      <c r="W620" t="s">
        <v>4695</v>
      </c>
      <c r="X620" t="s">
        <v>4710</v>
      </c>
      <c r="Y620" t="s">
        <v>4789</v>
      </c>
      <c r="Z620" t="s">
        <v>4708</v>
      </c>
    </row>
    <row r="621" spans="1:26" ht="15" customHeight="1" x14ac:dyDescent="0.25">
      <c r="A621" t="s">
        <v>5770</v>
      </c>
      <c r="B621" s="1">
        <v>45929</v>
      </c>
      <c r="C621" t="s">
        <v>2136</v>
      </c>
      <c r="D621" t="str">
        <f>IFERROR(INDEX(Customers!$B:$B,MATCH(C621,Customers!$A:$A,0)),"")</f>
        <v>Gayathri Naicker</v>
      </c>
      <c r="E621" t="str">
        <f>IFERROR(INDEX(Customers!$J:$J,MATCH(C621,Customers!$A:$A,0)),"")</f>
        <v>Silver</v>
      </c>
      <c r="F621" t="s">
        <v>4018</v>
      </c>
      <c r="G621" t="str">
        <f>IFERROR(INDEX(Products!$B:$B,MATCH(F621,Products!$A:$A,0)),"")</f>
        <v>Aachi Ponni Rice 500g</v>
      </c>
      <c r="H621" t="str">
        <f>IFERROR(INDEX(Products!$C:$C,MATCH(F621,Products!$A:$A,0)),"")</f>
        <v>Rice</v>
      </c>
      <c r="I621" t="s">
        <v>4242</v>
      </c>
      <c r="J621" t="str">
        <f>IFERROR(INDEX(Stores!$B:$B,MATCH(I621,Stores!$A:$A,0)),"")</f>
        <v>FreshMart Hyderabad Market</v>
      </c>
      <c r="K621" t="str">
        <f>IFERROR(INDEX(Stores!$D:$D,MATCH(I621,Stores!$A:$A,0)),"")</f>
        <v>South</v>
      </c>
      <c r="L621" t="s">
        <v>3165</v>
      </c>
      <c r="M621" t="str">
        <f>IFERROR(INDEX(Employees!$B:$B,MATCH(L621,Employees!$A:$A,0)),"")</f>
        <v>Banu Nathan</v>
      </c>
      <c r="N621" t="str">
        <f>IFERROR(INDEX(Employees!$D:$D,MATCH(L621,Employees!$A:$A,0)),"")</f>
        <v>Inventory</v>
      </c>
      <c r="O621">
        <v>1</v>
      </c>
      <c r="P621">
        <v>372.61</v>
      </c>
      <c r="Q621">
        <v>20</v>
      </c>
      <c r="R621">
        <v>74.52</v>
      </c>
      <c r="S621">
        <v>298.08999999999997</v>
      </c>
      <c r="T621">
        <v>319.91000000000003</v>
      </c>
      <c r="U621">
        <v>-21.82</v>
      </c>
      <c r="V621" t="s">
        <v>4694</v>
      </c>
      <c r="W621" t="s">
        <v>4695</v>
      </c>
      <c r="X621" t="s">
        <v>4710</v>
      </c>
      <c r="Y621" t="s">
        <v>5771</v>
      </c>
      <c r="Z621" t="s">
        <v>4708</v>
      </c>
    </row>
    <row r="622" spans="1:26" ht="15" customHeight="1" x14ac:dyDescent="0.25">
      <c r="A622" t="s">
        <v>5772</v>
      </c>
      <c r="B622" s="1">
        <v>45947</v>
      </c>
      <c r="C622" t="s">
        <v>583</v>
      </c>
      <c r="D622" t="str">
        <f>IFERROR(INDEX(Customers!$B:$B,MATCH(C622,Customers!$A:$A,0)),"")</f>
        <v>Vasanthi Raj</v>
      </c>
      <c r="E622" t="str">
        <f>IFERROR(INDEX(Customers!$J:$J,MATCH(C622,Customers!$A:$A,0)),"")</f>
        <v>Silver</v>
      </c>
      <c r="F622" t="s">
        <v>3948</v>
      </c>
      <c r="G622" t="str">
        <f>IFERROR(INDEX(Products!$B:$B,MATCH(F622,Products!$A:$A,0)),"")</f>
        <v xml:space="preserve">  Local Farm Fresh Fruits Combo v3  </v>
      </c>
      <c r="H622" t="str">
        <f>IFERROR(INDEX(Products!$C:$C,MATCH(F622,Products!$A:$A,0)),"")</f>
        <v>Fruits</v>
      </c>
      <c r="I622" t="s">
        <v>3005</v>
      </c>
      <c r="J622" t="str">
        <f>IFERROR(INDEX(Stores!$B:$B,MATCH(I622,Stores!$A:$A,0)),"")</f>
        <v>FreshMart Ahmedabad Complex</v>
      </c>
      <c r="K622" t="str">
        <f>IFERROR(INDEX(Stores!$D:$D,MATCH(I622,Stores!$A:$A,0)),"")</f>
        <v>West</v>
      </c>
      <c r="L622" t="s">
        <v>3491</v>
      </c>
      <c r="M622" t="str">
        <f>IFERROR(INDEX(Employees!$B:$B,MATCH(L622,Employees!$A:$A,0)),"")</f>
        <v>Hari Chettiar</v>
      </c>
      <c r="N622" t="str">
        <f>IFERROR(INDEX(Employees!$D:$D,MATCH(L622,Employees!$A:$A,0)),"")</f>
        <v>Store Manager</v>
      </c>
      <c r="O622">
        <v>4</v>
      </c>
      <c r="P622">
        <v>404.97</v>
      </c>
      <c r="Q622">
        <v>0</v>
      </c>
      <c r="R622">
        <v>0</v>
      </c>
      <c r="S622">
        <v>1619.88</v>
      </c>
      <c r="T622">
        <v>1364.96</v>
      </c>
      <c r="U622">
        <v>254.92</v>
      </c>
      <c r="V622" t="s">
        <v>4706</v>
      </c>
      <c r="W622" t="s">
        <v>4695</v>
      </c>
      <c r="X622" t="s">
        <v>4696</v>
      </c>
      <c r="Y622" t="s">
        <v>5773</v>
      </c>
      <c r="Z622" t="s">
        <v>4708</v>
      </c>
    </row>
    <row r="623" spans="1:26" ht="15" customHeight="1" x14ac:dyDescent="0.25">
      <c r="A623" t="s">
        <v>5774</v>
      </c>
      <c r="B623" s="1">
        <v>45927</v>
      </c>
      <c r="C623" t="s">
        <v>2687</v>
      </c>
      <c r="D623" t="str">
        <f>IFERROR(INDEX(Customers!$B:$B,MATCH(C623,Customers!$A:$A,0)),"")</f>
        <v>Hariharan Iyer</v>
      </c>
      <c r="E623" t="str">
        <f>IFERROR(INDEX(Customers!$J:$J,MATCH(C623,Customers!$A:$A,0)),"")</f>
        <v>Bronze</v>
      </c>
      <c r="F623" t="s">
        <v>4109</v>
      </c>
      <c r="G623" t="str">
        <f>IFERROR(INDEX(Products!$B:$B,MATCH(F623,Products!$A:$A,0)),"")</f>
        <v>Lizol Floor Cleaner 200g</v>
      </c>
      <c r="H623" t="str">
        <f>IFERROR(INDEX(Products!$C:$C,MATCH(F623,Products!$A:$A,0)),"")</f>
        <v>Cleaning</v>
      </c>
      <c r="I623" t="s">
        <v>2953</v>
      </c>
      <c r="J623" t="str">
        <f>IFERROR(INDEX(Stores!$B:$B,MATCH(I623,Stores!$A:$A,0)),"")</f>
        <v>FreshMart Salem Main Road</v>
      </c>
      <c r="K623" t="str">
        <f>IFERROR(INDEX(Stores!$D:$D,MATCH(I623,Stores!$A:$A,0)),"")</f>
        <v>South</v>
      </c>
      <c r="L623" t="s">
        <v>3196</v>
      </c>
      <c r="M623" t="str">
        <f>IFERROR(INDEX(Employees!$B:$B,MATCH(L623,Employees!$A:$A,0)),"")</f>
        <v>Radha Balan</v>
      </c>
      <c r="N623" t="str">
        <f>IFERROR(INDEX(Employees!$D:$D,MATCH(L623,Employees!$A:$A,0)),"")</f>
        <v>Sales</v>
      </c>
      <c r="O623">
        <v>3</v>
      </c>
      <c r="P623">
        <v>66.400000000000006</v>
      </c>
      <c r="Q623">
        <v>15</v>
      </c>
      <c r="R623">
        <v>29.88</v>
      </c>
      <c r="S623">
        <v>194.72</v>
      </c>
      <c r="T623">
        <v>149.97</v>
      </c>
      <c r="U623">
        <v>44.75</v>
      </c>
      <c r="V623" t="s">
        <v>4703</v>
      </c>
      <c r="W623" t="s">
        <v>4695</v>
      </c>
      <c r="X623" t="s">
        <v>4696</v>
      </c>
      <c r="Y623" t="s">
        <v>5775</v>
      </c>
      <c r="Z623" t="s">
        <v>4698</v>
      </c>
    </row>
    <row r="624" spans="1:26" ht="15" customHeight="1" x14ac:dyDescent="0.25">
      <c r="A624" t="s">
        <v>5776</v>
      </c>
      <c r="B624" s="1">
        <v>45969</v>
      </c>
      <c r="C624" t="s">
        <v>430</v>
      </c>
      <c r="D624" t="str">
        <f>IFERROR(INDEX(Customers!$B:$B,MATCH(C624,Customers!$A:$A,0)),"")</f>
        <v>Hariharan Gounder</v>
      </c>
      <c r="E624" t="str">
        <f>IFERROR(INDEX(Customers!$J:$J,MATCH(C624,Customers!$A:$A,0)),"")</f>
        <v>Gold</v>
      </c>
      <c r="F624" t="s">
        <v>3732</v>
      </c>
      <c r="G624" t="str">
        <f>IFERROR(INDEX(Products!$B:$B,MATCH(F624,Products!$A:$A,0)),"")</f>
        <v>Aavin Milk 1L</v>
      </c>
      <c r="H624" t="str">
        <f>IFERROR(INDEX(Products!$C:$C,MATCH(F624,Products!$A:$A,0)),"")</f>
        <v>Dairy</v>
      </c>
      <c r="I624" t="s">
        <v>3469</v>
      </c>
      <c r="J624" t="str">
        <f>IFERROR(INDEX(Stores!$B:$B,MATCH(I624,Stores!$A:$A,0)),"")</f>
        <v>FreshMart Mysuru Junction</v>
      </c>
      <c r="K624" t="str">
        <f>IFERROR(INDEX(Stores!$D:$D,MATCH(I624,Stores!$A:$A,0)),"")</f>
        <v>South</v>
      </c>
      <c r="L624" t="s">
        <v>3198</v>
      </c>
      <c r="M624" t="str">
        <f>IFERROR(INDEX(Employees!$B:$B,MATCH(L624,Employees!$A:$A,0)),"")</f>
        <v>Deepak Naicker</v>
      </c>
      <c r="N624" t="str">
        <f>IFERROR(INDEX(Employees!$D:$D,MATCH(L624,Employees!$A:$A,0)),"")</f>
        <v>Sales</v>
      </c>
      <c r="O624">
        <v>8</v>
      </c>
      <c r="P624">
        <v>108.86</v>
      </c>
      <c r="Q624">
        <v>0</v>
      </c>
      <c r="R624">
        <v>0</v>
      </c>
      <c r="S624">
        <v>1001.51</v>
      </c>
      <c r="T624">
        <v>688.4</v>
      </c>
      <c r="U624">
        <v>313.11</v>
      </c>
      <c r="V624" t="s">
        <v>4715</v>
      </c>
      <c r="W624" t="s">
        <v>4695</v>
      </c>
      <c r="X624" t="s">
        <v>4696</v>
      </c>
      <c r="Y624" t="s">
        <v>5777</v>
      </c>
      <c r="Z624" t="s">
        <v>4698</v>
      </c>
    </row>
    <row r="625" spans="1:26" ht="15" customHeight="1" x14ac:dyDescent="0.25">
      <c r="A625" t="s">
        <v>5778</v>
      </c>
      <c r="B625" s="1">
        <v>46041</v>
      </c>
      <c r="C625" t="s">
        <v>691</v>
      </c>
      <c r="D625" t="str">
        <f>IFERROR(INDEX(Customers!$B:$B,MATCH(C625,Customers!$A:$A,0)),"")</f>
        <v>Mani Venkataraman</v>
      </c>
      <c r="E625" t="str">
        <f>IFERROR(INDEX(Customers!$J:$J,MATCH(C625,Customers!$A:$A,0)),"")</f>
        <v>Silver</v>
      </c>
      <c r="F625" t="s">
        <v>4007</v>
      </c>
      <c r="G625" t="str">
        <f>IFERROR(INDEX(Products!$B:$B,MATCH(F625,Products!$A:$A,0)),"")</f>
        <v>Aachi Idli Rice 500g</v>
      </c>
      <c r="H625" t="str">
        <f>IFERROR(INDEX(Products!$C:$C,MATCH(F625,Products!$A:$A,0)),"")</f>
        <v>Rice</v>
      </c>
      <c r="I625" t="s">
        <v>3041</v>
      </c>
      <c r="J625" t="str">
        <f>IFERROR(INDEX(Stores!$B:$B,MATCH(I625,Stores!$A:$A,0)),"")</f>
        <v>FreshMart Nagpur Square</v>
      </c>
      <c r="K625" t="str">
        <f>IFERROR(INDEX(Stores!$D:$D,MATCH(I625,Stores!$A:$A,0)),"")</f>
        <v>West</v>
      </c>
      <c r="L625" t="s">
        <v>3234</v>
      </c>
      <c r="M625" t="str">
        <f>IFERROR(INDEX(Employees!$B:$B,MATCH(L625,Employees!$A:$A,0)),"")</f>
        <v>Malathi Rao</v>
      </c>
      <c r="N625" t="str">
        <f>IFERROR(INDEX(Employees!$D:$D,MATCH(L625,Employees!$A:$A,0)),"")</f>
        <v>Billing</v>
      </c>
      <c r="O625">
        <v>2</v>
      </c>
      <c r="P625">
        <v>225.45</v>
      </c>
      <c r="Q625">
        <v>20</v>
      </c>
      <c r="R625">
        <v>90.18</v>
      </c>
      <c r="S625">
        <v>360.72</v>
      </c>
      <c r="T625">
        <v>381.8</v>
      </c>
      <c r="U625">
        <v>-21.08</v>
      </c>
      <c r="V625" t="s">
        <v>4694</v>
      </c>
      <c r="W625" t="s">
        <v>4695</v>
      </c>
      <c r="X625" t="s">
        <v>4696</v>
      </c>
      <c r="Y625" t="s">
        <v>5048</v>
      </c>
      <c r="Z625" t="s">
        <v>4708</v>
      </c>
    </row>
    <row r="626" spans="1:26" ht="15" customHeight="1" x14ac:dyDescent="0.25">
      <c r="A626" t="s">
        <v>5779</v>
      </c>
      <c r="B626" s="1">
        <v>46096</v>
      </c>
      <c r="C626" t="s">
        <v>2152</v>
      </c>
      <c r="D626" t="str">
        <f>IFERROR(INDEX(Customers!$B:$B,MATCH(C626,Customers!$A:$A,0)),"")</f>
        <v>Deepa Krishnan</v>
      </c>
      <c r="E626" t="str">
        <f>IFERROR(INDEX(Customers!$J:$J,MATCH(C626,Customers!$A:$A,0)),"")</f>
        <v>Bronze</v>
      </c>
      <c r="F626" t="s">
        <v>4018</v>
      </c>
      <c r="G626" t="str">
        <f>IFERROR(INDEX(Products!$B:$B,MATCH(F626,Products!$A:$A,0)),"")</f>
        <v>Aachi Ponni Rice 500g</v>
      </c>
      <c r="H626" t="str">
        <f>IFERROR(INDEX(Products!$C:$C,MATCH(F626,Products!$A:$A,0)),"")</f>
        <v>Rice</v>
      </c>
      <c r="I626" t="s">
        <v>4253</v>
      </c>
      <c r="J626" t="str">
        <f>IFERROR(INDEX(Stores!$B:$B,MATCH(I626,Stores!$A:$A,0)),"")</f>
        <v>FreshMart Bengaluru Nagar</v>
      </c>
      <c r="K626" t="str">
        <f>IFERROR(INDEX(Stores!$D:$D,MATCH(I626,Stores!$A:$A,0)),"")</f>
        <v>South</v>
      </c>
      <c r="L626" t="s">
        <v>3540</v>
      </c>
      <c r="M626" t="str">
        <f>IFERROR(INDEX(Employees!$B:$B,MATCH(L626,Employees!$A:$A,0)),"")</f>
        <v>Kishore Naidu</v>
      </c>
      <c r="N626" t="str">
        <f>IFERROR(INDEX(Employees!$D:$D,MATCH(L626,Employees!$A:$A,0)),"")</f>
        <v>Sales</v>
      </c>
      <c r="O626">
        <v>2</v>
      </c>
      <c r="P626">
        <v>372.61</v>
      </c>
      <c r="Q626">
        <v>0</v>
      </c>
      <c r="R626">
        <v>0</v>
      </c>
      <c r="S626">
        <v>857</v>
      </c>
      <c r="T626">
        <v>639.82000000000005</v>
      </c>
      <c r="U626">
        <v>217.18</v>
      </c>
      <c r="V626" t="s">
        <v>4720</v>
      </c>
      <c r="W626" t="s">
        <v>4695</v>
      </c>
      <c r="X626" t="s">
        <v>4710</v>
      </c>
      <c r="Y626" t="s">
        <v>5780</v>
      </c>
      <c r="Z626" t="s">
        <v>4698</v>
      </c>
    </row>
    <row r="627" spans="1:26" ht="15" customHeight="1" x14ac:dyDescent="0.25">
      <c r="A627" t="s">
        <v>5781</v>
      </c>
      <c r="B627" s="1">
        <v>45878</v>
      </c>
      <c r="C627" t="s">
        <v>1538</v>
      </c>
      <c r="D627" t="str">
        <f>IFERROR(INDEX(Customers!$B:$B,MATCH(C627,Customers!$A:$A,0)),"")</f>
        <v>Bhavani Prabhu</v>
      </c>
      <c r="E627" t="str">
        <f>IFERROR(INDEX(Customers!$J:$J,MATCH(C627,Customers!$A:$A,0)),"")</f>
        <v>Bronze</v>
      </c>
      <c r="F627" t="s">
        <v>3922</v>
      </c>
      <c r="G627" t="str">
        <f>IFERROR(INDEX(Products!$B:$B,MATCH(F627,Products!$A:$A,0)),"")</f>
        <v>Eveready Detergent Pack</v>
      </c>
      <c r="H627" t="str">
        <f>IFERROR(INDEX(Products!$C:$C,MATCH(F627,Products!$A:$A,0)),"")</f>
        <v>Household</v>
      </c>
      <c r="I627" t="s">
        <v>2953</v>
      </c>
      <c r="J627" t="str">
        <f>IFERROR(INDEX(Stores!$B:$B,MATCH(I627,Stores!$A:$A,0)),"")</f>
        <v>FreshMart Salem Main Road</v>
      </c>
      <c r="K627" t="str">
        <f>IFERROR(INDEX(Stores!$D:$D,MATCH(I627,Stores!$A:$A,0)),"")</f>
        <v>South</v>
      </c>
      <c r="L627" t="s">
        <v>3196</v>
      </c>
      <c r="M627" t="str">
        <f>IFERROR(INDEX(Employees!$B:$B,MATCH(L627,Employees!$A:$A,0)),"")</f>
        <v>Radha Balan</v>
      </c>
      <c r="N627" t="str">
        <f>IFERROR(INDEX(Employees!$D:$D,MATCH(L627,Employees!$A:$A,0)),"")</f>
        <v>Sales</v>
      </c>
      <c r="O627">
        <v>2</v>
      </c>
      <c r="P627">
        <v>260.93</v>
      </c>
      <c r="Q627">
        <v>0</v>
      </c>
      <c r="R627">
        <v>0</v>
      </c>
      <c r="S627">
        <v>600.14</v>
      </c>
      <c r="T627">
        <v>388.12</v>
      </c>
      <c r="U627">
        <v>212.02</v>
      </c>
      <c r="V627" t="s">
        <v>4715</v>
      </c>
      <c r="W627" t="s">
        <v>4695</v>
      </c>
      <c r="X627" t="s">
        <v>4696</v>
      </c>
      <c r="Y627" t="s">
        <v>4983</v>
      </c>
      <c r="Z627" t="s">
        <v>4698</v>
      </c>
    </row>
    <row r="628" spans="1:26" ht="15" customHeight="1" x14ac:dyDescent="0.25">
      <c r="A628" t="s">
        <v>5782</v>
      </c>
      <c r="B628" s="1">
        <v>45829</v>
      </c>
      <c r="C628" t="s">
        <v>2036</v>
      </c>
      <c r="D628" t="str">
        <f>IFERROR(INDEX(Customers!$B:$B,MATCH(C628,Customers!$A:$A,0)),"")</f>
        <v>Vasanth Nathan</v>
      </c>
      <c r="E628" t="str">
        <f>IFERROR(INDEX(Customers!$J:$J,MATCH(C628,Customers!$A:$A,0)),"")</f>
        <v>Gold</v>
      </c>
      <c r="F628" t="s">
        <v>3906</v>
      </c>
      <c r="G628" t="str">
        <f>IFERROR(INDEX(Products!$B:$B,MATCH(F628,Products!$A:$A,0)),"")</f>
        <v>Harvest Gold Rusk 1kg</v>
      </c>
      <c r="H628" t="str">
        <f>IFERROR(INDEX(Products!$C:$C,MATCH(F628,Products!$A:$A,0)),"")</f>
        <v>Household</v>
      </c>
      <c r="I628" t="s">
        <v>3116</v>
      </c>
      <c r="J628" t="str">
        <f>IFERROR(INDEX(Stores!$B:$B,MATCH(I628,Stores!$A:$A,0)),"")</f>
        <v>FreshMart Tiruppur Colony</v>
      </c>
      <c r="K628" t="str">
        <f>IFERROR(INDEX(Stores!$D:$D,MATCH(I628,Stores!$A:$A,0)),"")</f>
        <v>South</v>
      </c>
      <c r="L628" t="s">
        <v>3114</v>
      </c>
      <c r="M628" t="str">
        <f>IFERROR(INDEX(Employees!$B:$B,MATCH(L628,Employees!$A:$A,0)),"")</f>
        <v>Hari Pandian</v>
      </c>
      <c r="N628" t="str">
        <f>IFERROR(INDEX(Employees!$D:$D,MATCH(L628,Employees!$A:$A,0)),"")</f>
        <v>Billing</v>
      </c>
      <c r="O628">
        <v>8</v>
      </c>
      <c r="P628">
        <v>425.06</v>
      </c>
      <c r="Q628">
        <v>0</v>
      </c>
      <c r="R628">
        <v>0</v>
      </c>
      <c r="S628">
        <v>3910.55</v>
      </c>
      <c r="T628">
        <v>2552.4</v>
      </c>
      <c r="U628">
        <v>1358.15</v>
      </c>
      <c r="V628" t="s">
        <v>4720</v>
      </c>
      <c r="W628" t="s">
        <v>4695</v>
      </c>
      <c r="X628" t="s">
        <v>4696</v>
      </c>
      <c r="Y628" t="s">
        <v>5783</v>
      </c>
      <c r="Z628" t="s">
        <v>4698</v>
      </c>
    </row>
    <row r="629" spans="1:26" ht="15" customHeight="1" x14ac:dyDescent="0.25">
      <c r="A629" t="s">
        <v>5784</v>
      </c>
      <c r="B629" s="1">
        <v>45800</v>
      </c>
      <c r="C629" t="s">
        <v>2232</v>
      </c>
      <c r="D629" t="str">
        <f>IFERROR(INDEX(Customers!$B:$B,MATCH(C629,Customers!$A:$A,0)),"")</f>
        <v>Balaji Sekar</v>
      </c>
      <c r="E629" t="str">
        <f>IFERROR(INDEX(Customers!$J:$J,MATCH(C629,Customers!$A:$A,0)),"")</f>
        <v>Silver</v>
      </c>
      <c r="F629" t="s">
        <v>3942</v>
      </c>
      <c r="G629" t="str">
        <f>IFERROR(INDEX(Products!$B:$B,MATCH(F629,Products!$A:$A,0)),"")</f>
        <v>Local Farm Fresh Fruits Combo v2</v>
      </c>
      <c r="H629" t="str">
        <f>IFERROR(INDEX(Products!$C:$C,MATCH(F629,Products!$A:$A,0)),"")</f>
        <v>Fruits</v>
      </c>
      <c r="I629" t="s">
        <v>4365</v>
      </c>
      <c r="J629" t="str">
        <f>IFERROR(INDEX(Stores!$B:$B,MATCH(I629,Stores!$A:$A,0)),"")</f>
        <v>FreshMart Pune Towers</v>
      </c>
      <c r="K629" t="str">
        <f>IFERROR(INDEX(Stores!$D:$D,MATCH(I629,Stores!$A:$A,0)),"")</f>
        <v>West</v>
      </c>
      <c r="L629" t="s">
        <v>3095</v>
      </c>
      <c r="M629" t="str">
        <f>IFERROR(INDEX(Employees!$B:$B,MATCH(L629,Employees!$A:$A,0)),"")</f>
        <v>Kalpana Balan</v>
      </c>
      <c r="N629" t="str">
        <f>IFERROR(INDEX(Employees!$D:$D,MATCH(L629,Employees!$A:$A,0)),"")</f>
        <v>Cashier</v>
      </c>
      <c r="O629">
        <v>2</v>
      </c>
      <c r="P629">
        <v>327.08</v>
      </c>
      <c r="Q629">
        <v>0</v>
      </c>
      <c r="R629">
        <v>0</v>
      </c>
      <c r="S629">
        <v>654.16</v>
      </c>
      <c r="T629">
        <v>549.22</v>
      </c>
      <c r="U629">
        <v>104.94</v>
      </c>
      <c r="V629" t="s">
        <v>4706</v>
      </c>
      <c r="W629" t="s">
        <v>4695</v>
      </c>
      <c r="X629" t="s">
        <v>4710</v>
      </c>
      <c r="Y629" t="s">
        <v>5523</v>
      </c>
      <c r="Z629" t="s">
        <v>4708</v>
      </c>
    </row>
    <row r="630" spans="1:26" ht="15" customHeight="1" x14ac:dyDescent="0.25">
      <c r="A630" t="s">
        <v>5785</v>
      </c>
      <c r="B630" s="1">
        <v>46006</v>
      </c>
      <c r="C630" t="s">
        <v>55</v>
      </c>
      <c r="D630" t="str">
        <f>IFERROR(INDEX(Customers!$B:$B,MATCH(C630,Customers!$A:$A,0)),"")</f>
        <v>Eswari Raj</v>
      </c>
      <c r="E630" t="str">
        <f>IFERROR(INDEX(Customers!$J:$J,MATCH(C630,Customers!$A:$A,0)),"")</f>
        <v>Silver</v>
      </c>
      <c r="F630" t="s">
        <v>3844</v>
      </c>
      <c r="G630" t="str">
        <f>IFERROR(INDEX(Products!$B:$B,MATCH(F630,Products!$A:$A,0)),"")</f>
        <v>Lays Namkeen 2kg</v>
      </c>
      <c r="H630" t="str">
        <f>IFERROR(INDEX(Products!$C:$C,MATCH(F630,Products!$A:$A,0)),"")</f>
        <v>Snacks</v>
      </c>
      <c r="I630" t="s">
        <v>3509</v>
      </c>
      <c r="J630" t="str">
        <f>IFERROR(INDEX(Stores!$B:$B,MATCH(I630,Stores!$A:$A,0)),"")</f>
        <v>FreshMart Tiruppur Complex</v>
      </c>
      <c r="K630" t="str">
        <f>IFERROR(INDEX(Stores!$D:$D,MATCH(I630,Stores!$A:$A,0)),"")</f>
        <v>South</v>
      </c>
      <c r="L630" t="s">
        <v>3198</v>
      </c>
      <c r="M630" t="str">
        <f>IFERROR(INDEX(Employees!$B:$B,MATCH(L630,Employees!$A:$A,0)),"")</f>
        <v>Deepak Naicker</v>
      </c>
      <c r="N630" t="str">
        <f>IFERROR(INDEX(Employees!$D:$D,MATCH(L630,Employees!$A:$A,0)),"")</f>
        <v>Sales</v>
      </c>
      <c r="O630">
        <v>1</v>
      </c>
      <c r="P630">
        <v>530.16</v>
      </c>
      <c r="Q630">
        <v>0</v>
      </c>
      <c r="R630">
        <v>0</v>
      </c>
      <c r="S630">
        <v>530.16</v>
      </c>
      <c r="T630">
        <v>379.19</v>
      </c>
      <c r="U630">
        <v>150.97</v>
      </c>
      <c r="V630" t="s">
        <v>4703</v>
      </c>
      <c r="W630" t="s">
        <v>4695</v>
      </c>
      <c r="X630" t="s">
        <v>4696</v>
      </c>
      <c r="Y630" t="s">
        <v>5072</v>
      </c>
      <c r="Z630" t="s">
        <v>4708</v>
      </c>
    </row>
    <row r="631" spans="1:26" ht="15" customHeight="1" x14ac:dyDescent="0.25">
      <c r="A631" t="s">
        <v>5786</v>
      </c>
      <c r="B631" s="1">
        <v>46018</v>
      </c>
      <c r="C631" t="s">
        <v>2826</v>
      </c>
      <c r="D631" t="str">
        <f>IFERROR(INDEX(Customers!$B:$B,MATCH(C631,Customers!$A:$A,0)),"")</f>
        <v>Kishore Sekar</v>
      </c>
      <c r="E631" t="str">
        <f>IFERROR(INDEX(Customers!$J:$J,MATCH(C631,Customers!$A:$A,0)),"")</f>
        <v>Silver</v>
      </c>
      <c r="F631" t="s">
        <v>3972</v>
      </c>
      <c r="G631" t="str">
        <f>IFERROR(INDEX(Products!$B:$B,MATCH(F631,Products!$A:$A,0)),"")</f>
        <v>Organic Fresh Fresh Vegetables 250ml</v>
      </c>
      <c r="H631" t="str">
        <f>IFERROR(INDEX(Products!$C:$C,MATCH(F631,Products!$A:$A,0)),"")</f>
        <v>Vegetables</v>
      </c>
      <c r="I631" t="s">
        <v>2956</v>
      </c>
      <c r="J631" t="str">
        <f>IFERROR(INDEX(Stores!$B:$B,MATCH(I631,Stores!$A:$A,0)),"")</f>
        <v>FreshMart Tiruppur Circle</v>
      </c>
      <c r="K631" t="str">
        <f>IFERROR(INDEX(Stores!$D:$D,MATCH(I631,Stores!$A:$A,0)),"")</f>
        <v>South</v>
      </c>
      <c r="L631" t="s">
        <v>3435</v>
      </c>
      <c r="M631" t="str">
        <f>IFERROR(INDEX(Employees!$B:$B,MATCH(L631,Employees!$A:$A,0)),"")</f>
        <v>Deepak Iyer</v>
      </c>
      <c r="N631" t="str">
        <f>IFERROR(INDEX(Employees!$D:$D,MATCH(L631,Employees!$A:$A,0)),"")</f>
        <v>Sales</v>
      </c>
      <c r="O631">
        <v>3</v>
      </c>
      <c r="P631">
        <v>83.13</v>
      </c>
      <c r="Q631">
        <v>0</v>
      </c>
      <c r="R631">
        <v>0</v>
      </c>
      <c r="S631">
        <v>286.8</v>
      </c>
      <c r="T631">
        <v>207.27</v>
      </c>
      <c r="U631">
        <v>79.53</v>
      </c>
      <c r="V631" t="s">
        <v>4740</v>
      </c>
      <c r="W631" t="s">
        <v>4695</v>
      </c>
      <c r="X631" t="s">
        <v>4696</v>
      </c>
      <c r="Y631" t="s">
        <v>5031</v>
      </c>
      <c r="Z631" t="s">
        <v>4698</v>
      </c>
    </row>
    <row r="632" spans="1:26" ht="15" customHeight="1" x14ac:dyDescent="0.25">
      <c r="A632" t="s">
        <v>5787</v>
      </c>
      <c r="B632" s="1">
        <v>45963</v>
      </c>
      <c r="C632" t="s">
        <v>2332</v>
      </c>
      <c r="D632" t="str">
        <f>IFERROR(INDEX(Customers!$B:$B,MATCH(C632,Customers!$A:$A,0)),"")</f>
        <v>Nirmala Iyer</v>
      </c>
      <c r="E632" t="str">
        <f>IFERROR(INDEX(Customers!$J:$J,MATCH(C632,Customers!$A:$A,0)),"")</f>
        <v>Gold</v>
      </c>
      <c r="F632" t="s">
        <v>3822</v>
      </c>
      <c r="G632" t="str">
        <f>IFERROR(INDEX(Products!$B:$B,MATCH(F632,Products!$A:$A,0)),"")</f>
        <v>Lays Chocolates 1kg</v>
      </c>
      <c r="H632" t="str">
        <f>IFERROR(INDEX(Products!$C:$C,MATCH(F632,Products!$A:$A,0)),"")</f>
        <v>Snacks</v>
      </c>
      <c r="I632" t="s">
        <v>3000</v>
      </c>
      <c r="J632" t="str">
        <f>IFERROR(INDEX(Stores!$B:$B,MATCH(I632,Stores!$A:$A,0)),"")</f>
        <v>FreshMart Coimbatore Circle</v>
      </c>
      <c r="K632" t="str">
        <f>IFERROR(INDEX(Stores!$D:$D,MATCH(I632,Stores!$A:$A,0)),"")</f>
        <v>South</v>
      </c>
      <c r="L632" t="s">
        <v>3506</v>
      </c>
      <c r="M632" t="str">
        <f>IFERROR(INDEX(Employees!$B:$B,MATCH(L632,Employees!$A:$A,0)),"")</f>
        <v>Gokul Nathan</v>
      </c>
      <c r="N632" t="str">
        <f>IFERROR(INDEX(Employees!$D:$D,MATCH(L632,Employees!$A:$A,0)),"")</f>
        <v>Sales</v>
      </c>
      <c r="O632">
        <v>6</v>
      </c>
      <c r="P632">
        <v>153.84</v>
      </c>
      <c r="Q632">
        <v>20</v>
      </c>
      <c r="R632">
        <v>184.61</v>
      </c>
      <c r="S632">
        <v>849.19</v>
      </c>
      <c r="T632">
        <v>655.26</v>
      </c>
      <c r="U632">
        <v>193.93</v>
      </c>
      <c r="V632" t="s">
        <v>4715</v>
      </c>
      <c r="W632" t="s">
        <v>4695</v>
      </c>
      <c r="X632" t="s">
        <v>4696</v>
      </c>
      <c r="Y632" t="s">
        <v>5788</v>
      </c>
      <c r="Z632" t="s">
        <v>4698</v>
      </c>
    </row>
    <row r="633" spans="1:26" ht="15" customHeight="1" x14ac:dyDescent="0.25">
      <c r="A633" t="s">
        <v>5789</v>
      </c>
      <c r="B633" s="1">
        <v>45809</v>
      </c>
      <c r="C633" t="s">
        <v>2152</v>
      </c>
      <c r="D633" t="str">
        <f>IFERROR(INDEX(Customers!$B:$B,MATCH(C633,Customers!$A:$A,0)),"")</f>
        <v>Deepa Krishnan</v>
      </c>
      <c r="E633" t="str">
        <f>IFERROR(INDEX(Customers!$J:$J,MATCH(C633,Customers!$A:$A,0)),"")</f>
        <v>Bronze</v>
      </c>
      <c r="F633" t="s">
        <v>3899</v>
      </c>
      <c r="G633" t="str">
        <f>IFERROR(INDEX(Products!$B:$B,MATCH(F633,Products!$A:$A,0)),"")</f>
        <v>Eveready Batteries Combo</v>
      </c>
      <c r="H633" t="str">
        <f>IFERROR(INDEX(Products!$C:$C,MATCH(F633,Products!$A:$A,0)),"")</f>
        <v>Household</v>
      </c>
      <c r="I633" t="s">
        <v>3109</v>
      </c>
      <c r="J633" t="str">
        <f>IFERROR(INDEX(Stores!$B:$B,MATCH(I633,Stores!$A:$A,0)),"")</f>
        <v>FreshMart Ahmedabad Hub</v>
      </c>
      <c r="K633" t="str">
        <f>IFERROR(INDEX(Stores!$D:$D,MATCH(I633,Stores!$A:$A,0)),"")</f>
        <v>South</v>
      </c>
      <c r="L633" t="s">
        <v>3401</v>
      </c>
      <c r="M633" t="str">
        <f>IFERROR(INDEX(Employees!$B:$B,MATCH(L633,Employees!$A:$A,0)),"")</f>
        <v>Mani Chandran</v>
      </c>
      <c r="N633" t="str">
        <f>IFERROR(INDEX(Employees!$D:$D,MATCH(L633,Employees!$A:$A,0)),"")</f>
        <v>Cashier</v>
      </c>
      <c r="O633">
        <v>4</v>
      </c>
      <c r="P633">
        <v>53.39</v>
      </c>
      <c r="Q633">
        <v>20</v>
      </c>
      <c r="R633">
        <v>42.71</v>
      </c>
      <c r="S633">
        <v>196.48</v>
      </c>
      <c r="T633">
        <v>172.04</v>
      </c>
      <c r="U633">
        <v>24.44</v>
      </c>
      <c r="V633" t="s">
        <v>4720</v>
      </c>
      <c r="W633" t="s">
        <v>4695</v>
      </c>
      <c r="X633" t="s">
        <v>4696</v>
      </c>
      <c r="Y633" t="s">
        <v>5694</v>
      </c>
      <c r="Z633" t="s">
        <v>4698</v>
      </c>
    </row>
    <row r="634" spans="1:26" ht="15" customHeight="1" x14ac:dyDescent="0.25">
      <c r="A634" t="s">
        <v>5790</v>
      </c>
      <c r="B634" s="1">
        <v>45788</v>
      </c>
      <c r="C634" t="s">
        <v>1088</v>
      </c>
      <c r="D634" t="str">
        <f>IFERROR(INDEX(Customers!$B:$B,MATCH(C634,Customers!$A:$A,0)),"")</f>
        <v>Geetha Achari</v>
      </c>
      <c r="E634" t="str">
        <f>IFERROR(INDEX(Customers!$J:$J,MATCH(C634,Customers!$A:$A,0)),"")</f>
        <v>Silver</v>
      </c>
      <c r="F634" t="s">
        <v>3738</v>
      </c>
      <c r="G634" t="str">
        <f>IFERROR(INDEX(Products!$B:$B,MATCH(F634,Products!$A:$A,0)),"")</f>
        <v>Aavin Milk Pack</v>
      </c>
      <c r="H634" t="str">
        <f>IFERROR(INDEX(Products!$C:$C,MATCH(F634,Products!$A:$A,0)),"")</f>
        <v>Dairy</v>
      </c>
      <c r="I634" t="s">
        <v>3089</v>
      </c>
      <c r="J634" t="str">
        <f>IFERROR(INDEX(Stores!$B:$B,MATCH(I634,Stores!$A:$A,0)),"")</f>
        <v>FreshMart Mysuru Arcade</v>
      </c>
      <c r="K634" t="str">
        <f>IFERROR(INDEX(Stores!$D:$D,MATCH(I634,Stores!$A:$A,0)),"")</f>
        <v>South</v>
      </c>
      <c r="L634" t="s">
        <v>3246</v>
      </c>
      <c r="M634" t="str">
        <f>IFERROR(INDEX(Employees!$B:$B,MATCH(L634,Employees!$A:$A,0)),"")</f>
        <v>Dinesh Varma</v>
      </c>
      <c r="N634" t="str">
        <f>IFERROR(INDEX(Employees!$D:$D,MATCH(L634,Employees!$A:$A,0)),"")</f>
        <v>Store Manager</v>
      </c>
      <c r="O634">
        <v>1</v>
      </c>
      <c r="P634">
        <v>397.22</v>
      </c>
      <c r="Q634">
        <v>15</v>
      </c>
      <c r="R634">
        <v>59.58</v>
      </c>
      <c r="S634">
        <v>388.29</v>
      </c>
      <c r="T634">
        <v>319.37</v>
      </c>
      <c r="U634">
        <v>68.92</v>
      </c>
      <c r="V634" t="s">
        <v>4703</v>
      </c>
      <c r="W634" t="s">
        <v>4695</v>
      </c>
      <c r="X634" t="s">
        <v>4700</v>
      </c>
      <c r="Y634" t="s">
        <v>5791</v>
      </c>
      <c r="Z634" t="s">
        <v>4698</v>
      </c>
    </row>
    <row r="635" spans="1:26" ht="15" customHeight="1" x14ac:dyDescent="0.25">
      <c r="A635" t="s">
        <v>5792</v>
      </c>
      <c r="B635" s="1">
        <v>46021</v>
      </c>
      <c r="C635" t="s">
        <v>36</v>
      </c>
      <c r="D635" t="str">
        <f>IFERROR(INDEX(Customers!$B:$B,MATCH(C635,Customers!$A:$A,0)),"")</f>
        <v>Pandi Raj</v>
      </c>
      <c r="E635" t="str">
        <f>IFERROR(INDEX(Customers!$J:$J,MATCH(C635,Customers!$A:$A,0)),"")</f>
        <v>Silver</v>
      </c>
      <c r="F635" t="s">
        <v>3899</v>
      </c>
      <c r="G635" t="str">
        <f>IFERROR(INDEX(Products!$B:$B,MATCH(F635,Products!$A:$A,0)),"")</f>
        <v>Eveready Batteries Combo</v>
      </c>
      <c r="H635" t="str">
        <f>IFERROR(INDEX(Products!$C:$C,MATCH(F635,Products!$A:$A,0)),"")</f>
        <v>Household</v>
      </c>
      <c r="I635" t="s">
        <v>2889</v>
      </c>
      <c r="J635" t="str">
        <f>IFERROR(INDEX(Stores!$B:$B,MATCH(I635,Stores!$A:$A,0)),"")</f>
        <v>FreshMart Nagpur Market</v>
      </c>
      <c r="K635" t="str">
        <f>IFERROR(INDEX(Stores!$D:$D,MATCH(I635,Stores!$A:$A,0)),"")</f>
        <v>South</v>
      </c>
      <c r="L635" t="s">
        <v>2887</v>
      </c>
      <c r="M635" t="str">
        <f>IFERROR(INDEX(Employees!$B:$B,MATCH(L635,Employees!$A:$A,0)),"")</f>
        <v>Usha Chettiar</v>
      </c>
      <c r="N635" t="str">
        <f>IFERROR(INDEX(Employees!$D:$D,MATCH(L635,Employees!$A:$A,0)),"")</f>
        <v>Cashier</v>
      </c>
      <c r="O635">
        <v>1</v>
      </c>
      <c r="P635">
        <v>53.39</v>
      </c>
      <c r="Q635">
        <v>15</v>
      </c>
      <c r="R635">
        <v>8.01</v>
      </c>
      <c r="S635">
        <v>45.38</v>
      </c>
      <c r="T635">
        <v>43.01</v>
      </c>
      <c r="U635">
        <v>2.37</v>
      </c>
      <c r="V635" t="s">
        <v>4703</v>
      </c>
      <c r="W635" t="s">
        <v>4695</v>
      </c>
      <c r="X635" t="s">
        <v>4710</v>
      </c>
      <c r="Y635" t="s">
        <v>5793</v>
      </c>
      <c r="Z635" t="s">
        <v>4708</v>
      </c>
    </row>
    <row r="636" spans="1:26" ht="15" customHeight="1" x14ac:dyDescent="0.25">
      <c r="A636" t="s">
        <v>5794</v>
      </c>
      <c r="B636" s="1">
        <v>45965</v>
      </c>
      <c r="C636" t="s">
        <v>2192</v>
      </c>
      <c r="D636" t="str">
        <f>IFERROR(INDEX(Customers!$B:$B,MATCH(C636,Customers!$A:$A,0)),"")</f>
        <v>Hariharan Pandian</v>
      </c>
      <c r="E636" t="str">
        <f>IFERROR(INDEX(Customers!$J:$J,MATCH(C636,Customers!$A:$A,0)),"")</f>
        <v>Bronze</v>
      </c>
      <c r="F636" t="s">
        <v>3679</v>
      </c>
      <c r="G636" t="str">
        <f>IFERROR(INDEX(Products!$B:$B,MATCH(F636,Products!$A:$A,0)),"")</f>
        <v>Harvest Gold Cookies 500g</v>
      </c>
      <c r="H636" t="str">
        <f>IFERROR(INDEX(Products!$C:$C,MATCH(F636,Products!$A:$A,0)),"")</f>
        <v>Bakery</v>
      </c>
      <c r="I636" t="s">
        <v>4324</v>
      </c>
      <c r="J636" t="str">
        <f>IFERROR(INDEX(Stores!$B:$B,MATCH(I636,Stores!$A:$A,0)),"")</f>
        <v>FreshMart Mumbai Towers</v>
      </c>
      <c r="K636" t="str">
        <f>IFERROR(INDEX(Stores!$D:$D,MATCH(I636,Stores!$A:$A,0)),"")</f>
        <v>West</v>
      </c>
      <c r="L636" t="s">
        <v>2857</v>
      </c>
      <c r="M636" t="str">
        <f>IFERROR(INDEX(Employees!$B:$B,MATCH(L636,Employees!$A:$A,0)),"")</f>
        <v>Manoj Pillai</v>
      </c>
      <c r="N636" t="str">
        <f>IFERROR(INDEX(Employees!$D:$D,MATCH(L636,Employees!$A:$A,0)),"")</f>
        <v>Sales</v>
      </c>
      <c r="O636">
        <v>3</v>
      </c>
      <c r="P636">
        <v>343.56</v>
      </c>
      <c r="Q636">
        <v>20</v>
      </c>
      <c r="R636">
        <v>206.14</v>
      </c>
      <c r="S636">
        <v>824.54</v>
      </c>
      <c r="T636">
        <v>648.96</v>
      </c>
      <c r="U636">
        <v>175.58</v>
      </c>
      <c r="V636" t="s">
        <v>4715</v>
      </c>
      <c r="W636" t="s">
        <v>4695</v>
      </c>
      <c r="X636" t="s">
        <v>4696</v>
      </c>
      <c r="Y636" t="s">
        <v>5795</v>
      </c>
      <c r="Z636" t="s">
        <v>4708</v>
      </c>
    </row>
    <row r="637" spans="1:26" ht="15" customHeight="1" x14ac:dyDescent="0.25">
      <c r="A637" t="s">
        <v>5796</v>
      </c>
      <c r="B637" s="1">
        <v>45910</v>
      </c>
      <c r="C637" t="s">
        <v>1124</v>
      </c>
      <c r="D637" t="str">
        <f>IFERROR(INDEX(Customers!$B:$B,MATCH(C637,Customers!$A:$A,0)),"")</f>
        <v>Naveen Naidu</v>
      </c>
      <c r="E637" t="str">
        <f>IFERROR(INDEX(Customers!$J:$J,MATCH(C637,Customers!$A:$A,0)),"")</f>
        <v>Silver</v>
      </c>
      <c r="F637" t="s">
        <v>4093</v>
      </c>
      <c r="G637" t="str">
        <f>IFERROR(INDEX(Products!$B:$B,MATCH(F637,Products!$A:$A,0)),"")</f>
        <v>Vim Toilet Cleaner 2kg</v>
      </c>
      <c r="H637" t="str">
        <f>IFERROR(INDEX(Products!$C:$C,MATCH(F637,Products!$A:$A,0)),"")</f>
        <v>Cleaning</v>
      </c>
      <c r="I637" t="s">
        <v>3109</v>
      </c>
      <c r="J637" t="str">
        <f>IFERROR(INDEX(Stores!$B:$B,MATCH(I637,Stores!$A:$A,0)),"")</f>
        <v>FreshMart Ahmedabad Hub</v>
      </c>
      <c r="K637" t="str">
        <f>IFERROR(INDEX(Stores!$D:$D,MATCH(I637,Stores!$A:$A,0)),"")</f>
        <v>South</v>
      </c>
      <c r="L637" t="s">
        <v>3177</v>
      </c>
      <c r="M637" t="str">
        <f>IFERROR(INDEX(Employees!$B:$B,MATCH(L637,Employees!$A:$A,0)),"")</f>
        <v>Sundar Sharma</v>
      </c>
      <c r="N637" t="str">
        <f>IFERROR(INDEX(Employees!$D:$D,MATCH(L637,Employees!$A:$A,0)),"")</f>
        <v>Cashier</v>
      </c>
      <c r="O637">
        <v>4</v>
      </c>
      <c r="P637">
        <v>352.51</v>
      </c>
      <c r="Q637">
        <v>10</v>
      </c>
      <c r="R637">
        <v>141</v>
      </c>
      <c r="S637">
        <v>1269.04</v>
      </c>
      <c r="T637">
        <v>1040.24</v>
      </c>
      <c r="U637">
        <v>228.8</v>
      </c>
      <c r="V637" t="s">
        <v>4694</v>
      </c>
      <c r="W637" t="s">
        <v>4695</v>
      </c>
      <c r="X637" t="s">
        <v>4696</v>
      </c>
      <c r="Y637" t="s">
        <v>5642</v>
      </c>
      <c r="Z637" t="s">
        <v>4708</v>
      </c>
    </row>
    <row r="638" spans="1:26" ht="15" customHeight="1" x14ac:dyDescent="0.25">
      <c r="A638" t="s">
        <v>5797</v>
      </c>
      <c r="B638" s="1">
        <v>46040</v>
      </c>
      <c r="C638" t="s">
        <v>942</v>
      </c>
      <c r="D638" t="str">
        <f>IFERROR(INDEX(Customers!$B:$B,MATCH(C638,Customers!$A:$A,0)),"")</f>
        <v>Gopal Velan</v>
      </c>
      <c r="E638" t="str">
        <f>IFERROR(INDEX(Customers!$J:$J,MATCH(C638,Customers!$A:$A,0)),"")</f>
        <v>Gold</v>
      </c>
      <c r="F638" t="s">
        <v>3729</v>
      </c>
      <c r="G638" t="str">
        <f>IFERROR(INDEX(Products!$B:$B,MATCH(F638,Products!$A:$A,0)),"")</f>
        <v>Amul Paneer 1kg</v>
      </c>
      <c r="H638" t="str">
        <f>IFERROR(INDEX(Products!$C:$C,MATCH(F638,Products!$A:$A,0)),"")</f>
        <v>Dairy</v>
      </c>
      <c r="I638" t="s">
        <v>3014</v>
      </c>
      <c r="J638" t="str">
        <f>IFERROR(INDEX(Stores!$B:$B,MATCH(I638,Stores!$A:$A,0)),"")</f>
        <v>FreshMart Madurai Junction</v>
      </c>
      <c r="K638" t="str">
        <f>IFERROR(INDEX(Stores!$D:$D,MATCH(I638,Stores!$A:$A,0)),"")</f>
        <v>South</v>
      </c>
      <c r="L638" t="s">
        <v>3012</v>
      </c>
      <c r="M638" t="str">
        <f>IFERROR(INDEX(Employees!$B:$B,MATCH(L638,Employees!$A:$A,0)),"")</f>
        <v>Indira Raj</v>
      </c>
      <c r="N638" t="str">
        <f>IFERROR(INDEX(Employees!$D:$D,MATCH(L638,Employees!$A:$A,0)),"")</f>
        <v>Billing</v>
      </c>
      <c r="O638">
        <v>7</v>
      </c>
      <c r="P638">
        <v>483.96</v>
      </c>
      <c r="Q638">
        <v>15</v>
      </c>
      <c r="R638">
        <v>508.16</v>
      </c>
      <c r="S638">
        <v>3311.49</v>
      </c>
      <c r="T638">
        <v>2660.56</v>
      </c>
      <c r="U638">
        <v>650.92999999999995</v>
      </c>
      <c r="V638" t="s">
        <v>4715</v>
      </c>
      <c r="W638" t="s">
        <v>4695</v>
      </c>
      <c r="X638" t="s">
        <v>4696</v>
      </c>
      <c r="Y638" t="s">
        <v>5261</v>
      </c>
      <c r="Z638" t="s">
        <v>4698</v>
      </c>
    </row>
    <row r="639" spans="1:26" ht="15" customHeight="1" x14ac:dyDescent="0.25">
      <c r="A639" t="s">
        <v>5798</v>
      </c>
      <c r="B639" s="1">
        <v>46017</v>
      </c>
      <c r="C639" t="s">
        <v>1124</v>
      </c>
      <c r="D639" t="str">
        <f>IFERROR(INDEX(Customers!$B:$B,MATCH(C639,Customers!$A:$A,0)),"")</f>
        <v>Naveen Naidu</v>
      </c>
      <c r="E639" t="str">
        <f>IFERROR(INDEX(Customers!$J:$J,MATCH(C639,Customers!$A:$A,0)),"")</f>
        <v>Silver</v>
      </c>
      <c r="F639" t="s">
        <v>4117</v>
      </c>
      <c r="G639" t="str">
        <f>IFERROR(INDEX(Products!$B:$B,MATCH(F639,Products!$A:$A,0)),"")</f>
        <v>Lizol Toilet Cleaner 200g v2</v>
      </c>
      <c r="H639" t="str">
        <f>IFERROR(INDEX(Products!$C:$C,MATCH(F639,Products!$A:$A,0)),"")</f>
        <v>Cleaning</v>
      </c>
      <c r="I639" t="s">
        <v>3049</v>
      </c>
      <c r="J639" t="str">
        <f>IFERROR(INDEX(Stores!$B:$B,MATCH(I639,Stores!$A:$A,0)),"")</f>
        <v>FreshMart Nagpur Crossing</v>
      </c>
      <c r="K639" t="str">
        <f>IFERROR(INDEX(Stores!$D:$D,MATCH(I639,Stores!$A:$A,0)),"")</f>
        <v>West</v>
      </c>
      <c r="L639" t="s">
        <v>3047</v>
      </c>
      <c r="M639" t="str">
        <f>IFERROR(INDEX(Employees!$B:$B,MATCH(L639,Employees!$A:$A,0)),"")</f>
        <v>Umesh Subramaniam</v>
      </c>
      <c r="N639" t="str">
        <f>IFERROR(INDEX(Employees!$D:$D,MATCH(L639,Employees!$A:$A,0)),"")</f>
        <v>Sales</v>
      </c>
      <c r="O639">
        <v>2</v>
      </c>
      <c r="P639">
        <v>214.04</v>
      </c>
      <c r="Q639">
        <v>0</v>
      </c>
      <c r="R639">
        <v>0</v>
      </c>
      <c r="S639">
        <v>428.08</v>
      </c>
      <c r="T639">
        <v>316.12</v>
      </c>
      <c r="U639">
        <v>111.96</v>
      </c>
      <c r="V639" t="s">
        <v>4720</v>
      </c>
      <c r="W639" t="s">
        <v>4695</v>
      </c>
      <c r="X639" t="s">
        <v>4696</v>
      </c>
      <c r="Y639" t="s">
        <v>4805</v>
      </c>
      <c r="Z639" t="s">
        <v>4708</v>
      </c>
    </row>
    <row r="640" spans="1:26" ht="15" customHeight="1" x14ac:dyDescent="0.25">
      <c r="A640" t="s">
        <v>5799</v>
      </c>
      <c r="B640" s="1">
        <v>45813</v>
      </c>
      <c r="C640" t="s">
        <v>2556</v>
      </c>
      <c r="D640" t="str">
        <f>IFERROR(INDEX(Customers!$B:$B,MATCH(C640,Customers!$A:$A,0)),"")</f>
        <v>Ishwarya Mudaliar</v>
      </c>
      <c r="E640" t="str">
        <f>IFERROR(INDEX(Customers!$J:$J,MATCH(C640,Customers!$A:$A,0)),"")</f>
        <v>Silver</v>
      </c>
      <c r="F640" t="s">
        <v>3970</v>
      </c>
      <c r="G640" t="str">
        <f>IFERROR(INDEX(Products!$B:$B,MATCH(F640,Products!$A:$A,0)),"")</f>
        <v xml:space="preserve">  Local Farm Fresh Vegetables 250ml v2  </v>
      </c>
      <c r="H640" t="str">
        <f>IFERROR(INDEX(Products!$C:$C,MATCH(F640,Products!$A:$A,0)),"")</f>
        <v>Vegetables</v>
      </c>
      <c r="I640" t="s">
        <v>3500</v>
      </c>
      <c r="J640" t="str">
        <f>IFERROR(INDEX(Stores!$B:$B,MATCH(I640,Stores!$A:$A,0)),"")</f>
        <v>FreshMart Hyderabad Colony</v>
      </c>
      <c r="K640" t="str">
        <f>IFERROR(INDEX(Stores!$D:$D,MATCH(I640,Stores!$A:$A,0)),"")</f>
        <v>South</v>
      </c>
      <c r="L640" t="s">
        <v>3498</v>
      </c>
      <c r="M640" t="str">
        <f>IFERROR(INDEX(Employees!$B:$B,MATCH(L640,Employees!$A:$A,0)),"")</f>
        <v>Arun Varma</v>
      </c>
      <c r="N640" t="str">
        <f>IFERROR(INDEX(Employees!$D:$D,MATCH(L640,Employees!$A:$A,0)),"")</f>
        <v>Sales</v>
      </c>
      <c r="O640">
        <v>3</v>
      </c>
      <c r="P640">
        <v>365.92</v>
      </c>
      <c r="Q640">
        <v>5</v>
      </c>
      <c r="R640">
        <v>54.89</v>
      </c>
      <c r="S640">
        <v>1042.8699999999999</v>
      </c>
      <c r="T640">
        <v>931.14</v>
      </c>
      <c r="U640">
        <v>111.73</v>
      </c>
      <c r="V640" t="s">
        <v>4694</v>
      </c>
      <c r="W640" t="s">
        <v>4695</v>
      </c>
      <c r="X640" t="s">
        <v>4696</v>
      </c>
      <c r="Y640" t="s">
        <v>5642</v>
      </c>
      <c r="Z640" t="s">
        <v>4708</v>
      </c>
    </row>
    <row r="641" spans="1:26" ht="15" customHeight="1" x14ac:dyDescent="0.25">
      <c r="A641" t="s">
        <v>5800</v>
      </c>
      <c r="B641" s="1">
        <v>45772</v>
      </c>
      <c r="C641" t="s">
        <v>1240</v>
      </c>
      <c r="D641" t="str">
        <f>IFERROR(INDEX(Customers!$B:$B,MATCH(C641,Customers!$A:$A,0)),"")</f>
        <v>Divya Naicker</v>
      </c>
      <c r="E641" t="str">
        <f>IFERROR(INDEX(Customers!$J:$J,MATCH(C641,Customers!$A:$A,0)),"")</f>
        <v>Silver</v>
      </c>
      <c r="F641" t="s">
        <v>3817</v>
      </c>
      <c r="G641" t="str">
        <f>IFERROR(INDEX(Products!$B:$B,MATCH(F641,Products!$A:$A,0)),"")</f>
        <v>Lays Chocolates Combo</v>
      </c>
      <c r="H641" t="str">
        <f>IFERROR(INDEX(Products!$C:$C,MATCH(F641,Products!$A:$A,0)),"")</f>
        <v>Snacks</v>
      </c>
      <c r="I641" t="s">
        <v>3159</v>
      </c>
      <c r="J641" t="str">
        <f>IFERROR(INDEX(Stores!$B:$B,MATCH(I641,Stores!$A:$A,0)),"")</f>
        <v>FreshMart Salem Bypass</v>
      </c>
      <c r="K641" t="str">
        <f>IFERROR(INDEX(Stores!$D:$D,MATCH(I641,Stores!$A:$A,0)),"")</f>
        <v>South</v>
      </c>
      <c r="L641" t="s">
        <v>3157</v>
      </c>
      <c r="M641" t="str">
        <f>IFERROR(INDEX(Employees!$B:$B,MATCH(L641,Employees!$A:$A,0)),"")</f>
        <v>Vasanth Menon</v>
      </c>
      <c r="N641" t="str">
        <f>IFERROR(INDEX(Employees!$D:$D,MATCH(L641,Employees!$A:$A,0)),"")</f>
        <v>Store Manager</v>
      </c>
      <c r="O641">
        <v>5</v>
      </c>
      <c r="P641">
        <v>474.19</v>
      </c>
      <c r="Q641">
        <v>0</v>
      </c>
      <c r="R641">
        <v>0</v>
      </c>
      <c r="S641">
        <v>2370.9499999999998</v>
      </c>
      <c r="T641">
        <v>1719.45</v>
      </c>
      <c r="U641">
        <v>651.5</v>
      </c>
      <c r="V641" t="s">
        <v>4706</v>
      </c>
      <c r="W641" t="s">
        <v>4695</v>
      </c>
      <c r="X641" t="s">
        <v>4710</v>
      </c>
      <c r="Y641" t="s">
        <v>4957</v>
      </c>
      <c r="Z641" t="s">
        <v>4708</v>
      </c>
    </row>
    <row r="642" spans="1:26" ht="15" customHeight="1" x14ac:dyDescent="0.25">
      <c r="A642" t="s">
        <v>5801</v>
      </c>
      <c r="B642" s="1">
        <v>46063</v>
      </c>
      <c r="C642" t="s">
        <v>1858</v>
      </c>
      <c r="D642" t="str">
        <f>IFERROR(INDEX(Customers!$B:$B,MATCH(C642,Customers!$A:$A,0)),"")</f>
        <v>Prasath Nair</v>
      </c>
      <c r="E642" t="str">
        <f>IFERROR(INDEX(Customers!$J:$J,MATCH(C642,Customers!$A:$A,0)),"")</f>
        <v>Bronze</v>
      </c>
      <c r="F642" t="s">
        <v>3655</v>
      </c>
      <c r="G642" t="str">
        <f>IFERROR(INDEX(Products!$B:$B,MATCH(F642,Products!$A:$A,0)),"")</f>
        <v>Local Bakers Buns 1kg</v>
      </c>
      <c r="H642" t="str">
        <f>IFERROR(INDEX(Products!$C:$C,MATCH(F642,Products!$A:$A,0)),"")</f>
        <v>Bakery</v>
      </c>
      <c r="I642" t="s">
        <v>3230</v>
      </c>
      <c r="J642" t="str">
        <f>IFERROR(INDEX(Stores!$B:$B,MATCH(I642,Stores!$A:$A,0)),"")</f>
        <v>FreshMart Ahmedabad Arcade</v>
      </c>
      <c r="K642" t="str">
        <f>IFERROR(INDEX(Stores!$D:$D,MATCH(I642,Stores!$A:$A,0)),"")</f>
        <v>West</v>
      </c>
      <c r="L642" t="s">
        <v>3228</v>
      </c>
      <c r="M642" t="str">
        <f>IFERROR(INDEX(Employees!$B:$B,MATCH(L642,Employees!$A:$A,0)),"")</f>
        <v>Kishore Chettiar</v>
      </c>
      <c r="N642" t="str">
        <f>IFERROR(INDEX(Employees!$D:$D,MATCH(L642,Employees!$A:$A,0)),"")</f>
        <v>Inventory</v>
      </c>
      <c r="O642">
        <v>2</v>
      </c>
      <c r="P642">
        <v>299.73</v>
      </c>
      <c r="Q642">
        <v>5</v>
      </c>
      <c r="R642">
        <v>29.97</v>
      </c>
      <c r="S642">
        <v>569.49</v>
      </c>
      <c r="T642">
        <v>369.48</v>
      </c>
      <c r="U642">
        <v>200.01</v>
      </c>
      <c r="V642" t="s">
        <v>4740</v>
      </c>
      <c r="W642" t="s">
        <v>4695</v>
      </c>
      <c r="X642" t="s">
        <v>4696</v>
      </c>
      <c r="Y642" t="s">
        <v>5450</v>
      </c>
      <c r="Z642" t="s">
        <v>4708</v>
      </c>
    </row>
    <row r="643" spans="1:26" ht="15" customHeight="1" x14ac:dyDescent="0.25">
      <c r="A643" t="s">
        <v>5802</v>
      </c>
      <c r="B643" s="1">
        <v>45997</v>
      </c>
      <c r="C643" t="s">
        <v>319</v>
      </c>
      <c r="D643" t="str">
        <f>IFERROR(INDEX(Customers!$B:$B,MATCH(C643,Customers!$A:$A,0)),"")</f>
        <v>Aishwarya Prabhu</v>
      </c>
      <c r="E643" t="str">
        <f>IFERROR(INDEX(Customers!$J:$J,MATCH(C643,Customers!$A:$A,0)),"")</f>
        <v>Gold</v>
      </c>
      <c r="F643" t="s">
        <v>3996</v>
      </c>
      <c r="G643" t="str">
        <f>IFERROR(INDEX(Products!$B:$B,MATCH(F643,Products!$A:$A,0)),"")</f>
        <v>Aachi Idli Rice Combo</v>
      </c>
      <c r="H643" t="str">
        <f>IFERROR(INDEX(Products!$C:$C,MATCH(F643,Products!$A:$A,0)),"")</f>
        <v>Rice</v>
      </c>
      <c r="I643" t="s">
        <v>2910</v>
      </c>
      <c r="J643" t="str">
        <f>IFERROR(INDEX(Stores!$B:$B,MATCH(I643,Stores!$A:$A,0)),"")</f>
        <v>FreshMart Mysuru Circle</v>
      </c>
      <c r="K643" t="str">
        <f>IFERROR(INDEX(Stores!$D:$D,MATCH(I643,Stores!$A:$A,0)),"")</f>
        <v>South</v>
      </c>
      <c r="L643" t="s">
        <v>2908</v>
      </c>
      <c r="M643" t="str">
        <f>IFERROR(INDEX(Employees!$B:$B,MATCH(L643,Employees!$A:$A,0)),"")</f>
        <v>Ovi Sharma</v>
      </c>
      <c r="N643" t="str">
        <f>IFERROR(INDEX(Employees!$D:$D,MATCH(L643,Employees!$A:$A,0)),"")</f>
        <v>Sales</v>
      </c>
      <c r="O643">
        <v>4</v>
      </c>
      <c r="P643">
        <v>413.66</v>
      </c>
      <c r="Q643">
        <v>5</v>
      </c>
      <c r="R643">
        <v>82.73</v>
      </c>
      <c r="S643">
        <v>1807.7</v>
      </c>
      <c r="T643">
        <v>1393.64</v>
      </c>
      <c r="U643">
        <v>414.06</v>
      </c>
      <c r="V643" t="s">
        <v>4740</v>
      </c>
      <c r="W643" t="s">
        <v>4695</v>
      </c>
      <c r="X643" t="s">
        <v>4696</v>
      </c>
      <c r="Y643" t="s">
        <v>4701</v>
      </c>
      <c r="Z643" t="s">
        <v>4698</v>
      </c>
    </row>
    <row r="644" spans="1:26" ht="15" customHeight="1" x14ac:dyDescent="0.25">
      <c r="A644" t="s">
        <v>5803</v>
      </c>
      <c r="B644" s="1">
        <v>46000</v>
      </c>
      <c r="C644" t="s">
        <v>1918</v>
      </c>
      <c r="D644" t="str">
        <f>IFERROR(INDEX(Customers!$B:$B,MATCH(C644,Customers!$A:$A,0)),"")</f>
        <v>Dinesh Kumar</v>
      </c>
      <c r="E644" t="str">
        <f>IFERROR(INDEX(Customers!$J:$J,MATCH(C644,Customers!$A:$A,0)),"")</f>
        <v>Silver</v>
      </c>
      <c r="F644" t="s">
        <v>3849</v>
      </c>
      <c r="G644" t="str">
        <f>IFERROR(INDEX(Products!$B:$B,MATCH(F644,Products!$A:$A,0)),"")</f>
        <v>Cadbury Namkeen Combo</v>
      </c>
      <c r="H644" t="str">
        <f>IFERROR(INDEX(Products!$C:$C,MATCH(F644,Products!$A:$A,0)),"")</f>
        <v>Snacks</v>
      </c>
      <c r="I644" t="s">
        <v>2865</v>
      </c>
      <c r="J644" t="str">
        <f>IFERROR(INDEX(Stores!$B:$B,MATCH(I644,Stores!$A:$A,0)),"")</f>
        <v>FreshMart Erode Crossing</v>
      </c>
      <c r="K644" t="str">
        <f>IFERROR(INDEX(Stores!$D:$D,MATCH(I644,Stores!$A:$A,0)),"")</f>
        <v>South</v>
      </c>
      <c r="L644" t="s">
        <v>3098</v>
      </c>
      <c r="M644" t="str">
        <f>IFERROR(INDEX(Employees!$B:$B,MATCH(L644,Employees!$A:$A,0)),"")</f>
        <v>Yazhini Nair</v>
      </c>
      <c r="N644" t="str">
        <f>IFERROR(INDEX(Employees!$D:$D,MATCH(L644,Employees!$A:$A,0)),"")</f>
        <v>Billing</v>
      </c>
      <c r="O644">
        <v>1</v>
      </c>
      <c r="P644">
        <v>333.54</v>
      </c>
      <c r="Q644">
        <v>20</v>
      </c>
      <c r="R644">
        <v>66.709999999999994</v>
      </c>
      <c r="S644">
        <v>266.83</v>
      </c>
      <c r="T644">
        <v>238.43</v>
      </c>
      <c r="U644">
        <v>28.4</v>
      </c>
      <c r="V644" t="s">
        <v>4715</v>
      </c>
      <c r="W644" t="s">
        <v>4695</v>
      </c>
      <c r="X644" t="s">
        <v>4696</v>
      </c>
      <c r="Y644" t="s">
        <v>5804</v>
      </c>
      <c r="Z644" t="s">
        <v>4708</v>
      </c>
    </row>
    <row r="645" spans="1:26" ht="15" customHeight="1" x14ac:dyDescent="0.25">
      <c r="A645" t="s">
        <v>5805</v>
      </c>
      <c r="B645" s="1">
        <v>45839</v>
      </c>
      <c r="C645" t="s">
        <v>1682</v>
      </c>
      <c r="D645" t="str">
        <f>IFERROR(INDEX(Customers!$B:$B,MATCH(C645,Customers!$A:$A,0)),"")</f>
        <v>Banu Subramaniam</v>
      </c>
      <c r="E645" t="str">
        <f>IFERROR(INDEX(Customers!$J:$J,MATCH(C645,Customers!$A:$A,0)),"")</f>
        <v>Gold</v>
      </c>
      <c r="F645" t="s">
        <v>3915</v>
      </c>
      <c r="G645" t="str">
        <f>IFERROR(INDEX(Products!$B:$B,MATCH(F645,Products!$A:$A,0)),"")</f>
        <v>Vim Tissue 500g</v>
      </c>
      <c r="H645" t="str">
        <f>IFERROR(INDEX(Products!$C:$C,MATCH(F645,Products!$A:$A,0)),"")</f>
        <v>Household</v>
      </c>
      <c r="I645" t="s">
        <v>3582</v>
      </c>
      <c r="J645" t="str">
        <f>IFERROR(INDEX(Stores!$B:$B,MATCH(I645,Stores!$A:$A,0)),"")</f>
        <v>FreshMart Kochi Square</v>
      </c>
      <c r="K645" t="str">
        <f>IFERROR(INDEX(Stores!$D:$D,MATCH(I645,Stores!$A:$A,0)),"")</f>
        <v>South</v>
      </c>
      <c r="L645" t="s">
        <v>3592</v>
      </c>
      <c r="M645" t="str">
        <f>IFERROR(INDEX(Employees!$B:$B,MATCH(L645,Employees!$A:$A,0)),"")</f>
        <v>Prasath Naidu</v>
      </c>
      <c r="N645" t="str">
        <f>IFERROR(INDEX(Employees!$D:$D,MATCH(L645,Employees!$A:$A,0)),"")</f>
        <v>Billing</v>
      </c>
      <c r="O645">
        <v>4</v>
      </c>
      <c r="P645">
        <v>87.74</v>
      </c>
      <c r="Q645">
        <v>20</v>
      </c>
      <c r="R645">
        <v>70.19</v>
      </c>
      <c r="S645">
        <v>280.77</v>
      </c>
      <c r="T645">
        <v>272.68</v>
      </c>
      <c r="U645">
        <v>8.09</v>
      </c>
      <c r="V645" t="s">
        <v>4740</v>
      </c>
      <c r="W645" t="s">
        <v>4695</v>
      </c>
      <c r="X645" t="s">
        <v>4696</v>
      </c>
      <c r="Y645" t="s">
        <v>5507</v>
      </c>
      <c r="Z645" t="s">
        <v>4708</v>
      </c>
    </row>
    <row r="646" spans="1:26" ht="15" customHeight="1" x14ac:dyDescent="0.25">
      <c r="A646" t="s">
        <v>5806</v>
      </c>
      <c r="B646" s="1">
        <v>45999</v>
      </c>
      <c r="C646" t="s">
        <v>2020</v>
      </c>
      <c r="D646" t="str">
        <f>IFERROR(INDEX(Customers!$B:$B,MATCH(C646,Customers!$A:$A,0)),"")</f>
        <v>Elango Nair</v>
      </c>
      <c r="E646" t="str">
        <f>IFERROR(INDEX(Customers!$J:$J,MATCH(C646,Customers!$A:$A,0)),"")</f>
        <v>Gold</v>
      </c>
      <c r="F646" t="s">
        <v>3929</v>
      </c>
      <c r="G646" t="str">
        <f>IFERROR(INDEX(Products!$B:$B,MATCH(F646,Products!$A:$A,0)),"")</f>
        <v>Organic Fresh Fresh Fruits Pack</v>
      </c>
      <c r="H646" t="str">
        <f>IFERROR(INDEX(Products!$C:$C,MATCH(F646,Products!$A:$A,0)),"")</f>
        <v>Fruits</v>
      </c>
      <c r="I646" t="s">
        <v>2945</v>
      </c>
      <c r="J646" t="str">
        <f>IFERROR(INDEX(Stores!$B:$B,MATCH(I646,Stores!$A:$A,0)),"")</f>
        <v>FreshMart Kochi Gardens</v>
      </c>
      <c r="K646" t="str">
        <f>IFERROR(INDEX(Stores!$D:$D,MATCH(I646,Stores!$A:$A,0)),"")</f>
        <v>South</v>
      </c>
      <c r="L646" t="s">
        <v>2943</v>
      </c>
      <c r="M646" t="str">
        <f>IFERROR(INDEX(Employees!$B:$B,MATCH(L646,Employees!$A:$A,0)),"")</f>
        <v>Hariharan Rao</v>
      </c>
      <c r="N646" t="str">
        <f>IFERROR(INDEX(Employees!$D:$D,MATCH(L646,Employees!$A:$A,0)),"")</f>
        <v>Cashier</v>
      </c>
      <c r="O646">
        <v>5</v>
      </c>
      <c r="P646">
        <v>247.24</v>
      </c>
      <c r="Q646">
        <v>0</v>
      </c>
      <c r="R646">
        <v>0</v>
      </c>
      <c r="S646">
        <v>1236.2</v>
      </c>
      <c r="T646">
        <v>962.05</v>
      </c>
      <c r="U646">
        <v>274.14999999999998</v>
      </c>
      <c r="V646" t="s">
        <v>4720</v>
      </c>
      <c r="W646" t="s">
        <v>4695</v>
      </c>
      <c r="X646" t="s">
        <v>4710</v>
      </c>
      <c r="Y646" t="s">
        <v>5108</v>
      </c>
      <c r="Z646" t="s">
        <v>4708</v>
      </c>
    </row>
    <row r="647" spans="1:26" ht="15" customHeight="1" x14ac:dyDescent="0.25">
      <c r="A647" t="s">
        <v>5807</v>
      </c>
      <c r="B647" s="1">
        <v>45990</v>
      </c>
      <c r="C647" t="s">
        <v>2392</v>
      </c>
      <c r="D647" t="str">
        <f>IFERROR(INDEX(Customers!$B:$B,MATCH(C647,Customers!$A:$A,0)),"")</f>
        <v>Meena Selvam</v>
      </c>
      <c r="E647" t="str">
        <f>IFERROR(INDEX(Customers!$J:$J,MATCH(C647,Customers!$A:$A,0)),"")</f>
        <v>Bronze</v>
      </c>
      <c r="F647" t="s">
        <v>3765</v>
      </c>
      <c r="G647" t="str">
        <f>IFERROR(INDEX(Products!$B:$B,MATCH(F647,Products!$A:$A,0)),"")</f>
        <v>Pepsi Tea 200g</v>
      </c>
      <c r="H647" t="str">
        <f>IFERROR(INDEX(Products!$C:$C,MATCH(F647,Products!$A:$A,0)),"")</f>
        <v>Beverages</v>
      </c>
      <c r="I647" t="s">
        <v>3587</v>
      </c>
      <c r="J647" t="str">
        <f>IFERROR(INDEX(Stores!$B:$B,MATCH(I647,Stores!$A:$A,0)),"")</f>
        <v>FreshMart Pune Junction</v>
      </c>
      <c r="K647" t="str">
        <f>IFERROR(INDEX(Stores!$D:$D,MATCH(I647,Stores!$A:$A,0)),"")</f>
        <v>West</v>
      </c>
      <c r="L647" t="s">
        <v>3585</v>
      </c>
      <c r="M647" t="str">
        <f>IFERROR(INDEX(Employees!$B:$B,MATCH(L647,Employees!$A:$A,0)),"")</f>
        <v>Harini Kumar</v>
      </c>
      <c r="N647" t="str">
        <f>IFERROR(INDEX(Employees!$D:$D,MATCH(L647,Employees!$A:$A,0)),"")</f>
        <v>Cashier</v>
      </c>
      <c r="O647">
        <v>3</v>
      </c>
      <c r="P647">
        <v>332.73</v>
      </c>
      <c r="Q647">
        <v>0</v>
      </c>
      <c r="R647">
        <v>0</v>
      </c>
      <c r="S647">
        <v>1147.92</v>
      </c>
      <c r="T647">
        <v>783.66</v>
      </c>
      <c r="U647">
        <v>364.26</v>
      </c>
      <c r="V647" t="s">
        <v>4703</v>
      </c>
      <c r="W647" t="s">
        <v>4695</v>
      </c>
      <c r="X647" t="s">
        <v>4696</v>
      </c>
      <c r="Y647" t="s">
        <v>5609</v>
      </c>
      <c r="Z647" t="s">
        <v>4698</v>
      </c>
    </row>
    <row r="648" spans="1:26" ht="15" customHeight="1" x14ac:dyDescent="0.25">
      <c r="A648" t="s">
        <v>5808</v>
      </c>
      <c r="B648" s="1">
        <v>45933</v>
      </c>
      <c r="C648" t="s">
        <v>237</v>
      </c>
      <c r="D648" t="str">
        <f>IFERROR(INDEX(Customers!$B:$B,MATCH(C648,Customers!$A:$A,0)),"")</f>
        <v>Lokesh Gupta</v>
      </c>
      <c r="E648" t="str">
        <f>IFERROR(INDEX(Customers!$J:$J,MATCH(C648,Customers!$A:$A,0)),"")</f>
        <v>Gold</v>
      </c>
      <c r="F648" t="s">
        <v>3700</v>
      </c>
      <c r="G648" t="str">
        <f>IFERROR(INDEX(Products!$B:$B,MATCH(F648,Products!$A:$A,0)),"")</f>
        <v>Harvest Gold Rusk 1kg</v>
      </c>
      <c r="H648" t="str">
        <f>IFERROR(INDEX(Products!$C:$C,MATCH(F648,Products!$A:$A,0)),"")</f>
        <v>Bakery</v>
      </c>
      <c r="I648" t="s">
        <v>2978</v>
      </c>
      <c r="J648" t="str">
        <f>IFERROR(INDEX(Stores!$B:$B,MATCH(I648,Stores!$A:$A,0)),"")</f>
        <v>FreshMart Madurai Gardens</v>
      </c>
      <c r="K648" t="str">
        <f>IFERROR(INDEX(Stores!$D:$D,MATCH(I648,Stores!$A:$A,0)),"")</f>
        <v>South</v>
      </c>
      <c r="L648" t="s">
        <v>3489</v>
      </c>
      <c r="M648" t="str">
        <f>IFERROR(INDEX(Employees!$B:$B,MATCH(L648,Employees!$A:$A,0)),"")</f>
        <v>Tara Kumar</v>
      </c>
      <c r="N648" t="str">
        <f>IFERROR(INDEX(Employees!$D:$D,MATCH(L648,Employees!$A:$A,0)),"")</f>
        <v>Billing</v>
      </c>
      <c r="O648">
        <v>7</v>
      </c>
      <c r="P648">
        <v>616.4</v>
      </c>
      <c r="Q648">
        <v>20</v>
      </c>
      <c r="R648">
        <v>862.96</v>
      </c>
      <c r="S648">
        <v>3451.84</v>
      </c>
      <c r="T648">
        <v>2354.8000000000002</v>
      </c>
      <c r="U648">
        <v>1097.04</v>
      </c>
      <c r="V648" t="s">
        <v>4740</v>
      </c>
      <c r="W648" t="s">
        <v>4818</v>
      </c>
      <c r="X648" t="s">
        <v>4696</v>
      </c>
      <c r="Y648" t="s">
        <v>5809</v>
      </c>
      <c r="Z648" t="s">
        <v>4708</v>
      </c>
    </row>
    <row r="649" spans="1:26" ht="15" customHeight="1" x14ac:dyDescent="0.25">
      <c r="A649" t="s">
        <v>5810</v>
      </c>
      <c r="B649" s="1">
        <v>45992</v>
      </c>
      <c r="C649" t="s">
        <v>2076</v>
      </c>
      <c r="D649" t="str">
        <f>IFERROR(INDEX(Customers!$B:$B,MATCH(C649,Customers!$A:$A,0)),"")</f>
        <v>Kamala Iyer</v>
      </c>
      <c r="E649" t="str">
        <f>IFERROR(INDEX(Customers!$J:$J,MATCH(C649,Customers!$A:$A,0)),"")</f>
        <v>Silver</v>
      </c>
      <c r="F649" t="s">
        <v>3988</v>
      </c>
      <c r="G649" t="str">
        <f>IFERROR(INDEX(Products!$B:$B,MATCH(F649,Products!$A:$A,0)),"")</f>
        <v>India Gate Basmati Rice 250ml</v>
      </c>
      <c r="H649" t="str">
        <f>IFERROR(INDEX(Products!$C:$C,MATCH(F649,Products!$A:$A,0)),"")</f>
        <v>Rice</v>
      </c>
      <c r="I649" t="s">
        <v>2925</v>
      </c>
      <c r="J649" t="str">
        <f>IFERROR(INDEX(Stores!$B:$B,MATCH(I649,Stores!$A:$A,0)),"")</f>
        <v>FreshMart Mysuru Colony</v>
      </c>
      <c r="K649" t="str">
        <f>IFERROR(INDEX(Stores!$D:$D,MATCH(I649,Stores!$A:$A,0)),"")</f>
        <v>South</v>
      </c>
      <c r="L649" t="s">
        <v>2923</v>
      </c>
      <c r="M649" t="str">
        <f>IFERROR(INDEX(Employees!$B:$B,MATCH(L649,Employees!$A:$A,0)),"")</f>
        <v>Jayakumar Gounder</v>
      </c>
      <c r="N649" t="str">
        <f>IFERROR(INDEX(Employees!$D:$D,MATCH(L649,Employees!$A:$A,0)),"")</f>
        <v>Operations</v>
      </c>
      <c r="O649">
        <v>4</v>
      </c>
      <c r="P649">
        <v>131.03</v>
      </c>
      <c r="Q649">
        <v>20</v>
      </c>
      <c r="R649">
        <v>104.82</v>
      </c>
      <c r="S649">
        <v>419.3</v>
      </c>
      <c r="T649">
        <v>469.08</v>
      </c>
      <c r="U649">
        <v>-49.78</v>
      </c>
      <c r="V649" t="s">
        <v>4703</v>
      </c>
      <c r="W649" t="s">
        <v>4695</v>
      </c>
      <c r="X649" t="s">
        <v>4696</v>
      </c>
      <c r="Y649" t="s">
        <v>5811</v>
      </c>
      <c r="Z649" t="s">
        <v>4708</v>
      </c>
    </row>
    <row r="650" spans="1:26" ht="15" customHeight="1" x14ac:dyDescent="0.25">
      <c r="A650" t="s">
        <v>5812</v>
      </c>
      <c r="B650" s="1">
        <v>45927</v>
      </c>
      <c r="C650" t="s">
        <v>1327</v>
      </c>
      <c r="D650" t="str">
        <f>IFERROR(INDEX(Customers!$B:$B,MATCH(C650,Customers!$A:$A,0)),"")</f>
        <v>Sudha Menon</v>
      </c>
      <c r="E650" t="str">
        <f>IFERROR(INDEX(Customers!$J:$J,MATCH(C650,Customers!$A:$A,0)),"")</f>
        <v>Silver</v>
      </c>
      <c r="F650" t="s">
        <v>3874</v>
      </c>
      <c r="G650" t="str">
        <f>IFERROR(INDEX(Products!$B:$B,MATCH(F650,Products!$A:$A,0)),"")</f>
        <v>Patanjali Shampoo Combo</v>
      </c>
      <c r="H650" t="str">
        <f>IFERROR(INDEX(Products!$C:$C,MATCH(F650,Products!$A:$A,0)),"")</f>
        <v>Personal Care</v>
      </c>
      <c r="I650" t="s">
        <v>3379</v>
      </c>
      <c r="J650" t="str">
        <f>IFERROR(INDEX(Stores!$B:$B,MATCH(I650,Stores!$A:$A,0)),"")</f>
        <v>FreshMart Surat Heights</v>
      </c>
      <c r="K650" t="str">
        <f>IFERROR(INDEX(Stores!$D:$D,MATCH(I650,Stores!$A:$A,0)),"")</f>
        <v>West</v>
      </c>
      <c r="L650" t="s">
        <v>3377</v>
      </c>
      <c r="M650" t="str">
        <f>IFERROR(INDEX(Employees!$B:$B,MATCH(L650,Employees!$A:$A,0)),"")</f>
        <v>Kalpana Varma</v>
      </c>
      <c r="N650" t="str">
        <f>IFERROR(INDEX(Employees!$D:$D,MATCH(L650,Employees!$A:$A,0)),"")</f>
        <v>HR</v>
      </c>
      <c r="O650">
        <v>4</v>
      </c>
      <c r="P650">
        <v>73.83</v>
      </c>
      <c r="Q650">
        <v>0</v>
      </c>
      <c r="R650">
        <v>0</v>
      </c>
      <c r="S650">
        <v>339.62</v>
      </c>
      <c r="T650">
        <v>217.28</v>
      </c>
      <c r="U650">
        <v>122.34</v>
      </c>
      <c r="V650" t="s">
        <v>4715</v>
      </c>
      <c r="W650" t="s">
        <v>4695</v>
      </c>
      <c r="X650" t="s">
        <v>4696</v>
      </c>
      <c r="Y650" t="s">
        <v>5813</v>
      </c>
      <c r="Z650" t="s">
        <v>4698</v>
      </c>
    </row>
    <row r="651" spans="1:26" ht="15" customHeight="1" x14ac:dyDescent="0.25">
      <c r="A651" t="s">
        <v>5814</v>
      </c>
      <c r="B651" s="1">
        <v>45748</v>
      </c>
      <c r="C651" t="s">
        <v>1307</v>
      </c>
      <c r="D651" t="str">
        <f>IFERROR(INDEX(Customers!$B:$B,MATCH(C651,Customers!$A:$A,0)),"")</f>
        <v>Aishwarya Varma</v>
      </c>
      <c r="E651" t="str">
        <f>IFERROR(INDEX(Customers!$J:$J,MATCH(C651,Customers!$A:$A,0)),"")</f>
        <v>Silver</v>
      </c>
      <c r="F651" t="s">
        <v>3776</v>
      </c>
      <c r="G651" t="str">
        <f>IFERROR(INDEX(Products!$B:$B,MATCH(F651,Products!$A:$A,0)),"")</f>
        <v>Bisleri Soft Drinks 2kg</v>
      </c>
      <c r="H651" t="str">
        <f>IFERROR(INDEX(Products!$C:$C,MATCH(F651,Products!$A:$A,0)),"")</f>
        <v>Beverages</v>
      </c>
      <c r="I651" t="s">
        <v>4161</v>
      </c>
      <c r="J651" t="str">
        <f>IFERROR(INDEX(Stores!$B:$B,MATCH(I651,Stores!$A:$A,0)),"")</f>
        <v>FreshMart Erode Circle</v>
      </c>
      <c r="K651" t="str">
        <f>IFERROR(INDEX(Stores!$D:$D,MATCH(I651,Stores!$A:$A,0)),"")</f>
        <v>South</v>
      </c>
      <c r="L651" t="s">
        <v>3373</v>
      </c>
      <c r="M651" t="str">
        <f>IFERROR(INDEX(Employees!$B:$B,MATCH(L651,Employees!$A:$A,0)),"")</f>
        <v>Banu Reddy</v>
      </c>
      <c r="N651" t="str">
        <f>IFERROR(INDEX(Employees!$D:$D,MATCH(L651,Employees!$A:$A,0)),"")</f>
        <v>Sales</v>
      </c>
      <c r="O651">
        <v>3</v>
      </c>
      <c r="P651">
        <v>217.42</v>
      </c>
      <c r="Q651">
        <v>15</v>
      </c>
      <c r="R651">
        <v>97.84</v>
      </c>
      <c r="S651">
        <v>554.41999999999996</v>
      </c>
      <c r="T651">
        <v>531.09</v>
      </c>
      <c r="U651">
        <v>23.33</v>
      </c>
      <c r="V651" t="s">
        <v>4694</v>
      </c>
      <c r="W651" t="s">
        <v>4695</v>
      </c>
      <c r="X651" t="s">
        <v>4696</v>
      </c>
      <c r="Y651" t="s">
        <v>5815</v>
      </c>
      <c r="Z651" t="s">
        <v>4708</v>
      </c>
    </row>
    <row r="652" spans="1:26" ht="15" customHeight="1" x14ac:dyDescent="0.25">
      <c r="A652" t="s">
        <v>5816</v>
      </c>
      <c r="B652" s="1">
        <v>45938</v>
      </c>
      <c r="C652" t="s">
        <v>1790</v>
      </c>
      <c r="D652" t="str">
        <f>IFERROR(INDEX(Customers!$B:$B,MATCH(C652,Customers!$A:$A,0)),"")</f>
        <v>Hari Pillai</v>
      </c>
      <c r="E652" t="str">
        <f>IFERROR(INDEX(Customers!$J:$J,MATCH(C652,Customers!$A:$A,0)),"")</f>
        <v>Gold</v>
      </c>
      <c r="F652" t="s">
        <v>3746</v>
      </c>
      <c r="G652" t="str">
        <f>IFERROR(INDEX(Products!$B:$B,MATCH(F652,Products!$A:$A,0)),"")</f>
        <v>Nescafe Soft Drinks Pack</v>
      </c>
      <c r="H652" t="str">
        <f>IFERROR(INDEX(Products!$C:$C,MATCH(F652,Products!$A:$A,0)),"")</f>
        <v>Beverages</v>
      </c>
      <c r="I652" t="s">
        <v>4149</v>
      </c>
      <c r="J652" t="str">
        <f>IFERROR(INDEX(Stores!$B:$B,MATCH(I652,Stores!$A:$A,0)),"")</f>
        <v>FreshMart Tiruppur Extension</v>
      </c>
      <c r="K652" t="str">
        <f>IFERROR(INDEX(Stores!$D:$D,MATCH(I652,Stores!$A:$A,0)),"")</f>
        <v>South</v>
      </c>
      <c r="L652" t="s">
        <v>3518</v>
      </c>
      <c r="M652" t="str">
        <f>IFERROR(INDEX(Employees!$B:$B,MATCH(L652,Employees!$A:$A,0)),"")</f>
        <v>Chitra Selvam</v>
      </c>
      <c r="N652" t="str">
        <f>IFERROR(INDEX(Employees!$D:$D,MATCH(L652,Employees!$A:$A,0)),"")</f>
        <v>Sales</v>
      </c>
      <c r="O652">
        <v>4</v>
      </c>
      <c r="P652">
        <v>429.38</v>
      </c>
      <c r="Q652">
        <v>10</v>
      </c>
      <c r="R652">
        <v>171.75</v>
      </c>
      <c r="S652">
        <v>1545.77</v>
      </c>
      <c r="T652">
        <v>1143.5999999999999</v>
      </c>
      <c r="U652">
        <v>402.17</v>
      </c>
      <c r="V652" t="s">
        <v>4720</v>
      </c>
      <c r="W652" t="s">
        <v>4695</v>
      </c>
      <c r="X652" t="s">
        <v>4696</v>
      </c>
      <c r="Y652" t="s">
        <v>5319</v>
      </c>
      <c r="Z652" t="s">
        <v>4708</v>
      </c>
    </row>
    <row r="653" spans="1:26" ht="15" customHeight="1" x14ac:dyDescent="0.25">
      <c r="A653" t="s">
        <v>5817</v>
      </c>
      <c r="B653" s="1">
        <v>45939</v>
      </c>
      <c r="C653" t="s">
        <v>2676</v>
      </c>
      <c r="D653" t="str">
        <f>IFERROR(INDEX(Customers!$B:$B,MATCH(C653,Customers!$A:$A,0)),"")</f>
        <v>Devi Pandian</v>
      </c>
      <c r="E653" t="str">
        <f>IFERROR(INDEX(Customers!$J:$J,MATCH(C653,Customers!$A:$A,0)),"")</f>
        <v>Silver</v>
      </c>
      <c r="F653" t="s">
        <v>4117</v>
      </c>
      <c r="G653" t="str">
        <f>IFERROR(INDEX(Products!$B:$B,MATCH(F653,Products!$A:$A,0)),"")</f>
        <v>Lizol Toilet Cleaner 200g v2</v>
      </c>
      <c r="H653" t="str">
        <f>IFERROR(INDEX(Products!$C:$C,MATCH(F653,Products!$A:$A,0)),"")</f>
        <v>Cleaning</v>
      </c>
      <c r="I653" t="s">
        <v>4316</v>
      </c>
      <c r="J653" t="str">
        <f>IFERROR(INDEX(Stores!$B:$B,MATCH(I653,Stores!$A:$A,0)),"")</f>
        <v>FreshMart Ahmedabad Crossing</v>
      </c>
      <c r="K653" t="str">
        <f>IFERROR(INDEX(Stores!$D:$D,MATCH(I653,Stores!$A:$A,0)),"")</f>
        <v>West</v>
      </c>
      <c r="L653" t="s">
        <v>3357</v>
      </c>
      <c r="M653" t="str">
        <f>IFERROR(INDEX(Employees!$B:$B,MATCH(L653,Employees!$A:$A,0)),"")</f>
        <v>Tamil Pandian</v>
      </c>
      <c r="N653" t="str">
        <f>IFERROR(INDEX(Employees!$D:$D,MATCH(L653,Employees!$A:$A,0)),"")</f>
        <v>Billing</v>
      </c>
      <c r="O653">
        <v>1</v>
      </c>
      <c r="P653">
        <v>214.04</v>
      </c>
      <c r="Q653">
        <v>5</v>
      </c>
      <c r="R653">
        <v>10.7</v>
      </c>
      <c r="S653">
        <v>203.34</v>
      </c>
      <c r="T653">
        <v>158.06</v>
      </c>
      <c r="U653">
        <v>45.28</v>
      </c>
      <c r="V653" t="s">
        <v>4694</v>
      </c>
      <c r="W653" t="s">
        <v>4695</v>
      </c>
      <c r="X653" t="s">
        <v>4696</v>
      </c>
      <c r="Y653" t="s">
        <v>5818</v>
      </c>
      <c r="Z653" t="s">
        <v>4708</v>
      </c>
    </row>
    <row r="654" spans="1:26" ht="15" customHeight="1" x14ac:dyDescent="0.25">
      <c r="A654" t="s">
        <v>5819</v>
      </c>
      <c r="B654" s="1">
        <v>45987</v>
      </c>
      <c r="C654" t="s">
        <v>1902</v>
      </c>
      <c r="D654" t="str">
        <f>IFERROR(INDEX(Customers!$B:$B,MATCH(C654,Customers!$A:$A,0)),"")</f>
        <v>Gopal Sharma</v>
      </c>
      <c r="E654" t="str">
        <f>IFERROR(INDEX(Customers!$J:$J,MATCH(C654,Customers!$A:$A,0)),"")</f>
        <v>Silver</v>
      </c>
      <c r="F654" t="s">
        <v>3830</v>
      </c>
      <c r="G654" t="str">
        <f>IFERROR(INDEX(Products!$B:$B,MATCH(F654,Products!$A:$A,0)),"")</f>
        <v>Parle Namkeen 500g</v>
      </c>
      <c r="H654" t="str">
        <f>IFERROR(INDEX(Products!$C:$C,MATCH(F654,Products!$A:$A,0)),"")</f>
        <v>Snacks</v>
      </c>
      <c r="I654" t="s">
        <v>2896</v>
      </c>
      <c r="J654" t="str">
        <f>IFERROR(INDEX(Stores!$B:$B,MATCH(I654,Stores!$A:$A,0)),"")</f>
        <v>FreshMart Salem Extension</v>
      </c>
      <c r="K654" t="str">
        <f>IFERROR(INDEX(Stores!$D:$D,MATCH(I654,Stores!$A:$A,0)),"")</f>
        <v>South</v>
      </c>
      <c r="L654" t="s">
        <v>3389</v>
      </c>
      <c r="M654" t="str">
        <f>IFERROR(INDEX(Employees!$B:$B,MATCH(L654,Employees!$A:$A,0)),"")</f>
        <v>Udhay Sekar</v>
      </c>
      <c r="N654" t="str">
        <f>IFERROR(INDEX(Employees!$D:$D,MATCH(L654,Employees!$A:$A,0)),"")</f>
        <v>Sales</v>
      </c>
      <c r="O654">
        <v>2</v>
      </c>
      <c r="P654">
        <v>51.33</v>
      </c>
      <c r="Q654">
        <v>20</v>
      </c>
      <c r="R654">
        <v>20.53</v>
      </c>
      <c r="S654">
        <v>82.13</v>
      </c>
      <c r="T654">
        <v>74.959999999999994</v>
      </c>
      <c r="U654">
        <v>7.17</v>
      </c>
      <c r="V654" t="s">
        <v>4694</v>
      </c>
      <c r="W654" t="s">
        <v>4695</v>
      </c>
      <c r="X654" t="s">
        <v>4696</v>
      </c>
      <c r="Y654" t="s">
        <v>5493</v>
      </c>
      <c r="Z654" t="s">
        <v>4708</v>
      </c>
    </row>
    <row r="655" spans="1:26" ht="15" customHeight="1" x14ac:dyDescent="0.25">
      <c r="A655" t="s">
        <v>5820</v>
      </c>
      <c r="B655" s="1">
        <v>45872</v>
      </c>
      <c r="C655" t="s">
        <v>1236</v>
      </c>
      <c r="D655" t="str">
        <f>IFERROR(INDEX(Customers!$B:$B,MATCH(C655,Customers!$A:$A,0)),"")</f>
        <v>Nithya Sharma</v>
      </c>
      <c r="E655" t="str">
        <f>IFERROR(INDEX(Customers!$J:$J,MATCH(C655,Customers!$A:$A,0)),"")</f>
        <v>Gold</v>
      </c>
      <c r="F655" t="s">
        <v>3718</v>
      </c>
      <c r="G655" t="str">
        <f>IFERROR(INDEX(Products!$B:$B,MATCH(F655,Products!$A:$A,0)),"")</f>
        <v>Milky Mist Milk 2kg</v>
      </c>
      <c r="H655" t="str">
        <f>IFERROR(INDEX(Products!$C:$C,MATCH(F655,Products!$A:$A,0)),"")</f>
        <v>Dairy</v>
      </c>
      <c r="I655" t="s">
        <v>2889</v>
      </c>
      <c r="J655" t="str">
        <f>IFERROR(INDEX(Stores!$B:$B,MATCH(I655,Stores!$A:$A,0)),"")</f>
        <v>FreshMart Nagpur Market</v>
      </c>
      <c r="K655" t="str">
        <f>IFERROR(INDEX(Stores!$D:$D,MATCH(I655,Stores!$A:$A,0)),"")</f>
        <v>South</v>
      </c>
      <c r="L655" t="s">
        <v>2887</v>
      </c>
      <c r="M655" t="str">
        <f>IFERROR(INDEX(Employees!$B:$B,MATCH(L655,Employees!$A:$A,0)),"")</f>
        <v>Usha Chettiar</v>
      </c>
      <c r="N655" t="str">
        <f>IFERROR(INDEX(Employees!$D:$D,MATCH(L655,Employees!$A:$A,0)),"")</f>
        <v>Cashier</v>
      </c>
      <c r="O655">
        <v>6</v>
      </c>
      <c r="P655">
        <v>67.94</v>
      </c>
      <c r="Q655">
        <v>0</v>
      </c>
      <c r="R655">
        <v>0</v>
      </c>
      <c r="S655">
        <v>468.79</v>
      </c>
      <c r="T655">
        <v>288.89999999999998</v>
      </c>
      <c r="U655">
        <v>179.89</v>
      </c>
      <c r="V655" t="s">
        <v>4694</v>
      </c>
      <c r="W655" t="s">
        <v>4695</v>
      </c>
      <c r="X655" t="s">
        <v>4696</v>
      </c>
      <c r="Y655" t="s">
        <v>5821</v>
      </c>
      <c r="Z655" t="s">
        <v>4698</v>
      </c>
    </row>
    <row r="656" spans="1:26" ht="15" customHeight="1" x14ac:dyDescent="0.25">
      <c r="A656" t="s">
        <v>5822</v>
      </c>
      <c r="B656" s="1">
        <v>45852</v>
      </c>
      <c r="C656" t="s">
        <v>1706</v>
      </c>
      <c r="D656" t="str">
        <f>IFERROR(INDEX(Customers!$B:$B,MATCH(C656,Customers!$A:$A,0)),"")</f>
        <v>Bharath Devi</v>
      </c>
      <c r="E656" t="str">
        <f>IFERROR(INDEX(Customers!$J:$J,MATCH(C656,Customers!$A:$A,0)),"")</f>
        <v>Gold</v>
      </c>
      <c r="F656" t="s">
        <v>3812</v>
      </c>
      <c r="G656" t="str">
        <f>IFERROR(INDEX(Products!$B:$B,MATCH(F656,Products!$A:$A,0)),"")</f>
        <v>McCain Ice Cream 2kg</v>
      </c>
      <c r="H656" t="str">
        <f>IFERROR(INDEX(Products!$C:$C,MATCH(F656,Products!$A:$A,0)),"")</f>
        <v>Frozen Foods</v>
      </c>
      <c r="I656" t="s">
        <v>2919</v>
      </c>
      <c r="J656" t="str">
        <f>IFERROR(INDEX(Stores!$B:$B,MATCH(I656,Stores!$A:$A,0)),"")</f>
        <v>FreshMart Surat Junction</v>
      </c>
      <c r="K656" t="str">
        <f>IFERROR(INDEX(Stores!$D:$D,MATCH(I656,Stores!$A:$A,0)),"")</f>
        <v>West</v>
      </c>
      <c r="L656" t="s">
        <v>3448</v>
      </c>
      <c r="M656" t="str">
        <f>IFERROR(INDEX(Employees!$B:$B,MATCH(L656,Employees!$A:$A,0)),"")</f>
        <v>Sangeetha Naidu</v>
      </c>
      <c r="N656" t="str">
        <f>IFERROR(INDEX(Employees!$D:$D,MATCH(L656,Employees!$A:$A,0)),"")</f>
        <v>Cashier</v>
      </c>
      <c r="O656">
        <v>6</v>
      </c>
      <c r="P656">
        <v>77.87</v>
      </c>
      <c r="Q656">
        <v>10</v>
      </c>
      <c r="R656">
        <v>46.72</v>
      </c>
      <c r="S656">
        <v>420.5</v>
      </c>
      <c r="T656">
        <v>347.34</v>
      </c>
      <c r="U656">
        <v>73.16</v>
      </c>
      <c r="V656" t="s">
        <v>4720</v>
      </c>
      <c r="W656" t="s">
        <v>4818</v>
      </c>
      <c r="X656" t="s">
        <v>4696</v>
      </c>
      <c r="Y656" t="s">
        <v>5038</v>
      </c>
      <c r="Z656" t="s">
        <v>4708</v>
      </c>
    </row>
    <row r="657" spans="1:26" ht="15" customHeight="1" x14ac:dyDescent="0.25">
      <c r="A657" t="s">
        <v>5823</v>
      </c>
      <c r="B657" s="1">
        <v>45960</v>
      </c>
      <c r="C657" t="s">
        <v>1104</v>
      </c>
      <c r="D657" t="str">
        <f>IFERROR(INDEX(Customers!$B:$B,MATCH(C657,Customers!$A:$A,0)),"")</f>
        <v>Kavya Sharma</v>
      </c>
      <c r="E657" t="str">
        <f>IFERROR(INDEX(Customers!$J:$J,MATCH(C657,Customers!$A:$A,0)),"")</f>
        <v>Gold</v>
      </c>
      <c r="F657" t="s">
        <v>3738</v>
      </c>
      <c r="G657" t="str">
        <f>IFERROR(INDEX(Products!$B:$B,MATCH(F657,Products!$A:$A,0)),"")</f>
        <v>Aavin Milk Pack</v>
      </c>
      <c r="H657" t="str">
        <f>IFERROR(INDEX(Products!$C:$C,MATCH(F657,Products!$A:$A,0)),"")</f>
        <v>Dairy</v>
      </c>
      <c r="I657" t="s">
        <v>2865</v>
      </c>
      <c r="J657" t="str">
        <f>IFERROR(INDEX(Stores!$B:$B,MATCH(I657,Stores!$A:$A,0)),"")</f>
        <v>FreshMart Erode Crossing</v>
      </c>
      <c r="K657" t="str">
        <f>IFERROR(INDEX(Stores!$D:$D,MATCH(I657,Stores!$A:$A,0)),"")</f>
        <v>South</v>
      </c>
      <c r="L657" t="s">
        <v>3391</v>
      </c>
      <c r="M657" t="str">
        <f>IFERROR(INDEX(Employees!$B:$B,MATCH(L657,Employees!$A:$A,0)),"")</f>
        <v>Lokesh Reddy</v>
      </c>
      <c r="N657" t="str">
        <f>IFERROR(INDEX(Employees!$D:$D,MATCH(L657,Employees!$A:$A,0)),"")</f>
        <v>Sales</v>
      </c>
      <c r="O657">
        <v>4</v>
      </c>
      <c r="P657">
        <v>429.82</v>
      </c>
      <c r="Q657">
        <v>0</v>
      </c>
      <c r="R657">
        <v>0</v>
      </c>
      <c r="S657">
        <v>1719.28</v>
      </c>
      <c r="T657">
        <v>1277.48</v>
      </c>
      <c r="U657">
        <v>441.8</v>
      </c>
      <c r="V657" t="s">
        <v>4740</v>
      </c>
      <c r="W657" t="s">
        <v>4695</v>
      </c>
      <c r="X657" t="s">
        <v>4696</v>
      </c>
      <c r="Y657" t="s">
        <v>5824</v>
      </c>
      <c r="Z657" t="s">
        <v>4708</v>
      </c>
    </row>
    <row r="658" spans="1:26" ht="15" customHeight="1" x14ac:dyDescent="0.25">
      <c r="A658" t="s">
        <v>5825</v>
      </c>
      <c r="B658" s="1">
        <v>45865</v>
      </c>
      <c r="C658" t="s">
        <v>127</v>
      </c>
      <c r="D658" t="str">
        <f>IFERROR(INDEX(Customers!$B:$B,MATCH(C658,Customers!$A:$A,0)),"")</f>
        <v>Indira Nathan</v>
      </c>
      <c r="E658" t="str">
        <f>IFERROR(INDEX(Customers!$J:$J,MATCH(C658,Customers!$A:$A,0)),"")</f>
        <v>Silver</v>
      </c>
      <c r="F658" t="s">
        <v>3672</v>
      </c>
      <c r="G658" t="str">
        <f>IFERROR(INDEX(Products!$B:$B,MATCH(F658,Products!$A:$A,0)),"")</f>
        <v>Britannia Buns 2kg</v>
      </c>
      <c r="H658" t="str">
        <f>IFERROR(INDEX(Products!$C:$C,MATCH(F658,Products!$A:$A,0)),"")</f>
        <v>Bakery</v>
      </c>
      <c r="I658" t="s">
        <v>2925</v>
      </c>
      <c r="J658" t="str">
        <f>IFERROR(INDEX(Stores!$B:$B,MATCH(I658,Stores!$A:$A,0)),"")</f>
        <v>FreshMart Mysuru Colony</v>
      </c>
      <c r="K658" t="str">
        <f>IFERROR(INDEX(Stores!$D:$D,MATCH(I658,Stores!$A:$A,0)),"")</f>
        <v>South</v>
      </c>
      <c r="L658" t="s">
        <v>3281</v>
      </c>
      <c r="M658" t="str">
        <f>IFERROR(INDEX(Employees!$B:$B,MATCH(L658,Employees!$A:$A,0)),"")</f>
        <v>Geetha Naicker</v>
      </c>
      <c r="N658" t="str">
        <f>IFERROR(INDEX(Employees!$D:$D,MATCH(L658,Employees!$A:$A,0)),"")</f>
        <v>Cashier</v>
      </c>
      <c r="O658">
        <v>4</v>
      </c>
      <c r="P658">
        <v>398.25</v>
      </c>
      <c r="Q658">
        <v>0</v>
      </c>
      <c r="R658">
        <v>0</v>
      </c>
      <c r="S658">
        <v>1831.95</v>
      </c>
      <c r="T658">
        <v>946.16</v>
      </c>
      <c r="U658">
        <v>885.79</v>
      </c>
      <c r="V658" t="s">
        <v>4694</v>
      </c>
      <c r="W658" t="s">
        <v>4695</v>
      </c>
      <c r="X658" t="s">
        <v>4696</v>
      </c>
      <c r="Y658" t="s">
        <v>5651</v>
      </c>
      <c r="Z658" t="s">
        <v>4698</v>
      </c>
    </row>
    <row r="659" spans="1:26" ht="15" customHeight="1" x14ac:dyDescent="0.25">
      <c r="A659" t="s">
        <v>5826</v>
      </c>
      <c r="B659" s="1">
        <v>45997</v>
      </c>
      <c r="C659" t="s">
        <v>1562</v>
      </c>
      <c r="D659" t="str">
        <f>IFERROR(INDEX(Customers!$B:$B,MATCH(C659,Customers!$A:$A,0)),"")</f>
        <v>Aishwarya Pandian</v>
      </c>
      <c r="E659" t="str">
        <f>IFERROR(INDEX(Customers!$J:$J,MATCH(C659,Customers!$A:$A,0)),"")</f>
        <v>Silver</v>
      </c>
      <c r="F659" t="s">
        <v>3765</v>
      </c>
      <c r="G659" t="str">
        <f>IFERROR(INDEX(Products!$B:$B,MATCH(F659,Products!$A:$A,0)),"")</f>
        <v>Pepsi Tea 200g</v>
      </c>
      <c r="H659" t="str">
        <f>IFERROR(INDEX(Products!$C:$C,MATCH(F659,Products!$A:$A,0)),"")</f>
        <v>Beverages</v>
      </c>
      <c r="I659" t="s">
        <v>4350</v>
      </c>
      <c r="J659" t="str">
        <f>IFERROR(INDEX(Stores!$B:$B,MATCH(I659,Stores!$A:$A,0)),"")</f>
        <v xml:space="preserve">  FreshMart Surat Enclave  </v>
      </c>
      <c r="K659" t="str">
        <f>IFERROR(INDEX(Stores!$D:$D,MATCH(I659,Stores!$A:$A,0)),"")</f>
        <v>West</v>
      </c>
      <c r="L659" t="s">
        <v>3300</v>
      </c>
      <c r="M659" t="str">
        <f>IFERROR(INDEX(Employees!$B:$B,MATCH(L659,Employees!$A:$A,0)),"")</f>
        <v>Madhavan Murugan</v>
      </c>
      <c r="N659" t="str">
        <f>IFERROR(INDEX(Employees!$D:$D,MATCH(L659,Employees!$A:$A,0)),"")</f>
        <v>Sales</v>
      </c>
      <c r="O659">
        <v>2</v>
      </c>
      <c r="P659">
        <v>332.73</v>
      </c>
      <c r="Q659">
        <v>10</v>
      </c>
      <c r="R659">
        <v>66.55</v>
      </c>
      <c r="S659">
        <v>688.75</v>
      </c>
      <c r="T659">
        <v>522.44000000000005</v>
      </c>
      <c r="U659">
        <v>166.31</v>
      </c>
      <c r="V659" t="s">
        <v>4706</v>
      </c>
      <c r="W659" t="s">
        <v>4695</v>
      </c>
      <c r="X659" t="s">
        <v>4696</v>
      </c>
      <c r="Y659" t="s">
        <v>5827</v>
      </c>
      <c r="Z659" t="s">
        <v>4698</v>
      </c>
    </row>
    <row r="660" spans="1:26" ht="15" customHeight="1" x14ac:dyDescent="0.25">
      <c r="A660" t="s">
        <v>5828</v>
      </c>
      <c r="B660" s="1">
        <v>46102</v>
      </c>
      <c r="C660" t="s">
        <v>814</v>
      </c>
      <c r="D660" t="str">
        <f>IFERROR(INDEX(Customers!$B:$B,MATCH(C660,Customers!$A:$A,0)),"")</f>
        <v>Elango Balan</v>
      </c>
      <c r="E660" t="str">
        <f>IFERROR(INDEX(Customers!$J:$J,MATCH(C660,Customers!$A:$A,0)),"")</f>
        <v>Bronze</v>
      </c>
      <c r="F660" t="s">
        <v>4078</v>
      </c>
      <c r="G660" t="str">
        <f>IFERROR(INDEX(Products!$B:$B,MATCH(F660,Products!$A:$A,0)),"")</f>
        <v>MDH Whole Spices 1L</v>
      </c>
      <c r="H660" t="str">
        <f>IFERROR(INDEX(Products!$C:$C,MATCH(F660,Products!$A:$A,0)),"")</f>
        <v>Masala</v>
      </c>
      <c r="I660" t="s">
        <v>3116</v>
      </c>
      <c r="J660" t="str">
        <f>IFERROR(INDEX(Stores!$B:$B,MATCH(I660,Stores!$A:$A,0)),"")</f>
        <v>FreshMart Tiruppur Colony</v>
      </c>
      <c r="K660" t="str">
        <f>IFERROR(INDEX(Stores!$D:$D,MATCH(I660,Stores!$A:$A,0)),"")</f>
        <v>South</v>
      </c>
      <c r="L660" t="s">
        <v>3598</v>
      </c>
      <c r="M660" t="str">
        <f>IFERROR(INDEX(Employees!$B:$B,MATCH(L660,Employees!$A:$A,0)),"")</f>
        <v>Chandran Naidu</v>
      </c>
      <c r="N660" t="str">
        <f>IFERROR(INDEX(Employees!$D:$D,MATCH(L660,Employees!$A:$A,0)),"")</f>
        <v>Cashier</v>
      </c>
      <c r="O660">
        <v>3</v>
      </c>
      <c r="P660">
        <v>379.12</v>
      </c>
      <c r="Q660">
        <v>15</v>
      </c>
      <c r="R660">
        <v>170.6</v>
      </c>
      <c r="S660">
        <v>1111.77</v>
      </c>
      <c r="T660">
        <v>879.15</v>
      </c>
      <c r="U660">
        <v>232.62</v>
      </c>
      <c r="V660" t="s">
        <v>4703</v>
      </c>
      <c r="W660" t="s">
        <v>4695</v>
      </c>
      <c r="X660" t="s">
        <v>4696</v>
      </c>
      <c r="Y660" t="s">
        <v>5521</v>
      </c>
      <c r="Z660" t="s">
        <v>4698</v>
      </c>
    </row>
    <row r="661" spans="1:26" ht="15" customHeight="1" x14ac:dyDescent="0.25">
      <c r="A661" t="s">
        <v>5829</v>
      </c>
      <c r="B661" s="1">
        <v>46078</v>
      </c>
      <c r="C661" t="s">
        <v>2444</v>
      </c>
      <c r="D661" t="str">
        <f>IFERROR(INDEX(Customers!$B:$B,MATCH(C661,Customers!$A:$A,0)),"")</f>
        <v>Kalpana Subramaniam</v>
      </c>
      <c r="E661" t="str">
        <f>IFERROR(INDEX(Customers!$J:$J,MATCH(C661,Customers!$A:$A,0)),"")</f>
        <v>Gold</v>
      </c>
      <c r="F661" t="s">
        <v>4038</v>
      </c>
      <c r="G661" t="str">
        <f>IFERROR(INDEX(Products!$B:$B,MATCH(F661,Products!$A:$A,0)),"")</f>
        <v>Fortune Coconut Oil 500g</v>
      </c>
      <c r="H661" t="str">
        <f>IFERROR(INDEX(Products!$C:$C,MATCH(F661,Products!$A:$A,0)),"")</f>
        <v>Oil</v>
      </c>
      <c r="I661" t="s">
        <v>4234</v>
      </c>
      <c r="J661" t="str">
        <f>IFERROR(INDEX(Stores!$B:$B,MATCH(I661,Stores!$A:$A,0)),"")</f>
        <v>FreshMart Coimbatore Plaza</v>
      </c>
      <c r="K661" t="str">
        <f>IFERROR(INDEX(Stores!$D:$D,MATCH(I661,Stores!$A:$A,0)),"")</f>
        <v>South</v>
      </c>
      <c r="L661" t="s">
        <v>2979</v>
      </c>
      <c r="M661" t="str">
        <f>IFERROR(INDEX(Employees!$B:$B,MATCH(L661,Employees!$A:$A,0)),"")</f>
        <v>Suresh Reddy</v>
      </c>
      <c r="N661" t="str">
        <f>IFERROR(INDEX(Employees!$D:$D,MATCH(L661,Employees!$A:$A,0)),"")</f>
        <v>Cashier</v>
      </c>
      <c r="O661">
        <v>6</v>
      </c>
      <c r="P661">
        <v>322.24</v>
      </c>
      <c r="Q661">
        <v>15</v>
      </c>
      <c r="R661">
        <v>290.02</v>
      </c>
      <c r="S661">
        <v>1643.42</v>
      </c>
      <c r="T661">
        <v>1629.18</v>
      </c>
      <c r="U661">
        <v>14.24</v>
      </c>
      <c r="V661" t="s">
        <v>4703</v>
      </c>
      <c r="W661" t="s">
        <v>4695</v>
      </c>
      <c r="X661" t="s">
        <v>4710</v>
      </c>
      <c r="Y661" t="s">
        <v>5172</v>
      </c>
      <c r="Z661" t="s">
        <v>4708</v>
      </c>
    </row>
    <row r="662" spans="1:26" ht="15" customHeight="1" x14ac:dyDescent="0.25">
      <c r="A662" t="s">
        <v>5830</v>
      </c>
      <c r="B662" s="1">
        <v>45875</v>
      </c>
      <c r="C662" t="s">
        <v>1379</v>
      </c>
      <c r="D662" t="str">
        <f>IFERROR(INDEX(Customers!$B:$B,MATCH(C662,Customers!$A:$A,0)),"")</f>
        <v>Sangeetha Pandian</v>
      </c>
      <c r="E662" t="str">
        <f>IFERROR(INDEX(Customers!$J:$J,MATCH(C662,Customers!$A:$A,0)),"")</f>
        <v>Silver</v>
      </c>
      <c r="F662" t="s">
        <v>3999</v>
      </c>
      <c r="G662" t="str">
        <f>IFERROR(INDEX(Products!$B:$B,MATCH(F662,Products!$A:$A,0)),"")</f>
        <v>Daawat Basmati Rice 2kg</v>
      </c>
      <c r="H662" t="str">
        <f>IFERROR(INDEX(Products!$C:$C,MATCH(F662,Products!$A:$A,0)),"")</f>
        <v>Rice</v>
      </c>
      <c r="I662" t="s">
        <v>3439</v>
      </c>
      <c r="J662" t="str">
        <f>IFERROR(INDEX(Stores!$B:$B,MATCH(I662,Stores!$A:$A,0)),"")</f>
        <v>FreshMart Mysuru Crossing</v>
      </c>
      <c r="K662" t="str">
        <f>IFERROR(INDEX(Stores!$D:$D,MATCH(I662,Stores!$A:$A,0)),"")</f>
        <v>South</v>
      </c>
      <c r="L662" t="s">
        <v>3437</v>
      </c>
      <c r="M662" t="str">
        <f>IFERROR(INDEX(Employees!$B:$B,MATCH(L662,Employees!$A:$A,0)),"")</f>
        <v>Vasanthi Naicker</v>
      </c>
      <c r="N662" t="str">
        <f>IFERROR(INDEX(Employees!$D:$D,MATCH(L662,Employees!$A:$A,0)),"")</f>
        <v>HR</v>
      </c>
      <c r="O662">
        <v>4</v>
      </c>
      <c r="P662">
        <v>306.62</v>
      </c>
      <c r="Q662">
        <v>15</v>
      </c>
      <c r="R662">
        <v>183.97</v>
      </c>
      <c r="S662">
        <v>1042.51</v>
      </c>
      <c r="T662">
        <v>1039.72</v>
      </c>
      <c r="U662">
        <v>2.79</v>
      </c>
      <c r="V662" t="s">
        <v>4715</v>
      </c>
      <c r="W662" t="s">
        <v>4695</v>
      </c>
      <c r="X662" t="s">
        <v>4696</v>
      </c>
      <c r="Y662" t="s">
        <v>5306</v>
      </c>
      <c r="Z662" t="s">
        <v>4708</v>
      </c>
    </row>
    <row r="663" spans="1:26" ht="15" customHeight="1" x14ac:dyDescent="0.25">
      <c r="A663" t="s">
        <v>5831</v>
      </c>
      <c r="B663" s="1">
        <v>45830</v>
      </c>
      <c r="C663" t="s">
        <v>283</v>
      </c>
      <c r="D663" t="str">
        <f>IFERROR(INDEX(Customers!$B:$B,MATCH(C663,Customers!$A:$A,0)),"")</f>
        <v>Anand Subramaniam</v>
      </c>
      <c r="E663" t="str">
        <f>IFERROR(INDEX(Customers!$J:$J,MATCH(C663,Customers!$A:$A,0)),"")</f>
        <v>Gold</v>
      </c>
      <c r="F663" t="s">
        <v>3722</v>
      </c>
      <c r="G663" t="str">
        <f>IFERROR(INDEX(Products!$B:$B,MATCH(F663,Products!$A:$A,0)),"")</f>
        <v>Nestle Curd 1kg</v>
      </c>
      <c r="H663" t="str">
        <f>IFERROR(INDEX(Products!$C:$C,MATCH(F663,Products!$A:$A,0)),"")</f>
        <v>Dairy</v>
      </c>
      <c r="I663" t="s">
        <v>3425</v>
      </c>
      <c r="J663" t="str">
        <f>IFERROR(INDEX(Stores!$B:$B,MATCH(I663,Stores!$A:$A,0)),"")</f>
        <v>FreshMart Salem Complex</v>
      </c>
      <c r="K663" t="str">
        <f>IFERROR(INDEX(Stores!$D:$D,MATCH(I663,Stores!$A:$A,0)),"")</f>
        <v>South</v>
      </c>
      <c r="L663" t="s">
        <v>3423</v>
      </c>
      <c r="M663" t="str">
        <f>IFERROR(INDEX(Employees!$B:$B,MATCH(L663,Employees!$A:$A,0)),"")</f>
        <v>Sudha Balan</v>
      </c>
      <c r="N663" t="str">
        <f>IFERROR(INDEX(Employees!$D:$D,MATCH(L663,Employees!$A:$A,0)),"")</f>
        <v>Sales</v>
      </c>
      <c r="O663">
        <v>4</v>
      </c>
      <c r="P663">
        <v>477.11</v>
      </c>
      <c r="Q663">
        <v>0</v>
      </c>
      <c r="R663">
        <v>0</v>
      </c>
      <c r="S663">
        <v>2194.71</v>
      </c>
      <c r="T663">
        <v>1590.76</v>
      </c>
      <c r="U663">
        <v>603.95000000000005</v>
      </c>
      <c r="V663" t="s">
        <v>4715</v>
      </c>
      <c r="W663" t="s">
        <v>4695</v>
      </c>
      <c r="X663" t="s">
        <v>4700</v>
      </c>
      <c r="Y663" t="s">
        <v>5832</v>
      </c>
      <c r="Z663" t="s">
        <v>4698</v>
      </c>
    </row>
    <row r="664" spans="1:26" ht="15" customHeight="1" x14ac:dyDescent="0.25">
      <c r="A664" t="s">
        <v>5833</v>
      </c>
      <c r="B664" s="1">
        <v>45837</v>
      </c>
      <c r="C664" t="s">
        <v>1315</v>
      </c>
      <c r="D664" t="str">
        <f>IFERROR(INDEX(Customers!$B:$B,MATCH(C664,Customers!$A:$A,0)),"")</f>
        <v>Prasath Nathan</v>
      </c>
      <c r="E664" t="str">
        <f>IFERROR(INDEX(Customers!$J:$J,MATCH(C664,Customers!$A:$A,0)),"")</f>
        <v>Silver</v>
      </c>
      <c r="F664" t="s">
        <v>3859</v>
      </c>
      <c r="G664" t="str">
        <f>IFERROR(INDEX(Products!$B:$B,MATCH(F664,Products!$A:$A,0)),"")</f>
        <v>Colgate Toothpaste 1kg</v>
      </c>
      <c r="H664" t="str">
        <f>IFERROR(INDEX(Products!$C:$C,MATCH(F664,Products!$A:$A,0)),"")</f>
        <v>Personal Care</v>
      </c>
      <c r="I664" t="s">
        <v>3041</v>
      </c>
      <c r="J664" t="str">
        <f>IFERROR(INDEX(Stores!$B:$B,MATCH(I664,Stores!$A:$A,0)),"")</f>
        <v>FreshMart Nagpur Square</v>
      </c>
      <c r="K664" t="str">
        <f>IFERROR(INDEX(Stores!$D:$D,MATCH(I664,Stores!$A:$A,0)),"")</f>
        <v>West</v>
      </c>
      <c r="L664" t="s">
        <v>3039</v>
      </c>
      <c r="M664" t="str">
        <f>IFERROR(INDEX(Employees!$B:$B,MATCH(L664,Employees!$A:$A,0)),"")</f>
        <v>Chandran Nair</v>
      </c>
      <c r="N664" t="str">
        <f>IFERROR(INDEX(Employees!$D:$D,MATCH(L664,Employees!$A:$A,0)),"")</f>
        <v>Sales</v>
      </c>
      <c r="O664">
        <v>3</v>
      </c>
      <c r="P664">
        <v>507.5</v>
      </c>
      <c r="Q664">
        <v>20</v>
      </c>
      <c r="R664">
        <v>304.5</v>
      </c>
      <c r="S664">
        <v>1400.7</v>
      </c>
      <c r="T664">
        <v>1089.8699999999999</v>
      </c>
      <c r="U664">
        <v>310.83</v>
      </c>
      <c r="V664" t="s">
        <v>4694</v>
      </c>
      <c r="W664" t="s">
        <v>4695</v>
      </c>
      <c r="X664" t="s">
        <v>4696</v>
      </c>
      <c r="Y664" t="s">
        <v>5834</v>
      </c>
      <c r="Z664" t="s">
        <v>4698</v>
      </c>
    </row>
    <row r="665" spans="1:26" ht="15" customHeight="1" x14ac:dyDescent="0.25">
      <c r="A665" t="s">
        <v>5835</v>
      </c>
      <c r="B665" s="1">
        <v>45932</v>
      </c>
      <c r="C665" t="s">
        <v>512</v>
      </c>
      <c r="D665" t="str">
        <f>IFERROR(INDEX(Customers!$B:$B,MATCH(C665,Customers!$A:$A,0)),"")</f>
        <v>Sundar Achari</v>
      </c>
      <c r="E665" t="str">
        <f>IFERROR(INDEX(Customers!$J:$J,MATCH(C665,Customers!$A:$A,0)),"")</f>
        <v>Bronze</v>
      </c>
      <c r="F665" t="s">
        <v>3983</v>
      </c>
      <c r="G665" t="str">
        <f>IFERROR(INDEX(Products!$B:$B,MATCH(F665,Products!$A:$A,0)),"")</f>
        <v>Organic Fresh Fresh Vegetables Pack</v>
      </c>
      <c r="H665" t="str">
        <f>IFERROR(INDEX(Products!$C:$C,MATCH(F665,Products!$A:$A,0)),"")</f>
        <v>Vegetables</v>
      </c>
      <c r="I665" t="s">
        <v>3041</v>
      </c>
      <c r="J665" t="str">
        <f>IFERROR(INDEX(Stores!$B:$B,MATCH(I665,Stores!$A:$A,0)),"")</f>
        <v>FreshMart Nagpur Square</v>
      </c>
      <c r="K665" t="str">
        <f>IFERROR(INDEX(Stores!$D:$D,MATCH(I665,Stores!$A:$A,0)),"")</f>
        <v>West</v>
      </c>
      <c r="L665" t="s">
        <v>3234</v>
      </c>
      <c r="M665" t="str">
        <f>IFERROR(INDEX(Employees!$B:$B,MATCH(L665,Employees!$A:$A,0)),"")</f>
        <v>Malathi Rao</v>
      </c>
      <c r="N665" t="str">
        <f>IFERROR(INDEX(Employees!$D:$D,MATCH(L665,Employees!$A:$A,0)),"")</f>
        <v>Billing</v>
      </c>
      <c r="O665">
        <v>4</v>
      </c>
      <c r="P665">
        <v>355.64</v>
      </c>
      <c r="Q665">
        <v>0</v>
      </c>
      <c r="R665">
        <v>0</v>
      </c>
      <c r="S665">
        <v>1422.56</v>
      </c>
      <c r="T665">
        <v>1213.6400000000001</v>
      </c>
      <c r="U665">
        <v>208.92</v>
      </c>
      <c r="V665" t="s">
        <v>4720</v>
      </c>
      <c r="W665" t="s">
        <v>4695</v>
      </c>
      <c r="X665" t="s">
        <v>4710</v>
      </c>
      <c r="Y665" t="s">
        <v>5219</v>
      </c>
      <c r="Z665" t="s">
        <v>4708</v>
      </c>
    </row>
    <row r="666" spans="1:26" ht="15" customHeight="1" x14ac:dyDescent="0.25">
      <c r="A666" t="s">
        <v>5836</v>
      </c>
      <c r="B666" s="1">
        <v>46012</v>
      </c>
      <c r="C666" t="s">
        <v>2208</v>
      </c>
      <c r="D666" t="str">
        <f>IFERROR(INDEX(Customers!$B:$B,MATCH(C666,Customers!$A:$A,0)),"")</f>
        <v>Thenmozhi Naicker</v>
      </c>
      <c r="E666" t="str">
        <f>IFERROR(INDEX(Customers!$J:$J,MATCH(C666,Customers!$A:$A,0)),"")</f>
        <v>Gold</v>
      </c>
      <c r="F666" t="s">
        <v>3722</v>
      </c>
      <c r="G666" t="str">
        <f>IFERROR(INDEX(Products!$B:$B,MATCH(F666,Products!$A:$A,0)),"")</f>
        <v>Nestle Curd 1kg</v>
      </c>
      <c r="H666" t="str">
        <f>IFERROR(INDEX(Products!$C:$C,MATCH(F666,Products!$A:$A,0)),"")</f>
        <v>Dairy</v>
      </c>
      <c r="I666" t="s">
        <v>3520</v>
      </c>
      <c r="J666" t="str">
        <f>IFERROR(INDEX(Stores!$B:$B,MATCH(I666,Stores!$A:$A,0)),"")</f>
        <v>FreshMart Tiruppur Market</v>
      </c>
      <c r="K666" t="str">
        <f>IFERROR(INDEX(Stores!$D:$D,MATCH(I666,Stores!$A:$A,0)),"")</f>
        <v>South</v>
      </c>
      <c r="L666" t="s">
        <v>3518</v>
      </c>
      <c r="M666" t="str">
        <f>IFERROR(INDEX(Employees!$B:$B,MATCH(L666,Employees!$A:$A,0)),"")</f>
        <v>Chitra Selvam</v>
      </c>
      <c r="N666" t="str">
        <f>IFERROR(INDEX(Employees!$D:$D,MATCH(L666,Employees!$A:$A,0)),"")</f>
        <v>Sales</v>
      </c>
      <c r="O666">
        <v>3</v>
      </c>
      <c r="P666">
        <v>528.04</v>
      </c>
      <c r="Q666">
        <v>15</v>
      </c>
      <c r="R666">
        <v>237.62</v>
      </c>
      <c r="S666">
        <v>1548.47</v>
      </c>
      <c r="T666">
        <v>1193.07</v>
      </c>
      <c r="U666">
        <v>355.4</v>
      </c>
      <c r="V666" t="s">
        <v>4703</v>
      </c>
      <c r="W666" t="s">
        <v>4695</v>
      </c>
      <c r="X666" t="s">
        <v>4700</v>
      </c>
      <c r="Y666" t="s">
        <v>5837</v>
      </c>
      <c r="Z666" t="s">
        <v>4698</v>
      </c>
    </row>
    <row r="667" spans="1:26" ht="15" customHeight="1" x14ac:dyDescent="0.25">
      <c r="A667" t="s">
        <v>5838</v>
      </c>
      <c r="B667" s="1">
        <v>45955</v>
      </c>
      <c r="C667" t="s">
        <v>257</v>
      </c>
      <c r="D667" t="str">
        <f>IFERROR(INDEX(Customers!$B:$B,MATCH(C667,Customers!$A:$A,0)),"")</f>
        <v>Deepak Pillai</v>
      </c>
      <c r="E667" t="str">
        <f>IFERROR(INDEX(Customers!$J:$J,MATCH(C667,Customers!$A:$A,0)),"")</f>
        <v>Gold</v>
      </c>
      <c r="F667" t="s">
        <v>4088</v>
      </c>
      <c r="G667" t="str">
        <f>IFERROR(INDEX(Products!$B:$B,MATCH(F667,Products!$A:$A,0)),"")</f>
        <v>Lizol Toilet Cleaner Combo</v>
      </c>
      <c r="H667" t="str">
        <f>IFERROR(INDEX(Products!$C:$C,MATCH(F667,Products!$A:$A,0)),"")</f>
        <v>Cleaning</v>
      </c>
      <c r="I667" t="s">
        <v>4288</v>
      </c>
      <c r="J667" t="str">
        <f>IFERROR(INDEX(Stores!$B:$B,MATCH(I667,Stores!$A:$A,0)),"")</f>
        <v>FreshMart Mysuru Heights</v>
      </c>
      <c r="K667" t="str">
        <f>IFERROR(INDEX(Stores!$D:$D,MATCH(I667,Stores!$A:$A,0)),"")</f>
        <v>South</v>
      </c>
      <c r="L667" t="s">
        <v>3585</v>
      </c>
      <c r="M667" t="str">
        <f>IFERROR(INDEX(Employees!$B:$B,MATCH(L667,Employees!$A:$A,0)),"")</f>
        <v>Harini Kumar</v>
      </c>
      <c r="N667" t="str">
        <f>IFERROR(INDEX(Employees!$D:$D,MATCH(L667,Employees!$A:$A,0)),"")</f>
        <v>Cashier</v>
      </c>
      <c r="O667">
        <v>8</v>
      </c>
      <c r="P667">
        <v>91.78</v>
      </c>
      <c r="Q667">
        <v>15</v>
      </c>
      <c r="R667">
        <v>110.14</v>
      </c>
      <c r="S667">
        <v>717.71</v>
      </c>
      <c r="T667">
        <v>565.6</v>
      </c>
      <c r="U667">
        <v>152.11000000000001</v>
      </c>
      <c r="V667" t="s">
        <v>4715</v>
      </c>
      <c r="W667" t="s">
        <v>4695</v>
      </c>
      <c r="X667" t="s">
        <v>4696</v>
      </c>
      <c r="Y667" t="s">
        <v>5839</v>
      </c>
      <c r="Z667" t="s">
        <v>4698</v>
      </c>
    </row>
    <row r="668" spans="1:26" ht="15" customHeight="1" x14ac:dyDescent="0.25">
      <c r="A668" t="s">
        <v>5840</v>
      </c>
      <c r="B668" s="1">
        <v>45934</v>
      </c>
      <c r="C668" t="s">
        <v>826</v>
      </c>
      <c r="D668" t="str">
        <f>IFERROR(INDEX(Customers!$B:$B,MATCH(C668,Customers!$A:$A,0)),"")</f>
        <v>Bhuvana Subramaniam</v>
      </c>
      <c r="E668" t="str">
        <f>IFERROR(INDEX(Customers!$J:$J,MATCH(C668,Customers!$A:$A,0)),"")</f>
        <v>Silver</v>
      </c>
      <c r="F668" t="s">
        <v>3765</v>
      </c>
      <c r="G668" t="str">
        <f>IFERROR(INDEX(Products!$B:$B,MATCH(F668,Products!$A:$A,0)),"")</f>
        <v>Pepsi Tea 200g</v>
      </c>
      <c r="H668" t="str">
        <f>IFERROR(INDEX(Products!$C:$C,MATCH(F668,Products!$A:$A,0)),"")</f>
        <v>Beverages</v>
      </c>
      <c r="I668" t="s">
        <v>4138</v>
      </c>
      <c r="J668" t="str">
        <f>IFERROR(INDEX(Stores!$B:$B,MATCH(I668,Stores!$A:$A,0)),"")</f>
        <v>FreshMart Kochi Plaza</v>
      </c>
      <c r="K668" t="str">
        <f>IFERROR(INDEX(Stores!$D:$D,MATCH(I668,Stores!$A:$A,0)),"")</f>
        <v>South</v>
      </c>
      <c r="L668" t="s">
        <v>3145</v>
      </c>
      <c r="M668" t="str">
        <f>IFERROR(INDEX(Employees!$B:$B,MATCH(L668,Employees!$A:$A,0)),"")</f>
        <v>Nandhini Chandran</v>
      </c>
      <c r="N668" t="str">
        <f>IFERROR(INDEX(Employees!$D:$D,MATCH(L668,Employees!$A:$A,0)),"")</f>
        <v>Cashier</v>
      </c>
      <c r="O668">
        <v>2</v>
      </c>
      <c r="P668">
        <v>332.73</v>
      </c>
      <c r="Q668">
        <v>15</v>
      </c>
      <c r="R668">
        <v>99.82</v>
      </c>
      <c r="S668">
        <v>650.49</v>
      </c>
      <c r="T668">
        <v>522.44000000000005</v>
      </c>
      <c r="U668">
        <v>128.05000000000001</v>
      </c>
      <c r="V668" t="s">
        <v>4740</v>
      </c>
      <c r="W668" t="s">
        <v>4695</v>
      </c>
      <c r="X668" t="s">
        <v>4696</v>
      </c>
      <c r="Y668" t="s">
        <v>5841</v>
      </c>
      <c r="Z668" t="s">
        <v>4698</v>
      </c>
    </row>
    <row r="669" spans="1:26" ht="15" customHeight="1" x14ac:dyDescent="0.25">
      <c r="A669" t="s">
        <v>5842</v>
      </c>
      <c r="B669" s="1">
        <v>45963</v>
      </c>
      <c r="C669" t="s">
        <v>791</v>
      </c>
      <c r="D669" t="str">
        <f>IFERROR(INDEX(Customers!$B:$B,MATCH(C669,Customers!$A:$A,0)),"")</f>
        <v>Janani Sekar</v>
      </c>
      <c r="E669" t="str">
        <f>IFERROR(INDEX(Customers!$J:$J,MATCH(C669,Customers!$A:$A,0)),"")</f>
        <v>Bronze</v>
      </c>
      <c r="F669" t="s">
        <v>4053</v>
      </c>
      <c r="G669" t="str">
        <f>IFERROR(INDEX(Products!$B:$B,MATCH(F669,Products!$A:$A,0)),"")</f>
        <v>Idhayam Gingelly Oil 1kg</v>
      </c>
      <c r="H669" t="str">
        <f>IFERROR(INDEX(Products!$C:$C,MATCH(F669,Products!$A:$A,0)),"")</f>
        <v>Oil</v>
      </c>
      <c r="I669" t="s">
        <v>2956</v>
      </c>
      <c r="J669" t="str">
        <f>IFERROR(INDEX(Stores!$B:$B,MATCH(I669,Stores!$A:$A,0)),"")</f>
        <v>FreshMart Tiruppur Circle</v>
      </c>
      <c r="K669" t="str">
        <f>IFERROR(INDEX(Stores!$D:$D,MATCH(I669,Stores!$A:$A,0)),"")</f>
        <v>South</v>
      </c>
      <c r="L669" t="s">
        <v>2954</v>
      </c>
      <c r="M669" t="str">
        <f>IFERROR(INDEX(Employees!$B:$B,MATCH(L669,Employees!$A:$A,0)),"")</f>
        <v>Sangeetha Venkataraman</v>
      </c>
      <c r="N669" t="str">
        <f>IFERROR(INDEX(Employees!$D:$D,MATCH(L669,Employees!$A:$A,0)),"")</f>
        <v>Cashier</v>
      </c>
      <c r="O669">
        <v>1</v>
      </c>
      <c r="P669">
        <v>331.35</v>
      </c>
      <c r="Q669">
        <v>5</v>
      </c>
      <c r="R669">
        <v>16.57</v>
      </c>
      <c r="S669">
        <v>362</v>
      </c>
      <c r="T669">
        <v>290.33</v>
      </c>
      <c r="U669">
        <v>71.67</v>
      </c>
      <c r="V669" t="s">
        <v>4720</v>
      </c>
      <c r="W669" t="s">
        <v>4695</v>
      </c>
      <c r="X669" t="s">
        <v>4696</v>
      </c>
      <c r="Y669" t="s">
        <v>5843</v>
      </c>
      <c r="Z669" t="s">
        <v>4698</v>
      </c>
    </row>
    <row r="670" spans="1:26" ht="15" customHeight="1" x14ac:dyDescent="0.25">
      <c r="A670" t="s">
        <v>5844</v>
      </c>
      <c r="B670" s="1">
        <v>45780</v>
      </c>
      <c r="C670" t="s">
        <v>1355</v>
      </c>
      <c r="D670" t="str">
        <f>IFERROR(INDEX(Customers!$B:$B,MATCH(C670,Customers!$A:$A,0)),"")</f>
        <v>Lakshmi Rao</v>
      </c>
      <c r="E670" t="str">
        <f>IFERROR(INDEX(Customers!$J:$J,MATCH(C670,Customers!$A:$A,0)),"")</f>
        <v>Bronze</v>
      </c>
      <c r="F670" t="s">
        <v>3981</v>
      </c>
      <c r="G670" t="str">
        <f>IFERROR(INDEX(Products!$B:$B,MATCH(F670,Products!$A:$A,0)),"")</f>
        <v xml:space="preserve">  Local Farm Fresh Vegetables 200g v2  </v>
      </c>
      <c r="H670" t="str">
        <f>IFERROR(INDEX(Products!$C:$C,MATCH(F670,Products!$A:$A,0)),"")</f>
        <v>Vegetables</v>
      </c>
      <c r="I670" t="s">
        <v>4191</v>
      </c>
      <c r="J670" t="str">
        <f>IFERROR(INDEX(Stores!$B:$B,MATCH(I670,Stores!$A:$A,0)),"")</f>
        <v>FreshMart Hyderabad Extension</v>
      </c>
      <c r="K670" t="str">
        <f>IFERROR(INDEX(Stores!$D:$D,MATCH(I670,Stores!$A:$A,0)),"")</f>
        <v>South</v>
      </c>
      <c r="L670" t="s">
        <v>4725</v>
      </c>
      <c r="M670" t="str">
        <f>IFERROR(INDEX(Employees!$B:$B,MATCH(L670,Employees!$A:$A,0)),"")</f>
        <v/>
      </c>
      <c r="N670" t="str">
        <f>IFERROR(INDEX(Employees!$D:$D,MATCH(L670,Employees!$A:$A,0)),"")</f>
        <v/>
      </c>
      <c r="O670">
        <v>4</v>
      </c>
      <c r="P670">
        <v>400.33</v>
      </c>
      <c r="Q670">
        <v>15</v>
      </c>
      <c r="R670">
        <v>240.2</v>
      </c>
      <c r="S670">
        <v>1565.29</v>
      </c>
      <c r="T670">
        <v>1363.6</v>
      </c>
      <c r="U670">
        <v>201.69</v>
      </c>
      <c r="V670" t="s">
        <v>4720</v>
      </c>
      <c r="W670" t="s">
        <v>4695</v>
      </c>
      <c r="X670" t="s">
        <v>4696</v>
      </c>
      <c r="Y670" t="s">
        <v>5845</v>
      </c>
      <c r="Z670" t="s">
        <v>4698</v>
      </c>
    </row>
    <row r="671" spans="1:26" ht="15" customHeight="1" x14ac:dyDescent="0.25">
      <c r="A671" t="s">
        <v>5846</v>
      </c>
      <c r="B671" s="1">
        <v>45861</v>
      </c>
      <c r="C671" t="s">
        <v>1471</v>
      </c>
      <c r="D671" t="str">
        <f>IFERROR(INDEX(Customers!$B:$B,MATCH(C671,Customers!$A:$A,0)),"")</f>
        <v>Janani Chettiar</v>
      </c>
      <c r="E671" t="str">
        <f>IFERROR(INDEX(Customers!$J:$J,MATCH(C671,Customers!$A:$A,0)),"")</f>
        <v>Bronze</v>
      </c>
      <c r="F671" t="s">
        <v>3692</v>
      </c>
      <c r="G671" t="str">
        <f>IFERROR(INDEX(Products!$B:$B,MATCH(F671,Products!$A:$A,0)),"")</f>
        <v>Harvest Gold Cookies Pack</v>
      </c>
      <c r="H671" t="str">
        <f>IFERROR(INDEX(Products!$C:$C,MATCH(F671,Products!$A:$A,0)),"")</f>
        <v>Bakery</v>
      </c>
      <c r="I671" t="s">
        <v>3005</v>
      </c>
      <c r="J671" t="str">
        <f>IFERROR(INDEX(Stores!$B:$B,MATCH(I671,Stores!$A:$A,0)),"")</f>
        <v>FreshMart Ahmedabad Complex</v>
      </c>
      <c r="K671" t="str">
        <f>IFERROR(INDEX(Stores!$D:$D,MATCH(I671,Stores!$A:$A,0)),"")</f>
        <v>West</v>
      </c>
      <c r="L671" t="s">
        <v>3491</v>
      </c>
      <c r="M671" t="str">
        <f>IFERROR(INDEX(Employees!$B:$B,MATCH(L671,Employees!$A:$A,0)),"")</f>
        <v>Hari Chettiar</v>
      </c>
      <c r="N671" t="str">
        <f>IFERROR(INDEX(Employees!$D:$D,MATCH(L671,Employees!$A:$A,0)),"")</f>
        <v>Store Manager</v>
      </c>
      <c r="O671">
        <v>2</v>
      </c>
      <c r="P671">
        <v>182.3</v>
      </c>
      <c r="Q671">
        <v>15</v>
      </c>
      <c r="R671">
        <v>54.69</v>
      </c>
      <c r="S671">
        <v>309.91000000000003</v>
      </c>
      <c r="T671">
        <v>215.2</v>
      </c>
      <c r="U671">
        <v>94.71</v>
      </c>
      <c r="V671" t="s">
        <v>4706</v>
      </c>
      <c r="W671" t="s">
        <v>4695</v>
      </c>
      <c r="X671" t="s">
        <v>4696</v>
      </c>
      <c r="Y671" t="s">
        <v>5847</v>
      </c>
      <c r="Z671" t="s">
        <v>4708</v>
      </c>
    </row>
    <row r="672" spans="1:26" ht="15" customHeight="1" x14ac:dyDescent="0.25">
      <c r="A672" t="s">
        <v>5848</v>
      </c>
      <c r="B672" s="1">
        <v>45748</v>
      </c>
      <c r="C672" t="s">
        <v>2608</v>
      </c>
      <c r="D672" t="str">
        <f>IFERROR(INDEX(Customers!$B:$B,MATCH(C672,Customers!$A:$A,0)),"")</f>
        <v>Thiru Murugan</v>
      </c>
      <c r="E672" t="str">
        <f>IFERROR(INDEX(Customers!$J:$J,MATCH(C672,Customers!$A:$A,0)),"")</f>
        <v>Bronze</v>
      </c>
      <c r="F672" t="s">
        <v>3692</v>
      </c>
      <c r="G672" t="str">
        <f>IFERROR(INDEX(Products!$B:$B,MATCH(F672,Products!$A:$A,0)),"")</f>
        <v>Harvest Gold Cookies Pack</v>
      </c>
      <c r="H672" t="str">
        <f>IFERROR(INDEX(Products!$C:$C,MATCH(F672,Products!$A:$A,0)),"")</f>
        <v>Bakery</v>
      </c>
      <c r="I672" t="s">
        <v>3187</v>
      </c>
      <c r="J672" t="str">
        <f>IFERROR(INDEX(Stores!$B:$B,MATCH(I672,Stores!$A:$A,0)),"")</f>
        <v>FreshMart Chennai Crossing</v>
      </c>
      <c r="K672" t="str">
        <f>IFERROR(INDEX(Stores!$D:$D,MATCH(I672,Stores!$A:$A,0)),"")</f>
        <v>South</v>
      </c>
      <c r="L672" t="s">
        <v>3570</v>
      </c>
      <c r="M672" t="str">
        <f>IFERROR(INDEX(Employees!$B:$B,MATCH(L672,Employees!$A:$A,0)),"")</f>
        <v>Vijay Gounder</v>
      </c>
      <c r="N672" t="str">
        <f>IFERROR(INDEX(Employees!$D:$D,MATCH(L672,Employees!$A:$A,0)),"")</f>
        <v>Store Manager</v>
      </c>
      <c r="O672">
        <v>4</v>
      </c>
      <c r="P672">
        <v>182.3</v>
      </c>
      <c r="Q672">
        <v>5</v>
      </c>
      <c r="R672">
        <v>36.46</v>
      </c>
      <c r="S672">
        <v>692.74</v>
      </c>
      <c r="T672">
        <v>430.4</v>
      </c>
      <c r="U672">
        <v>262.33999999999997</v>
      </c>
      <c r="V672" t="s">
        <v>4706</v>
      </c>
      <c r="W672" t="s">
        <v>4695</v>
      </c>
      <c r="X672" t="s">
        <v>4696</v>
      </c>
      <c r="Y672" t="s">
        <v>5849</v>
      </c>
      <c r="Z672" t="s">
        <v>4708</v>
      </c>
    </row>
    <row r="673" spans="1:26" ht="15" customHeight="1" x14ac:dyDescent="0.25">
      <c r="A673" t="s">
        <v>5850</v>
      </c>
      <c r="B673" s="1">
        <v>45913</v>
      </c>
      <c r="C673" t="s">
        <v>1236</v>
      </c>
      <c r="D673" t="str">
        <f>IFERROR(INDEX(Customers!$B:$B,MATCH(C673,Customers!$A:$A,0)),"")</f>
        <v>Nithya Sharma</v>
      </c>
      <c r="E673" t="str">
        <f>IFERROR(INDEX(Customers!$J:$J,MATCH(C673,Customers!$A:$A,0)),"")</f>
        <v>Gold</v>
      </c>
      <c r="F673" t="s">
        <v>3883</v>
      </c>
      <c r="G673" t="str">
        <f>IFERROR(INDEX(Products!$B:$B,MATCH(F673,Products!$A:$A,0)),"")</f>
        <v>Dove Shampoo 2kg</v>
      </c>
      <c r="H673" t="str">
        <f>IFERROR(INDEX(Products!$C:$C,MATCH(F673,Products!$A:$A,0)),"")</f>
        <v>Personal Care</v>
      </c>
      <c r="I673" t="s">
        <v>3032</v>
      </c>
      <c r="J673" t="str">
        <f>IFERROR(INDEX(Stores!$B:$B,MATCH(I673,Stores!$A:$A,0)),"")</f>
        <v>FreshMart Hyderabad Heights</v>
      </c>
      <c r="K673" t="str">
        <f>IFERROR(INDEX(Stores!$D:$D,MATCH(I673,Stores!$A:$A,0)),"")</f>
        <v>South</v>
      </c>
      <c r="L673" t="s">
        <v>3030</v>
      </c>
      <c r="M673" t="str">
        <f>IFERROR(INDEX(Employees!$B:$B,MATCH(L673,Employees!$A:$A,0)),"")</f>
        <v>Sanjay Venkataraman</v>
      </c>
      <c r="N673" t="str">
        <f>IFERROR(INDEX(Employees!$D:$D,MATCH(L673,Employees!$A:$A,0)),"")</f>
        <v>Cashier</v>
      </c>
      <c r="O673">
        <v>5</v>
      </c>
      <c r="P673">
        <v>510.63</v>
      </c>
      <c r="Q673">
        <v>5</v>
      </c>
      <c r="R673">
        <v>127.66</v>
      </c>
      <c r="S673">
        <v>2789.31</v>
      </c>
      <c r="T673">
        <v>1827.85</v>
      </c>
      <c r="U673">
        <v>961.46</v>
      </c>
      <c r="V673" t="s">
        <v>4706</v>
      </c>
      <c r="W673" t="s">
        <v>4695</v>
      </c>
      <c r="X673" t="s">
        <v>4696</v>
      </c>
      <c r="Y673" t="s">
        <v>5745</v>
      </c>
      <c r="Z673" t="s">
        <v>4698</v>
      </c>
    </row>
    <row r="674" spans="1:26" ht="15" customHeight="1" x14ac:dyDescent="0.25">
      <c r="A674" t="s">
        <v>5851</v>
      </c>
      <c r="B674" s="1">
        <v>45846</v>
      </c>
      <c r="C674" t="s">
        <v>111</v>
      </c>
      <c r="D674" t="str">
        <f>IFERROR(INDEX(Customers!$B:$B,MATCH(C674,Customers!$A:$A,0)),"")</f>
        <v>Ilango Murugan</v>
      </c>
      <c r="E674" t="str">
        <f>IFERROR(INDEX(Customers!$J:$J,MATCH(C674,Customers!$A:$A,0)),"")</f>
        <v>Bronze</v>
      </c>
      <c r="F674" t="s">
        <v>4050</v>
      </c>
      <c r="G674" t="str">
        <f>IFERROR(INDEX(Products!$B:$B,MATCH(F674,Products!$A:$A,0)),"")</f>
        <v xml:space="preserve">  Fortune Gingelly Oil 1L  </v>
      </c>
      <c r="H674" t="str">
        <f>IFERROR(INDEX(Products!$C:$C,MATCH(F674,Products!$A:$A,0)),"")</f>
        <v>Oil</v>
      </c>
      <c r="I674" t="s">
        <v>3243</v>
      </c>
      <c r="J674" t="str">
        <f>IFERROR(INDEX(Stores!$B:$B,MATCH(I674,Stores!$A:$A,0)),"")</f>
        <v xml:space="preserve">  FreshMart Bengaluru Square  </v>
      </c>
      <c r="K674" t="str">
        <f>IFERROR(INDEX(Stores!$D:$D,MATCH(I674,Stores!$A:$A,0)),"")</f>
        <v>South</v>
      </c>
      <c r="L674" t="s">
        <v>3241</v>
      </c>
      <c r="M674" t="str">
        <f>IFERROR(INDEX(Employees!$B:$B,MATCH(L674,Employees!$A:$A,0)),"")</f>
        <v>Thiru Varma</v>
      </c>
      <c r="N674" t="str">
        <f>IFERROR(INDEX(Employees!$D:$D,MATCH(L674,Employees!$A:$A,0)),"")</f>
        <v>Store Manager</v>
      </c>
      <c r="O674">
        <v>3</v>
      </c>
      <c r="P674">
        <v>360.52</v>
      </c>
      <c r="Q674">
        <v>0</v>
      </c>
      <c r="R674">
        <v>0</v>
      </c>
      <c r="S674">
        <v>1081.56</v>
      </c>
      <c r="T674">
        <v>973.44</v>
      </c>
      <c r="U674">
        <v>108.12</v>
      </c>
      <c r="V674" t="s">
        <v>4703</v>
      </c>
      <c r="W674" t="s">
        <v>4695</v>
      </c>
      <c r="X674" t="s">
        <v>4710</v>
      </c>
      <c r="Y674" t="s">
        <v>5852</v>
      </c>
      <c r="Z674" t="s">
        <v>4708</v>
      </c>
    </row>
    <row r="675" spans="1:26" ht="15" customHeight="1" x14ac:dyDescent="0.25">
      <c r="A675" t="s">
        <v>5853</v>
      </c>
      <c r="B675" s="1">
        <v>46049</v>
      </c>
      <c r="C675" t="s">
        <v>1682</v>
      </c>
      <c r="D675" t="str">
        <f>IFERROR(INDEX(Customers!$B:$B,MATCH(C675,Customers!$A:$A,0)),"")</f>
        <v>Banu Subramaniam</v>
      </c>
      <c r="E675" t="str">
        <f>IFERROR(INDEX(Customers!$J:$J,MATCH(C675,Customers!$A:$A,0)),"")</f>
        <v>Gold</v>
      </c>
      <c r="F675" t="s">
        <v>4095</v>
      </c>
      <c r="G675" t="str">
        <f>IFERROR(INDEX(Products!$B:$B,MATCH(F675,Products!$A:$A,0)),"")</f>
        <v>Vim Floor Cleaner 1L</v>
      </c>
      <c r="H675" t="str">
        <f>IFERROR(INDEX(Products!$C:$C,MATCH(F675,Products!$A:$A,0)),"")</f>
        <v>Cleaning</v>
      </c>
      <c r="I675" t="s">
        <v>4291</v>
      </c>
      <c r="J675" t="str">
        <f>IFERROR(INDEX(Stores!$B:$B,MATCH(I675,Stores!$A:$A,0)),"")</f>
        <v>FreshMart Tiruppur Plaza</v>
      </c>
      <c r="K675" t="str">
        <f>IFERROR(INDEX(Stores!$D:$D,MATCH(I675,Stores!$A:$A,0)),"")</f>
        <v>South</v>
      </c>
      <c r="L675" t="s">
        <v>2917</v>
      </c>
      <c r="M675" t="str">
        <f>IFERROR(INDEX(Employees!$B:$B,MATCH(L675,Employees!$A:$A,0)),"")</f>
        <v>Tamil Nathan</v>
      </c>
      <c r="N675" t="str">
        <f>IFERROR(INDEX(Employees!$D:$D,MATCH(L675,Employees!$A:$A,0)),"")</f>
        <v>Inventory</v>
      </c>
      <c r="O675">
        <v>5</v>
      </c>
      <c r="P675">
        <v>48.47</v>
      </c>
      <c r="Q675">
        <v>15</v>
      </c>
      <c r="R675">
        <v>36.35</v>
      </c>
      <c r="S675">
        <v>206</v>
      </c>
      <c r="T675">
        <v>183.25</v>
      </c>
      <c r="U675">
        <v>22.75</v>
      </c>
      <c r="V675" t="s">
        <v>4715</v>
      </c>
      <c r="W675" t="s">
        <v>4695</v>
      </c>
      <c r="X675" t="s">
        <v>4696</v>
      </c>
      <c r="Y675" t="s">
        <v>5459</v>
      </c>
      <c r="Z675" t="s">
        <v>4708</v>
      </c>
    </row>
    <row r="676" spans="1:26" ht="15" customHeight="1" x14ac:dyDescent="0.25">
      <c r="A676" t="s">
        <v>5854</v>
      </c>
      <c r="B676" s="1">
        <v>46011</v>
      </c>
      <c r="C676" t="s">
        <v>1264</v>
      </c>
      <c r="D676" t="str">
        <f>IFERROR(INDEX(Customers!$B:$B,MATCH(C676,Customers!$A:$A,0)),"")</f>
        <v>Unknown</v>
      </c>
      <c r="E676" t="str">
        <f>IFERROR(INDEX(Customers!$J:$J,MATCH(C676,Customers!$A:$A,0)),"")</f>
        <v>Bronze</v>
      </c>
      <c r="F676" t="s">
        <v>3686</v>
      </c>
      <c r="G676" t="str">
        <f>IFERROR(INDEX(Products!$B:$B,MATCH(F676,Products!$A:$A,0)),"")</f>
        <v>Britannia Cookies 200g</v>
      </c>
      <c r="H676" t="str">
        <f>IFERROR(INDEX(Products!$C:$C,MATCH(F676,Products!$A:$A,0)),"")</f>
        <v>Bakery</v>
      </c>
      <c r="I676" t="s">
        <v>3275</v>
      </c>
      <c r="J676" t="str">
        <f>IFERROR(INDEX(Stores!$B:$B,MATCH(I676,Stores!$A:$A,0)),"")</f>
        <v>FreshMart Lucknow Junction</v>
      </c>
      <c r="K676" t="str">
        <f>IFERROR(INDEX(Stores!$D:$D,MATCH(I676,Stores!$A:$A,0)),"")</f>
        <v>North</v>
      </c>
      <c r="L676" t="s">
        <v>3274</v>
      </c>
      <c r="M676" t="str">
        <f>IFERROR(INDEX(Employees!$B:$B,MATCH(L676,Employees!$A:$A,0)),"")</f>
        <v>Sudha Sekar</v>
      </c>
      <c r="N676" t="str">
        <f>IFERROR(INDEX(Employees!$D:$D,MATCH(L676,Employees!$A:$A,0)),"")</f>
        <v>Cashier</v>
      </c>
      <c r="O676">
        <v>1</v>
      </c>
      <c r="P676">
        <v>455.79</v>
      </c>
      <c r="Q676">
        <v>0</v>
      </c>
      <c r="R676">
        <v>0</v>
      </c>
      <c r="S676">
        <v>524.16</v>
      </c>
      <c r="T676">
        <v>282.88</v>
      </c>
      <c r="U676">
        <v>241.28</v>
      </c>
      <c r="V676" t="s">
        <v>4694</v>
      </c>
      <c r="W676" t="s">
        <v>4695</v>
      </c>
      <c r="X676" t="s">
        <v>4700</v>
      </c>
      <c r="Y676" t="s">
        <v>5855</v>
      </c>
      <c r="Z676" t="s">
        <v>4698</v>
      </c>
    </row>
    <row r="677" spans="1:26" ht="15" customHeight="1" x14ac:dyDescent="0.25">
      <c r="A677" t="s">
        <v>5856</v>
      </c>
      <c r="B677" s="1">
        <v>45872</v>
      </c>
      <c r="C677" t="s">
        <v>2790</v>
      </c>
      <c r="D677" t="str">
        <f>IFERROR(INDEX(Customers!$B:$B,MATCH(C677,Customers!$A:$A,0)),"")</f>
        <v>Hemalatha Balan</v>
      </c>
      <c r="E677" t="str">
        <f>IFERROR(INDEX(Customers!$J:$J,MATCH(C677,Customers!$A:$A,0)),"")</f>
        <v>Gold</v>
      </c>
      <c r="F677" t="s">
        <v>3972</v>
      </c>
      <c r="G677" t="str">
        <f>IFERROR(INDEX(Products!$B:$B,MATCH(F677,Products!$A:$A,0)),"")</f>
        <v>Organic Fresh Fresh Vegetables 250ml</v>
      </c>
      <c r="H677" t="str">
        <f>IFERROR(INDEX(Products!$C:$C,MATCH(F677,Products!$A:$A,0)),"")</f>
        <v>Vegetables</v>
      </c>
      <c r="I677" t="s">
        <v>3239</v>
      </c>
      <c r="J677" t="str">
        <f>IFERROR(INDEX(Stores!$B:$B,MATCH(I677,Stores!$A:$A,0)),"")</f>
        <v>FreshMart Chennai Central</v>
      </c>
      <c r="K677" t="str">
        <f>IFERROR(INDEX(Stores!$D:$D,MATCH(I677,Stores!$A:$A,0)),"")</f>
        <v>South</v>
      </c>
      <c r="L677" t="s">
        <v>3237</v>
      </c>
      <c r="M677" t="str">
        <f>IFERROR(INDEX(Employees!$B:$B,MATCH(L677,Employees!$A:$A,0)),"")</f>
        <v>Dhanya Iyer</v>
      </c>
      <c r="N677" t="str">
        <f>IFERROR(INDEX(Employees!$D:$D,MATCH(L677,Employees!$A:$A,0)),"")</f>
        <v>Operations</v>
      </c>
      <c r="O677">
        <v>4</v>
      </c>
      <c r="P677">
        <v>90.53</v>
      </c>
      <c r="Q677">
        <v>10</v>
      </c>
      <c r="R677">
        <v>36.21</v>
      </c>
      <c r="S677">
        <v>374.8</v>
      </c>
      <c r="T677">
        <v>276.36</v>
      </c>
      <c r="U677">
        <v>98.44</v>
      </c>
      <c r="V677" t="s">
        <v>4720</v>
      </c>
      <c r="W677" t="s">
        <v>4695</v>
      </c>
      <c r="X677" t="s">
        <v>4696</v>
      </c>
      <c r="Y677" t="s">
        <v>5857</v>
      </c>
      <c r="Z677" t="s">
        <v>4698</v>
      </c>
    </row>
    <row r="678" spans="1:26" ht="15" customHeight="1" x14ac:dyDescent="0.25">
      <c r="A678" t="s">
        <v>5858</v>
      </c>
      <c r="B678" s="1">
        <v>45892</v>
      </c>
      <c r="C678" t="s">
        <v>647</v>
      </c>
      <c r="D678" t="str">
        <f>IFERROR(INDEX(Customers!$B:$B,MATCH(C678,Customers!$A:$A,0)),"")</f>
        <v>Vani Rao</v>
      </c>
      <c r="E678" t="str">
        <f>IFERROR(INDEX(Customers!$J:$J,MATCH(C678,Customers!$A:$A,0)),"")</f>
        <v>Silver</v>
      </c>
      <c r="F678" t="s">
        <v>3948</v>
      </c>
      <c r="G678" t="str">
        <f>IFERROR(INDEX(Products!$B:$B,MATCH(F678,Products!$A:$A,0)),"")</f>
        <v xml:space="preserve">  Local Farm Fresh Fruits Combo v3  </v>
      </c>
      <c r="H678" t="str">
        <f>IFERROR(INDEX(Products!$C:$C,MATCH(F678,Products!$A:$A,0)),"")</f>
        <v>Fruits</v>
      </c>
      <c r="I678" t="s">
        <v>3256</v>
      </c>
      <c r="J678" t="str">
        <f>IFERROR(INDEX(Stores!$B:$B,MATCH(I678,Stores!$A:$A,0)),"")</f>
        <v>FreshMart Kochi Circle</v>
      </c>
      <c r="K678" t="str">
        <f>IFERROR(INDEX(Stores!$D:$D,MATCH(I678,Stores!$A:$A,0)),"")</f>
        <v>South</v>
      </c>
      <c r="L678" t="s">
        <v>3540</v>
      </c>
      <c r="M678" t="str">
        <f>IFERROR(INDEX(Employees!$B:$B,MATCH(L678,Employees!$A:$A,0)),"")</f>
        <v>Kishore Naidu</v>
      </c>
      <c r="N678" t="str">
        <f>IFERROR(INDEX(Employees!$D:$D,MATCH(L678,Employees!$A:$A,0)),"")</f>
        <v>Sales</v>
      </c>
      <c r="O678">
        <v>2</v>
      </c>
      <c r="P678">
        <v>404.97</v>
      </c>
      <c r="Q678">
        <v>5</v>
      </c>
      <c r="R678">
        <v>40.5</v>
      </c>
      <c r="S678">
        <v>884.86</v>
      </c>
      <c r="T678">
        <v>682.48</v>
      </c>
      <c r="U678">
        <v>202.38</v>
      </c>
      <c r="V678" t="s">
        <v>4740</v>
      </c>
      <c r="W678" t="s">
        <v>4695</v>
      </c>
      <c r="X678" t="s">
        <v>4696</v>
      </c>
      <c r="Y678" t="s">
        <v>5368</v>
      </c>
      <c r="Z678" t="s">
        <v>4698</v>
      </c>
    </row>
    <row r="679" spans="1:26" ht="15" customHeight="1" x14ac:dyDescent="0.25">
      <c r="A679" t="s">
        <v>5859</v>
      </c>
      <c r="B679" s="1">
        <v>45839</v>
      </c>
      <c r="C679" t="s">
        <v>2775</v>
      </c>
      <c r="D679" t="str">
        <f>IFERROR(INDEX(Customers!$B:$B,MATCH(C679,Customers!$A:$A,0)),"")</f>
        <v>Gopal Krishnan</v>
      </c>
      <c r="E679" t="str">
        <f>IFERROR(INDEX(Customers!$J:$J,MATCH(C679,Customers!$A:$A,0)),"")</f>
        <v>Silver</v>
      </c>
      <c r="F679" t="s">
        <v>3847</v>
      </c>
      <c r="G679" t="str">
        <f>IFERROR(INDEX(Products!$B:$B,MATCH(F679,Products!$A:$A,0)),"")</f>
        <v>Cadbury Biscuits Pack</v>
      </c>
      <c r="H679" t="str">
        <f>IFERROR(INDEX(Products!$C:$C,MATCH(F679,Products!$A:$A,0)),"")</f>
        <v>Snacks</v>
      </c>
      <c r="I679" t="s">
        <v>3539</v>
      </c>
      <c r="J679" t="str">
        <f>IFERROR(INDEX(Stores!$B:$B,MATCH(I679,Stores!$A:$A,0)),"")</f>
        <v>FreshMart Tiruppur Towers</v>
      </c>
      <c r="K679" t="str">
        <f>IFERROR(INDEX(Stores!$D:$D,MATCH(I679,Stores!$A:$A,0)),"")</f>
        <v>South</v>
      </c>
      <c r="L679" t="s">
        <v>2897</v>
      </c>
      <c r="M679" t="str">
        <f>IFERROR(INDEX(Employees!$B:$B,MATCH(L679,Employees!$A:$A,0)),"")</f>
        <v>Gokul Achari</v>
      </c>
      <c r="N679" t="str">
        <f>IFERROR(INDEX(Employees!$D:$D,MATCH(L679,Employees!$A:$A,0)),"")</f>
        <v>Billing</v>
      </c>
      <c r="O679">
        <v>1</v>
      </c>
      <c r="P679">
        <v>125.15</v>
      </c>
      <c r="Q679">
        <v>0</v>
      </c>
      <c r="R679">
        <v>0</v>
      </c>
      <c r="S679">
        <v>125.15</v>
      </c>
      <c r="T679">
        <v>95.7</v>
      </c>
      <c r="U679">
        <v>29.45</v>
      </c>
      <c r="V679" t="s">
        <v>4740</v>
      </c>
      <c r="W679" t="s">
        <v>4695</v>
      </c>
      <c r="X679" t="s">
        <v>4696</v>
      </c>
      <c r="Y679" t="s">
        <v>4840</v>
      </c>
      <c r="Z679" t="s">
        <v>4708</v>
      </c>
    </row>
    <row r="680" spans="1:26" ht="15" customHeight="1" x14ac:dyDescent="0.25">
      <c r="A680" t="s">
        <v>5860</v>
      </c>
      <c r="B680" s="1">
        <v>45873</v>
      </c>
      <c r="C680" t="s">
        <v>375</v>
      </c>
      <c r="D680" t="str">
        <f>IFERROR(INDEX(Customers!$B:$B,MATCH(C680,Customers!$A:$A,0)),"")</f>
        <v>Yamuna Gupta</v>
      </c>
      <c r="E680" t="str">
        <f>IFERROR(INDEX(Customers!$J:$J,MATCH(C680,Customers!$A:$A,0)),"")</f>
        <v>Bronze</v>
      </c>
      <c r="F680" t="s">
        <v>3779</v>
      </c>
      <c r="G680" t="str">
        <f>IFERROR(INDEX(Products!$B:$B,MATCH(F680,Products!$A:$A,0)),"")</f>
        <v>Nescafe Coffee 500g</v>
      </c>
      <c r="H680" t="str">
        <f>IFERROR(INDEX(Products!$C:$C,MATCH(F680,Products!$A:$A,0)),"")</f>
        <v>Beverages</v>
      </c>
      <c r="I680" t="s">
        <v>3520</v>
      </c>
      <c r="J680" t="str">
        <f>IFERROR(INDEX(Stores!$B:$B,MATCH(I680,Stores!$A:$A,0)),"")</f>
        <v>FreshMart Tiruppur Market</v>
      </c>
      <c r="K680" t="str">
        <f>IFERROR(INDEX(Stores!$D:$D,MATCH(I680,Stores!$A:$A,0)),"")</f>
        <v>South</v>
      </c>
      <c r="L680" t="s">
        <v>3518</v>
      </c>
      <c r="M680" t="str">
        <f>IFERROR(INDEX(Employees!$B:$B,MATCH(L680,Employees!$A:$A,0)),"")</f>
        <v>Chitra Selvam</v>
      </c>
      <c r="N680" t="str">
        <f>IFERROR(INDEX(Employees!$D:$D,MATCH(L680,Employees!$A:$A,0)),"")</f>
        <v>Sales</v>
      </c>
      <c r="O680">
        <v>2</v>
      </c>
      <c r="P680">
        <v>124.84</v>
      </c>
      <c r="Q680">
        <v>0</v>
      </c>
      <c r="R680">
        <v>0</v>
      </c>
      <c r="S680">
        <v>249.68</v>
      </c>
      <c r="T680">
        <v>194.7</v>
      </c>
      <c r="U680">
        <v>54.98</v>
      </c>
      <c r="V680" t="s">
        <v>4740</v>
      </c>
      <c r="W680" t="s">
        <v>4695</v>
      </c>
      <c r="X680" t="s">
        <v>4696</v>
      </c>
      <c r="Y680" t="s">
        <v>5255</v>
      </c>
      <c r="Z680" t="s">
        <v>4708</v>
      </c>
    </row>
    <row r="681" spans="1:26" ht="15" customHeight="1" x14ac:dyDescent="0.25">
      <c r="A681" t="s">
        <v>5861</v>
      </c>
      <c r="B681" s="1">
        <v>46005</v>
      </c>
      <c r="C681" t="s">
        <v>795</v>
      </c>
      <c r="D681" t="str">
        <f>IFERROR(INDEX(Customers!$B:$B,MATCH(C681,Customers!$A:$A,0)),"")</f>
        <v>Bhavani Pillai</v>
      </c>
      <c r="E681" t="str">
        <f>IFERROR(INDEX(Customers!$J:$J,MATCH(C681,Customers!$A:$A,0)),"")</f>
        <v>Bronze</v>
      </c>
      <c r="F681" t="s">
        <v>3746</v>
      </c>
      <c r="G681" t="str">
        <f>IFERROR(INDEX(Products!$B:$B,MATCH(F681,Products!$A:$A,0)),"")</f>
        <v>Nescafe Soft Drinks Pack</v>
      </c>
      <c r="H681" t="str">
        <f>IFERROR(INDEX(Products!$C:$C,MATCH(F681,Products!$A:$A,0)),"")</f>
        <v>Beverages</v>
      </c>
      <c r="I681" t="s">
        <v>3503</v>
      </c>
      <c r="J681" t="str">
        <f>IFERROR(INDEX(Stores!$B:$B,MATCH(I681,Stores!$A:$A,0)),"")</f>
        <v>FreshMart Madurai Market</v>
      </c>
      <c r="K681" t="str">
        <f>IFERROR(INDEX(Stores!$D:$D,MATCH(I681,Stores!$A:$A,0)),"")</f>
        <v>South</v>
      </c>
      <c r="L681" t="s">
        <v>3501</v>
      </c>
      <c r="M681" t="str">
        <f>IFERROR(INDEX(Employees!$B:$B,MATCH(L681,Employees!$A:$A,0)),"")</f>
        <v>Hema Mudaliar</v>
      </c>
      <c r="N681" t="str">
        <f>IFERROR(INDEX(Employees!$D:$D,MATCH(L681,Employees!$A:$A,0)),"")</f>
        <v>Store Manager</v>
      </c>
      <c r="O681">
        <v>2</v>
      </c>
      <c r="P681">
        <v>383.51</v>
      </c>
      <c r="Q681">
        <v>10</v>
      </c>
      <c r="R681">
        <v>76.7</v>
      </c>
      <c r="S681">
        <v>793.87</v>
      </c>
      <c r="T681">
        <v>571.79999999999995</v>
      </c>
      <c r="U681">
        <v>222.07</v>
      </c>
      <c r="V681" t="s">
        <v>4740</v>
      </c>
      <c r="W681" t="s">
        <v>4695</v>
      </c>
      <c r="X681" t="s">
        <v>4696</v>
      </c>
      <c r="Y681" t="s">
        <v>4937</v>
      </c>
      <c r="Z681" t="s">
        <v>4698</v>
      </c>
    </row>
    <row r="682" spans="1:26" ht="15" customHeight="1" x14ac:dyDescent="0.25">
      <c r="A682" t="s">
        <v>5862</v>
      </c>
      <c r="B682" s="1">
        <v>46087</v>
      </c>
      <c r="C682" t="s">
        <v>1582</v>
      </c>
      <c r="D682" t="str">
        <f>IFERROR(INDEX(Customers!$B:$B,MATCH(C682,Customers!$A:$A,0)),"")</f>
        <v>Anand Kumar</v>
      </c>
      <c r="E682" t="str">
        <f>IFERROR(INDEX(Customers!$J:$J,MATCH(C682,Customers!$A:$A,0)),"")</f>
        <v>Gold</v>
      </c>
      <c r="F682" t="s">
        <v>3906</v>
      </c>
      <c r="G682" t="str">
        <f>IFERROR(INDEX(Products!$B:$B,MATCH(F682,Products!$A:$A,0)),"")</f>
        <v>Harvest Gold Rusk 1kg</v>
      </c>
      <c r="H682" t="str">
        <f>IFERROR(INDEX(Products!$C:$C,MATCH(F682,Products!$A:$A,0)),"")</f>
        <v>Household</v>
      </c>
      <c r="I682" t="s">
        <v>3069</v>
      </c>
      <c r="J682" t="str">
        <f>IFERROR(INDEX(Stores!$B:$B,MATCH(I682,Stores!$A:$A,0)),"")</f>
        <v>FreshMart Pune Enclave</v>
      </c>
      <c r="K682" t="str">
        <f>IFERROR(INDEX(Stores!$D:$D,MATCH(I682,Stores!$A:$A,0)),"")</f>
        <v>West</v>
      </c>
      <c r="L682" t="s">
        <v>3328</v>
      </c>
      <c r="M682" t="str">
        <f>IFERROR(INDEX(Employees!$B:$B,MATCH(L682,Employees!$A:$A,0)),"")</f>
        <v>Elango Sekar</v>
      </c>
      <c r="N682" t="str">
        <f>IFERROR(INDEX(Employees!$D:$D,MATCH(L682,Employees!$A:$A,0)),"")</f>
        <v>Operations</v>
      </c>
      <c r="O682">
        <v>3</v>
      </c>
      <c r="P682">
        <v>415.16</v>
      </c>
      <c r="Q682">
        <v>10</v>
      </c>
      <c r="R682">
        <v>124.55</v>
      </c>
      <c r="S682">
        <v>1120.93</v>
      </c>
      <c r="T682">
        <v>957.15</v>
      </c>
      <c r="U682">
        <v>163.78</v>
      </c>
      <c r="V682" t="s">
        <v>4703</v>
      </c>
      <c r="W682" t="s">
        <v>4695</v>
      </c>
      <c r="X682" t="s">
        <v>4710</v>
      </c>
      <c r="Y682" t="s">
        <v>5445</v>
      </c>
      <c r="Z682" t="s">
        <v>4708</v>
      </c>
    </row>
    <row r="683" spans="1:26" ht="15" customHeight="1" x14ac:dyDescent="0.25">
      <c r="A683" t="s">
        <v>5863</v>
      </c>
      <c r="B683" s="1">
        <v>45903</v>
      </c>
      <c r="C683" t="s">
        <v>2120</v>
      </c>
      <c r="D683" t="str">
        <f>IFERROR(INDEX(Customers!$B:$B,MATCH(C683,Customers!$A:$A,0)),"")</f>
        <v>Raghav Kumar</v>
      </c>
      <c r="E683" t="str">
        <f>IFERROR(INDEX(Customers!$J:$J,MATCH(C683,Customers!$A:$A,0)),"")</f>
        <v>Gold</v>
      </c>
      <c r="F683" t="s">
        <v>4029</v>
      </c>
      <c r="G683" t="str">
        <f>IFERROR(INDEX(Products!$B:$B,MATCH(F683,Products!$A:$A,0)),"")</f>
        <v>Local Farm Fresh Fruits 1kg</v>
      </c>
      <c r="H683" t="str">
        <f>IFERROR(INDEX(Products!$C:$C,MATCH(F683,Products!$A:$A,0)),"")</f>
        <v>Oil</v>
      </c>
      <c r="I683" t="s">
        <v>4155</v>
      </c>
      <c r="J683" t="str">
        <f>IFERROR(INDEX(Stores!$B:$B,MATCH(I683,Stores!$A:$A,0)),"")</f>
        <v>FreshMart Kochi Bypass</v>
      </c>
      <c r="K683" t="str">
        <f>IFERROR(INDEX(Stores!$D:$D,MATCH(I683,Stores!$A:$A,0)),"")</f>
        <v>South</v>
      </c>
      <c r="L683" t="s">
        <v>3174</v>
      </c>
      <c r="M683" t="str">
        <f>IFERROR(INDEX(Employees!$B:$B,MATCH(L683,Employees!$A:$A,0)),"")</f>
        <v>Rajesh Chettiar</v>
      </c>
      <c r="N683" t="str">
        <f>IFERROR(INDEX(Employees!$D:$D,MATCH(L683,Employees!$A:$A,0)),"")</f>
        <v>Cashier</v>
      </c>
      <c r="O683">
        <v>6</v>
      </c>
      <c r="P683">
        <v>169.75</v>
      </c>
      <c r="Q683">
        <v>0</v>
      </c>
      <c r="R683">
        <v>0</v>
      </c>
      <c r="S683">
        <v>1018.5</v>
      </c>
      <c r="T683">
        <v>825.84</v>
      </c>
      <c r="U683">
        <v>192.66</v>
      </c>
      <c r="V683" t="s">
        <v>4715</v>
      </c>
      <c r="W683" t="s">
        <v>4695</v>
      </c>
      <c r="X683" t="s">
        <v>4696</v>
      </c>
      <c r="Y683" t="s">
        <v>5864</v>
      </c>
      <c r="Z683" t="s">
        <v>4708</v>
      </c>
    </row>
    <row r="684" spans="1:26" ht="15" customHeight="1" x14ac:dyDescent="0.25">
      <c r="A684" t="s">
        <v>5865</v>
      </c>
      <c r="B684" s="1">
        <v>45989</v>
      </c>
      <c r="C684" t="s">
        <v>1638</v>
      </c>
      <c r="D684" t="str">
        <f>IFERROR(INDEX(Customers!$B:$B,MATCH(C684,Customers!$A:$A,0)),"")</f>
        <v>Balamurugan Menon</v>
      </c>
      <c r="E684" t="str">
        <f>IFERROR(INDEX(Customers!$J:$J,MATCH(C684,Customers!$A:$A,0)),"")</f>
        <v>Gold</v>
      </c>
      <c r="F684" t="s">
        <v>3966</v>
      </c>
      <c r="G684" t="str">
        <f>IFERROR(INDEX(Products!$B:$B,MATCH(F684,Products!$A:$A,0)),"")</f>
        <v>Organic Fresh Fresh Vegetables 200g</v>
      </c>
      <c r="H684" t="str">
        <f>IFERROR(INDEX(Products!$C:$C,MATCH(F684,Products!$A:$A,0)),"")</f>
        <v>Vegetables</v>
      </c>
      <c r="I684" t="s">
        <v>2871</v>
      </c>
      <c r="J684" t="str">
        <f>IFERROR(INDEX(Stores!$B:$B,MATCH(I684,Stores!$A:$A,0)),"")</f>
        <v>FreshMart Kochi Colony</v>
      </c>
      <c r="K684" t="str">
        <f>IFERROR(INDEX(Stores!$D:$D,MATCH(I684,Stores!$A:$A,0)),"")</f>
        <v>South</v>
      </c>
      <c r="L684" t="s">
        <v>3190</v>
      </c>
      <c r="M684" t="str">
        <f>IFERROR(INDEX(Employees!$B:$B,MATCH(L684,Employees!$A:$A,0)),"")</f>
        <v>Arun Nair</v>
      </c>
      <c r="N684" t="str">
        <f>IFERROR(INDEX(Employees!$D:$D,MATCH(L684,Employees!$A:$A,0)),"")</f>
        <v>Inventory</v>
      </c>
      <c r="O684">
        <v>6</v>
      </c>
      <c r="P684">
        <v>77.52</v>
      </c>
      <c r="Q684">
        <v>0</v>
      </c>
      <c r="R684">
        <v>0</v>
      </c>
      <c r="S684">
        <v>465.12</v>
      </c>
      <c r="T684">
        <v>372.84</v>
      </c>
      <c r="U684">
        <v>92.28</v>
      </c>
      <c r="V684" t="s">
        <v>4706</v>
      </c>
      <c r="W684" t="s">
        <v>4695</v>
      </c>
      <c r="X684" t="s">
        <v>4696</v>
      </c>
      <c r="Y684" t="s">
        <v>5553</v>
      </c>
      <c r="Z684" t="s">
        <v>4708</v>
      </c>
    </row>
    <row r="685" spans="1:26" ht="15" customHeight="1" x14ac:dyDescent="0.25">
      <c r="A685" t="s">
        <v>5866</v>
      </c>
      <c r="B685" s="1">
        <v>45871</v>
      </c>
      <c r="C685" t="s">
        <v>1459</v>
      </c>
      <c r="D685" t="str">
        <f>IFERROR(INDEX(Customers!$B:$B,MATCH(C685,Customers!$A:$A,0)),"")</f>
        <v>Mala Nair</v>
      </c>
      <c r="E685" t="str">
        <f>IFERROR(INDEX(Customers!$J:$J,MATCH(C685,Customers!$A:$A,0)),"")</f>
        <v>Gold</v>
      </c>
      <c r="F685" t="s">
        <v>3844</v>
      </c>
      <c r="G685" t="str">
        <f>IFERROR(INDEX(Products!$B:$B,MATCH(F685,Products!$A:$A,0)),"")</f>
        <v>Lays Namkeen 2kg</v>
      </c>
      <c r="H685" t="str">
        <f>IFERROR(INDEX(Products!$C:$C,MATCH(F685,Products!$A:$A,0)),"")</f>
        <v>Snacks</v>
      </c>
      <c r="I685" t="s">
        <v>3220</v>
      </c>
      <c r="J685" t="str">
        <f>IFERROR(INDEX(Stores!$B:$B,MATCH(I685,Stores!$A:$A,0)),"")</f>
        <v>FreshMart Chennai Junction</v>
      </c>
      <c r="K685" t="str">
        <f>IFERROR(INDEX(Stores!$D:$D,MATCH(I685,Stores!$A:$A,0)),"")</f>
        <v>South</v>
      </c>
      <c r="L685" t="s">
        <v>3218</v>
      </c>
      <c r="M685" t="str">
        <f>IFERROR(INDEX(Employees!$B:$B,MATCH(L685,Employees!$A:$A,0)),"")</f>
        <v>Sathish Subramaniam</v>
      </c>
      <c r="N685" t="str">
        <f>IFERROR(INDEX(Employees!$D:$D,MATCH(L685,Employees!$A:$A,0)),"")</f>
        <v>Billing</v>
      </c>
      <c r="O685">
        <v>5</v>
      </c>
      <c r="P685">
        <v>537.21</v>
      </c>
      <c r="Q685">
        <v>0</v>
      </c>
      <c r="R685">
        <v>0</v>
      </c>
      <c r="S685">
        <v>3088.96</v>
      </c>
      <c r="T685">
        <v>1895.95</v>
      </c>
      <c r="U685">
        <v>1193.01</v>
      </c>
      <c r="V685" t="s">
        <v>4720</v>
      </c>
      <c r="W685" t="s">
        <v>4695</v>
      </c>
      <c r="X685" t="s">
        <v>4696</v>
      </c>
      <c r="Y685" t="s">
        <v>4833</v>
      </c>
      <c r="Z685" t="s">
        <v>4698</v>
      </c>
    </row>
    <row r="686" spans="1:26" ht="15" customHeight="1" x14ac:dyDescent="0.25">
      <c r="A686" t="s">
        <v>5867</v>
      </c>
      <c r="B686" s="1">
        <v>45791</v>
      </c>
      <c r="C686" t="s">
        <v>2468</v>
      </c>
      <c r="D686" t="str">
        <f>IFERROR(INDEX(Customers!$B:$B,MATCH(C686,Customers!$A:$A,0)),"")</f>
        <v>Arun Iyer</v>
      </c>
      <c r="E686" t="str">
        <f>IFERROR(INDEX(Customers!$J:$J,MATCH(C686,Customers!$A:$A,0)),"")</f>
        <v>Gold</v>
      </c>
      <c r="F686" t="s">
        <v>4084</v>
      </c>
      <c r="G686" t="str">
        <f>IFERROR(INDEX(Products!$B:$B,MATCH(F686,Products!$A:$A,0)),"")</f>
        <v>MDH Powdered Spices 200g</v>
      </c>
      <c r="H686" t="str">
        <f>IFERROR(INDEX(Products!$C:$C,MATCH(F686,Products!$A:$A,0)),"")</f>
        <v>Masala</v>
      </c>
      <c r="I686" t="s">
        <v>4166</v>
      </c>
      <c r="J686" t="str">
        <f>IFERROR(INDEX(Stores!$B:$B,MATCH(I686,Stores!$A:$A,0)),"")</f>
        <v>FreshMart Mysuru Square</v>
      </c>
      <c r="K686" t="str">
        <f>IFERROR(INDEX(Stores!$D:$D,MATCH(I686,Stores!$A:$A,0)),"")</f>
        <v>South</v>
      </c>
      <c r="L686" t="s">
        <v>3476</v>
      </c>
      <c r="M686" t="str">
        <f>IFERROR(INDEX(Employees!$B:$B,MATCH(L686,Employees!$A:$A,0)),"")</f>
        <v>Devi Sharma</v>
      </c>
      <c r="N686" t="str">
        <f>IFERROR(INDEX(Employees!$D:$D,MATCH(L686,Employees!$A:$A,0)),"")</f>
        <v>Billing</v>
      </c>
      <c r="O686">
        <v>5</v>
      </c>
      <c r="P686">
        <v>480.43</v>
      </c>
      <c r="Q686">
        <v>15</v>
      </c>
      <c r="R686">
        <v>360.32</v>
      </c>
      <c r="S686">
        <v>2041.83</v>
      </c>
      <c r="T686">
        <v>1759.35</v>
      </c>
      <c r="U686">
        <v>282.48</v>
      </c>
      <c r="V686" t="s">
        <v>4706</v>
      </c>
      <c r="W686" t="s">
        <v>4695</v>
      </c>
      <c r="X686" t="s">
        <v>4696</v>
      </c>
      <c r="Y686" t="s">
        <v>5720</v>
      </c>
      <c r="Z686" t="s">
        <v>4708</v>
      </c>
    </row>
    <row r="687" spans="1:26" ht="15" customHeight="1" x14ac:dyDescent="0.25">
      <c r="A687" t="s">
        <v>5868</v>
      </c>
      <c r="B687" s="1">
        <v>45928</v>
      </c>
      <c r="C687" t="s">
        <v>1236</v>
      </c>
      <c r="D687" t="str">
        <f>IFERROR(INDEX(Customers!$B:$B,MATCH(C687,Customers!$A:$A,0)),"")</f>
        <v>Nithya Sharma</v>
      </c>
      <c r="E687" t="str">
        <f>IFERROR(INDEX(Customers!$J:$J,MATCH(C687,Customers!$A:$A,0)),"")</f>
        <v>Gold</v>
      </c>
      <c r="F687" t="s">
        <v>3844</v>
      </c>
      <c r="G687" t="str">
        <f>IFERROR(INDEX(Products!$B:$B,MATCH(F687,Products!$A:$A,0)),"")</f>
        <v>Lays Namkeen 2kg</v>
      </c>
      <c r="H687" t="str">
        <f>IFERROR(INDEX(Products!$C:$C,MATCH(F687,Products!$A:$A,0)),"")</f>
        <v>Snacks</v>
      </c>
      <c r="I687" t="s">
        <v>3176</v>
      </c>
      <c r="J687" t="str">
        <f>IFERROR(INDEX(Stores!$B:$B,MATCH(I687,Stores!$A:$A,0)),"")</f>
        <v>FreshMart Chennai Gardens</v>
      </c>
      <c r="K687" t="str">
        <f>IFERROR(INDEX(Stores!$D:$D,MATCH(I687,Stores!$A:$A,0)),"")</f>
        <v>South</v>
      </c>
      <c r="L687" t="s">
        <v>3174</v>
      </c>
      <c r="M687" t="str">
        <f>IFERROR(INDEX(Employees!$B:$B,MATCH(L687,Employees!$A:$A,0)),"")</f>
        <v>Rajesh Chettiar</v>
      </c>
      <c r="N687" t="str">
        <f>IFERROR(INDEX(Employees!$D:$D,MATCH(L687,Employees!$A:$A,0)),"")</f>
        <v>Cashier</v>
      </c>
      <c r="O687">
        <v>4</v>
      </c>
      <c r="P687">
        <v>540.54</v>
      </c>
      <c r="Q687">
        <v>5</v>
      </c>
      <c r="R687">
        <v>108.11</v>
      </c>
      <c r="S687">
        <v>2362.16</v>
      </c>
      <c r="T687">
        <v>1516.76</v>
      </c>
      <c r="U687">
        <v>845.4</v>
      </c>
      <c r="V687" t="s">
        <v>4720</v>
      </c>
      <c r="W687" t="s">
        <v>4695</v>
      </c>
      <c r="X687" t="s">
        <v>4700</v>
      </c>
      <c r="Y687" t="s">
        <v>5869</v>
      </c>
      <c r="Z687" t="s">
        <v>4698</v>
      </c>
    </row>
    <row r="688" spans="1:26" ht="15" customHeight="1" x14ac:dyDescent="0.25">
      <c r="A688" t="s">
        <v>5870</v>
      </c>
      <c r="B688" s="1">
        <v>45902</v>
      </c>
      <c r="C688" t="s">
        <v>245</v>
      </c>
      <c r="D688" t="str">
        <f>IFERROR(INDEX(Customers!$B:$B,MATCH(C688,Customers!$A:$A,0)),"")</f>
        <v>Ovi Devi</v>
      </c>
      <c r="E688" t="str">
        <f>IFERROR(INDEX(Customers!$J:$J,MATCH(C688,Customers!$A:$A,0)),"")</f>
        <v>Gold</v>
      </c>
      <c r="F688" t="s">
        <v>3891</v>
      </c>
      <c r="G688" t="str">
        <f>IFERROR(INDEX(Products!$B:$B,MATCH(F688,Products!$A:$A,0)),"")</f>
        <v>Patanjali Shampoo 1kg</v>
      </c>
      <c r="H688" t="str">
        <f>IFERROR(INDEX(Products!$C:$C,MATCH(F688,Products!$A:$A,0)),"")</f>
        <v>Personal Care</v>
      </c>
      <c r="I688" t="s">
        <v>4288</v>
      </c>
      <c r="J688" t="str">
        <f>IFERROR(INDEX(Stores!$B:$B,MATCH(I688,Stores!$A:$A,0)),"")</f>
        <v>FreshMart Mysuru Heights</v>
      </c>
      <c r="K688" t="str">
        <f>IFERROR(INDEX(Stores!$D:$D,MATCH(I688,Stores!$A:$A,0)),"")</f>
        <v>South</v>
      </c>
      <c r="L688" t="s">
        <v>3004</v>
      </c>
      <c r="M688" t="str">
        <f>IFERROR(INDEX(Employees!$B:$B,MATCH(L688,Employees!$A:$A,0)),"")</f>
        <v>Kannan Gupta</v>
      </c>
      <c r="N688" t="str">
        <f>IFERROR(INDEX(Employees!$D:$D,MATCH(L688,Employees!$A:$A,0)),"")</f>
        <v>Cashier</v>
      </c>
      <c r="O688">
        <v>4</v>
      </c>
      <c r="P688">
        <v>504.35</v>
      </c>
      <c r="Q688">
        <v>5</v>
      </c>
      <c r="R688">
        <v>100.87</v>
      </c>
      <c r="S688">
        <v>1916.53</v>
      </c>
      <c r="T688">
        <v>1347.2</v>
      </c>
      <c r="U688">
        <v>569.33000000000004</v>
      </c>
      <c r="V688" t="s">
        <v>4740</v>
      </c>
      <c r="W688" t="s">
        <v>4695</v>
      </c>
      <c r="X688" t="s">
        <v>4696</v>
      </c>
      <c r="Y688" t="s">
        <v>5871</v>
      </c>
      <c r="Z688" t="s">
        <v>4708</v>
      </c>
    </row>
    <row r="689" spans="1:26" ht="15" customHeight="1" x14ac:dyDescent="0.25">
      <c r="A689" t="s">
        <v>5872</v>
      </c>
      <c r="B689" s="1">
        <v>45930</v>
      </c>
      <c r="C689" t="s">
        <v>1379</v>
      </c>
      <c r="D689" t="str">
        <f>IFERROR(INDEX(Customers!$B:$B,MATCH(C689,Customers!$A:$A,0)),"")</f>
        <v>Sangeetha Pandian</v>
      </c>
      <c r="E689" t="str">
        <f>IFERROR(INDEX(Customers!$J:$J,MATCH(C689,Customers!$A:$A,0)),"")</f>
        <v>Silver</v>
      </c>
      <c r="F689" t="s">
        <v>4002</v>
      </c>
      <c r="G689" t="str">
        <f>IFERROR(INDEX(Products!$B:$B,MATCH(F689,Products!$A:$A,0)),"")</f>
        <v>Aachi Ponni Rice 1kg</v>
      </c>
      <c r="H689" t="str">
        <f>IFERROR(INDEX(Products!$C:$C,MATCH(F689,Products!$A:$A,0)),"")</f>
        <v>Rice</v>
      </c>
      <c r="I689" t="s">
        <v>3172</v>
      </c>
      <c r="J689" t="str">
        <f>IFERROR(INDEX(Stores!$B:$B,MATCH(I689,Stores!$A:$A,0)),"")</f>
        <v>FreshMart Salem Crossing</v>
      </c>
      <c r="K689" t="str">
        <f>IFERROR(INDEX(Stores!$D:$D,MATCH(I689,Stores!$A:$A,0)),"")</f>
        <v>South</v>
      </c>
      <c r="L689" t="s">
        <v>3170</v>
      </c>
      <c r="M689" t="str">
        <f>IFERROR(INDEX(Employees!$B:$B,MATCH(L689,Employees!$A:$A,0)),"")</f>
        <v>Mala Rao</v>
      </c>
      <c r="N689" t="str">
        <f>IFERROR(INDEX(Employees!$D:$D,MATCH(L689,Employees!$A:$A,0)),"")</f>
        <v>Cashier</v>
      </c>
      <c r="O689">
        <v>4</v>
      </c>
      <c r="P689">
        <v>157.97999999999999</v>
      </c>
      <c r="Q689">
        <v>5</v>
      </c>
      <c r="R689">
        <v>31.6</v>
      </c>
      <c r="S689">
        <v>600.32000000000005</v>
      </c>
      <c r="T689">
        <v>551.79999999999995</v>
      </c>
      <c r="U689">
        <v>48.52</v>
      </c>
      <c r="V689" t="s">
        <v>4740</v>
      </c>
      <c r="W689" t="s">
        <v>4695</v>
      </c>
      <c r="X689" t="s">
        <v>4696</v>
      </c>
      <c r="Y689" t="s">
        <v>5873</v>
      </c>
      <c r="Z689" t="s">
        <v>4708</v>
      </c>
    </row>
    <row r="690" spans="1:26" ht="15" customHeight="1" x14ac:dyDescent="0.25">
      <c r="A690" t="s">
        <v>5874</v>
      </c>
      <c r="B690" s="1">
        <v>45780</v>
      </c>
      <c r="C690" t="s">
        <v>659</v>
      </c>
      <c r="D690" t="str">
        <f>IFERROR(INDEX(Customers!$B:$B,MATCH(C690,Customers!$A:$A,0)),"")</f>
        <v>Anjali Sekar</v>
      </c>
      <c r="E690" t="str">
        <f>IFERROR(INDEX(Customers!$J:$J,MATCH(C690,Customers!$A:$A,0)),"")</f>
        <v>Bronze</v>
      </c>
      <c r="F690" t="s">
        <v>3993</v>
      </c>
      <c r="G690" t="str">
        <f>IFERROR(INDEX(Products!$B:$B,MATCH(F690,Products!$A:$A,0)),"")</f>
        <v>Aachi Basmati Rice 2kg</v>
      </c>
      <c r="H690" t="str">
        <f>IFERROR(INDEX(Products!$C:$C,MATCH(F690,Products!$A:$A,0)),"")</f>
        <v>Rice</v>
      </c>
      <c r="I690" t="s">
        <v>4138</v>
      </c>
      <c r="J690" t="str">
        <f>IFERROR(INDEX(Stores!$B:$B,MATCH(I690,Stores!$A:$A,0)),"")</f>
        <v>FreshMart Kochi Plaza</v>
      </c>
      <c r="K690" t="str">
        <f>IFERROR(INDEX(Stores!$D:$D,MATCH(I690,Stores!$A:$A,0)),"")</f>
        <v>South</v>
      </c>
      <c r="L690" t="s">
        <v>3157</v>
      </c>
      <c r="M690" t="str">
        <f>IFERROR(INDEX(Employees!$B:$B,MATCH(L690,Employees!$A:$A,0)),"")</f>
        <v>Vasanth Menon</v>
      </c>
      <c r="N690" t="str">
        <f>IFERROR(INDEX(Employees!$D:$D,MATCH(L690,Employees!$A:$A,0)),"")</f>
        <v>Store Manager</v>
      </c>
      <c r="O690">
        <v>4</v>
      </c>
      <c r="P690">
        <v>227</v>
      </c>
      <c r="Q690">
        <v>15</v>
      </c>
      <c r="R690">
        <v>136.19999999999999</v>
      </c>
      <c r="S690">
        <v>887.57</v>
      </c>
      <c r="T690">
        <v>785.2</v>
      </c>
      <c r="U690">
        <v>102.37</v>
      </c>
      <c r="V690" t="s">
        <v>4694</v>
      </c>
      <c r="W690" t="s">
        <v>4695</v>
      </c>
      <c r="X690" t="s">
        <v>4696</v>
      </c>
      <c r="Y690" t="s">
        <v>5875</v>
      </c>
      <c r="Z690" t="s">
        <v>4698</v>
      </c>
    </row>
    <row r="691" spans="1:26" ht="15" customHeight="1" x14ac:dyDescent="0.25">
      <c r="A691" t="s">
        <v>5876</v>
      </c>
      <c r="B691" s="1">
        <v>45888</v>
      </c>
      <c r="C691" t="s">
        <v>1017</v>
      </c>
      <c r="D691" t="str">
        <f>IFERROR(INDEX(Customers!$B:$B,MATCH(C691,Customers!$A:$A,0)),"")</f>
        <v>Unknown</v>
      </c>
      <c r="E691" t="str">
        <f>IFERROR(INDEX(Customers!$J:$J,MATCH(C691,Customers!$A:$A,0)),"")</f>
        <v>Gold</v>
      </c>
      <c r="F691" t="s">
        <v>3732</v>
      </c>
      <c r="G691" t="str">
        <f>IFERROR(INDEX(Products!$B:$B,MATCH(F691,Products!$A:$A,0)),"")</f>
        <v>Aavin Milk 1L</v>
      </c>
      <c r="H691" t="str">
        <f>IFERROR(INDEX(Products!$C:$C,MATCH(F691,Products!$A:$A,0)),"")</f>
        <v>Dairy</v>
      </c>
      <c r="I691" t="s">
        <v>3239</v>
      </c>
      <c r="J691" t="str">
        <f>IFERROR(INDEX(Stores!$B:$B,MATCH(I691,Stores!$A:$A,0)),"")</f>
        <v>FreshMart Chennai Central</v>
      </c>
      <c r="K691" t="str">
        <f>IFERROR(INDEX(Stores!$D:$D,MATCH(I691,Stores!$A:$A,0)),"")</f>
        <v>South</v>
      </c>
      <c r="L691" t="s">
        <v>3237</v>
      </c>
      <c r="M691" t="str">
        <f>IFERROR(INDEX(Employees!$B:$B,MATCH(L691,Employees!$A:$A,0)),"")</f>
        <v>Dhanya Iyer</v>
      </c>
      <c r="N691" t="str">
        <f>IFERROR(INDEX(Employees!$D:$D,MATCH(L691,Employees!$A:$A,0)),"")</f>
        <v>Operations</v>
      </c>
      <c r="O691">
        <v>7</v>
      </c>
      <c r="P691">
        <v>103.2</v>
      </c>
      <c r="Q691">
        <v>20</v>
      </c>
      <c r="R691">
        <v>144.47999999999999</v>
      </c>
      <c r="S691">
        <v>577.91999999999996</v>
      </c>
      <c r="T691">
        <v>602.35</v>
      </c>
      <c r="U691">
        <v>-24.43</v>
      </c>
      <c r="V691" t="s">
        <v>4703</v>
      </c>
      <c r="W691" t="s">
        <v>4695</v>
      </c>
      <c r="X691" t="s">
        <v>4710</v>
      </c>
      <c r="Y691" t="s">
        <v>4995</v>
      </c>
      <c r="Z691" t="s">
        <v>4708</v>
      </c>
    </row>
    <row r="692" spans="1:26" ht="15" customHeight="1" x14ac:dyDescent="0.25">
      <c r="A692" t="s">
        <v>5877</v>
      </c>
      <c r="B692" s="1">
        <v>45997</v>
      </c>
      <c r="C692" t="s">
        <v>675</v>
      </c>
      <c r="D692" t="str">
        <f>IFERROR(INDEX(Customers!$B:$B,MATCH(C692,Customers!$A:$A,0)),"")</f>
        <v>Tara Chettiar</v>
      </c>
      <c r="E692" t="str">
        <f>IFERROR(INDEX(Customers!$J:$J,MATCH(C692,Customers!$A:$A,0)),"")</f>
        <v>Gold</v>
      </c>
      <c r="F692" t="s">
        <v>3877</v>
      </c>
      <c r="G692" t="str">
        <f>IFERROR(INDEX(Products!$B:$B,MATCH(F692,Products!$A:$A,0)),"")</f>
        <v>Patanjali Soap Combo</v>
      </c>
      <c r="H692" t="str">
        <f>IFERROR(INDEX(Products!$C:$C,MATCH(F692,Products!$A:$A,0)),"")</f>
        <v>Personal Care</v>
      </c>
      <c r="I692" t="s">
        <v>3294</v>
      </c>
      <c r="J692" t="str">
        <f>IFERROR(INDEX(Stores!$B:$B,MATCH(I692,Stores!$A:$A,0)),"")</f>
        <v>FreshMart Mumbai Colony</v>
      </c>
      <c r="K692" t="str">
        <f>IFERROR(INDEX(Stores!$D:$D,MATCH(I692,Stores!$A:$A,0)),"")</f>
        <v>West</v>
      </c>
      <c r="L692" t="s">
        <v>3292</v>
      </c>
      <c r="M692" t="str">
        <f>IFERROR(INDEX(Employees!$B:$B,MATCH(L692,Employees!$A:$A,0)),"")</f>
        <v>Jaya Sharma</v>
      </c>
      <c r="N692" t="str">
        <f>IFERROR(INDEX(Employees!$D:$D,MATCH(L692,Employees!$A:$A,0)),"")</f>
        <v>Cashier</v>
      </c>
      <c r="O692">
        <v>4</v>
      </c>
      <c r="P692">
        <v>419.04</v>
      </c>
      <c r="Q692">
        <v>20</v>
      </c>
      <c r="R692">
        <v>335.23</v>
      </c>
      <c r="S692">
        <v>1542.07</v>
      </c>
      <c r="T692">
        <v>1102.68</v>
      </c>
      <c r="U692">
        <v>439.39</v>
      </c>
      <c r="V692" t="s">
        <v>4706</v>
      </c>
      <c r="W692" t="s">
        <v>4695</v>
      </c>
      <c r="X692" t="s">
        <v>4696</v>
      </c>
      <c r="Y692" t="s">
        <v>5366</v>
      </c>
      <c r="Z692" t="s">
        <v>4698</v>
      </c>
    </row>
    <row r="693" spans="1:26" ht="15" customHeight="1" x14ac:dyDescent="0.25">
      <c r="A693" t="s">
        <v>5878</v>
      </c>
      <c r="B693" s="1">
        <v>46018</v>
      </c>
      <c r="C693" t="s">
        <v>2508</v>
      </c>
      <c r="D693" t="str">
        <f>IFERROR(INDEX(Customers!$B:$B,MATCH(C693,Customers!$A:$A,0)),"")</f>
        <v>Aishwarya Raj</v>
      </c>
      <c r="E693" t="str">
        <f>IFERROR(INDEX(Customers!$J:$J,MATCH(C693,Customers!$A:$A,0)),"")</f>
        <v>Bronze</v>
      </c>
      <c r="F693" t="s">
        <v>4041</v>
      </c>
      <c r="G693" t="str">
        <f>IFERROR(INDEX(Products!$B:$B,MATCH(F693,Products!$A:$A,0)),"")</f>
        <v>Fortune Gingelly Oil 250ml</v>
      </c>
      <c r="H693" t="str">
        <f>IFERROR(INDEX(Products!$C:$C,MATCH(F693,Products!$A:$A,0)),"")</f>
        <v>Oil</v>
      </c>
      <c r="I693" t="s">
        <v>3049</v>
      </c>
      <c r="J693" t="str">
        <f>IFERROR(INDEX(Stores!$B:$B,MATCH(I693,Stores!$A:$A,0)),"")</f>
        <v>FreshMart Nagpur Crossing</v>
      </c>
      <c r="K693" t="str">
        <f>IFERROR(INDEX(Stores!$D:$D,MATCH(I693,Stores!$A:$A,0)),"")</f>
        <v>West</v>
      </c>
      <c r="L693" t="s">
        <v>3047</v>
      </c>
      <c r="M693" t="str">
        <f>IFERROR(INDEX(Employees!$B:$B,MATCH(L693,Employees!$A:$A,0)),"")</f>
        <v>Umesh Subramaniam</v>
      </c>
      <c r="N693" t="str">
        <f>IFERROR(INDEX(Employees!$D:$D,MATCH(L693,Employees!$A:$A,0)),"")</f>
        <v>Sales</v>
      </c>
      <c r="O693">
        <v>4</v>
      </c>
      <c r="P693">
        <v>102.51</v>
      </c>
      <c r="Q693">
        <v>20</v>
      </c>
      <c r="R693">
        <v>82.01</v>
      </c>
      <c r="S693">
        <v>377.23</v>
      </c>
      <c r="T693">
        <v>354.88</v>
      </c>
      <c r="U693">
        <v>22.35</v>
      </c>
      <c r="V693" t="s">
        <v>4720</v>
      </c>
      <c r="W693" t="s">
        <v>4695</v>
      </c>
      <c r="X693" t="s">
        <v>4710</v>
      </c>
      <c r="Y693" t="s">
        <v>5582</v>
      </c>
      <c r="Z693" t="s">
        <v>4698</v>
      </c>
    </row>
    <row r="694" spans="1:26" ht="15" customHeight="1" x14ac:dyDescent="0.25">
      <c r="A694" t="s">
        <v>5879</v>
      </c>
      <c r="B694" s="1">
        <v>45827</v>
      </c>
      <c r="C694" t="s">
        <v>2806</v>
      </c>
      <c r="D694" t="str">
        <f>IFERROR(INDEX(Customers!$B:$B,MATCH(C694,Customers!$A:$A,0)),"")</f>
        <v>Banu Menon</v>
      </c>
      <c r="E694" t="str">
        <f>IFERROR(INDEX(Customers!$J:$J,MATCH(C694,Customers!$A:$A,0)),"")</f>
        <v>Bronze</v>
      </c>
      <c r="F694" t="s">
        <v>3841</v>
      </c>
      <c r="G694" t="str">
        <f>IFERROR(INDEX(Products!$B:$B,MATCH(F694,Products!$A:$A,0)),"")</f>
        <v>Cadbury Namkeen Pack</v>
      </c>
      <c r="H694" t="str">
        <f>IFERROR(INDEX(Products!$C:$C,MATCH(F694,Products!$A:$A,0)),"")</f>
        <v>Snacks</v>
      </c>
      <c r="I694" t="s">
        <v>2928</v>
      </c>
      <c r="J694" t="str">
        <f>IFERROR(INDEX(Stores!$B:$B,MATCH(I694,Stores!$A:$A,0)),"")</f>
        <v>FreshMart Ahmedabad Complex</v>
      </c>
      <c r="K694" t="str">
        <f>IFERROR(INDEX(Stores!$D:$D,MATCH(I694,Stores!$A:$A,0)),"")</f>
        <v>South</v>
      </c>
      <c r="L694" t="s">
        <v>3152</v>
      </c>
      <c r="M694" t="str">
        <f>IFERROR(INDEX(Employees!$B:$B,MATCH(L694,Employees!$A:$A,0)),"")</f>
        <v>Radha Rao</v>
      </c>
      <c r="N694" t="str">
        <f>IFERROR(INDEX(Employees!$D:$D,MATCH(L694,Employees!$A:$A,0)),"")</f>
        <v>Inventory</v>
      </c>
      <c r="O694">
        <v>4</v>
      </c>
      <c r="P694">
        <v>262.77</v>
      </c>
      <c r="Q694">
        <v>0</v>
      </c>
      <c r="R694">
        <v>0</v>
      </c>
      <c r="S694">
        <v>1051.08</v>
      </c>
      <c r="T694">
        <v>778.56</v>
      </c>
      <c r="U694">
        <v>272.52</v>
      </c>
      <c r="V694" t="s">
        <v>4740</v>
      </c>
      <c r="W694" t="s">
        <v>4695</v>
      </c>
      <c r="X694" t="s">
        <v>4696</v>
      </c>
      <c r="Y694" t="s">
        <v>4769</v>
      </c>
      <c r="Z694" t="s">
        <v>4708</v>
      </c>
    </row>
    <row r="695" spans="1:26" ht="15" customHeight="1" x14ac:dyDescent="0.25">
      <c r="A695" t="s">
        <v>5880</v>
      </c>
      <c r="B695" s="1">
        <v>46067</v>
      </c>
      <c r="C695" t="s">
        <v>249</v>
      </c>
      <c r="D695" t="str">
        <f>IFERROR(INDEX(Customers!$B:$B,MATCH(C695,Customers!$A:$A,0)),"")</f>
        <v>Janani Selvam</v>
      </c>
      <c r="E695" t="str">
        <f>IFERROR(INDEX(Customers!$J:$J,MATCH(C695,Customers!$A:$A,0)),"")</f>
        <v>Gold</v>
      </c>
      <c r="F695" t="s">
        <v>3672</v>
      </c>
      <c r="G695" t="str">
        <f>IFERROR(INDEX(Products!$B:$B,MATCH(F695,Products!$A:$A,0)),"")</f>
        <v>Britannia Buns 2kg</v>
      </c>
      <c r="H695" t="str">
        <f>IFERROR(INDEX(Products!$C:$C,MATCH(F695,Products!$A:$A,0)),"")</f>
        <v>Bakery</v>
      </c>
      <c r="I695" t="s">
        <v>3623</v>
      </c>
      <c r="J695" t="str">
        <f>IFERROR(INDEX(Stores!$B:$B,MATCH(I695,Stores!$A:$A,0)),"")</f>
        <v>FreshMart Pune Heights</v>
      </c>
      <c r="K695" t="str">
        <f>IFERROR(INDEX(Stores!$D:$D,MATCH(I695,Stores!$A:$A,0)),"")</f>
        <v>West</v>
      </c>
      <c r="L695" t="s">
        <v>3621</v>
      </c>
      <c r="M695" t="str">
        <f>IFERROR(INDEX(Employees!$B:$B,MATCH(L695,Employees!$A:$A,0)),"")</f>
        <v>Hariharan Mudaliar</v>
      </c>
      <c r="N695" t="str">
        <f>IFERROR(INDEX(Employees!$D:$D,MATCH(L695,Employees!$A:$A,0)),"")</f>
        <v>Cashier</v>
      </c>
      <c r="O695">
        <v>6</v>
      </c>
      <c r="P695">
        <v>456.77</v>
      </c>
      <c r="Q695">
        <v>15</v>
      </c>
      <c r="R695">
        <v>411.09</v>
      </c>
      <c r="S695">
        <v>2678.96</v>
      </c>
      <c r="T695">
        <v>1419.24</v>
      </c>
      <c r="U695">
        <v>1259.72</v>
      </c>
      <c r="V695" t="s">
        <v>4740</v>
      </c>
      <c r="W695" t="s">
        <v>4695</v>
      </c>
      <c r="X695" t="s">
        <v>4696</v>
      </c>
      <c r="Y695" t="s">
        <v>5010</v>
      </c>
      <c r="Z695" t="s">
        <v>4698</v>
      </c>
    </row>
    <row r="696" spans="1:26" ht="15" customHeight="1" x14ac:dyDescent="0.25">
      <c r="A696" t="s">
        <v>5881</v>
      </c>
      <c r="B696" s="1">
        <v>45951</v>
      </c>
      <c r="C696" t="s">
        <v>1622</v>
      </c>
      <c r="D696" t="str">
        <f>IFERROR(INDEX(Customers!$B:$B,MATCH(C696,Customers!$A:$A,0)),"")</f>
        <v>Sudha Mudaliar</v>
      </c>
      <c r="E696" t="str">
        <f>IFERROR(INDEX(Customers!$J:$J,MATCH(C696,Customers!$A:$A,0)),"")</f>
        <v>Gold</v>
      </c>
      <c r="F696" t="s">
        <v>4055</v>
      </c>
      <c r="G696" t="str">
        <f>IFERROR(INDEX(Products!$B:$B,MATCH(F696,Products!$A:$A,0)),"")</f>
        <v>Aachi Powdered Spices Pack</v>
      </c>
      <c r="H696" t="str">
        <f>IFERROR(INDEX(Products!$C:$C,MATCH(F696,Products!$A:$A,0)),"")</f>
        <v>Masala</v>
      </c>
      <c r="I696" t="s">
        <v>4242</v>
      </c>
      <c r="J696" t="str">
        <f>IFERROR(INDEX(Stores!$B:$B,MATCH(I696,Stores!$A:$A,0)),"")</f>
        <v>FreshMart Hyderabad Market</v>
      </c>
      <c r="K696" t="str">
        <f>IFERROR(INDEX(Stores!$D:$D,MATCH(I696,Stores!$A:$A,0)),"")</f>
        <v>South</v>
      </c>
      <c r="L696" t="s">
        <v>3361</v>
      </c>
      <c r="M696" t="str">
        <f>IFERROR(INDEX(Employees!$B:$B,MATCH(L696,Employees!$A:$A,0)),"")</f>
        <v>Sudha Kumar</v>
      </c>
      <c r="N696" t="str">
        <f>IFERROR(INDEX(Employees!$D:$D,MATCH(L696,Employees!$A:$A,0)),"")</f>
        <v>Sales</v>
      </c>
      <c r="O696">
        <v>4</v>
      </c>
      <c r="P696">
        <v>270.33</v>
      </c>
      <c r="Q696">
        <v>0</v>
      </c>
      <c r="R696">
        <v>0</v>
      </c>
      <c r="S696">
        <v>1081.32</v>
      </c>
      <c r="T696">
        <v>762.96</v>
      </c>
      <c r="U696">
        <v>318.36</v>
      </c>
      <c r="V696" t="s">
        <v>4706</v>
      </c>
      <c r="W696" t="s">
        <v>4695</v>
      </c>
      <c r="X696" t="s">
        <v>4696</v>
      </c>
      <c r="Y696" t="s">
        <v>5397</v>
      </c>
      <c r="Z696" t="s">
        <v>4708</v>
      </c>
    </row>
    <row r="697" spans="1:26" ht="15" customHeight="1" x14ac:dyDescent="0.25">
      <c r="A697" t="s">
        <v>5882</v>
      </c>
      <c r="B697" s="1">
        <v>46018</v>
      </c>
      <c r="C697" t="s">
        <v>1956</v>
      </c>
      <c r="D697" t="str">
        <f>IFERROR(INDEX(Customers!$B:$B,MATCH(C697,Customers!$A:$A,0)),"")</f>
        <v>Malathi Gupta</v>
      </c>
      <c r="E697" t="str">
        <f>IFERROR(INDEX(Customers!$J:$J,MATCH(C697,Customers!$A:$A,0)),"")</f>
        <v>Gold</v>
      </c>
      <c r="F697" t="s">
        <v>3714</v>
      </c>
      <c r="G697" t="str">
        <f>IFERROR(INDEX(Products!$B:$B,MATCH(F697,Products!$A:$A,0)),"")</f>
        <v>Nestle Butter 250ml</v>
      </c>
      <c r="H697" t="str">
        <f>IFERROR(INDEX(Products!$C:$C,MATCH(F697,Products!$A:$A,0)),"")</f>
        <v>Dairy</v>
      </c>
      <c r="I697" t="s">
        <v>2978</v>
      </c>
      <c r="J697" t="str">
        <f>IFERROR(INDEX(Stores!$B:$B,MATCH(I697,Stores!$A:$A,0)),"")</f>
        <v>FreshMart Madurai Gardens</v>
      </c>
      <c r="K697" t="str">
        <f>IFERROR(INDEX(Stores!$D:$D,MATCH(I697,Stores!$A:$A,0)),"")</f>
        <v>South</v>
      </c>
      <c r="L697" t="s">
        <v>3426</v>
      </c>
      <c r="M697" t="str">
        <f>IFERROR(INDEX(Employees!$B:$B,MATCH(L697,Employees!$A:$A,0)),"")</f>
        <v>Charulatha Selvam</v>
      </c>
      <c r="N697" t="str">
        <f>IFERROR(INDEX(Employees!$D:$D,MATCH(L697,Employees!$A:$A,0)),"")</f>
        <v>Sales</v>
      </c>
      <c r="O697">
        <v>8</v>
      </c>
      <c r="P697">
        <v>483.26</v>
      </c>
      <c r="Q697">
        <v>15</v>
      </c>
      <c r="R697">
        <v>579.91</v>
      </c>
      <c r="S697">
        <v>3779.1</v>
      </c>
      <c r="T697">
        <v>3095.12</v>
      </c>
      <c r="U697">
        <v>683.98</v>
      </c>
      <c r="V697" t="s">
        <v>4715</v>
      </c>
      <c r="W697" t="s">
        <v>4695</v>
      </c>
      <c r="X697" t="s">
        <v>4696</v>
      </c>
      <c r="Y697" t="s">
        <v>5272</v>
      </c>
      <c r="Z697" t="s">
        <v>4698</v>
      </c>
    </row>
    <row r="698" spans="1:26" ht="15" customHeight="1" x14ac:dyDescent="0.25">
      <c r="A698" t="s">
        <v>5883</v>
      </c>
      <c r="B698" s="1">
        <v>46112</v>
      </c>
      <c r="C698" t="s">
        <v>2264</v>
      </c>
      <c r="D698" t="str">
        <f>IFERROR(INDEX(Customers!$B:$B,MATCH(C698,Customers!$A:$A,0)),"")</f>
        <v>Nirmala Chandran</v>
      </c>
      <c r="E698" t="str">
        <f>IFERROR(INDEX(Customers!$J:$J,MATCH(C698,Customers!$A:$A,0)),"")</f>
        <v>Silver</v>
      </c>
      <c r="F698" t="s">
        <v>3806</v>
      </c>
      <c r="G698" t="str">
        <f>IFERROR(INDEX(Products!$B:$B,MATCH(F698,Products!$A:$A,0)),"")</f>
        <v>McCain Ice Cream 200g</v>
      </c>
      <c r="H698" t="str">
        <f>IFERROR(INDEX(Products!$C:$C,MATCH(F698,Products!$A:$A,0)),"")</f>
        <v>Frozen Foods</v>
      </c>
      <c r="I698" t="s">
        <v>3213</v>
      </c>
      <c r="J698" t="str">
        <f>IFERROR(INDEX(Stores!$B:$B,MATCH(I698,Stores!$A:$A,0)),"")</f>
        <v>FreshMart Nagpur Arcade</v>
      </c>
      <c r="K698" t="str">
        <f>IFERROR(INDEX(Stores!$D:$D,MATCH(I698,Stores!$A:$A,0)),"")</f>
        <v>West</v>
      </c>
      <c r="L698" t="s">
        <v>3211</v>
      </c>
      <c r="M698" t="str">
        <f>IFERROR(INDEX(Employees!$B:$B,MATCH(L698,Employees!$A:$A,0)),"")</f>
        <v>Balamurugan Devi</v>
      </c>
      <c r="N698" t="str">
        <f>IFERROR(INDEX(Employees!$D:$D,MATCH(L698,Employees!$A:$A,0)),"")</f>
        <v>Operations</v>
      </c>
      <c r="O698">
        <v>5</v>
      </c>
      <c r="P698">
        <v>42.97</v>
      </c>
      <c r="Q698">
        <v>0</v>
      </c>
      <c r="R698">
        <v>0</v>
      </c>
      <c r="S698">
        <v>214.85</v>
      </c>
      <c r="T698">
        <v>182.95</v>
      </c>
      <c r="U698">
        <v>31.9</v>
      </c>
      <c r="V698" t="s">
        <v>4694</v>
      </c>
      <c r="W698" t="s">
        <v>4695</v>
      </c>
      <c r="X698" t="s">
        <v>4696</v>
      </c>
      <c r="Y698" t="s">
        <v>5884</v>
      </c>
      <c r="Z698" t="s">
        <v>4708</v>
      </c>
    </row>
    <row r="699" spans="1:26" ht="15" customHeight="1" x14ac:dyDescent="0.25">
      <c r="A699" t="s">
        <v>5885</v>
      </c>
      <c r="B699" s="1">
        <v>46000</v>
      </c>
      <c r="C699" t="s">
        <v>1582</v>
      </c>
      <c r="D699" t="str">
        <f>IFERROR(INDEX(Customers!$B:$B,MATCH(C699,Customers!$A:$A,0)),"")</f>
        <v>Anand Kumar</v>
      </c>
      <c r="E699" t="str">
        <f>IFERROR(INDEX(Customers!$J:$J,MATCH(C699,Customers!$A:$A,0)),"")</f>
        <v>Gold</v>
      </c>
      <c r="F699" t="s">
        <v>3744</v>
      </c>
      <c r="G699" t="str">
        <f>IFERROR(INDEX(Products!$B:$B,MATCH(F699,Products!$A:$A,0)),"")</f>
        <v>Aavin Milk Pack v2</v>
      </c>
      <c r="H699" t="str">
        <f>IFERROR(INDEX(Products!$C:$C,MATCH(F699,Products!$A:$A,0)),"")</f>
        <v>Dairy</v>
      </c>
      <c r="I699" t="s">
        <v>3530</v>
      </c>
      <c r="J699" t="str">
        <f>IFERROR(INDEX(Stores!$B:$B,MATCH(I699,Stores!$A:$A,0)),"")</f>
        <v xml:space="preserve">  FreshMart Lucknow Square  </v>
      </c>
      <c r="K699" t="str">
        <f>IFERROR(INDEX(Stores!$D:$D,MATCH(I699,Stores!$A:$A,0)),"")</f>
        <v>North</v>
      </c>
      <c r="L699" t="s">
        <v>3528</v>
      </c>
      <c r="M699" t="str">
        <f>IFERROR(INDEX(Employees!$B:$B,MATCH(L699,Employees!$A:$A,0)),"")</f>
        <v>Deepa Gupta</v>
      </c>
      <c r="N699" t="str">
        <f>IFERROR(INDEX(Employees!$D:$D,MATCH(L699,Employees!$A:$A,0)),"")</f>
        <v>Inventory</v>
      </c>
      <c r="O699">
        <v>4</v>
      </c>
      <c r="P699">
        <v>347.33</v>
      </c>
      <c r="Q699">
        <v>0</v>
      </c>
      <c r="R699">
        <v>0</v>
      </c>
      <c r="S699">
        <v>1389.32</v>
      </c>
      <c r="T699">
        <v>984.48</v>
      </c>
      <c r="U699">
        <v>404.84</v>
      </c>
      <c r="V699" t="s">
        <v>4720</v>
      </c>
      <c r="W699" t="s">
        <v>4695</v>
      </c>
      <c r="X699" t="s">
        <v>4696</v>
      </c>
      <c r="Y699" t="s">
        <v>5657</v>
      </c>
      <c r="Z699" t="s">
        <v>4708</v>
      </c>
    </row>
    <row r="700" spans="1:26" ht="15" customHeight="1" x14ac:dyDescent="0.25">
      <c r="A700" t="s">
        <v>5886</v>
      </c>
      <c r="B700" s="1">
        <v>45938</v>
      </c>
      <c r="C700" t="s">
        <v>1726</v>
      </c>
      <c r="D700" t="str">
        <f>IFERROR(INDEX(Customers!$B:$B,MATCH(C700,Customers!$A:$A,0)),"")</f>
        <v>Bharath Mudaliar</v>
      </c>
      <c r="E700" t="str">
        <f>IFERROR(INDEX(Customers!$J:$J,MATCH(C700,Customers!$A:$A,0)),"")</f>
        <v>Silver</v>
      </c>
      <c r="F700" t="s">
        <v>3996</v>
      </c>
      <c r="G700" t="str">
        <f>IFERROR(INDEX(Products!$B:$B,MATCH(F700,Products!$A:$A,0)),"")</f>
        <v>Aachi Idli Rice Combo</v>
      </c>
      <c r="H700" t="str">
        <f>IFERROR(INDEX(Products!$C:$C,MATCH(F700,Products!$A:$A,0)),"")</f>
        <v>Rice</v>
      </c>
      <c r="I700" t="s">
        <v>4196</v>
      </c>
      <c r="J700" t="str">
        <f>IFERROR(INDEX(Stores!$B:$B,MATCH(I700,Stores!$A:$A,0)),"")</f>
        <v>FreshMart Mysuru Market</v>
      </c>
      <c r="K700" t="str">
        <f>IFERROR(INDEX(Stores!$D:$D,MATCH(I700,Stores!$A:$A,0)),"")</f>
        <v>South</v>
      </c>
      <c r="L700" t="s">
        <v>2943</v>
      </c>
      <c r="M700" t="str">
        <f>IFERROR(INDEX(Employees!$B:$B,MATCH(L700,Employees!$A:$A,0)),"")</f>
        <v>Hariharan Rao</v>
      </c>
      <c r="N700" t="str">
        <f>IFERROR(INDEX(Employees!$D:$D,MATCH(L700,Employees!$A:$A,0)),"")</f>
        <v>Cashier</v>
      </c>
      <c r="O700">
        <v>2</v>
      </c>
      <c r="P700">
        <v>405.1</v>
      </c>
      <c r="Q700">
        <v>0</v>
      </c>
      <c r="R700">
        <v>0</v>
      </c>
      <c r="S700">
        <v>810.2</v>
      </c>
      <c r="T700">
        <v>696.82</v>
      </c>
      <c r="U700">
        <v>113.38</v>
      </c>
      <c r="V700" t="s">
        <v>4703</v>
      </c>
      <c r="W700" t="s">
        <v>4695</v>
      </c>
      <c r="X700" t="s">
        <v>4696</v>
      </c>
      <c r="Y700" t="s">
        <v>4795</v>
      </c>
      <c r="Z700" t="s">
        <v>4708</v>
      </c>
    </row>
    <row r="701" spans="1:26" ht="15" customHeight="1" x14ac:dyDescent="0.25">
      <c r="A701" t="s">
        <v>5887</v>
      </c>
      <c r="B701" s="1">
        <v>45942</v>
      </c>
      <c r="C701" t="s">
        <v>1192</v>
      </c>
      <c r="D701" t="str">
        <f>IFERROR(INDEX(Customers!$B:$B,MATCH(C701,Customers!$A:$A,0)),"")</f>
        <v>Senthil Devi</v>
      </c>
      <c r="E701" t="str">
        <f>IFERROR(INDEX(Customers!$J:$J,MATCH(C701,Customers!$A:$A,0)),"")</f>
        <v>Silver</v>
      </c>
      <c r="F701" t="s">
        <v>3999</v>
      </c>
      <c r="G701" t="str">
        <f>IFERROR(INDEX(Products!$B:$B,MATCH(F701,Products!$A:$A,0)),"")</f>
        <v>Daawat Basmati Rice 2kg</v>
      </c>
      <c r="H701" t="str">
        <f>IFERROR(INDEX(Products!$C:$C,MATCH(F701,Products!$A:$A,0)),"")</f>
        <v>Rice</v>
      </c>
      <c r="I701" t="s">
        <v>3376</v>
      </c>
      <c r="J701" t="str">
        <f>IFERROR(INDEX(Stores!$B:$B,MATCH(I701,Stores!$A:$A,0)),"")</f>
        <v>FreshMart Mysuru Complex</v>
      </c>
      <c r="K701" t="str">
        <f>IFERROR(INDEX(Stores!$D:$D,MATCH(I701,Stores!$A:$A,0)),"")</f>
        <v>South</v>
      </c>
      <c r="L701" t="s">
        <v>3374</v>
      </c>
      <c r="M701" t="str">
        <f>IFERROR(INDEX(Employees!$B:$B,MATCH(L701,Employees!$A:$A,0)),"")</f>
        <v>Poornima Rao</v>
      </c>
      <c r="N701" t="str">
        <f>IFERROR(INDEX(Employees!$D:$D,MATCH(L701,Employees!$A:$A,0)),"")</f>
        <v>Inventory</v>
      </c>
      <c r="O701">
        <v>4</v>
      </c>
      <c r="P701">
        <v>306.62</v>
      </c>
      <c r="Q701">
        <v>20</v>
      </c>
      <c r="R701">
        <v>245.3</v>
      </c>
      <c r="S701">
        <v>1128.3599999999999</v>
      </c>
      <c r="T701">
        <v>1039.72</v>
      </c>
      <c r="U701">
        <v>88.64</v>
      </c>
      <c r="V701" t="s">
        <v>4694</v>
      </c>
      <c r="W701" t="s">
        <v>4695</v>
      </c>
      <c r="X701" t="s">
        <v>4696</v>
      </c>
      <c r="Y701" t="s">
        <v>5565</v>
      </c>
      <c r="Z701" t="s">
        <v>4698</v>
      </c>
    </row>
    <row r="702" spans="1:26" ht="15" customHeight="1" x14ac:dyDescent="0.25">
      <c r="A702" t="s">
        <v>5888</v>
      </c>
      <c r="B702" s="1">
        <v>45954</v>
      </c>
      <c r="C702" t="s">
        <v>508</v>
      </c>
      <c r="D702" t="str">
        <f>IFERROR(INDEX(Customers!$B:$B,MATCH(C702,Customers!$A:$A,0)),"")</f>
        <v>Venkat Chettiar</v>
      </c>
      <c r="E702" t="str">
        <f>IFERROR(INDEX(Customers!$J:$J,MATCH(C702,Customers!$A:$A,0)),"")</f>
        <v>Silver</v>
      </c>
      <c r="F702" t="s">
        <v>3886</v>
      </c>
      <c r="G702" t="str">
        <f>IFERROR(INDEX(Products!$B:$B,MATCH(F702,Products!$A:$A,0)),"")</f>
        <v>Dove Shampoo 500g</v>
      </c>
      <c r="H702" t="str">
        <f>IFERROR(INDEX(Products!$C:$C,MATCH(F702,Products!$A:$A,0)),"")</f>
        <v>Personal Care</v>
      </c>
      <c r="I702" t="s">
        <v>3456</v>
      </c>
      <c r="J702" t="str">
        <f>IFERROR(INDEX(Stores!$B:$B,MATCH(I702,Stores!$A:$A,0)),"")</f>
        <v>FreshMart Chandigarh Hub</v>
      </c>
      <c r="K702" t="str">
        <f>IFERROR(INDEX(Stores!$D:$D,MATCH(I702,Stores!$A:$A,0)),"")</f>
        <v>North</v>
      </c>
      <c r="L702" t="s">
        <v>3630</v>
      </c>
      <c r="M702" t="str">
        <f>IFERROR(INDEX(Employees!$B:$B,MATCH(L702,Employees!$A:$A,0)),"")</f>
        <v>Kishore Velan</v>
      </c>
      <c r="N702" t="str">
        <f>IFERROR(INDEX(Employees!$D:$D,MATCH(L702,Employees!$A:$A,0)),"")</f>
        <v>Inventory</v>
      </c>
      <c r="O702">
        <v>3</v>
      </c>
      <c r="P702">
        <v>186.38</v>
      </c>
      <c r="Q702">
        <v>0</v>
      </c>
      <c r="R702">
        <v>0</v>
      </c>
      <c r="S702">
        <v>559.14</v>
      </c>
      <c r="T702">
        <v>406.98</v>
      </c>
      <c r="U702">
        <v>152.16</v>
      </c>
      <c r="V702" t="s">
        <v>4740</v>
      </c>
      <c r="W702" t="s">
        <v>4695</v>
      </c>
      <c r="X702" t="s">
        <v>4696</v>
      </c>
      <c r="Y702" t="s">
        <v>4998</v>
      </c>
      <c r="Z702" t="s">
        <v>4708</v>
      </c>
    </row>
    <row r="703" spans="1:26" ht="15" customHeight="1" x14ac:dyDescent="0.25">
      <c r="A703" t="s">
        <v>5889</v>
      </c>
      <c r="B703" s="1">
        <v>46094</v>
      </c>
      <c r="C703" t="s">
        <v>973</v>
      </c>
      <c r="D703" t="str">
        <f>IFERROR(INDEX(Customers!$B:$B,MATCH(C703,Customers!$A:$A,0)),"")</f>
        <v>Suresh Menon</v>
      </c>
      <c r="E703" t="str">
        <f>IFERROR(INDEX(Customers!$J:$J,MATCH(C703,Customers!$A:$A,0)),"")</f>
        <v>Gold</v>
      </c>
      <c r="F703" t="s">
        <v>3996</v>
      </c>
      <c r="G703" t="str">
        <f>IFERROR(INDEX(Products!$B:$B,MATCH(F703,Products!$A:$A,0)),"")</f>
        <v>Aachi Idli Rice Combo</v>
      </c>
      <c r="H703" t="str">
        <f>IFERROR(INDEX(Products!$C:$C,MATCH(F703,Products!$A:$A,0)),"")</f>
        <v>Rice</v>
      </c>
      <c r="I703" t="s">
        <v>3230</v>
      </c>
      <c r="J703" t="str">
        <f>IFERROR(INDEX(Stores!$B:$B,MATCH(I703,Stores!$A:$A,0)),"")</f>
        <v>FreshMart Ahmedabad Arcade</v>
      </c>
      <c r="K703" t="str">
        <f>IFERROR(INDEX(Stores!$D:$D,MATCH(I703,Stores!$A:$A,0)),"")</f>
        <v>West</v>
      </c>
      <c r="L703" t="s">
        <v>3211</v>
      </c>
      <c r="M703" t="str">
        <f>IFERROR(INDEX(Employees!$B:$B,MATCH(L703,Employees!$A:$A,0)),"")</f>
        <v>Balamurugan Devi</v>
      </c>
      <c r="N703" t="str">
        <f>IFERROR(INDEX(Employees!$D:$D,MATCH(L703,Employees!$A:$A,0)),"")</f>
        <v>Operations</v>
      </c>
      <c r="O703">
        <v>3</v>
      </c>
      <c r="P703">
        <v>431.28</v>
      </c>
      <c r="Q703">
        <v>0</v>
      </c>
      <c r="R703">
        <v>0</v>
      </c>
      <c r="S703">
        <v>1293.8399999999999</v>
      </c>
      <c r="T703">
        <v>1045.23</v>
      </c>
      <c r="U703">
        <v>248.61</v>
      </c>
      <c r="V703" t="s">
        <v>4706</v>
      </c>
      <c r="W703" t="s">
        <v>4695</v>
      </c>
      <c r="X703" t="s">
        <v>4696</v>
      </c>
      <c r="Y703" t="s">
        <v>5380</v>
      </c>
      <c r="Z703" t="s">
        <v>4708</v>
      </c>
    </row>
    <row r="704" spans="1:26" ht="15" customHeight="1" x14ac:dyDescent="0.25">
      <c r="A704" t="s">
        <v>5890</v>
      </c>
      <c r="B704" s="1">
        <v>45941</v>
      </c>
      <c r="C704" t="s">
        <v>870</v>
      </c>
      <c r="D704" t="str">
        <f>IFERROR(INDEX(Customers!$B:$B,MATCH(C704,Customers!$A:$A,0)),"")</f>
        <v>Lalitha Nathan</v>
      </c>
      <c r="E704" t="str">
        <f>IFERROR(INDEX(Customers!$J:$J,MATCH(C704,Customers!$A:$A,0)),"")</f>
        <v>Gold</v>
      </c>
      <c r="F704" t="s">
        <v>4053</v>
      </c>
      <c r="G704" t="str">
        <f>IFERROR(INDEX(Products!$B:$B,MATCH(F704,Products!$A:$A,0)),"")</f>
        <v>Idhayam Gingelly Oil 1kg</v>
      </c>
      <c r="H704" t="str">
        <f>IFERROR(INDEX(Products!$C:$C,MATCH(F704,Products!$A:$A,0)),"")</f>
        <v>Oil</v>
      </c>
      <c r="I704" t="s">
        <v>3136</v>
      </c>
      <c r="J704" t="str">
        <f>IFERROR(INDEX(Stores!$B:$B,MATCH(I704,Stores!$A:$A,0)),"")</f>
        <v>FreshMart Surat Plaza</v>
      </c>
      <c r="K704" t="str">
        <f>IFERROR(INDEX(Stores!$D:$D,MATCH(I704,Stores!$A:$A,0)),"")</f>
        <v>West</v>
      </c>
      <c r="L704" t="s">
        <v>3134</v>
      </c>
      <c r="M704" t="str">
        <f>IFERROR(INDEX(Employees!$B:$B,MATCH(L704,Employees!$A:$A,0)),"")</f>
        <v>Banu Raj</v>
      </c>
      <c r="N704" t="str">
        <f>IFERROR(INDEX(Employees!$D:$D,MATCH(L704,Employees!$A:$A,0)),"")</f>
        <v>Sales</v>
      </c>
      <c r="O704">
        <v>4</v>
      </c>
      <c r="P704">
        <v>369.14</v>
      </c>
      <c r="Q704">
        <v>10</v>
      </c>
      <c r="R704">
        <v>147.66</v>
      </c>
      <c r="S704">
        <v>1528.23</v>
      </c>
      <c r="T704">
        <v>1161.32</v>
      </c>
      <c r="U704">
        <v>366.91</v>
      </c>
      <c r="V704" t="s">
        <v>4706</v>
      </c>
      <c r="W704" t="s">
        <v>4695</v>
      </c>
      <c r="X704" t="s">
        <v>4700</v>
      </c>
      <c r="Y704" t="s">
        <v>5891</v>
      </c>
      <c r="Z704" t="s">
        <v>4698</v>
      </c>
    </row>
    <row r="705" spans="1:26" ht="15" customHeight="1" x14ac:dyDescent="0.25">
      <c r="A705" t="s">
        <v>5892</v>
      </c>
      <c r="B705" s="1">
        <v>45931</v>
      </c>
      <c r="C705" t="s">
        <v>663</v>
      </c>
      <c r="D705" t="str">
        <f>IFERROR(INDEX(Customers!$B:$B,MATCH(C705,Customers!$A:$A,0)),"")</f>
        <v>Thenmozhi Sharma</v>
      </c>
      <c r="E705" t="str">
        <f>IFERROR(INDEX(Customers!$J:$J,MATCH(C705,Customers!$A:$A,0)),"")</f>
        <v>Silver</v>
      </c>
      <c r="F705" t="s">
        <v>3725</v>
      </c>
      <c r="G705" t="str">
        <f>IFERROR(INDEX(Products!$B:$B,MATCH(F705,Products!$A:$A,0)),"")</f>
        <v>Aavin Cheese 200g</v>
      </c>
      <c r="H705" t="str">
        <f>IFERROR(INDEX(Products!$C:$C,MATCH(F705,Products!$A:$A,0)),"")</f>
        <v>Dairy</v>
      </c>
      <c r="I705" t="s">
        <v>3078</v>
      </c>
      <c r="J705" t="str">
        <f>IFERROR(INDEX(Stores!$B:$B,MATCH(I705,Stores!$A:$A,0)),"")</f>
        <v>FreshMart Guwahati Heights</v>
      </c>
      <c r="K705" t="str">
        <f>IFERROR(INDEX(Stores!$D:$D,MATCH(I705,Stores!$A:$A,0)),"")</f>
        <v>East</v>
      </c>
      <c r="L705" t="s">
        <v>3148</v>
      </c>
      <c r="M705" t="str">
        <f>IFERROR(INDEX(Employees!$B:$B,MATCH(L705,Employees!$A:$A,0)),"")</f>
        <v>Devi Mudaliar</v>
      </c>
      <c r="N705" t="str">
        <f>IFERROR(INDEX(Employees!$D:$D,MATCH(L705,Employees!$A:$A,0)),"")</f>
        <v>Store Manager</v>
      </c>
      <c r="O705">
        <v>3</v>
      </c>
      <c r="P705">
        <v>232.58</v>
      </c>
      <c r="Q705">
        <v>0</v>
      </c>
      <c r="R705">
        <v>0</v>
      </c>
      <c r="S705">
        <v>697.74</v>
      </c>
      <c r="T705">
        <v>573.6</v>
      </c>
      <c r="U705">
        <v>124.14</v>
      </c>
      <c r="V705" t="s">
        <v>4706</v>
      </c>
      <c r="W705" t="s">
        <v>4695</v>
      </c>
      <c r="X705" t="s">
        <v>4710</v>
      </c>
      <c r="Y705" t="s">
        <v>5483</v>
      </c>
      <c r="Z705" t="s">
        <v>4708</v>
      </c>
    </row>
    <row r="706" spans="1:26" ht="15" customHeight="1" x14ac:dyDescent="0.25">
      <c r="A706" t="s">
        <v>5893</v>
      </c>
      <c r="B706" s="1">
        <v>45932</v>
      </c>
      <c r="C706" t="s">
        <v>1956</v>
      </c>
      <c r="D706" t="str">
        <f>IFERROR(INDEX(Customers!$B:$B,MATCH(C706,Customers!$A:$A,0)),"")</f>
        <v>Malathi Gupta</v>
      </c>
      <c r="E706" t="str">
        <f>IFERROR(INDEX(Customers!$J:$J,MATCH(C706,Customers!$A:$A,0)),"")</f>
        <v>Gold</v>
      </c>
      <c r="F706" t="s">
        <v>4048</v>
      </c>
      <c r="G706" t="str">
        <f>IFERROR(INDEX(Products!$B:$B,MATCH(F706,Products!$A:$A,0)),"")</f>
        <v>Gold Winner Coconut Oil 2kg v2</v>
      </c>
      <c r="H706" t="str">
        <f>IFERROR(INDEX(Products!$C:$C,MATCH(F706,Products!$A:$A,0)),"")</f>
        <v>Oil</v>
      </c>
      <c r="I706" t="s">
        <v>2893</v>
      </c>
      <c r="J706" t="str">
        <f>IFERROR(INDEX(Stores!$B:$B,MATCH(I706,Stores!$A:$A,0)),"")</f>
        <v>FreshMart Tiruppur Enclave</v>
      </c>
      <c r="K706" t="str">
        <f>IFERROR(INDEX(Stores!$D:$D,MATCH(I706,Stores!$A:$A,0)),"")</f>
        <v>South</v>
      </c>
      <c r="L706" t="s">
        <v>2892</v>
      </c>
      <c r="M706" t="str">
        <f>IFERROR(INDEX(Employees!$B:$B,MATCH(L706,Employees!$A:$A,0)),"")</f>
        <v>Balamurugan Sharma</v>
      </c>
      <c r="N706" t="str">
        <f>IFERROR(INDEX(Employees!$D:$D,MATCH(L706,Employees!$A:$A,0)),"")</f>
        <v>Billing</v>
      </c>
      <c r="O706">
        <v>5</v>
      </c>
      <c r="P706">
        <v>240.8</v>
      </c>
      <c r="Q706">
        <v>10</v>
      </c>
      <c r="R706">
        <v>120.4</v>
      </c>
      <c r="S706">
        <v>1083.5999999999999</v>
      </c>
      <c r="T706">
        <v>977.2</v>
      </c>
      <c r="U706">
        <v>106.4</v>
      </c>
      <c r="V706" t="s">
        <v>4706</v>
      </c>
      <c r="W706" t="s">
        <v>4695</v>
      </c>
      <c r="X706" t="s">
        <v>4710</v>
      </c>
      <c r="Y706" t="s">
        <v>5338</v>
      </c>
      <c r="Z706" t="s">
        <v>4708</v>
      </c>
    </row>
    <row r="707" spans="1:26" ht="15" customHeight="1" x14ac:dyDescent="0.25">
      <c r="A707" t="s">
        <v>5894</v>
      </c>
      <c r="B707" s="1">
        <v>45923</v>
      </c>
      <c r="C707" t="s">
        <v>1846</v>
      </c>
      <c r="D707" t="str">
        <f>IFERROR(INDEX(Customers!$B:$B,MATCH(C707,Customers!$A:$A,0)),"")</f>
        <v>Bhavani Chettiar</v>
      </c>
      <c r="E707" t="str">
        <f>IFERROR(INDEX(Customers!$J:$J,MATCH(C707,Customers!$A:$A,0)),"")</f>
        <v>Gold</v>
      </c>
      <c r="F707" t="s">
        <v>3839</v>
      </c>
      <c r="G707" t="str">
        <f>IFERROR(INDEX(Products!$B:$B,MATCH(F707,Products!$A:$A,0)),"")</f>
        <v>Lays Namkeen 200g</v>
      </c>
      <c r="H707" t="str">
        <f>IFERROR(INDEX(Products!$C:$C,MATCH(F707,Products!$A:$A,0)),"")</f>
        <v>Snacks</v>
      </c>
      <c r="I707" t="s">
        <v>3503</v>
      </c>
      <c r="J707" t="str">
        <f>IFERROR(INDEX(Stores!$B:$B,MATCH(I707,Stores!$A:$A,0)),"")</f>
        <v>FreshMart Madurai Market</v>
      </c>
      <c r="K707" t="str">
        <f>IFERROR(INDEX(Stores!$D:$D,MATCH(I707,Stores!$A:$A,0)),"")</f>
        <v>South</v>
      </c>
      <c r="L707" t="s">
        <v>3501</v>
      </c>
      <c r="M707" t="str">
        <f>IFERROR(INDEX(Employees!$B:$B,MATCH(L707,Employees!$A:$A,0)),"")</f>
        <v>Hema Mudaliar</v>
      </c>
      <c r="N707" t="str">
        <f>IFERROR(INDEX(Employees!$D:$D,MATCH(L707,Employees!$A:$A,0)),"")</f>
        <v>Store Manager</v>
      </c>
      <c r="O707">
        <v>6</v>
      </c>
      <c r="P707">
        <v>356.52</v>
      </c>
      <c r="Q707">
        <v>0</v>
      </c>
      <c r="R707">
        <v>0</v>
      </c>
      <c r="S707">
        <v>2139.12</v>
      </c>
      <c r="T707">
        <v>1532.94</v>
      </c>
      <c r="U707">
        <v>606.17999999999995</v>
      </c>
      <c r="V707" t="s">
        <v>4694</v>
      </c>
      <c r="W707" t="s">
        <v>4695</v>
      </c>
      <c r="X707" t="s">
        <v>4696</v>
      </c>
      <c r="Y707" t="s">
        <v>5052</v>
      </c>
      <c r="Z707" t="s">
        <v>4708</v>
      </c>
    </row>
    <row r="708" spans="1:26" ht="15" customHeight="1" x14ac:dyDescent="0.25">
      <c r="A708" t="s">
        <v>5895</v>
      </c>
      <c r="B708" s="1">
        <v>45991</v>
      </c>
      <c r="C708" t="s">
        <v>2336</v>
      </c>
      <c r="D708" t="str">
        <f>IFERROR(INDEX(Customers!$B:$B,MATCH(C708,Customers!$A:$A,0)),"")</f>
        <v>Chandrasekar Balan</v>
      </c>
      <c r="E708" t="str">
        <f>IFERROR(INDEX(Customers!$J:$J,MATCH(C708,Customers!$A:$A,0)),"")</f>
        <v>Gold</v>
      </c>
      <c r="F708" t="s">
        <v>4043</v>
      </c>
      <c r="G708" t="str">
        <f>IFERROR(INDEX(Products!$B:$B,MATCH(F708,Products!$A:$A,0)),"")</f>
        <v>Fortune Gingelly Oil 200g</v>
      </c>
      <c r="H708" t="str">
        <f>IFERROR(INDEX(Products!$C:$C,MATCH(F708,Products!$A:$A,0)),"")</f>
        <v>Oil</v>
      </c>
      <c r="I708" t="s">
        <v>3220</v>
      </c>
      <c r="J708" t="str">
        <f>IFERROR(INDEX(Stores!$B:$B,MATCH(I708,Stores!$A:$A,0)),"")</f>
        <v>FreshMart Chennai Junction</v>
      </c>
      <c r="K708" t="str">
        <f>IFERROR(INDEX(Stores!$D:$D,MATCH(I708,Stores!$A:$A,0)),"")</f>
        <v>South</v>
      </c>
      <c r="L708" t="s">
        <v>3218</v>
      </c>
      <c r="M708" t="str">
        <f>IFERROR(INDEX(Employees!$B:$B,MATCH(L708,Employees!$A:$A,0)),"")</f>
        <v>Sathish Subramaniam</v>
      </c>
      <c r="N708" t="str">
        <f>IFERROR(INDEX(Employees!$D:$D,MATCH(L708,Employees!$A:$A,0)),"")</f>
        <v>Billing</v>
      </c>
      <c r="O708">
        <v>4</v>
      </c>
      <c r="P708">
        <v>187.3</v>
      </c>
      <c r="Q708">
        <v>0</v>
      </c>
      <c r="R708">
        <v>0</v>
      </c>
      <c r="S708">
        <v>861.58</v>
      </c>
      <c r="T708">
        <v>633.72</v>
      </c>
      <c r="U708">
        <v>227.86</v>
      </c>
      <c r="V708" t="s">
        <v>4703</v>
      </c>
      <c r="W708" t="s">
        <v>4695</v>
      </c>
      <c r="X708" t="s">
        <v>4696</v>
      </c>
      <c r="Y708" t="s">
        <v>5896</v>
      </c>
      <c r="Z708" t="s">
        <v>4698</v>
      </c>
    </row>
    <row r="709" spans="1:26" ht="15" customHeight="1" x14ac:dyDescent="0.25">
      <c r="A709" t="s">
        <v>5897</v>
      </c>
      <c r="B709" s="1">
        <v>45876</v>
      </c>
      <c r="C709" t="s">
        <v>1260</v>
      </c>
      <c r="D709" t="str">
        <f>IFERROR(INDEX(Customers!$B:$B,MATCH(C709,Customers!$A:$A,0)),"")</f>
        <v>Kamala Subramaniam</v>
      </c>
      <c r="E709" t="str">
        <f>IFERROR(INDEX(Customers!$J:$J,MATCH(C709,Customers!$A:$A,0)),"")</f>
        <v>Silver</v>
      </c>
      <c r="F709" t="s">
        <v>4099</v>
      </c>
      <c r="G709" t="str">
        <f>IFERROR(INDEX(Products!$B:$B,MATCH(F709,Products!$A:$A,0)),"")</f>
        <v>Lizol Dishwash 200g</v>
      </c>
      <c r="H709" t="str">
        <f>IFERROR(INDEX(Products!$C:$C,MATCH(F709,Products!$A:$A,0)),"")</f>
        <v>Cleaning</v>
      </c>
      <c r="I709" t="s">
        <v>4253</v>
      </c>
      <c r="J709" t="str">
        <f>IFERROR(INDEX(Stores!$B:$B,MATCH(I709,Stores!$A:$A,0)),"")</f>
        <v>FreshMart Bengaluru Nagar</v>
      </c>
      <c r="K709" t="str">
        <f>IFERROR(INDEX(Stores!$D:$D,MATCH(I709,Stores!$A:$A,0)),"")</f>
        <v>South</v>
      </c>
      <c r="L709" t="s">
        <v>3514</v>
      </c>
      <c r="M709" t="str">
        <f>IFERROR(INDEX(Employees!$B:$B,MATCH(L709,Employees!$A:$A,0)),"")</f>
        <v>Umesh Iyer</v>
      </c>
      <c r="N709" t="str">
        <f>IFERROR(INDEX(Employees!$D:$D,MATCH(L709,Employees!$A:$A,0)),"")</f>
        <v>Sales</v>
      </c>
      <c r="O709">
        <v>3</v>
      </c>
      <c r="P709">
        <v>522.78</v>
      </c>
      <c r="Q709">
        <v>15</v>
      </c>
      <c r="R709">
        <v>235.25</v>
      </c>
      <c r="S709">
        <v>1333.09</v>
      </c>
      <c r="T709">
        <v>1187.6099999999999</v>
      </c>
      <c r="U709">
        <v>145.47999999999999</v>
      </c>
      <c r="V709" t="s">
        <v>4706</v>
      </c>
      <c r="W709" t="s">
        <v>4695</v>
      </c>
      <c r="X709" t="s">
        <v>4700</v>
      </c>
      <c r="Y709" t="s">
        <v>5421</v>
      </c>
      <c r="Z709" t="s">
        <v>4708</v>
      </c>
    </row>
    <row r="710" spans="1:26" ht="15" customHeight="1" x14ac:dyDescent="0.25">
      <c r="A710" t="s">
        <v>5898</v>
      </c>
      <c r="B710" s="1">
        <v>46088</v>
      </c>
      <c r="C710" t="s">
        <v>1898</v>
      </c>
      <c r="D710" t="str">
        <f>IFERROR(INDEX(Customers!$B:$B,MATCH(C710,Customers!$A:$A,0)),"")</f>
        <v>Gayathri Gounder</v>
      </c>
      <c r="E710" t="str">
        <f>IFERROR(INDEX(Customers!$J:$J,MATCH(C710,Customers!$A:$A,0)),"")</f>
        <v>Gold</v>
      </c>
      <c r="F710" t="s">
        <v>3953</v>
      </c>
      <c r="G710" t="str">
        <f>IFERROR(INDEX(Products!$B:$B,MATCH(F710,Products!$A:$A,0)),"")</f>
        <v>Organic Fresh Fresh Fruits Pack v2</v>
      </c>
      <c r="H710" t="str">
        <f>IFERROR(INDEX(Products!$C:$C,MATCH(F710,Products!$A:$A,0)),"")</f>
        <v>Fruits</v>
      </c>
      <c r="I710" t="s">
        <v>3078</v>
      </c>
      <c r="J710" t="str">
        <f>IFERROR(INDEX(Stores!$B:$B,MATCH(I710,Stores!$A:$A,0)),"")</f>
        <v>FreshMart Guwahati Heights</v>
      </c>
      <c r="K710" t="str">
        <f>IFERROR(INDEX(Stores!$D:$D,MATCH(I710,Stores!$A:$A,0)),"")</f>
        <v>East</v>
      </c>
      <c r="L710" t="s">
        <v>3148</v>
      </c>
      <c r="M710" t="str">
        <f>IFERROR(INDEX(Employees!$B:$B,MATCH(L710,Employees!$A:$A,0)),"")</f>
        <v>Devi Mudaliar</v>
      </c>
      <c r="N710" t="str">
        <f>IFERROR(INDEX(Employees!$D:$D,MATCH(L710,Employees!$A:$A,0)),"")</f>
        <v>Store Manager</v>
      </c>
      <c r="O710">
        <v>8</v>
      </c>
      <c r="P710">
        <v>502.19</v>
      </c>
      <c r="Q710">
        <v>20</v>
      </c>
      <c r="R710">
        <v>803.5</v>
      </c>
      <c r="S710">
        <v>3696.12</v>
      </c>
      <c r="T710">
        <v>2961.44</v>
      </c>
      <c r="U710">
        <v>734.68</v>
      </c>
      <c r="V710" t="s">
        <v>4694</v>
      </c>
      <c r="W710" t="s">
        <v>4695</v>
      </c>
      <c r="X710" t="s">
        <v>4696</v>
      </c>
      <c r="Y710" t="s">
        <v>5060</v>
      </c>
      <c r="Z710" t="s">
        <v>4698</v>
      </c>
    </row>
    <row r="711" spans="1:26" ht="15" customHeight="1" x14ac:dyDescent="0.25">
      <c r="A711" t="s">
        <v>5899</v>
      </c>
      <c r="B711" s="1">
        <v>45846</v>
      </c>
      <c r="C711" t="s">
        <v>1287</v>
      </c>
      <c r="D711" t="str">
        <f>IFERROR(INDEX(Customers!$B:$B,MATCH(C711,Customers!$A:$A,0)),"")</f>
        <v>Venkat Devi</v>
      </c>
      <c r="E711" t="str">
        <f>IFERROR(INDEX(Customers!$J:$J,MATCH(C711,Customers!$A:$A,0)),"")</f>
        <v>Bronze</v>
      </c>
      <c r="F711" t="s">
        <v>4043</v>
      </c>
      <c r="G711" t="str">
        <f>IFERROR(INDEX(Products!$B:$B,MATCH(F711,Products!$A:$A,0)),"")</f>
        <v>Fortune Gingelly Oil 200g</v>
      </c>
      <c r="H711" t="str">
        <f>IFERROR(INDEX(Products!$C:$C,MATCH(F711,Products!$A:$A,0)),"")</f>
        <v>Oil</v>
      </c>
      <c r="I711" t="s">
        <v>4166</v>
      </c>
      <c r="J711" t="str">
        <f>IFERROR(INDEX(Stores!$B:$B,MATCH(I711,Stores!$A:$A,0)),"")</f>
        <v>FreshMart Mysuru Square</v>
      </c>
      <c r="K711" t="str">
        <f>IFERROR(INDEX(Stores!$D:$D,MATCH(I711,Stores!$A:$A,0)),"")</f>
        <v>South</v>
      </c>
      <c r="L711" t="s">
        <v>3356</v>
      </c>
      <c r="M711" t="str">
        <f>IFERROR(INDEX(Employees!$B:$B,MATCH(L711,Employees!$A:$A,0)),"")</f>
        <v>Tamil Mudaliar</v>
      </c>
      <c r="N711" t="str">
        <f>IFERROR(INDEX(Employees!$D:$D,MATCH(L711,Employees!$A:$A,0)),"")</f>
        <v>Cashier</v>
      </c>
      <c r="O711">
        <v>4</v>
      </c>
      <c r="P711">
        <v>183.39</v>
      </c>
      <c r="Q711">
        <v>5</v>
      </c>
      <c r="R711">
        <v>36.68</v>
      </c>
      <c r="S711">
        <v>696.88</v>
      </c>
      <c r="T711">
        <v>633.72</v>
      </c>
      <c r="U711">
        <v>63.16</v>
      </c>
      <c r="V711" t="s">
        <v>4706</v>
      </c>
      <c r="W711" t="s">
        <v>4695</v>
      </c>
      <c r="X711" t="s">
        <v>4696</v>
      </c>
      <c r="Y711" t="s">
        <v>4941</v>
      </c>
      <c r="Z711" t="s">
        <v>4708</v>
      </c>
    </row>
    <row r="712" spans="1:26" ht="15" customHeight="1" x14ac:dyDescent="0.25">
      <c r="A712" t="s">
        <v>5900</v>
      </c>
      <c r="B712" s="1">
        <v>45955</v>
      </c>
      <c r="C712" t="s">
        <v>1682</v>
      </c>
      <c r="D712" t="str">
        <f>IFERROR(INDEX(Customers!$B:$B,MATCH(C712,Customers!$A:$A,0)),"")</f>
        <v>Banu Subramaniam</v>
      </c>
      <c r="E712" t="str">
        <f>IFERROR(INDEX(Customers!$J:$J,MATCH(C712,Customers!$A:$A,0)),"")</f>
        <v>Gold</v>
      </c>
      <c r="F712" t="s">
        <v>3662</v>
      </c>
      <c r="G712" t="str">
        <f>IFERROR(INDEX(Products!$B:$B,MATCH(F712,Products!$A:$A,0)),"")</f>
        <v>Britannia Buns Pack</v>
      </c>
      <c r="H712" t="str">
        <f>IFERROR(INDEX(Products!$C:$C,MATCH(F712,Products!$A:$A,0)),"")</f>
        <v>Bakery</v>
      </c>
      <c r="I712" t="s">
        <v>3509</v>
      </c>
      <c r="J712" t="str">
        <f>IFERROR(INDEX(Stores!$B:$B,MATCH(I712,Stores!$A:$A,0)),"")</f>
        <v>FreshMart Tiruppur Complex</v>
      </c>
      <c r="K712" t="str">
        <f>IFERROR(INDEX(Stores!$D:$D,MATCH(I712,Stores!$A:$A,0)),"")</f>
        <v>South</v>
      </c>
      <c r="L712" t="s">
        <v>3198</v>
      </c>
      <c r="M712" t="str">
        <f>IFERROR(INDEX(Employees!$B:$B,MATCH(L712,Employees!$A:$A,0)),"")</f>
        <v>Deepak Naicker</v>
      </c>
      <c r="N712" t="str">
        <f>IFERROR(INDEX(Employees!$D:$D,MATCH(L712,Employees!$A:$A,0)),"")</f>
        <v>Sales</v>
      </c>
      <c r="O712">
        <v>8</v>
      </c>
      <c r="P712">
        <v>486.77</v>
      </c>
      <c r="Q712">
        <v>20</v>
      </c>
      <c r="R712">
        <v>778.83</v>
      </c>
      <c r="S712">
        <v>3582.63</v>
      </c>
      <c r="T712">
        <v>2032.4</v>
      </c>
      <c r="U712">
        <v>1550.23</v>
      </c>
      <c r="V712" t="s">
        <v>4706</v>
      </c>
      <c r="W712" t="s">
        <v>4695</v>
      </c>
      <c r="X712" t="s">
        <v>4700</v>
      </c>
      <c r="Y712" t="s">
        <v>5901</v>
      </c>
      <c r="Z712" t="s">
        <v>4698</v>
      </c>
    </row>
    <row r="713" spans="1:26" ht="15" customHeight="1" x14ac:dyDescent="0.25">
      <c r="A713" t="s">
        <v>5902</v>
      </c>
      <c r="B713" s="1">
        <v>45779</v>
      </c>
      <c r="C713" t="s">
        <v>2568</v>
      </c>
      <c r="D713" t="str">
        <f>IFERROR(INDEX(Customers!$B:$B,MATCH(C713,Customers!$A:$A,0)),"")</f>
        <v>Lakshmi Chandran</v>
      </c>
      <c r="E713" t="str">
        <f>IFERROR(INDEX(Customers!$J:$J,MATCH(C713,Customers!$A:$A,0)),"")</f>
        <v>Silver</v>
      </c>
      <c r="F713" t="s">
        <v>3970</v>
      </c>
      <c r="G713" t="str">
        <f>IFERROR(INDEX(Products!$B:$B,MATCH(F713,Products!$A:$A,0)),"")</f>
        <v xml:space="preserve">  Local Farm Fresh Vegetables 250ml v2  </v>
      </c>
      <c r="H713" t="str">
        <f>IFERROR(INDEX(Products!$C:$C,MATCH(F713,Products!$A:$A,0)),"")</f>
        <v>Vegetables</v>
      </c>
      <c r="I713" t="s">
        <v>3156</v>
      </c>
      <c r="J713" t="str">
        <f>IFERROR(INDEX(Stores!$B:$B,MATCH(I713,Stores!$A:$A,0)),"")</f>
        <v>FreshMart Bengaluru Market</v>
      </c>
      <c r="K713" t="str">
        <f>IFERROR(INDEX(Stores!$D:$D,MATCH(I713,Stores!$A:$A,0)),"")</f>
        <v>South</v>
      </c>
      <c r="L713" t="s">
        <v>3474</v>
      </c>
      <c r="M713" t="str">
        <f>IFERROR(INDEX(Employees!$B:$B,MATCH(L713,Employees!$A:$A,0)),"")</f>
        <v>Dhanya Sharma</v>
      </c>
      <c r="N713" t="str">
        <f>IFERROR(INDEX(Employees!$D:$D,MATCH(L713,Employees!$A:$A,0)),"")</f>
        <v>Store Manager</v>
      </c>
      <c r="O713">
        <v>2</v>
      </c>
      <c r="P713">
        <v>365.92</v>
      </c>
      <c r="Q713">
        <v>0</v>
      </c>
      <c r="R713">
        <v>0</v>
      </c>
      <c r="S713">
        <v>731.84</v>
      </c>
      <c r="T713">
        <v>620.76</v>
      </c>
      <c r="U713">
        <v>111.08</v>
      </c>
      <c r="V713" t="s">
        <v>4740</v>
      </c>
      <c r="W713" t="s">
        <v>4695</v>
      </c>
      <c r="X713" t="s">
        <v>4696</v>
      </c>
      <c r="Y713" t="s">
        <v>4783</v>
      </c>
      <c r="Z713" t="s">
        <v>4708</v>
      </c>
    </row>
    <row r="714" spans="1:26" ht="15" customHeight="1" x14ac:dyDescent="0.25">
      <c r="A714" t="s">
        <v>5903</v>
      </c>
      <c r="B714" s="1">
        <v>45863</v>
      </c>
      <c r="C714" t="s">
        <v>615</v>
      </c>
      <c r="D714" t="str">
        <f>IFERROR(INDEX(Customers!$B:$B,MATCH(C714,Customers!$A:$A,0)),"")</f>
        <v>Jagan Rao</v>
      </c>
      <c r="E714" t="str">
        <f>IFERROR(INDEX(Customers!$J:$J,MATCH(C714,Customers!$A:$A,0)),"")</f>
        <v>Bronze</v>
      </c>
      <c r="F714" t="s">
        <v>3972</v>
      </c>
      <c r="G714" t="str">
        <f>IFERROR(INDEX(Products!$B:$B,MATCH(F714,Products!$A:$A,0)),"")</f>
        <v>Organic Fresh Fresh Vegetables 250ml</v>
      </c>
      <c r="H714" t="str">
        <f>IFERROR(INDEX(Products!$C:$C,MATCH(F714,Products!$A:$A,0)),"")</f>
        <v>Vegetables</v>
      </c>
      <c r="I714" t="s">
        <v>3016</v>
      </c>
      <c r="J714" t="str">
        <f>IFERROR(INDEX(Stores!$B:$B,MATCH(I714,Stores!$A:$A,0)),"")</f>
        <v>FreshMart Bengaluru Enclave</v>
      </c>
      <c r="K714" t="str">
        <f>IFERROR(INDEX(Stores!$D:$D,MATCH(I714,Stores!$A:$A,0)),"")</f>
        <v>South</v>
      </c>
      <c r="L714" t="s">
        <v>3626</v>
      </c>
      <c r="M714" t="str">
        <f>IFERROR(INDEX(Employees!$B:$B,MATCH(L714,Employees!$A:$A,0)),"")</f>
        <v>Indira Chandran</v>
      </c>
      <c r="N714" t="str">
        <f>IFERROR(INDEX(Employees!$D:$D,MATCH(L714,Employees!$A:$A,0)),"")</f>
        <v>Billing</v>
      </c>
      <c r="O714">
        <v>4</v>
      </c>
      <c r="P714">
        <v>83.13</v>
      </c>
      <c r="Q714">
        <v>10</v>
      </c>
      <c r="R714">
        <v>33.25</v>
      </c>
      <c r="S714">
        <v>299.27</v>
      </c>
      <c r="T714">
        <v>276.36</v>
      </c>
      <c r="U714">
        <v>22.91</v>
      </c>
      <c r="V714" t="s">
        <v>4694</v>
      </c>
      <c r="W714" t="s">
        <v>4695</v>
      </c>
      <c r="X714" t="s">
        <v>4696</v>
      </c>
      <c r="Y714" t="s">
        <v>4910</v>
      </c>
      <c r="Z714" t="s">
        <v>4708</v>
      </c>
    </row>
    <row r="715" spans="1:26" ht="15" customHeight="1" x14ac:dyDescent="0.25">
      <c r="A715" t="s">
        <v>5904</v>
      </c>
      <c r="B715" s="1">
        <v>45973</v>
      </c>
      <c r="C715" t="s">
        <v>1630</v>
      </c>
      <c r="D715" t="str">
        <f>IFERROR(INDEX(Customers!$B:$B,MATCH(C715,Customers!$A:$A,0)),"")</f>
        <v>Yogesh Raj</v>
      </c>
      <c r="E715" t="str">
        <f>IFERROR(INDEX(Customers!$J:$J,MATCH(C715,Customers!$A:$A,0)),"")</f>
        <v>Silver</v>
      </c>
      <c r="F715" t="s">
        <v>4007</v>
      </c>
      <c r="G715" t="str">
        <f>IFERROR(INDEX(Products!$B:$B,MATCH(F715,Products!$A:$A,0)),"")</f>
        <v>Aachi Idli Rice 500g</v>
      </c>
      <c r="H715" t="str">
        <f>IFERROR(INDEX(Products!$C:$C,MATCH(F715,Products!$A:$A,0)),"")</f>
        <v>Rice</v>
      </c>
      <c r="I715" t="s">
        <v>3136</v>
      </c>
      <c r="J715" t="str">
        <f>IFERROR(INDEX(Stores!$B:$B,MATCH(I715,Stores!$A:$A,0)),"")</f>
        <v>FreshMart Surat Plaza</v>
      </c>
      <c r="K715" t="str">
        <f>IFERROR(INDEX(Stores!$D:$D,MATCH(I715,Stores!$A:$A,0)),"")</f>
        <v>West</v>
      </c>
      <c r="L715" t="s">
        <v>3134</v>
      </c>
      <c r="M715" t="str">
        <f>IFERROR(INDEX(Employees!$B:$B,MATCH(L715,Employees!$A:$A,0)),"")</f>
        <v>Banu Raj</v>
      </c>
      <c r="N715" t="str">
        <f>IFERROR(INDEX(Employees!$D:$D,MATCH(L715,Employees!$A:$A,0)),"")</f>
        <v>Sales</v>
      </c>
      <c r="O715">
        <v>5</v>
      </c>
      <c r="P715">
        <v>225.45</v>
      </c>
      <c r="Q715">
        <v>20</v>
      </c>
      <c r="R715">
        <v>225.45</v>
      </c>
      <c r="S715">
        <v>901.8</v>
      </c>
      <c r="T715">
        <v>954.5</v>
      </c>
      <c r="U715">
        <v>-52.7</v>
      </c>
      <c r="V715" t="s">
        <v>4720</v>
      </c>
      <c r="W715" t="s">
        <v>4695</v>
      </c>
      <c r="X715" t="s">
        <v>4710</v>
      </c>
      <c r="Y715" t="s">
        <v>5905</v>
      </c>
      <c r="Z715" t="s">
        <v>4708</v>
      </c>
    </row>
    <row r="716" spans="1:26" ht="15" customHeight="1" x14ac:dyDescent="0.25">
      <c r="A716" t="s">
        <v>5906</v>
      </c>
      <c r="B716" s="1">
        <v>45966</v>
      </c>
      <c r="C716" t="s">
        <v>1419</v>
      </c>
      <c r="D716" t="str">
        <f>IFERROR(INDEX(Customers!$B:$B,MATCH(C716,Customers!$A:$A,0)),"")</f>
        <v>Jayakumar Nathan</v>
      </c>
      <c r="E716" t="str">
        <f>IFERROR(INDEX(Customers!$J:$J,MATCH(C716,Customers!$A:$A,0)),"")</f>
        <v>Silver</v>
      </c>
      <c r="F716" t="s">
        <v>3773</v>
      </c>
      <c r="G716" t="str">
        <f>IFERROR(INDEX(Products!$B:$B,MATCH(F716,Products!$A:$A,0)),"")</f>
        <v>Coca-Cola Coffee Combo</v>
      </c>
      <c r="H716" t="str">
        <f>IFERROR(INDEX(Products!$C:$C,MATCH(F716,Products!$A:$A,0)),"")</f>
        <v>Beverages</v>
      </c>
      <c r="I716" t="s">
        <v>3597</v>
      </c>
      <c r="J716" t="str">
        <f>IFERROR(INDEX(Stores!$B:$B,MATCH(I716,Stores!$A:$A,0)),"")</f>
        <v>FreshMart Ahmedabad Enclave</v>
      </c>
      <c r="K716" t="str">
        <f>IFERROR(INDEX(Stores!$D:$D,MATCH(I716,Stores!$A:$A,0)),"")</f>
        <v>West</v>
      </c>
      <c r="L716" t="s">
        <v>3596</v>
      </c>
      <c r="M716" t="str">
        <f>IFERROR(INDEX(Employees!$B:$B,MATCH(L716,Employees!$A:$A,0)),"")</f>
        <v>Devi Raj</v>
      </c>
      <c r="N716" t="str">
        <f>IFERROR(INDEX(Employees!$D:$D,MATCH(L716,Employees!$A:$A,0)),"")</f>
        <v>Inventory</v>
      </c>
      <c r="O716">
        <v>5</v>
      </c>
      <c r="P716">
        <v>141.11000000000001</v>
      </c>
      <c r="Q716">
        <v>0</v>
      </c>
      <c r="R716">
        <v>0</v>
      </c>
      <c r="S716">
        <v>705.55</v>
      </c>
      <c r="T716">
        <v>579.54999999999995</v>
      </c>
      <c r="U716">
        <v>126</v>
      </c>
      <c r="V716" t="s">
        <v>4694</v>
      </c>
      <c r="W716" t="s">
        <v>4695</v>
      </c>
      <c r="X716" t="s">
        <v>4700</v>
      </c>
      <c r="Y716" t="s">
        <v>5907</v>
      </c>
      <c r="Z716" t="s">
        <v>4708</v>
      </c>
    </row>
    <row r="717" spans="1:26" ht="15" customHeight="1" x14ac:dyDescent="0.25">
      <c r="A717" t="s">
        <v>5908</v>
      </c>
      <c r="B717" s="1">
        <v>45898</v>
      </c>
      <c r="C717" t="s">
        <v>1096</v>
      </c>
      <c r="D717" t="str">
        <f>IFERROR(INDEX(Customers!$B:$B,MATCH(C717,Customers!$A:$A,0)),"")</f>
        <v>Udhay Mudaliar</v>
      </c>
      <c r="E717" t="str">
        <f>IFERROR(INDEX(Customers!$J:$J,MATCH(C717,Customers!$A:$A,0)),"")</f>
        <v>Silver</v>
      </c>
      <c r="F717" t="s">
        <v>3844</v>
      </c>
      <c r="G717" t="str">
        <f>IFERROR(INDEX(Products!$B:$B,MATCH(F717,Products!$A:$A,0)),"")</f>
        <v>Lays Namkeen 2kg</v>
      </c>
      <c r="H717" t="str">
        <f>IFERROR(INDEX(Products!$C:$C,MATCH(F717,Products!$A:$A,0)),"")</f>
        <v>Snacks</v>
      </c>
      <c r="I717" t="s">
        <v>3210</v>
      </c>
      <c r="J717" t="str">
        <f>IFERROR(INDEX(Stores!$B:$B,MATCH(I717,Stores!$A:$A,0)),"")</f>
        <v>FreshMart Ahmedabad Hub</v>
      </c>
      <c r="K717" t="str">
        <f>IFERROR(INDEX(Stores!$D:$D,MATCH(I717,Stores!$A:$A,0)),"")</f>
        <v>West</v>
      </c>
      <c r="L717" t="s">
        <v>3533</v>
      </c>
      <c r="M717" t="str">
        <f>IFERROR(INDEX(Employees!$B:$B,MATCH(L717,Employees!$A:$A,0)),"")</f>
        <v>Meena Prabhu</v>
      </c>
      <c r="N717" t="str">
        <f>IFERROR(INDEX(Employees!$D:$D,MATCH(L717,Employees!$A:$A,0)),"")</f>
        <v>Store Manager</v>
      </c>
      <c r="O717">
        <v>5</v>
      </c>
      <c r="P717">
        <v>530.16</v>
      </c>
      <c r="Q717">
        <v>0</v>
      </c>
      <c r="R717">
        <v>0</v>
      </c>
      <c r="S717">
        <v>2650.8</v>
      </c>
      <c r="T717">
        <v>1895.95</v>
      </c>
      <c r="U717">
        <v>754.85</v>
      </c>
      <c r="V717" t="s">
        <v>4703</v>
      </c>
      <c r="W717" t="s">
        <v>4695</v>
      </c>
      <c r="X717" t="s">
        <v>4710</v>
      </c>
      <c r="Y717" t="s">
        <v>5092</v>
      </c>
      <c r="Z717" t="s">
        <v>4708</v>
      </c>
    </row>
    <row r="718" spans="1:26" ht="15" customHeight="1" x14ac:dyDescent="0.25">
      <c r="A718" t="s">
        <v>5909</v>
      </c>
      <c r="B718" s="1">
        <v>45914</v>
      </c>
      <c r="C718" t="s">
        <v>1024</v>
      </c>
      <c r="D718" t="str">
        <f>IFERROR(INDEX(Customers!$B:$B,MATCH(C718,Customers!$A:$A,0)),"")</f>
        <v>Padma Naicker</v>
      </c>
      <c r="E718" t="str">
        <f>IFERROR(INDEX(Customers!$J:$J,MATCH(C718,Customers!$A:$A,0)),"")</f>
        <v>Silver</v>
      </c>
      <c r="F718" t="s">
        <v>4013</v>
      </c>
      <c r="G718" t="str">
        <f>IFERROR(INDEX(Products!$B:$B,MATCH(F718,Products!$A:$A,0)),"")</f>
        <v>Aachi Ponni Rice 1kg v2</v>
      </c>
      <c r="H718" t="str">
        <f>IFERROR(INDEX(Products!$C:$C,MATCH(F718,Products!$A:$A,0)),"")</f>
        <v>Rice</v>
      </c>
      <c r="I718" t="s">
        <v>3399</v>
      </c>
      <c r="J718" t="str">
        <f>IFERROR(INDEX(Stores!$B:$B,MATCH(I718,Stores!$A:$A,0)),"")</f>
        <v>FreshMart Coimbatore Main Road</v>
      </c>
      <c r="K718" t="str">
        <f>IFERROR(INDEX(Stores!$D:$D,MATCH(I718,Stores!$A:$A,0)),"")</f>
        <v>South</v>
      </c>
      <c r="L718" t="s">
        <v>3397</v>
      </c>
      <c r="M718" t="str">
        <f>IFERROR(INDEX(Employees!$B:$B,MATCH(L718,Employees!$A:$A,0)),"")</f>
        <v>Sangeetha Balan</v>
      </c>
      <c r="N718" t="str">
        <f>IFERROR(INDEX(Employees!$D:$D,MATCH(L718,Employees!$A:$A,0)),"")</f>
        <v>Sales</v>
      </c>
      <c r="O718">
        <v>1</v>
      </c>
      <c r="P718">
        <v>236.56</v>
      </c>
      <c r="Q718">
        <v>10</v>
      </c>
      <c r="R718">
        <v>23.66</v>
      </c>
      <c r="S718">
        <v>244.83</v>
      </c>
      <c r="T718">
        <v>211.73</v>
      </c>
      <c r="U718">
        <v>33.1</v>
      </c>
      <c r="V718" t="s">
        <v>4740</v>
      </c>
      <c r="W718" t="s">
        <v>4695</v>
      </c>
      <c r="X718" t="s">
        <v>4696</v>
      </c>
      <c r="Y718" t="s">
        <v>5896</v>
      </c>
      <c r="Z718" t="s">
        <v>4698</v>
      </c>
    </row>
    <row r="719" spans="1:26" ht="15" customHeight="1" x14ac:dyDescent="0.25">
      <c r="A719" t="s">
        <v>5910</v>
      </c>
      <c r="B719" s="1">
        <v>45882</v>
      </c>
      <c r="C719" t="s">
        <v>2396</v>
      </c>
      <c r="D719" t="str">
        <f>IFERROR(INDEX(Customers!$B:$B,MATCH(C719,Customers!$A:$A,0)),"")</f>
        <v>Uma Iyer</v>
      </c>
      <c r="E719" t="str">
        <f>IFERROR(INDEX(Customers!$J:$J,MATCH(C719,Customers!$A:$A,0)),"")</f>
        <v>Bronze</v>
      </c>
      <c r="F719" t="s">
        <v>3968</v>
      </c>
      <c r="G719" t="str">
        <f>IFERROR(INDEX(Products!$B:$B,MATCH(F719,Products!$A:$A,0)),"")</f>
        <v>Local Farm Fresh Vegetables 1L</v>
      </c>
      <c r="H719" t="str">
        <f>IFERROR(INDEX(Products!$C:$C,MATCH(F719,Products!$A:$A,0)),"")</f>
        <v>Vegetables</v>
      </c>
      <c r="I719" t="s">
        <v>2875</v>
      </c>
      <c r="J719" t="str">
        <f>IFERROR(INDEX(Stores!$B:$B,MATCH(I719,Stores!$A:$A,0)),"")</f>
        <v>FreshMart Bengaluru Plaza</v>
      </c>
      <c r="K719" t="str">
        <f>IFERROR(INDEX(Stores!$D:$D,MATCH(I719,Stores!$A:$A,0)),"")</f>
        <v>South</v>
      </c>
      <c r="L719" t="s">
        <v>3198</v>
      </c>
      <c r="M719" t="str">
        <f>IFERROR(INDEX(Employees!$B:$B,MATCH(L719,Employees!$A:$A,0)),"")</f>
        <v>Deepak Naicker</v>
      </c>
      <c r="N719" t="str">
        <f>IFERROR(INDEX(Employees!$D:$D,MATCH(L719,Employees!$A:$A,0)),"")</f>
        <v>Sales</v>
      </c>
      <c r="O719">
        <v>1</v>
      </c>
      <c r="P719">
        <v>205.93</v>
      </c>
      <c r="Q719">
        <v>20</v>
      </c>
      <c r="R719">
        <v>41.19</v>
      </c>
      <c r="S719">
        <v>164.74</v>
      </c>
      <c r="T719">
        <v>170.2</v>
      </c>
      <c r="U719">
        <v>-5.46</v>
      </c>
      <c r="V719" t="s">
        <v>4715</v>
      </c>
      <c r="W719" t="s">
        <v>4695</v>
      </c>
      <c r="X719" t="s">
        <v>4710</v>
      </c>
      <c r="Y719" t="s">
        <v>5911</v>
      </c>
      <c r="Z719" t="s">
        <v>4708</v>
      </c>
    </row>
    <row r="720" spans="1:26" ht="15" customHeight="1" x14ac:dyDescent="0.25">
      <c r="A720" t="s">
        <v>5912</v>
      </c>
      <c r="B720" s="1">
        <v>45900</v>
      </c>
      <c r="C720" t="s">
        <v>466</v>
      </c>
      <c r="D720" t="str">
        <f>IFERROR(INDEX(Customers!$B:$B,MATCH(C720,Customers!$A:$A,0)),"")</f>
        <v>Revathi Sekar</v>
      </c>
      <c r="E720" t="str">
        <f>IFERROR(INDEX(Customers!$J:$J,MATCH(C720,Customers!$A:$A,0)),"")</f>
        <v>Silver</v>
      </c>
      <c r="F720" t="s">
        <v>3752</v>
      </c>
      <c r="G720" t="str">
        <f>IFERROR(INDEX(Products!$B:$B,MATCH(F720,Products!$A:$A,0)),"")</f>
        <v>Nescafe Coffee 1kg</v>
      </c>
      <c r="H720" t="str">
        <f>IFERROR(INDEX(Products!$C:$C,MATCH(F720,Products!$A:$A,0)),"")</f>
        <v>Beverages</v>
      </c>
      <c r="I720" t="s">
        <v>3000</v>
      </c>
      <c r="J720" t="str">
        <f>IFERROR(INDEX(Stores!$B:$B,MATCH(I720,Stores!$A:$A,0)),"")</f>
        <v>FreshMart Coimbatore Circle</v>
      </c>
      <c r="K720" t="str">
        <f>IFERROR(INDEX(Stores!$D:$D,MATCH(I720,Stores!$A:$A,0)),"")</f>
        <v>South</v>
      </c>
      <c r="L720" t="s">
        <v>2998</v>
      </c>
      <c r="M720" t="str">
        <f>IFERROR(INDEX(Employees!$B:$B,MATCH(L720,Employees!$A:$A,0)),"")</f>
        <v>Thenmozhi Prabhu</v>
      </c>
      <c r="N720" t="str">
        <f>IFERROR(INDEX(Employees!$D:$D,MATCH(L720,Employees!$A:$A,0)),"")</f>
        <v>Billing</v>
      </c>
      <c r="O720">
        <v>5</v>
      </c>
      <c r="P720">
        <v>329.69</v>
      </c>
      <c r="Q720">
        <v>0</v>
      </c>
      <c r="R720">
        <v>0</v>
      </c>
      <c r="S720">
        <v>1895.72</v>
      </c>
      <c r="T720">
        <v>1236.25</v>
      </c>
      <c r="U720">
        <v>659.47</v>
      </c>
      <c r="V720" t="s">
        <v>4715</v>
      </c>
      <c r="W720" t="s">
        <v>4695</v>
      </c>
      <c r="X720" t="s">
        <v>4696</v>
      </c>
      <c r="Y720" t="s">
        <v>5913</v>
      </c>
      <c r="Z720" t="s">
        <v>4698</v>
      </c>
    </row>
    <row r="721" spans="1:26" ht="15" customHeight="1" x14ac:dyDescent="0.25">
      <c r="A721" t="s">
        <v>5914</v>
      </c>
      <c r="B721" s="1">
        <v>46076</v>
      </c>
      <c r="C721" t="s">
        <v>2204</v>
      </c>
      <c r="D721" t="str">
        <f>IFERROR(INDEX(Customers!$B:$B,MATCH(C721,Customers!$A:$A,0)),"")</f>
        <v>Prasath Gupta</v>
      </c>
      <c r="E721" t="str">
        <f>IFERROR(INDEX(Customers!$J:$J,MATCH(C721,Customers!$A:$A,0)),"")</f>
        <v>Bronze</v>
      </c>
      <c r="F721" t="s">
        <v>3841</v>
      </c>
      <c r="G721" t="str">
        <f>IFERROR(INDEX(Products!$B:$B,MATCH(F721,Products!$A:$A,0)),"")</f>
        <v>Cadbury Namkeen Pack</v>
      </c>
      <c r="H721" t="str">
        <f>IFERROR(INDEX(Products!$C:$C,MATCH(F721,Products!$A:$A,0)),"")</f>
        <v>Snacks</v>
      </c>
      <c r="I721" t="s">
        <v>3243</v>
      </c>
      <c r="J721" t="str">
        <f>IFERROR(INDEX(Stores!$B:$B,MATCH(I721,Stores!$A:$A,0)),"")</f>
        <v xml:space="preserve">  FreshMart Bengaluru Square  </v>
      </c>
      <c r="K721" t="str">
        <f>IFERROR(INDEX(Stores!$D:$D,MATCH(I721,Stores!$A:$A,0)),"")</f>
        <v>South</v>
      </c>
      <c r="L721" t="s">
        <v>3572</v>
      </c>
      <c r="M721" t="str">
        <f>IFERROR(INDEX(Employees!$B:$B,MATCH(L721,Employees!$A:$A,0)),"")</f>
        <v>Vasanthi Chettiar</v>
      </c>
      <c r="N721" t="str">
        <f>IFERROR(INDEX(Employees!$D:$D,MATCH(L721,Employees!$A:$A,0)),"")</f>
        <v>Sales</v>
      </c>
      <c r="O721">
        <v>3</v>
      </c>
      <c r="P721">
        <v>262.77</v>
      </c>
      <c r="Q721">
        <v>20</v>
      </c>
      <c r="R721">
        <v>157.66</v>
      </c>
      <c r="S721">
        <v>630.65</v>
      </c>
      <c r="T721">
        <v>583.91999999999996</v>
      </c>
      <c r="U721">
        <v>46.73</v>
      </c>
      <c r="V721" t="s">
        <v>4720</v>
      </c>
      <c r="W721" t="s">
        <v>4695</v>
      </c>
      <c r="X721" t="s">
        <v>4696</v>
      </c>
      <c r="Y721" t="s">
        <v>5915</v>
      </c>
      <c r="Z721" t="s">
        <v>4708</v>
      </c>
    </row>
    <row r="722" spans="1:26" ht="15" customHeight="1" x14ac:dyDescent="0.25">
      <c r="A722" t="s">
        <v>5916</v>
      </c>
      <c r="B722" s="1">
        <v>45923</v>
      </c>
      <c r="C722" t="s">
        <v>1080</v>
      </c>
      <c r="D722" t="str">
        <f>IFERROR(INDEX(Customers!$B:$B,MATCH(C722,Customers!$A:$A,0)),"")</f>
        <v>Vasanthi Sekar</v>
      </c>
      <c r="E722" t="str">
        <f>IFERROR(INDEX(Customers!$J:$J,MATCH(C722,Customers!$A:$A,0)),"")</f>
        <v>Silver</v>
      </c>
      <c r="F722" t="s">
        <v>3936</v>
      </c>
      <c r="G722" t="str">
        <f>IFERROR(INDEX(Products!$B:$B,MATCH(F722,Products!$A:$A,0)),"")</f>
        <v>Local Farm Fresh Fruits Combo</v>
      </c>
      <c r="H722" t="str">
        <f>IFERROR(INDEX(Products!$C:$C,MATCH(F722,Products!$A:$A,0)),"")</f>
        <v>Fruits</v>
      </c>
      <c r="I722" t="s">
        <v>4288</v>
      </c>
      <c r="J722" t="str">
        <f>IFERROR(INDEX(Stores!$B:$B,MATCH(I722,Stores!$A:$A,0)),"")</f>
        <v>FreshMart Mysuru Heights</v>
      </c>
      <c r="K722" t="str">
        <f>IFERROR(INDEX(Stores!$D:$D,MATCH(I722,Stores!$A:$A,0)),"")</f>
        <v>South</v>
      </c>
      <c r="L722" t="s">
        <v>3042</v>
      </c>
      <c r="M722" t="str">
        <f>IFERROR(INDEX(Employees!$B:$B,MATCH(L722,Employees!$A:$A,0)),"")</f>
        <v>Manoj Subramaniam</v>
      </c>
      <c r="N722" t="str">
        <f>IFERROR(INDEX(Employees!$D:$D,MATCH(L722,Employees!$A:$A,0)),"")</f>
        <v>Sales</v>
      </c>
      <c r="O722">
        <v>2</v>
      </c>
      <c r="P722">
        <v>221.61</v>
      </c>
      <c r="Q722">
        <v>0</v>
      </c>
      <c r="R722">
        <v>0</v>
      </c>
      <c r="S722">
        <v>443.22</v>
      </c>
      <c r="T722">
        <v>364.34</v>
      </c>
      <c r="U722">
        <v>78.88</v>
      </c>
      <c r="V722" t="s">
        <v>4694</v>
      </c>
      <c r="W722" t="s">
        <v>4695</v>
      </c>
      <c r="X722" t="s">
        <v>4696</v>
      </c>
      <c r="Y722" t="s">
        <v>5917</v>
      </c>
      <c r="Z722" t="s">
        <v>4708</v>
      </c>
    </row>
    <row r="723" spans="1:26" ht="15" customHeight="1" x14ac:dyDescent="0.25">
      <c r="A723" t="s">
        <v>5918</v>
      </c>
      <c r="B723" s="1">
        <v>45881</v>
      </c>
      <c r="C723" t="s">
        <v>2790</v>
      </c>
      <c r="D723" t="str">
        <f>IFERROR(INDEX(Customers!$B:$B,MATCH(C723,Customers!$A:$A,0)),"")</f>
        <v>Hemalatha Balan</v>
      </c>
      <c r="E723" t="str">
        <f>IFERROR(INDEX(Customers!$J:$J,MATCH(C723,Customers!$A:$A,0)),"")</f>
        <v>Gold</v>
      </c>
      <c r="F723" t="s">
        <v>3847</v>
      </c>
      <c r="G723" t="str">
        <f>IFERROR(INDEX(Products!$B:$B,MATCH(F723,Products!$A:$A,0)),"")</f>
        <v>Cadbury Biscuits Pack</v>
      </c>
      <c r="H723" t="str">
        <f>IFERROR(INDEX(Products!$C:$C,MATCH(F723,Products!$A:$A,0)),"")</f>
        <v>Snacks</v>
      </c>
      <c r="I723" t="s">
        <v>4353</v>
      </c>
      <c r="J723" t="str">
        <f>IFERROR(INDEX(Stores!$B:$B,MATCH(I723,Stores!$A:$A,0)),"")</f>
        <v>FreshMart Ahmedabad Heights</v>
      </c>
      <c r="K723" t="str">
        <f>IFERROR(INDEX(Stores!$D:$D,MATCH(I723,Stores!$A:$A,0)),"")</f>
        <v>West</v>
      </c>
      <c r="L723" t="s">
        <v>3237</v>
      </c>
      <c r="M723" t="str">
        <f>IFERROR(INDEX(Employees!$B:$B,MATCH(L723,Employees!$A:$A,0)),"")</f>
        <v>Dhanya Iyer</v>
      </c>
      <c r="N723" t="str">
        <f>IFERROR(INDEX(Employees!$D:$D,MATCH(L723,Employees!$A:$A,0)),"")</f>
        <v>Operations</v>
      </c>
      <c r="O723">
        <v>8</v>
      </c>
      <c r="P723">
        <v>141.26</v>
      </c>
      <c r="Q723">
        <v>10</v>
      </c>
      <c r="R723">
        <v>113.01</v>
      </c>
      <c r="S723">
        <v>1017.07</v>
      </c>
      <c r="T723">
        <v>765.6</v>
      </c>
      <c r="U723">
        <v>251.47</v>
      </c>
      <c r="V723" t="s">
        <v>4706</v>
      </c>
      <c r="W723" t="s">
        <v>4695</v>
      </c>
      <c r="X723" t="s">
        <v>4696</v>
      </c>
      <c r="Y723" t="s">
        <v>5919</v>
      </c>
      <c r="Z723" t="s">
        <v>4708</v>
      </c>
    </row>
    <row r="724" spans="1:26" ht="15" customHeight="1" x14ac:dyDescent="0.25">
      <c r="A724" t="s">
        <v>5920</v>
      </c>
      <c r="B724" s="1">
        <v>45990</v>
      </c>
      <c r="C724" t="s">
        <v>2020</v>
      </c>
      <c r="D724" t="str">
        <f>IFERROR(INDEX(Customers!$B:$B,MATCH(C724,Customers!$A:$A,0)),"")</f>
        <v>Elango Nair</v>
      </c>
      <c r="E724" t="str">
        <f>IFERROR(INDEX(Customers!$J:$J,MATCH(C724,Customers!$A:$A,0)),"")</f>
        <v>Gold</v>
      </c>
      <c r="F724" t="s">
        <v>3722</v>
      </c>
      <c r="G724" t="str">
        <f>IFERROR(INDEX(Products!$B:$B,MATCH(F724,Products!$A:$A,0)),"")</f>
        <v>Nestle Curd 1kg</v>
      </c>
      <c r="H724" t="str">
        <f>IFERROR(INDEX(Products!$C:$C,MATCH(F724,Products!$A:$A,0)),"")</f>
        <v>Dairy</v>
      </c>
      <c r="I724" t="s">
        <v>3376</v>
      </c>
      <c r="J724" t="str">
        <f>IFERROR(INDEX(Stores!$B:$B,MATCH(I724,Stores!$A:$A,0)),"")</f>
        <v>FreshMart Mysuru Complex</v>
      </c>
      <c r="K724" t="str">
        <f>IFERROR(INDEX(Stores!$D:$D,MATCH(I724,Stores!$A:$A,0)),"")</f>
        <v>South</v>
      </c>
      <c r="L724" t="s">
        <v>3374</v>
      </c>
      <c r="M724" t="str">
        <f>IFERROR(INDEX(Employees!$B:$B,MATCH(L724,Employees!$A:$A,0)),"")</f>
        <v>Poornima Rao</v>
      </c>
      <c r="N724" t="str">
        <f>IFERROR(INDEX(Employees!$D:$D,MATCH(L724,Employees!$A:$A,0)),"")</f>
        <v>Inventory</v>
      </c>
      <c r="O724">
        <v>7</v>
      </c>
      <c r="P724">
        <v>533.58000000000004</v>
      </c>
      <c r="Q724">
        <v>0</v>
      </c>
      <c r="R724">
        <v>0</v>
      </c>
      <c r="S724">
        <v>4295.32</v>
      </c>
      <c r="T724">
        <v>2783.83</v>
      </c>
      <c r="U724">
        <v>1511.49</v>
      </c>
      <c r="V724" t="s">
        <v>4706</v>
      </c>
      <c r="W724" t="s">
        <v>4695</v>
      </c>
      <c r="X724" t="s">
        <v>4696</v>
      </c>
      <c r="Y724" t="s">
        <v>5921</v>
      </c>
      <c r="Z724" t="s">
        <v>4698</v>
      </c>
    </row>
    <row r="725" spans="1:26" ht="15" customHeight="1" x14ac:dyDescent="0.25">
      <c r="A725" t="s">
        <v>5922</v>
      </c>
      <c r="B725" s="1">
        <v>45933</v>
      </c>
      <c r="C725" t="s">
        <v>257</v>
      </c>
      <c r="D725" t="str">
        <f>IFERROR(INDEX(Customers!$B:$B,MATCH(C725,Customers!$A:$A,0)),"")</f>
        <v>Deepak Pillai</v>
      </c>
      <c r="E725" t="str">
        <f>IFERROR(INDEX(Customers!$J:$J,MATCH(C725,Customers!$A:$A,0)),"")</f>
        <v>Gold</v>
      </c>
      <c r="F725" t="s">
        <v>3957</v>
      </c>
      <c r="G725" t="str">
        <f>IFERROR(INDEX(Products!$B:$B,MATCH(F725,Products!$A:$A,0)),"")</f>
        <v>Organic Fresh Fresh Fruits 200g</v>
      </c>
      <c r="H725" t="str">
        <f>IFERROR(INDEX(Products!$C:$C,MATCH(F725,Products!$A:$A,0)),"")</f>
        <v>Fruits</v>
      </c>
      <c r="I725" t="s">
        <v>3014</v>
      </c>
      <c r="J725" t="str">
        <f>IFERROR(INDEX(Stores!$B:$B,MATCH(I725,Stores!$A:$A,0)),"")</f>
        <v>FreshMart Madurai Junction</v>
      </c>
      <c r="K725" t="str">
        <f>IFERROR(INDEX(Stores!$D:$D,MATCH(I725,Stores!$A:$A,0)),"")</f>
        <v>South</v>
      </c>
      <c r="L725" t="s">
        <v>3342</v>
      </c>
      <c r="M725" t="str">
        <f>IFERROR(INDEX(Employees!$B:$B,MATCH(L725,Employees!$A:$A,0)),"")</f>
        <v>Ramesh Murugan</v>
      </c>
      <c r="N725" t="str">
        <f>IFERROR(INDEX(Employees!$D:$D,MATCH(L725,Employees!$A:$A,0)),"")</f>
        <v>Inventory</v>
      </c>
      <c r="O725">
        <v>3</v>
      </c>
      <c r="P725">
        <v>242.16</v>
      </c>
      <c r="Q725">
        <v>0</v>
      </c>
      <c r="R725">
        <v>0</v>
      </c>
      <c r="S725">
        <v>726.48</v>
      </c>
      <c r="T725">
        <v>577.16999999999996</v>
      </c>
      <c r="U725">
        <v>149.31</v>
      </c>
      <c r="V725" t="s">
        <v>4720</v>
      </c>
      <c r="W725" t="s">
        <v>4695</v>
      </c>
      <c r="X725" t="s">
        <v>4696</v>
      </c>
      <c r="Y725" t="s">
        <v>5923</v>
      </c>
      <c r="Z725" t="s">
        <v>4708</v>
      </c>
    </row>
    <row r="726" spans="1:26" ht="15" customHeight="1" x14ac:dyDescent="0.25">
      <c r="A726" t="s">
        <v>5924</v>
      </c>
      <c r="B726" s="1">
        <v>45928</v>
      </c>
      <c r="C726" t="s">
        <v>727</v>
      </c>
      <c r="D726" t="str">
        <f>IFERROR(INDEX(Customers!$B:$B,MATCH(C726,Customers!$A:$A,0)),"")</f>
        <v>Thenmozhi Murugan</v>
      </c>
      <c r="E726" t="str">
        <f>IFERROR(INDEX(Customers!$J:$J,MATCH(C726,Customers!$A:$A,0)),"")</f>
        <v>Bronze</v>
      </c>
      <c r="F726" t="s">
        <v>4023</v>
      </c>
      <c r="G726" t="str">
        <f>IFERROR(INDEX(Products!$B:$B,MATCH(F726,Products!$A:$A,0)),"")</f>
        <v>Idhayam Groundnut Oil 1kg</v>
      </c>
      <c r="H726" t="str">
        <f>IFERROR(INDEX(Products!$C:$C,MATCH(F726,Products!$A:$A,0)),"")</f>
        <v>Oil</v>
      </c>
      <c r="I726" t="s">
        <v>2875</v>
      </c>
      <c r="J726" t="str">
        <f>IFERROR(INDEX(Stores!$B:$B,MATCH(I726,Stores!$A:$A,0)),"")</f>
        <v>FreshMart Bengaluru Plaza</v>
      </c>
      <c r="K726" t="str">
        <f>IFERROR(INDEX(Stores!$D:$D,MATCH(I726,Stores!$A:$A,0)),"")</f>
        <v>South</v>
      </c>
      <c r="L726" t="s">
        <v>3198</v>
      </c>
      <c r="M726" t="str">
        <f>IFERROR(INDEX(Employees!$B:$B,MATCH(L726,Employees!$A:$A,0)),"")</f>
        <v>Deepak Naicker</v>
      </c>
      <c r="N726" t="str">
        <f>IFERROR(INDEX(Employees!$D:$D,MATCH(L726,Employees!$A:$A,0)),"")</f>
        <v>Sales</v>
      </c>
      <c r="O726">
        <v>3</v>
      </c>
      <c r="P726">
        <v>268.32</v>
      </c>
      <c r="Q726">
        <v>20</v>
      </c>
      <c r="R726">
        <v>160.99</v>
      </c>
      <c r="S726">
        <v>740.57</v>
      </c>
      <c r="T726">
        <v>724.32</v>
      </c>
      <c r="U726">
        <v>16.25</v>
      </c>
      <c r="V726" t="s">
        <v>4703</v>
      </c>
      <c r="W726" t="s">
        <v>4695</v>
      </c>
      <c r="X726" t="s">
        <v>4696</v>
      </c>
      <c r="Y726" t="s">
        <v>5925</v>
      </c>
      <c r="Z726" t="s">
        <v>4698</v>
      </c>
    </row>
    <row r="727" spans="1:26" ht="15" customHeight="1" x14ac:dyDescent="0.25">
      <c r="A727" t="s">
        <v>5926</v>
      </c>
      <c r="B727" s="1">
        <v>45882</v>
      </c>
      <c r="C727" t="s">
        <v>1918</v>
      </c>
      <c r="D727" t="str">
        <f>IFERROR(INDEX(Customers!$B:$B,MATCH(C727,Customers!$A:$A,0)),"")</f>
        <v>Dinesh Kumar</v>
      </c>
      <c r="E727" t="str">
        <f>IFERROR(INDEX(Customers!$J:$J,MATCH(C727,Customers!$A:$A,0)),"")</f>
        <v>Silver</v>
      </c>
      <c r="F727" t="s">
        <v>3765</v>
      </c>
      <c r="G727" t="str">
        <f>IFERROR(INDEX(Products!$B:$B,MATCH(F727,Products!$A:$A,0)),"")</f>
        <v>Pepsi Tea 200g</v>
      </c>
      <c r="H727" t="str">
        <f>IFERROR(INDEX(Products!$C:$C,MATCH(F727,Products!$A:$A,0)),"")</f>
        <v>Beverages</v>
      </c>
      <c r="I727" t="s">
        <v>2919</v>
      </c>
      <c r="J727" t="str">
        <f>IFERROR(INDEX(Stores!$B:$B,MATCH(I727,Stores!$A:$A,0)),"")</f>
        <v>FreshMart Surat Junction</v>
      </c>
      <c r="K727" t="str">
        <f>IFERROR(INDEX(Stores!$D:$D,MATCH(I727,Stores!$A:$A,0)),"")</f>
        <v>West</v>
      </c>
      <c r="L727" t="s">
        <v>2917</v>
      </c>
      <c r="M727" t="str">
        <f>IFERROR(INDEX(Employees!$B:$B,MATCH(L727,Employees!$A:$A,0)),"")</f>
        <v>Tamil Nathan</v>
      </c>
      <c r="N727" t="str">
        <f>IFERROR(INDEX(Employees!$D:$D,MATCH(L727,Employees!$A:$A,0)),"")</f>
        <v>Inventory</v>
      </c>
      <c r="O727">
        <v>5</v>
      </c>
      <c r="P727">
        <v>332.73</v>
      </c>
      <c r="Q727">
        <v>20</v>
      </c>
      <c r="R727">
        <v>332.73</v>
      </c>
      <c r="S727">
        <v>1330.92</v>
      </c>
      <c r="T727">
        <v>1306.0999999999999</v>
      </c>
      <c r="U727">
        <v>24.82</v>
      </c>
      <c r="V727" t="s">
        <v>4740</v>
      </c>
      <c r="W727" t="s">
        <v>4695</v>
      </c>
      <c r="X727" t="s">
        <v>4696</v>
      </c>
      <c r="Y727" t="s">
        <v>5404</v>
      </c>
      <c r="Z727" t="s">
        <v>4708</v>
      </c>
    </row>
    <row r="728" spans="1:26" ht="15" customHeight="1" x14ac:dyDescent="0.25">
      <c r="A728" t="s">
        <v>5927</v>
      </c>
      <c r="B728" s="1">
        <v>45956</v>
      </c>
      <c r="C728" t="s">
        <v>942</v>
      </c>
      <c r="D728" t="str">
        <f>IFERROR(INDEX(Customers!$B:$B,MATCH(C728,Customers!$A:$A,0)),"")</f>
        <v>Gopal Velan</v>
      </c>
      <c r="E728" t="str">
        <f>IFERROR(INDEX(Customers!$J:$J,MATCH(C728,Customers!$A:$A,0)),"")</f>
        <v>Gold</v>
      </c>
      <c r="F728" t="s">
        <v>3871</v>
      </c>
      <c r="G728" t="str">
        <f>IFERROR(INDEX(Products!$B:$B,MATCH(F728,Products!$A:$A,0)),"")</f>
        <v>Himalaya Skin Care Combo</v>
      </c>
      <c r="H728" t="str">
        <f>IFERROR(INDEX(Products!$C:$C,MATCH(F728,Products!$A:$A,0)),"")</f>
        <v>Personal Care</v>
      </c>
      <c r="I728" t="s">
        <v>3230</v>
      </c>
      <c r="J728" t="str">
        <f>IFERROR(INDEX(Stores!$B:$B,MATCH(I728,Stores!$A:$A,0)),"")</f>
        <v>FreshMart Ahmedabad Arcade</v>
      </c>
      <c r="K728" t="str">
        <f>IFERROR(INDEX(Stores!$D:$D,MATCH(I728,Stores!$A:$A,0)),"")</f>
        <v>West</v>
      </c>
      <c r="L728" t="s">
        <v>3624</v>
      </c>
      <c r="M728" t="str">
        <f>IFERROR(INDEX(Employees!$B:$B,MATCH(L728,Employees!$A:$A,0)),"")</f>
        <v>Nithya Subramaniam</v>
      </c>
      <c r="N728" t="str">
        <f>IFERROR(INDEX(Employees!$D:$D,MATCH(L728,Employees!$A:$A,0)),"")</f>
        <v>Cashier</v>
      </c>
      <c r="O728">
        <v>6</v>
      </c>
      <c r="P728">
        <v>449.18</v>
      </c>
      <c r="Q728">
        <v>0</v>
      </c>
      <c r="R728">
        <v>0</v>
      </c>
      <c r="S728">
        <v>3099.34</v>
      </c>
      <c r="T728">
        <v>1953.66</v>
      </c>
      <c r="U728">
        <v>1145.68</v>
      </c>
      <c r="V728" t="s">
        <v>4740</v>
      </c>
      <c r="W728" t="s">
        <v>4695</v>
      </c>
      <c r="X728" t="s">
        <v>4710</v>
      </c>
      <c r="Y728" t="s">
        <v>5261</v>
      </c>
      <c r="Z728" t="s">
        <v>4698</v>
      </c>
    </row>
    <row r="729" spans="1:26" ht="15" customHeight="1" x14ac:dyDescent="0.25">
      <c r="A729" t="s">
        <v>5928</v>
      </c>
      <c r="B729" s="1">
        <v>46046</v>
      </c>
      <c r="C729" t="s">
        <v>942</v>
      </c>
      <c r="D729" t="str">
        <f>IFERROR(INDEX(Customers!$B:$B,MATCH(C729,Customers!$A:$A,0)),"")</f>
        <v>Gopal Velan</v>
      </c>
      <c r="E729" t="str">
        <f>IFERROR(INDEX(Customers!$J:$J,MATCH(C729,Customers!$A:$A,0)),"")</f>
        <v>Gold</v>
      </c>
      <c r="F729" t="s">
        <v>3676</v>
      </c>
      <c r="G729" t="str">
        <f>IFERROR(INDEX(Products!$B:$B,MATCH(F729,Products!$A:$A,0)),"")</f>
        <v>Amul Paneer 250ml</v>
      </c>
      <c r="H729" t="str">
        <f>IFERROR(INDEX(Products!$C:$C,MATCH(F729,Products!$A:$A,0)),"")</f>
        <v>Bakery</v>
      </c>
      <c r="I729" t="s">
        <v>4176</v>
      </c>
      <c r="J729" t="str">
        <f>IFERROR(INDEX(Stores!$B:$B,MATCH(I729,Stores!$A:$A,0)),"")</f>
        <v>FreshMart Bengaluru Colony</v>
      </c>
      <c r="K729" t="str">
        <f>IFERROR(INDEX(Stores!$D:$D,MATCH(I729,Stores!$A:$A,0)),"")</f>
        <v>South</v>
      </c>
      <c r="L729" t="s">
        <v>2957</v>
      </c>
      <c r="M729" t="str">
        <f>IFERROR(INDEX(Employees!$B:$B,MATCH(L729,Employees!$A:$A,0)),"")</f>
        <v>Kavya Nathan</v>
      </c>
      <c r="N729" t="str">
        <f>IFERROR(INDEX(Employees!$D:$D,MATCH(L729,Employees!$A:$A,0)),"")</f>
        <v>HR</v>
      </c>
      <c r="O729">
        <v>5</v>
      </c>
      <c r="P729">
        <v>336.33</v>
      </c>
      <c r="Q729">
        <v>10</v>
      </c>
      <c r="R729">
        <v>168.16</v>
      </c>
      <c r="S729">
        <v>1740.51</v>
      </c>
      <c r="T729">
        <v>1026.3499999999999</v>
      </c>
      <c r="U729">
        <v>714.16</v>
      </c>
      <c r="V729" t="s">
        <v>4694</v>
      </c>
      <c r="W729" t="s">
        <v>4695</v>
      </c>
      <c r="X729" t="s">
        <v>4696</v>
      </c>
      <c r="Y729" t="s">
        <v>5852</v>
      </c>
      <c r="Z729" t="s">
        <v>4698</v>
      </c>
    </row>
    <row r="730" spans="1:26" ht="15" customHeight="1" x14ac:dyDescent="0.25">
      <c r="A730" t="s">
        <v>5929</v>
      </c>
      <c r="B730" s="1">
        <v>46010</v>
      </c>
      <c r="C730" t="s">
        <v>2512</v>
      </c>
      <c r="D730" t="str">
        <f>IFERROR(INDEX(Customers!$B:$B,MATCH(C730,Customers!$A:$A,0)),"")</f>
        <v>Chitra Balan</v>
      </c>
      <c r="E730" t="str">
        <f>IFERROR(INDEX(Customers!$J:$J,MATCH(C730,Customers!$A:$A,0)),"")</f>
        <v>Bronze</v>
      </c>
      <c r="F730" t="s">
        <v>4078</v>
      </c>
      <c r="G730" t="str">
        <f>IFERROR(INDEX(Products!$B:$B,MATCH(F730,Products!$A:$A,0)),"")</f>
        <v>MDH Whole Spices 1L</v>
      </c>
      <c r="H730" t="str">
        <f>IFERROR(INDEX(Products!$C:$C,MATCH(F730,Products!$A:$A,0)),"")</f>
        <v>Masala</v>
      </c>
      <c r="I730" t="s">
        <v>4288</v>
      </c>
      <c r="J730" t="str">
        <f>IFERROR(INDEX(Stores!$B:$B,MATCH(I730,Stores!$A:$A,0)),"")</f>
        <v>FreshMart Mysuru Heights</v>
      </c>
      <c r="K730" t="str">
        <f>IFERROR(INDEX(Stores!$D:$D,MATCH(I730,Stores!$A:$A,0)),"")</f>
        <v>South</v>
      </c>
      <c r="L730" t="s">
        <v>3632</v>
      </c>
      <c r="M730" t="str">
        <f>IFERROR(INDEX(Employees!$B:$B,MATCH(L730,Employees!$A:$A,0)),"")</f>
        <v>Meena Kumar</v>
      </c>
      <c r="N730" t="str">
        <f>IFERROR(INDEX(Employees!$D:$D,MATCH(L730,Employees!$A:$A,0)),"")</f>
        <v>Sales</v>
      </c>
      <c r="O730">
        <v>3</v>
      </c>
      <c r="P730">
        <v>379.12</v>
      </c>
      <c r="Q730">
        <v>5</v>
      </c>
      <c r="R730">
        <v>56.87</v>
      </c>
      <c r="S730">
        <v>1080.49</v>
      </c>
      <c r="T730">
        <v>879.15</v>
      </c>
      <c r="U730">
        <v>201.34</v>
      </c>
      <c r="V730" t="s">
        <v>4715</v>
      </c>
      <c r="W730" t="s">
        <v>4695</v>
      </c>
      <c r="X730" t="s">
        <v>4710</v>
      </c>
      <c r="Y730" t="s">
        <v>5456</v>
      </c>
      <c r="Z730" t="s">
        <v>4708</v>
      </c>
    </row>
    <row r="731" spans="1:26" ht="15" customHeight="1" x14ac:dyDescent="0.25">
      <c r="A731" t="s">
        <v>5930</v>
      </c>
      <c r="B731" s="1">
        <v>45883</v>
      </c>
      <c r="C731" t="s">
        <v>1984</v>
      </c>
      <c r="D731" t="str">
        <f>IFERROR(INDEX(Customers!$B:$B,MATCH(C731,Customers!$A:$A,0)),"")</f>
        <v>Anand Naidu</v>
      </c>
      <c r="E731" t="str">
        <f>IFERROR(INDEX(Customers!$J:$J,MATCH(C731,Customers!$A:$A,0)),"")</f>
        <v>Bronze</v>
      </c>
      <c r="F731" t="s">
        <v>3993</v>
      </c>
      <c r="G731" t="str">
        <f>IFERROR(INDEX(Products!$B:$B,MATCH(F731,Products!$A:$A,0)),"")</f>
        <v>Aachi Basmati Rice 2kg</v>
      </c>
      <c r="H731" t="str">
        <f>IFERROR(INDEX(Products!$C:$C,MATCH(F731,Products!$A:$A,0)),"")</f>
        <v>Rice</v>
      </c>
      <c r="I731" t="s">
        <v>3085</v>
      </c>
      <c r="J731" t="str">
        <f>IFERROR(INDEX(Stores!$B:$B,MATCH(I731,Stores!$A:$A,0)),"")</f>
        <v xml:space="preserve">  FreshMart Surat Colony  </v>
      </c>
      <c r="K731" t="str">
        <f>IFERROR(INDEX(Stores!$D:$D,MATCH(I731,Stores!$A:$A,0)),"")</f>
        <v>West</v>
      </c>
      <c r="L731" t="s">
        <v>3198</v>
      </c>
      <c r="M731" t="str">
        <f>IFERROR(INDEX(Employees!$B:$B,MATCH(L731,Employees!$A:$A,0)),"")</f>
        <v>Deepak Naicker</v>
      </c>
      <c r="N731" t="str">
        <f>IFERROR(INDEX(Employees!$D:$D,MATCH(L731,Employees!$A:$A,0)),"")</f>
        <v>Sales</v>
      </c>
      <c r="O731">
        <v>1</v>
      </c>
      <c r="P731">
        <v>227</v>
      </c>
      <c r="Q731">
        <v>0</v>
      </c>
      <c r="R731">
        <v>0</v>
      </c>
      <c r="S731">
        <v>227</v>
      </c>
      <c r="T731">
        <v>196.3</v>
      </c>
      <c r="U731">
        <v>30.7</v>
      </c>
      <c r="V731" t="s">
        <v>4715</v>
      </c>
      <c r="W731" t="s">
        <v>4695</v>
      </c>
      <c r="X731" t="s">
        <v>4696</v>
      </c>
      <c r="Y731" t="s">
        <v>5408</v>
      </c>
      <c r="Z731" t="s">
        <v>4708</v>
      </c>
    </row>
    <row r="732" spans="1:26" ht="15" customHeight="1" x14ac:dyDescent="0.25">
      <c r="A732" t="s">
        <v>5931</v>
      </c>
      <c r="B732" s="1">
        <v>45914</v>
      </c>
      <c r="C732" t="s">
        <v>2004</v>
      </c>
      <c r="D732" t="str">
        <f>IFERROR(INDEX(Customers!$B:$B,MATCH(C732,Customers!$A:$A,0)),"")</f>
        <v>Nagarajan Sharma</v>
      </c>
      <c r="E732" t="str">
        <f>IFERROR(INDEX(Customers!$J:$J,MATCH(C732,Customers!$A:$A,0)),"")</f>
        <v>Bronze</v>
      </c>
      <c r="F732" t="s">
        <v>4055</v>
      </c>
      <c r="G732" t="str">
        <f>IFERROR(INDEX(Products!$B:$B,MATCH(F732,Products!$A:$A,0)),"")</f>
        <v>Aachi Powdered Spices Pack</v>
      </c>
      <c r="H732" t="str">
        <f>IFERROR(INDEX(Products!$C:$C,MATCH(F732,Products!$A:$A,0)),"")</f>
        <v>Masala</v>
      </c>
      <c r="I732" t="s">
        <v>3239</v>
      </c>
      <c r="J732" t="str">
        <f>IFERROR(INDEX(Stores!$B:$B,MATCH(I732,Stores!$A:$A,0)),"")</f>
        <v>FreshMart Chennai Central</v>
      </c>
      <c r="K732" t="str">
        <f>IFERROR(INDEX(Stores!$D:$D,MATCH(I732,Stores!$A:$A,0)),"")</f>
        <v>South</v>
      </c>
      <c r="L732" t="s">
        <v>3237</v>
      </c>
      <c r="M732" t="str">
        <f>IFERROR(INDEX(Employees!$B:$B,MATCH(L732,Employees!$A:$A,0)),"")</f>
        <v>Dhanya Iyer</v>
      </c>
      <c r="N732" t="str">
        <f>IFERROR(INDEX(Employees!$D:$D,MATCH(L732,Employees!$A:$A,0)),"")</f>
        <v>Operations</v>
      </c>
      <c r="O732">
        <v>4</v>
      </c>
      <c r="P732">
        <v>253.11</v>
      </c>
      <c r="Q732">
        <v>5</v>
      </c>
      <c r="R732">
        <v>50.62</v>
      </c>
      <c r="S732">
        <v>1106.0899999999999</v>
      </c>
      <c r="T732">
        <v>762.96</v>
      </c>
      <c r="U732">
        <v>343.13</v>
      </c>
      <c r="V732" t="s">
        <v>4715</v>
      </c>
      <c r="W732" t="s">
        <v>4695</v>
      </c>
      <c r="X732" t="s">
        <v>4696</v>
      </c>
      <c r="Y732" t="s">
        <v>5852</v>
      </c>
      <c r="Z732" t="s">
        <v>4698</v>
      </c>
    </row>
    <row r="733" spans="1:26" ht="15" customHeight="1" x14ac:dyDescent="0.25">
      <c r="A733" t="s">
        <v>5932</v>
      </c>
      <c r="B733" s="1">
        <v>45883</v>
      </c>
      <c r="C733" t="s">
        <v>1343</v>
      </c>
      <c r="D733" t="str">
        <f>IFERROR(INDEX(Customers!$B:$B,MATCH(C733,Customers!$A:$A,0)),"")</f>
        <v xml:space="preserve">  Tamil Velan  </v>
      </c>
      <c r="E733" t="str">
        <f>IFERROR(INDEX(Customers!$J:$J,MATCH(C733,Customers!$A:$A,0)),"")</f>
        <v>Gold</v>
      </c>
      <c r="F733" t="s">
        <v>3714</v>
      </c>
      <c r="G733" t="str">
        <f>IFERROR(INDEX(Products!$B:$B,MATCH(F733,Products!$A:$A,0)),"")</f>
        <v>Nestle Butter 250ml</v>
      </c>
      <c r="H733" t="str">
        <f>IFERROR(INDEX(Products!$C:$C,MATCH(F733,Products!$A:$A,0)),"")</f>
        <v>Dairy</v>
      </c>
      <c r="I733" t="s">
        <v>2945</v>
      </c>
      <c r="J733" t="str">
        <f>IFERROR(INDEX(Stores!$B:$B,MATCH(I733,Stores!$A:$A,0)),"")</f>
        <v>FreshMart Kochi Gardens</v>
      </c>
      <c r="K733" t="str">
        <f>IFERROR(INDEX(Stores!$D:$D,MATCH(I733,Stores!$A:$A,0)),"")</f>
        <v>South</v>
      </c>
      <c r="L733" t="s">
        <v>2943</v>
      </c>
      <c r="M733" t="str">
        <f>IFERROR(INDEX(Employees!$B:$B,MATCH(L733,Employees!$A:$A,0)),"")</f>
        <v>Hariharan Rao</v>
      </c>
      <c r="N733" t="str">
        <f>IFERROR(INDEX(Employees!$D:$D,MATCH(L733,Employees!$A:$A,0)),"")</f>
        <v>Cashier</v>
      </c>
      <c r="O733">
        <v>6</v>
      </c>
      <c r="P733">
        <v>475.53</v>
      </c>
      <c r="Q733">
        <v>20</v>
      </c>
      <c r="R733">
        <v>570.64</v>
      </c>
      <c r="S733">
        <v>2282.54</v>
      </c>
      <c r="T733">
        <v>2321.34</v>
      </c>
      <c r="U733">
        <v>-38.799999999999997</v>
      </c>
      <c r="V733" t="s">
        <v>4715</v>
      </c>
      <c r="W733" t="s">
        <v>4695</v>
      </c>
      <c r="X733" t="s">
        <v>4696</v>
      </c>
      <c r="Y733" t="s">
        <v>4989</v>
      </c>
      <c r="Z733" t="s">
        <v>4708</v>
      </c>
    </row>
    <row r="734" spans="1:26" ht="15" customHeight="1" x14ac:dyDescent="0.25">
      <c r="A734" t="s">
        <v>5933</v>
      </c>
      <c r="B734" s="1">
        <v>45762</v>
      </c>
      <c r="C734" t="s">
        <v>1646</v>
      </c>
      <c r="D734" t="str">
        <f>IFERROR(INDEX(Customers!$B:$B,MATCH(C734,Customers!$A:$A,0)),"")</f>
        <v>Meena Prabhu</v>
      </c>
      <c r="E734" t="str">
        <f>IFERROR(INDEX(Customers!$J:$J,MATCH(C734,Customers!$A:$A,0)),"")</f>
        <v>Bronze</v>
      </c>
      <c r="F734" t="s">
        <v>4032</v>
      </c>
      <c r="G734" t="str">
        <f>IFERROR(INDEX(Products!$B:$B,MATCH(F734,Products!$A:$A,0)),"")</f>
        <v>Gold Winner Sunflower Oil 200g</v>
      </c>
      <c r="H734" t="str">
        <f>IFERROR(INDEX(Products!$C:$C,MATCH(F734,Products!$A:$A,0)),"")</f>
        <v>Oil</v>
      </c>
      <c r="I734" t="s">
        <v>4242</v>
      </c>
      <c r="J734" t="str">
        <f>IFERROR(INDEX(Stores!$B:$B,MATCH(I734,Stores!$A:$A,0)),"")</f>
        <v>FreshMart Hyderabad Market</v>
      </c>
      <c r="K734" t="str">
        <f>IFERROR(INDEX(Stores!$D:$D,MATCH(I734,Stores!$A:$A,0)),"")</f>
        <v>South</v>
      </c>
      <c r="L734" t="s">
        <v>3335</v>
      </c>
      <c r="M734" t="str">
        <f>IFERROR(INDEX(Employees!$B:$B,MATCH(L734,Employees!$A:$A,0)),"")</f>
        <v>Lalitha Varma</v>
      </c>
      <c r="N734" t="str">
        <f>IFERROR(INDEX(Employees!$D:$D,MATCH(L734,Employees!$A:$A,0)),"")</f>
        <v>Cashier</v>
      </c>
      <c r="O734">
        <v>4</v>
      </c>
      <c r="P734">
        <v>234.86</v>
      </c>
      <c r="Q734">
        <v>15</v>
      </c>
      <c r="R734">
        <v>140.91999999999999</v>
      </c>
      <c r="S734">
        <v>798.52</v>
      </c>
      <c r="T734">
        <v>852.92</v>
      </c>
      <c r="U734">
        <v>-54.4</v>
      </c>
      <c r="V734" t="s">
        <v>4715</v>
      </c>
      <c r="W734" t="s">
        <v>4695</v>
      </c>
      <c r="X734" t="s">
        <v>4696</v>
      </c>
      <c r="Y734" t="s">
        <v>5476</v>
      </c>
      <c r="Z734" t="s">
        <v>4708</v>
      </c>
    </row>
    <row r="735" spans="1:26" ht="15" customHeight="1" x14ac:dyDescent="0.25">
      <c r="A735" t="s">
        <v>5934</v>
      </c>
      <c r="B735" s="1">
        <v>45829</v>
      </c>
      <c r="C735" t="s">
        <v>367</v>
      </c>
      <c r="D735" t="str">
        <f>IFERROR(INDEX(Customers!$B:$B,MATCH(C735,Customers!$A:$A,0)),"")</f>
        <v>Nirmala Achari</v>
      </c>
      <c r="E735" t="str">
        <f>IFERROR(INDEX(Customers!$J:$J,MATCH(C735,Customers!$A:$A,0)),"")</f>
        <v>Bronze</v>
      </c>
      <c r="F735" t="s">
        <v>4105</v>
      </c>
      <c r="G735" t="str">
        <f>IFERROR(INDEX(Products!$B:$B,MATCH(F735,Products!$A:$A,0)),"")</f>
        <v xml:space="preserve">  Harpic Dishwash Combo  </v>
      </c>
      <c r="H735" t="str">
        <f>IFERROR(INDEX(Products!$C:$C,MATCH(F735,Products!$A:$A,0)),"")</f>
        <v>Cleaning</v>
      </c>
      <c r="I735" t="s">
        <v>3345</v>
      </c>
      <c r="J735" t="str">
        <f>IFERROR(INDEX(Stores!$B:$B,MATCH(I735,Stores!$A:$A,0)),"")</f>
        <v>FreshMart Erode Extension</v>
      </c>
      <c r="K735" t="str">
        <f>IFERROR(INDEX(Stores!$D:$D,MATCH(I735,Stores!$A:$A,0)),"")</f>
        <v>South</v>
      </c>
      <c r="L735" t="s">
        <v>3395</v>
      </c>
      <c r="M735" t="str">
        <f>IFERROR(INDEX(Employees!$B:$B,MATCH(L735,Employees!$A:$A,0)),"")</f>
        <v>Uma Nathan</v>
      </c>
      <c r="N735" t="str">
        <f>IFERROR(INDEX(Employees!$D:$D,MATCH(L735,Employees!$A:$A,0)),"")</f>
        <v>Operations</v>
      </c>
      <c r="O735">
        <v>4</v>
      </c>
      <c r="P735">
        <v>242.22</v>
      </c>
      <c r="Q735">
        <v>0</v>
      </c>
      <c r="R735">
        <v>0</v>
      </c>
      <c r="S735">
        <v>1114.21</v>
      </c>
      <c r="T735">
        <v>744.16</v>
      </c>
      <c r="U735">
        <v>370.05</v>
      </c>
      <c r="V735" t="s">
        <v>4740</v>
      </c>
      <c r="W735" t="s">
        <v>4695</v>
      </c>
      <c r="X735" t="s">
        <v>4700</v>
      </c>
      <c r="Y735" t="s">
        <v>5741</v>
      </c>
      <c r="Z735" t="s">
        <v>4698</v>
      </c>
    </row>
    <row r="736" spans="1:26" ht="15" customHeight="1" x14ac:dyDescent="0.25">
      <c r="A736" t="s">
        <v>5935</v>
      </c>
      <c r="B736" s="1">
        <v>45871</v>
      </c>
      <c r="C736" t="s">
        <v>2172</v>
      </c>
      <c r="D736" t="str">
        <f>IFERROR(INDEX(Customers!$B:$B,MATCH(C736,Customers!$A:$A,0)),"")</f>
        <v>Kamala Sekar</v>
      </c>
      <c r="E736" t="str">
        <f>IFERROR(INDEX(Customers!$J:$J,MATCH(C736,Customers!$A:$A,0)),"")</f>
        <v>Silver</v>
      </c>
      <c r="F736" t="s">
        <v>3683</v>
      </c>
      <c r="G736" t="str">
        <f>IFERROR(INDEX(Products!$B:$B,MATCH(F736,Products!$A:$A,0)),"")</f>
        <v>Britannia Buns 2kg v2</v>
      </c>
      <c r="H736" t="str">
        <f>IFERROR(INDEX(Products!$C:$C,MATCH(F736,Products!$A:$A,0)),"")</f>
        <v>Bakery</v>
      </c>
      <c r="I736" t="s">
        <v>4232</v>
      </c>
      <c r="J736" t="str">
        <f>IFERROR(INDEX(Stores!$B:$B,MATCH(I736,Stores!$A:$A,0)),"")</f>
        <v>FreshMart Erode Central</v>
      </c>
      <c r="K736" t="str">
        <f>IFERROR(INDEX(Stores!$D:$D,MATCH(I736,Stores!$A:$A,0)),"")</f>
        <v>South</v>
      </c>
      <c r="L736" t="s">
        <v>3540</v>
      </c>
      <c r="M736" t="str">
        <f>IFERROR(INDEX(Employees!$B:$B,MATCH(L736,Employees!$A:$A,0)),"")</f>
        <v>Kishore Naidu</v>
      </c>
      <c r="N736" t="str">
        <f>IFERROR(INDEX(Employees!$D:$D,MATCH(L736,Employees!$A:$A,0)),"")</f>
        <v>Sales</v>
      </c>
      <c r="O736">
        <v>2</v>
      </c>
      <c r="P736">
        <v>437.49</v>
      </c>
      <c r="Q736">
        <v>0</v>
      </c>
      <c r="R736">
        <v>0</v>
      </c>
      <c r="S736">
        <v>1006.23</v>
      </c>
      <c r="T736">
        <v>530.88</v>
      </c>
      <c r="U736">
        <v>475.35</v>
      </c>
      <c r="V736" t="s">
        <v>4715</v>
      </c>
      <c r="W736" t="s">
        <v>4695</v>
      </c>
      <c r="X736" t="s">
        <v>4710</v>
      </c>
      <c r="Y736" t="s">
        <v>5809</v>
      </c>
      <c r="Z736" t="s">
        <v>4698</v>
      </c>
    </row>
    <row r="737" spans="1:26" ht="15" customHeight="1" x14ac:dyDescent="0.25">
      <c r="A737" t="s">
        <v>5936</v>
      </c>
      <c r="B737" s="1">
        <v>45949</v>
      </c>
      <c r="C737" t="s">
        <v>2488</v>
      </c>
      <c r="D737" t="str">
        <f>IFERROR(INDEX(Customers!$B:$B,MATCH(C737,Customers!$A:$A,0)),"")</f>
        <v>Gokul Chettiar</v>
      </c>
      <c r="E737" t="str">
        <f>IFERROR(INDEX(Customers!$J:$J,MATCH(C737,Customers!$A:$A,0)),"")</f>
        <v>Gold</v>
      </c>
      <c r="F737" t="s">
        <v>3765</v>
      </c>
      <c r="G737" t="str">
        <f>IFERROR(INDEX(Products!$B:$B,MATCH(F737,Products!$A:$A,0)),"")</f>
        <v>Pepsi Tea 200g</v>
      </c>
      <c r="H737" t="str">
        <f>IFERROR(INDEX(Products!$C:$C,MATCH(F737,Products!$A:$A,0)),"")</f>
        <v>Beverages</v>
      </c>
      <c r="I737" t="s">
        <v>2860</v>
      </c>
      <c r="J737" t="str">
        <f>IFERROR(INDEX(Stores!$B:$B,MATCH(I737,Stores!$A:$A,0)),"")</f>
        <v>FreshMart Lucknow Nagar</v>
      </c>
      <c r="K737" t="str">
        <f>IFERROR(INDEX(Stores!$D:$D,MATCH(I737,Stores!$A:$A,0)),"")</f>
        <v>North</v>
      </c>
      <c r="L737" t="s">
        <v>3257</v>
      </c>
      <c r="M737" t="str">
        <f>IFERROR(INDEX(Employees!$B:$B,MATCH(L737,Employees!$A:$A,0)),"")</f>
        <v>Devi Gupta</v>
      </c>
      <c r="N737" t="str">
        <f>IFERROR(INDEX(Employees!$D:$D,MATCH(L737,Employees!$A:$A,0)),"")</f>
        <v>Store Manager</v>
      </c>
      <c r="O737">
        <v>8</v>
      </c>
      <c r="P737">
        <v>355.49</v>
      </c>
      <c r="Q737">
        <v>0</v>
      </c>
      <c r="R737">
        <v>0</v>
      </c>
      <c r="S737">
        <v>3270.51</v>
      </c>
      <c r="T737">
        <v>2089.7600000000002</v>
      </c>
      <c r="U737">
        <v>1180.75</v>
      </c>
      <c r="V737" t="s">
        <v>4720</v>
      </c>
      <c r="W737" t="s">
        <v>4818</v>
      </c>
      <c r="X737" t="s">
        <v>4696</v>
      </c>
      <c r="Y737" t="s">
        <v>5937</v>
      </c>
      <c r="Z737" t="s">
        <v>4698</v>
      </c>
    </row>
    <row r="738" spans="1:26" ht="15" customHeight="1" x14ac:dyDescent="0.25">
      <c r="A738" t="s">
        <v>5938</v>
      </c>
      <c r="B738" s="1">
        <v>45979</v>
      </c>
      <c r="C738" t="s">
        <v>2212</v>
      </c>
      <c r="D738" t="str">
        <f>IFERROR(INDEX(Customers!$B:$B,MATCH(C738,Customers!$A:$A,0)),"")</f>
        <v>Divya Reddy</v>
      </c>
      <c r="E738" t="str">
        <f>IFERROR(INDEX(Customers!$J:$J,MATCH(C738,Customers!$A:$A,0)),"")</f>
        <v>Gold</v>
      </c>
      <c r="F738" t="s">
        <v>4055</v>
      </c>
      <c r="G738" t="str">
        <f>IFERROR(INDEX(Products!$B:$B,MATCH(F738,Products!$A:$A,0)),"")</f>
        <v>Aachi Powdered Spices Pack</v>
      </c>
      <c r="H738" t="str">
        <f>IFERROR(INDEX(Products!$C:$C,MATCH(F738,Products!$A:$A,0)),"")</f>
        <v>Masala</v>
      </c>
      <c r="I738" t="s">
        <v>3023</v>
      </c>
      <c r="J738" t="str">
        <f>IFERROR(INDEX(Stores!$B:$B,MATCH(I738,Stores!$A:$A,0)),"")</f>
        <v>FreshMart Coimbatore Colony</v>
      </c>
      <c r="K738" t="str">
        <f>IFERROR(INDEX(Stores!$D:$D,MATCH(I738,Stores!$A:$A,0)),"")</f>
        <v>West</v>
      </c>
      <c r="L738" t="s">
        <v>3022</v>
      </c>
      <c r="M738" t="str">
        <f>IFERROR(INDEX(Employees!$B:$B,MATCH(L738,Employees!$A:$A,0)),"")</f>
        <v>Poornima Devi</v>
      </c>
      <c r="N738" t="str">
        <f>IFERROR(INDEX(Employees!$D:$D,MATCH(L738,Employees!$A:$A,0)),"")</f>
        <v>Billing</v>
      </c>
      <c r="O738">
        <v>6</v>
      </c>
      <c r="P738">
        <v>271.95999999999998</v>
      </c>
      <c r="Q738">
        <v>0</v>
      </c>
      <c r="R738">
        <v>0</v>
      </c>
      <c r="S738">
        <v>1631.76</v>
      </c>
      <c r="T738">
        <v>1144.44</v>
      </c>
      <c r="U738">
        <v>487.32</v>
      </c>
      <c r="V738" t="s">
        <v>4715</v>
      </c>
      <c r="W738" t="s">
        <v>4695</v>
      </c>
      <c r="X738" t="s">
        <v>4696</v>
      </c>
      <c r="Y738" t="s">
        <v>5939</v>
      </c>
      <c r="Z738" t="s">
        <v>4708</v>
      </c>
    </row>
    <row r="739" spans="1:26" ht="15" customHeight="1" x14ac:dyDescent="0.25">
      <c r="A739" t="s">
        <v>5940</v>
      </c>
      <c r="B739" s="1">
        <v>46020</v>
      </c>
      <c r="C739" t="s">
        <v>2751</v>
      </c>
      <c r="D739" t="str">
        <f>IFERROR(INDEX(Customers!$B:$B,MATCH(C739,Customers!$A:$A,0)),"")</f>
        <v>Dhanush Mudaliar</v>
      </c>
      <c r="E739" t="str">
        <f>IFERROR(INDEX(Customers!$J:$J,MATCH(C739,Customers!$A:$A,0)),"")</f>
        <v>Gold</v>
      </c>
      <c r="F739" t="s">
        <v>3667</v>
      </c>
      <c r="G739" t="str">
        <f>IFERROR(INDEX(Products!$B:$B,MATCH(F739,Products!$A:$A,0)),"")</f>
        <v>Harvest Gold Buns Combo</v>
      </c>
      <c r="H739" t="str">
        <f>IFERROR(INDEX(Products!$C:$C,MATCH(F739,Products!$A:$A,0)),"")</f>
        <v>Bakery</v>
      </c>
      <c r="I739" t="s">
        <v>3587</v>
      </c>
      <c r="J739" t="str">
        <f>IFERROR(INDEX(Stores!$B:$B,MATCH(I739,Stores!$A:$A,0)),"")</f>
        <v>FreshMart Pune Junction</v>
      </c>
      <c r="K739" t="str">
        <f>IFERROR(INDEX(Stores!$D:$D,MATCH(I739,Stores!$A:$A,0)),"")</f>
        <v>West</v>
      </c>
      <c r="L739" t="s">
        <v>3585</v>
      </c>
      <c r="M739" t="str">
        <f>IFERROR(INDEX(Employees!$B:$B,MATCH(L739,Employees!$A:$A,0)),"")</f>
        <v>Harini Kumar</v>
      </c>
      <c r="N739" t="str">
        <f>IFERROR(INDEX(Employees!$D:$D,MATCH(L739,Employees!$A:$A,0)),"")</f>
        <v>Cashier</v>
      </c>
      <c r="O739">
        <v>8</v>
      </c>
      <c r="P739">
        <v>677.38</v>
      </c>
      <c r="Q739">
        <v>0</v>
      </c>
      <c r="R739">
        <v>0</v>
      </c>
      <c r="S739">
        <v>5419.04</v>
      </c>
      <c r="T739">
        <v>2749.2</v>
      </c>
      <c r="U739">
        <v>2669.84</v>
      </c>
      <c r="V739" t="s">
        <v>4740</v>
      </c>
      <c r="W739" t="s">
        <v>4818</v>
      </c>
      <c r="X739" t="s">
        <v>4696</v>
      </c>
      <c r="Y739" t="s">
        <v>4801</v>
      </c>
      <c r="Z739" t="s">
        <v>4708</v>
      </c>
    </row>
    <row r="740" spans="1:26" ht="15" customHeight="1" x14ac:dyDescent="0.25">
      <c r="A740" t="s">
        <v>5941</v>
      </c>
      <c r="B740" s="1">
        <v>46000</v>
      </c>
      <c r="C740" t="s">
        <v>2408</v>
      </c>
      <c r="D740" t="str">
        <f>IFERROR(INDEX(Customers!$B:$B,MATCH(C740,Customers!$A:$A,0)),"")</f>
        <v>Kavya Reddy</v>
      </c>
      <c r="E740" t="str">
        <f>IFERROR(INDEX(Customers!$J:$J,MATCH(C740,Customers!$A:$A,0)),"")</f>
        <v>Silver</v>
      </c>
      <c r="F740" t="s">
        <v>3771</v>
      </c>
      <c r="G740" t="str">
        <f>IFERROR(INDEX(Products!$B:$B,MATCH(F740,Products!$A:$A,0)),"")</f>
        <v>Nescafe Coffee Pack</v>
      </c>
      <c r="H740" t="str">
        <f>IFERROR(INDEX(Products!$C:$C,MATCH(F740,Products!$A:$A,0)),"")</f>
        <v>Beverages</v>
      </c>
      <c r="I740" t="s">
        <v>3041</v>
      </c>
      <c r="J740" t="str">
        <f>IFERROR(INDEX(Stores!$B:$B,MATCH(I740,Stores!$A:$A,0)),"")</f>
        <v>FreshMart Nagpur Square</v>
      </c>
      <c r="K740" t="str">
        <f>IFERROR(INDEX(Stores!$D:$D,MATCH(I740,Stores!$A:$A,0)),"")</f>
        <v>West</v>
      </c>
      <c r="L740" t="s">
        <v>3234</v>
      </c>
      <c r="M740" t="str">
        <f>IFERROR(INDEX(Employees!$B:$B,MATCH(L740,Employees!$A:$A,0)),"")</f>
        <v>Malathi Rao</v>
      </c>
      <c r="N740" t="str">
        <f>IFERROR(INDEX(Employees!$D:$D,MATCH(L740,Employees!$A:$A,0)),"")</f>
        <v>Billing</v>
      </c>
      <c r="O740">
        <v>5</v>
      </c>
      <c r="P740">
        <v>342.46</v>
      </c>
      <c r="Q740">
        <v>0</v>
      </c>
      <c r="R740">
        <v>0</v>
      </c>
      <c r="S740">
        <v>1712.3</v>
      </c>
      <c r="T740">
        <v>1358.9</v>
      </c>
      <c r="U740">
        <v>353.4</v>
      </c>
      <c r="V740" t="s">
        <v>4720</v>
      </c>
      <c r="W740" t="s">
        <v>4695</v>
      </c>
      <c r="X740" t="s">
        <v>4696</v>
      </c>
      <c r="Y740" t="s">
        <v>5942</v>
      </c>
      <c r="Z740" t="s">
        <v>4708</v>
      </c>
    </row>
    <row r="741" spans="1:26" ht="15" customHeight="1" x14ac:dyDescent="0.25">
      <c r="A741" t="s">
        <v>5943</v>
      </c>
      <c r="B741" s="1">
        <v>45999</v>
      </c>
      <c r="C741" t="s">
        <v>371</v>
      </c>
      <c r="D741" t="str">
        <f>IFERROR(INDEX(Customers!$B:$B,MATCH(C741,Customers!$A:$A,0)),"")</f>
        <v>Kavya Raj</v>
      </c>
      <c r="E741" t="str">
        <f>IFERROR(INDEX(Customers!$J:$J,MATCH(C741,Customers!$A:$A,0)),"")</f>
        <v>Gold</v>
      </c>
      <c r="F741" t="s">
        <v>4038</v>
      </c>
      <c r="G741" t="str">
        <f>IFERROR(INDEX(Products!$B:$B,MATCH(F741,Products!$A:$A,0)),"")</f>
        <v>Fortune Coconut Oil 500g</v>
      </c>
      <c r="H741" t="str">
        <f>IFERROR(INDEX(Products!$C:$C,MATCH(F741,Products!$A:$A,0)),"")</f>
        <v>Oil</v>
      </c>
      <c r="I741" t="s">
        <v>4196</v>
      </c>
      <c r="J741" t="str">
        <f>IFERROR(INDEX(Stores!$B:$B,MATCH(I741,Stores!$A:$A,0)),"")</f>
        <v>FreshMart Mysuru Market</v>
      </c>
      <c r="K741" t="str">
        <f>IFERROR(INDEX(Stores!$D:$D,MATCH(I741,Stores!$A:$A,0)),"")</f>
        <v>South</v>
      </c>
      <c r="L741" t="s">
        <v>3612</v>
      </c>
      <c r="M741" t="str">
        <f>IFERROR(INDEX(Employees!$B:$B,MATCH(L741,Employees!$A:$A,0)),"")</f>
        <v>Vasanthi Velan</v>
      </c>
      <c r="N741" t="str">
        <f>IFERROR(INDEX(Employees!$D:$D,MATCH(L741,Employees!$A:$A,0)),"")</f>
        <v>Cashier</v>
      </c>
      <c r="O741">
        <v>3</v>
      </c>
      <c r="P741">
        <v>350.83</v>
      </c>
      <c r="Q741">
        <v>10</v>
      </c>
      <c r="R741">
        <v>105.25</v>
      </c>
      <c r="S741">
        <v>947.24</v>
      </c>
      <c r="T741">
        <v>814.59</v>
      </c>
      <c r="U741">
        <v>132.65</v>
      </c>
      <c r="V741" t="s">
        <v>4720</v>
      </c>
      <c r="W741" t="s">
        <v>4695</v>
      </c>
      <c r="X741" t="s">
        <v>4696</v>
      </c>
      <c r="Y741" t="s">
        <v>5944</v>
      </c>
      <c r="Z741" t="s">
        <v>4708</v>
      </c>
    </row>
    <row r="742" spans="1:26" ht="15" customHeight="1" x14ac:dyDescent="0.25">
      <c r="A742" t="s">
        <v>5945</v>
      </c>
      <c r="B742" s="1">
        <v>45914</v>
      </c>
      <c r="C742" t="s">
        <v>327</v>
      </c>
      <c r="D742" t="str">
        <f>IFERROR(INDEX(Customers!$B:$B,MATCH(C742,Customers!$A:$A,0)),"")</f>
        <v>Venkat Iyer</v>
      </c>
      <c r="E742" t="str">
        <f>IFERROR(INDEX(Customers!$J:$J,MATCH(C742,Customers!$A:$A,0)),"")</f>
        <v>Silver</v>
      </c>
      <c r="F742" t="s">
        <v>3888</v>
      </c>
      <c r="G742" t="str">
        <f>IFERROR(INDEX(Products!$B:$B,MATCH(F742,Products!$A:$A,0)),"")</f>
        <v xml:space="preserve">  Patanjali Shampoo 2kg  </v>
      </c>
      <c r="H742" t="str">
        <f>IFERROR(INDEX(Products!$C:$C,MATCH(F742,Products!$A:$A,0)),"")</f>
        <v>Personal Care</v>
      </c>
      <c r="I742" t="s">
        <v>2933</v>
      </c>
      <c r="J742" t="str">
        <f>IFERROR(INDEX(Stores!$B:$B,MATCH(I742,Stores!$A:$A,0)),"")</f>
        <v>FreshMart Nagpur Plaza</v>
      </c>
      <c r="K742" t="str">
        <f>IFERROR(INDEX(Stores!$D:$D,MATCH(I742,Stores!$A:$A,0)),"")</f>
        <v>West</v>
      </c>
      <c r="L742" t="s">
        <v>2931</v>
      </c>
      <c r="M742" t="str">
        <f>IFERROR(INDEX(Employees!$B:$B,MATCH(L742,Employees!$A:$A,0)),"")</f>
        <v>Nandhini Pandian</v>
      </c>
      <c r="N742" t="str">
        <f>IFERROR(INDEX(Employees!$D:$D,MATCH(L742,Employees!$A:$A,0)),"")</f>
        <v>Operations</v>
      </c>
      <c r="O742">
        <v>3</v>
      </c>
      <c r="P742">
        <v>232.2</v>
      </c>
      <c r="Q742">
        <v>0</v>
      </c>
      <c r="R742">
        <v>0</v>
      </c>
      <c r="S742">
        <v>801.09</v>
      </c>
      <c r="T742">
        <v>482.94</v>
      </c>
      <c r="U742">
        <v>318.14999999999998</v>
      </c>
      <c r="V742" t="s">
        <v>4703</v>
      </c>
      <c r="W742" t="s">
        <v>4695</v>
      </c>
      <c r="X742" t="s">
        <v>4696</v>
      </c>
      <c r="Y742" t="s">
        <v>5946</v>
      </c>
      <c r="Z742" t="s">
        <v>4698</v>
      </c>
    </row>
    <row r="743" spans="1:26" ht="15" customHeight="1" x14ac:dyDescent="0.25">
      <c r="A743" t="s">
        <v>5947</v>
      </c>
      <c r="B743" s="1">
        <v>46003</v>
      </c>
      <c r="C743" t="s">
        <v>1411</v>
      </c>
      <c r="D743" t="str">
        <f>IFERROR(INDEX(Customers!$B:$B,MATCH(C743,Customers!$A:$A,0)),"")</f>
        <v>Elango Sekar</v>
      </c>
      <c r="E743" t="str">
        <f>IFERROR(INDEX(Customers!$J:$J,MATCH(C743,Customers!$A:$A,0)),"")</f>
        <v>Silver</v>
      </c>
      <c r="F743" t="s">
        <v>3662</v>
      </c>
      <c r="G743" t="str">
        <f>IFERROR(INDEX(Products!$B:$B,MATCH(F743,Products!$A:$A,0)),"")</f>
        <v>Britannia Buns Pack</v>
      </c>
      <c r="H743" t="str">
        <f>IFERROR(INDEX(Products!$C:$C,MATCH(F743,Products!$A:$A,0)),"")</f>
        <v>Bakery</v>
      </c>
      <c r="I743" t="s">
        <v>2928</v>
      </c>
      <c r="J743" t="str">
        <f>IFERROR(INDEX(Stores!$B:$B,MATCH(I743,Stores!$A:$A,0)),"")</f>
        <v>FreshMart Ahmedabad Complex</v>
      </c>
      <c r="K743" t="str">
        <f>IFERROR(INDEX(Stores!$D:$D,MATCH(I743,Stores!$A:$A,0)),"")</f>
        <v>South</v>
      </c>
      <c r="L743" t="s">
        <v>3574</v>
      </c>
      <c r="M743" t="str">
        <f>IFERROR(INDEX(Employees!$B:$B,MATCH(L743,Employees!$A:$A,0)),"")</f>
        <v>Lokesh Varma</v>
      </c>
      <c r="N743" t="str">
        <f>IFERROR(INDEX(Employees!$D:$D,MATCH(L743,Employees!$A:$A,0)),"")</f>
        <v>HR</v>
      </c>
      <c r="O743">
        <v>4</v>
      </c>
      <c r="P743">
        <v>440.5</v>
      </c>
      <c r="Q743">
        <v>15</v>
      </c>
      <c r="R743">
        <v>264.3</v>
      </c>
      <c r="S743">
        <v>1497.7</v>
      </c>
      <c r="T743">
        <v>1016.2</v>
      </c>
      <c r="U743">
        <v>481.5</v>
      </c>
      <c r="V743" t="s">
        <v>4720</v>
      </c>
      <c r="W743" t="s">
        <v>4695</v>
      </c>
      <c r="X743" t="s">
        <v>4700</v>
      </c>
      <c r="Y743" t="s">
        <v>5915</v>
      </c>
      <c r="Z743" t="s">
        <v>4708</v>
      </c>
    </row>
    <row r="744" spans="1:26" ht="15" customHeight="1" x14ac:dyDescent="0.25">
      <c r="A744" t="s">
        <v>5948</v>
      </c>
      <c r="B744" s="1">
        <v>45984</v>
      </c>
      <c r="C744" t="s">
        <v>926</v>
      </c>
      <c r="D744" t="str">
        <f>IFERROR(INDEX(Customers!$B:$B,MATCH(C744,Customers!$A:$A,0)),"")</f>
        <v>Pandi Naidu</v>
      </c>
      <c r="E744" t="str">
        <f>IFERROR(INDEX(Customers!$J:$J,MATCH(C744,Customers!$A:$A,0)),"")</f>
        <v>Gold</v>
      </c>
      <c r="F744" t="s">
        <v>3925</v>
      </c>
      <c r="G744" t="str">
        <f>IFERROR(INDEX(Products!$B:$B,MATCH(F744,Products!$A:$A,0)),"")</f>
        <v>Vim Kitchenware 1kg</v>
      </c>
      <c r="H744" t="str">
        <f>IFERROR(INDEX(Products!$C:$C,MATCH(F744,Products!$A:$A,0)),"")</f>
        <v>Household</v>
      </c>
      <c r="I744" t="s">
        <v>3116</v>
      </c>
      <c r="J744" t="str">
        <f>IFERROR(INDEX(Stores!$B:$B,MATCH(I744,Stores!$A:$A,0)),"")</f>
        <v>FreshMart Tiruppur Colony</v>
      </c>
      <c r="K744" t="str">
        <f>IFERROR(INDEX(Stores!$D:$D,MATCH(I744,Stores!$A:$A,0)),"")</f>
        <v>South</v>
      </c>
      <c r="L744" t="s">
        <v>3598</v>
      </c>
      <c r="M744" t="str">
        <f>IFERROR(INDEX(Employees!$B:$B,MATCH(L744,Employees!$A:$A,0)),"")</f>
        <v>Chandran Naidu</v>
      </c>
      <c r="N744" t="str">
        <f>IFERROR(INDEX(Employees!$D:$D,MATCH(L744,Employees!$A:$A,0)),"")</f>
        <v>Cashier</v>
      </c>
      <c r="O744">
        <v>5</v>
      </c>
      <c r="P744">
        <v>308.2</v>
      </c>
      <c r="Q744">
        <v>20</v>
      </c>
      <c r="R744">
        <v>308.2</v>
      </c>
      <c r="S744">
        <v>1417.72</v>
      </c>
      <c r="T744">
        <v>1031.5</v>
      </c>
      <c r="U744">
        <v>386.22</v>
      </c>
      <c r="V744" t="s">
        <v>4740</v>
      </c>
      <c r="W744" t="s">
        <v>4695</v>
      </c>
      <c r="X744" t="s">
        <v>4696</v>
      </c>
      <c r="Y744" t="s">
        <v>5021</v>
      </c>
      <c r="Z744" t="s">
        <v>4698</v>
      </c>
    </row>
    <row r="745" spans="1:26" ht="15" customHeight="1" x14ac:dyDescent="0.25">
      <c r="A745" t="s">
        <v>5949</v>
      </c>
      <c r="B745" s="1">
        <v>45939</v>
      </c>
      <c r="C745" t="s">
        <v>208</v>
      </c>
      <c r="D745" t="str">
        <f>IFERROR(INDEX(Customers!$B:$B,MATCH(C745,Customers!$A:$A,0)),"")</f>
        <v>Malathi Kumar</v>
      </c>
      <c r="E745" t="str">
        <f>IFERROR(INDEX(Customers!$J:$J,MATCH(C745,Customers!$A:$A,0)),"")</f>
        <v>Silver</v>
      </c>
      <c r="F745" t="s">
        <v>3976</v>
      </c>
      <c r="G745" t="str">
        <f>IFERROR(INDEX(Products!$B:$B,MATCH(F745,Products!$A:$A,0)),"")</f>
        <v>Organic Fresh Fresh Vegetables 200g v2</v>
      </c>
      <c r="H745" t="str">
        <f>IFERROR(INDEX(Products!$C:$C,MATCH(F745,Products!$A:$A,0)),"")</f>
        <v>Vegetables</v>
      </c>
      <c r="I745" t="s">
        <v>3116</v>
      </c>
      <c r="J745" t="str">
        <f>IFERROR(INDEX(Stores!$B:$B,MATCH(I745,Stores!$A:$A,0)),"")</f>
        <v>FreshMart Tiruppur Colony</v>
      </c>
      <c r="K745" t="str">
        <f>IFERROR(INDEX(Stores!$D:$D,MATCH(I745,Stores!$A:$A,0)),"")</f>
        <v>South</v>
      </c>
      <c r="L745" t="s">
        <v>3114</v>
      </c>
      <c r="M745" t="str">
        <f>IFERROR(INDEX(Employees!$B:$B,MATCH(L745,Employees!$A:$A,0)),"")</f>
        <v>Hari Pandian</v>
      </c>
      <c r="N745" t="str">
        <f>IFERROR(INDEX(Employees!$D:$D,MATCH(L745,Employees!$A:$A,0)),"")</f>
        <v>Billing</v>
      </c>
      <c r="O745">
        <v>3</v>
      </c>
      <c r="P745">
        <v>290.45</v>
      </c>
      <c r="Q745">
        <v>0</v>
      </c>
      <c r="R745">
        <v>0</v>
      </c>
      <c r="S745">
        <v>871.35</v>
      </c>
      <c r="T745">
        <v>713.67</v>
      </c>
      <c r="U745">
        <v>157.68</v>
      </c>
      <c r="V745" t="s">
        <v>4715</v>
      </c>
      <c r="W745" t="s">
        <v>4695</v>
      </c>
      <c r="X745" t="s">
        <v>4710</v>
      </c>
      <c r="Y745" t="s">
        <v>5731</v>
      </c>
      <c r="Z745" t="s">
        <v>4708</v>
      </c>
    </row>
    <row r="746" spans="1:26" ht="15" customHeight="1" x14ac:dyDescent="0.25">
      <c r="A746" t="s">
        <v>5950</v>
      </c>
      <c r="B746" s="1">
        <v>45886</v>
      </c>
      <c r="C746" t="s">
        <v>1988</v>
      </c>
      <c r="D746" t="str">
        <f>IFERROR(INDEX(Customers!$B:$B,MATCH(C746,Customers!$A:$A,0)),"")</f>
        <v>Dhanush Venkataraman</v>
      </c>
      <c r="E746" t="str">
        <f>IFERROR(INDEX(Customers!$J:$J,MATCH(C746,Customers!$A:$A,0)),"")</f>
        <v>Gold</v>
      </c>
      <c r="F746" t="s">
        <v>4023</v>
      </c>
      <c r="G746" t="str">
        <f>IFERROR(INDEX(Products!$B:$B,MATCH(F746,Products!$A:$A,0)),"")</f>
        <v>Idhayam Groundnut Oil 1kg</v>
      </c>
      <c r="H746" t="str">
        <f>IFERROR(INDEX(Products!$C:$C,MATCH(F746,Products!$A:$A,0)),"")</f>
        <v>Oil</v>
      </c>
      <c r="I746" t="s">
        <v>2922</v>
      </c>
      <c r="J746" t="str">
        <f>IFERROR(INDEX(Stores!$B:$B,MATCH(I746,Stores!$A:$A,0)),"")</f>
        <v>FreshMart Chandigarh Plaza</v>
      </c>
      <c r="K746" t="str">
        <f>IFERROR(INDEX(Stores!$D:$D,MATCH(I746,Stores!$A:$A,0)),"")</f>
        <v>North</v>
      </c>
      <c r="L746" t="s">
        <v>3634</v>
      </c>
      <c r="M746" t="str">
        <f>IFERROR(INDEX(Employees!$B:$B,MATCH(L746,Employees!$A:$A,0)),"")</f>
        <v>Chitra Murugan</v>
      </c>
      <c r="N746" t="str">
        <f>IFERROR(INDEX(Employees!$D:$D,MATCH(L746,Employees!$A:$A,0)),"")</f>
        <v>Sales</v>
      </c>
      <c r="O746">
        <v>6</v>
      </c>
      <c r="P746">
        <v>273.48</v>
      </c>
      <c r="Q746">
        <v>15</v>
      </c>
      <c r="R746">
        <v>246.13</v>
      </c>
      <c r="S746">
        <v>1603.96</v>
      </c>
      <c r="T746">
        <v>1448.64</v>
      </c>
      <c r="U746">
        <v>155.32</v>
      </c>
      <c r="V746" t="s">
        <v>4720</v>
      </c>
      <c r="W746" t="s">
        <v>4695</v>
      </c>
      <c r="X746" t="s">
        <v>4696</v>
      </c>
      <c r="Y746" t="s">
        <v>5064</v>
      </c>
      <c r="Z746" t="s">
        <v>4698</v>
      </c>
    </row>
    <row r="747" spans="1:26" ht="15" customHeight="1" x14ac:dyDescent="0.25">
      <c r="A747" t="s">
        <v>5951</v>
      </c>
      <c r="B747" s="1">
        <v>45873</v>
      </c>
      <c r="C747" t="s">
        <v>607</v>
      </c>
      <c r="D747" t="str">
        <f>IFERROR(INDEX(Customers!$B:$B,MATCH(C747,Customers!$A:$A,0)),"")</f>
        <v>Prasath Prabhu</v>
      </c>
      <c r="E747" t="str">
        <f>IFERROR(INDEX(Customers!$J:$J,MATCH(C747,Customers!$A:$A,0)),"")</f>
        <v>Bronze</v>
      </c>
      <c r="F747" t="s">
        <v>4048</v>
      </c>
      <c r="G747" t="str">
        <f>IFERROR(INDEX(Products!$B:$B,MATCH(F747,Products!$A:$A,0)),"")</f>
        <v>Gold Winner Coconut Oil 2kg v2</v>
      </c>
      <c r="H747" t="str">
        <f>IFERROR(INDEX(Products!$C:$C,MATCH(F747,Products!$A:$A,0)),"")</f>
        <v>Oil</v>
      </c>
      <c r="I747" t="s">
        <v>3159</v>
      </c>
      <c r="J747" t="str">
        <f>IFERROR(INDEX(Stores!$B:$B,MATCH(I747,Stores!$A:$A,0)),"")</f>
        <v>FreshMart Salem Bypass</v>
      </c>
      <c r="K747" t="str">
        <f>IFERROR(INDEX(Stores!$D:$D,MATCH(I747,Stores!$A:$A,0)),"")</f>
        <v>South</v>
      </c>
      <c r="L747" t="s">
        <v>3157</v>
      </c>
      <c r="M747" t="str">
        <f>IFERROR(INDEX(Employees!$B:$B,MATCH(L747,Employees!$A:$A,0)),"")</f>
        <v>Vasanth Menon</v>
      </c>
      <c r="N747" t="str">
        <f>IFERROR(INDEX(Employees!$D:$D,MATCH(L747,Employees!$A:$A,0)),"")</f>
        <v>Store Manager</v>
      </c>
      <c r="O747">
        <v>4</v>
      </c>
      <c r="P747">
        <v>219.39</v>
      </c>
      <c r="Q747">
        <v>0</v>
      </c>
      <c r="R747">
        <v>0</v>
      </c>
      <c r="S747">
        <v>877.56</v>
      </c>
      <c r="T747">
        <v>781.76</v>
      </c>
      <c r="U747">
        <v>95.8</v>
      </c>
      <c r="V747" t="s">
        <v>4703</v>
      </c>
      <c r="W747" t="s">
        <v>4695</v>
      </c>
      <c r="X747" t="s">
        <v>4696</v>
      </c>
      <c r="Y747" t="s">
        <v>5382</v>
      </c>
      <c r="Z747" t="s">
        <v>4708</v>
      </c>
    </row>
    <row r="748" spans="1:26" ht="15" customHeight="1" x14ac:dyDescent="0.25">
      <c r="A748" t="s">
        <v>5952</v>
      </c>
      <c r="B748" s="1">
        <v>45984</v>
      </c>
      <c r="C748" t="s">
        <v>2316</v>
      </c>
      <c r="D748" t="str">
        <f>IFERROR(INDEX(Customers!$B:$B,MATCH(C748,Customers!$A:$A,0)),"")</f>
        <v>Bharath Balan</v>
      </c>
      <c r="E748" t="str">
        <f>IFERROR(INDEX(Customers!$J:$J,MATCH(C748,Customers!$A:$A,0)),"")</f>
        <v>Gold</v>
      </c>
      <c r="F748" t="s">
        <v>3752</v>
      </c>
      <c r="G748" t="str">
        <f>IFERROR(INDEX(Products!$B:$B,MATCH(F748,Products!$A:$A,0)),"")</f>
        <v>Nescafe Coffee 1kg</v>
      </c>
      <c r="H748" t="str">
        <f>IFERROR(INDEX(Products!$C:$C,MATCH(F748,Products!$A:$A,0)),"")</f>
        <v>Beverages</v>
      </c>
      <c r="I748" t="s">
        <v>3016</v>
      </c>
      <c r="J748" t="str">
        <f>IFERROR(INDEX(Stores!$B:$B,MATCH(I748,Stores!$A:$A,0)),"")</f>
        <v>FreshMart Bengaluru Enclave</v>
      </c>
      <c r="K748" t="str">
        <f>IFERROR(INDEX(Stores!$D:$D,MATCH(I748,Stores!$A:$A,0)),"")</f>
        <v>South</v>
      </c>
      <c r="L748" t="s">
        <v>3125</v>
      </c>
      <c r="M748" t="str">
        <f>IFERROR(INDEX(Employees!$B:$B,MATCH(L748,Employees!$A:$A,0)),"")</f>
        <v>Prasath Reddy</v>
      </c>
      <c r="N748" t="str">
        <f>IFERROR(INDEX(Employees!$D:$D,MATCH(L748,Employees!$A:$A,0)),"")</f>
        <v>Cashier</v>
      </c>
      <c r="O748">
        <v>6</v>
      </c>
      <c r="P748">
        <v>348.01</v>
      </c>
      <c r="Q748">
        <v>5</v>
      </c>
      <c r="R748">
        <v>104.4</v>
      </c>
      <c r="S748">
        <v>2281.21</v>
      </c>
      <c r="T748">
        <v>1483.5</v>
      </c>
      <c r="U748">
        <v>797.71</v>
      </c>
      <c r="V748" t="s">
        <v>4715</v>
      </c>
      <c r="W748" t="s">
        <v>4695</v>
      </c>
      <c r="X748" t="s">
        <v>4710</v>
      </c>
      <c r="Y748" t="s">
        <v>4763</v>
      </c>
      <c r="Z748" t="s">
        <v>4698</v>
      </c>
    </row>
    <row r="749" spans="1:26" ht="15" customHeight="1" x14ac:dyDescent="0.25">
      <c r="A749" t="s">
        <v>5953</v>
      </c>
      <c r="B749" s="1">
        <v>46050</v>
      </c>
      <c r="C749" t="s">
        <v>2838</v>
      </c>
      <c r="D749" t="str">
        <f>IFERROR(INDEX(Customers!$B:$B,MATCH(C749,Customers!$A:$A,0)),"")</f>
        <v>Nirmala Nair</v>
      </c>
      <c r="E749" t="str">
        <f>IFERROR(INDEX(Customers!$J:$J,MATCH(C749,Customers!$A:$A,0)),"")</f>
        <v>Silver</v>
      </c>
      <c r="F749" t="s">
        <v>3915</v>
      </c>
      <c r="G749" t="str">
        <f>IFERROR(INDEX(Products!$B:$B,MATCH(F749,Products!$A:$A,0)),"")</f>
        <v>Vim Tissue 500g</v>
      </c>
      <c r="H749" t="str">
        <f>IFERROR(INDEX(Products!$C:$C,MATCH(F749,Products!$A:$A,0)),"")</f>
        <v>Household</v>
      </c>
      <c r="I749" t="s">
        <v>3187</v>
      </c>
      <c r="J749" t="str">
        <f>IFERROR(INDEX(Stores!$B:$B,MATCH(I749,Stores!$A:$A,0)),"")</f>
        <v>FreshMart Chennai Crossing</v>
      </c>
      <c r="K749" t="str">
        <f>IFERROR(INDEX(Stores!$D:$D,MATCH(I749,Stores!$A:$A,0)),"")</f>
        <v>South</v>
      </c>
      <c r="L749" t="s">
        <v>3570</v>
      </c>
      <c r="M749" t="str">
        <f>IFERROR(INDEX(Employees!$B:$B,MATCH(L749,Employees!$A:$A,0)),"")</f>
        <v>Vijay Gounder</v>
      </c>
      <c r="N749" t="str">
        <f>IFERROR(INDEX(Employees!$D:$D,MATCH(L749,Employees!$A:$A,0)),"")</f>
        <v>Store Manager</v>
      </c>
      <c r="O749">
        <v>1</v>
      </c>
      <c r="P749">
        <v>86.11</v>
      </c>
      <c r="Q749">
        <v>0</v>
      </c>
      <c r="R749">
        <v>0</v>
      </c>
      <c r="S749">
        <v>86.11</v>
      </c>
      <c r="T749">
        <v>68.17</v>
      </c>
      <c r="U749">
        <v>17.940000000000001</v>
      </c>
      <c r="V749" t="s">
        <v>4694</v>
      </c>
      <c r="W749" t="s">
        <v>4695</v>
      </c>
      <c r="X749" t="s">
        <v>4696</v>
      </c>
      <c r="Y749" t="s">
        <v>5954</v>
      </c>
      <c r="Z749" t="s">
        <v>4708</v>
      </c>
    </row>
    <row r="750" spans="1:26" ht="15" customHeight="1" x14ac:dyDescent="0.25">
      <c r="A750" t="s">
        <v>5955</v>
      </c>
      <c r="B750" s="1">
        <v>45815</v>
      </c>
      <c r="C750" t="s">
        <v>245</v>
      </c>
      <c r="D750" t="str">
        <f>IFERROR(INDEX(Customers!$B:$B,MATCH(C750,Customers!$A:$A,0)),"")</f>
        <v>Ovi Devi</v>
      </c>
      <c r="E750" t="str">
        <f>IFERROR(INDEX(Customers!$J:$J,MATCH(C750,Customers!$A:$A,0)),"")</f>
        <v>Gold</v>
      </c>
      <c r="F750" t="s">
        <v>3877</v>
      </c>
      <c r="G750" t="str">
        <f>IFERROR(INDEX(Products!$B:$B,MATCH(F750,Products!$A:$A,0)),"")</f>
        <v>Patanjali Soap Combo</v>
      </c>
      <c r="H750" t="str">
        <f>IFERROR(INDEX(Products!$C:$C,MATCH(F750,Products!$A:$A,0)),"")</f>
        <v>Personal Care</v>
      </c>
      <c r="I750" t="s">
        <v>3136</v>
      </c>
      <c r="J750" t="str">
        <f>IFERROR(INDEX(Stores!$B:$B,MATCH(I750,Stores!$A:$A,0)),"")</f>
        <v>FreshMart Surat Plaza</v>
      </c>
      <c r="K750" t="str">
        <f>IFERROR(INDEX(Stores!$D:$D,MATCH(I750,Stores!$A:$A,0)),"")</f>
        <v>West</v>
      </c>
      <c r="L750" t="s">
        <v>3240</v>
      </c>
      <c r="M750" t="str">
        <f>IFERROR(INDEX(Employees!$B:$B,MATCH(L750,Employees!$A:$A,0)),"")</f>
        <v>Arun Subramaniam</v>
      </c>
      <c r="N750" t="str">
        <f>IFERROR(INDEX(Employees!$D:$D,MATCH(L750,Employees!$A:$A,0)),"")</f>
        <v>Billing</v>
      </c>
      <c r="O750">
        <v>8</v>
      </c>
      <c r="P750">
        <v>436.2</v>
      </c>
      <c r="Q750">
        <v>0</v>
      </c>
      <c r="R750">
        <v>0</v>
      </c>
      <c r="S750">
        <v>4013.04</v>
      </c>
      <c r="T750">
        <v>2205.36</v>
      </c>
      <c r="U750">
        <v>1807.68</v>
      </c>
      <c r="V750" t="s">
        <v>4720</v>
      </c>
      <c r="W750" t="s">
        <v>4695</v>
      </c>
      <c r="X750" t="s">
        <v>4696</v>
      </c>
      <c r="Y750" t="s">
        <v>4914</v>
      </c>
      <c r="Z750" t="s">
        <v>4698</v>
      </c>
    </row>
    <row r="751" spans="1:26" ht="15" customHeight="1" x14ac:dyDescent="0.25">
      <c r="A751" t="s">
        <v>5956</v>
      </c>
      <c r="B751" s="1">
        <v>45982</v>
      </c>
      <c r="C751" t="s">
        <v>380</v>
      </c>
      <c r="D751" t="str">
        <f>IFERROR(INDEX(Customers!$B:$B,MATCH(C751,Customers!$A:$A,0)),"")</f>
        <v>Pandi Gupta</v>
      </c>
      <c r="E751" t="str">
        <f>IFERROR(INDEX(Customers!$J:$J,MATCH(C751,Customers!$A:$A,0)),"")</f>
        <v>Silver</v>
      </c>
      <c r="F751" t="s">
        <v>3927</v>
      </c>
      <c r="G751" t="str">
        <f>IFERROR(INDEX(Products!$B:$B,MATCH(F751,Products!$A:$A,0)),"")</f>
        <v>Eveready Batteries 250ml</v>
      </c>
      <c r="H751" t="str">
        <f>IFERROR(INDEX(Products!$C:$C,MATCH(F751,Products!$A:$A,0)),"")</f>
        <v>Household</v>
      </c>
      <c r="I751" t="s">
        <v>4350</v>
      </c>
      <c r="J751" t="str">
        <f>IFERROR(INDEX(Stores!$B:$B,MATCH(I751,Stores!$A:$A,0)),"")</f>
        <v xml:space="preserve">  FreshMart Surat Enclave  </v>
      </c>
      <c r="K751" t="str">
        <f>IFERROR(INDEX(Stores!$D:$D,MATCH(I751,Stores!$A:$A,0)),"")</f>
        <v>West</v>
      </c>
      <c r="L751" t="s">
        <v>3117</v>
      </c>
      <c r="M751" t="str">
        <f>IFERROR(INDEX(Employees!$B:$B,MATCH(L751,Employees!$A:$A,0)),"")</f>
        <v>Dhanya Balan</v>
      </c>
      <c r="N751" t="str">
        <f>IFERROR(INDEX(Employees!$D:$D,MATCH(L751,Employees!$A:$A,0)),"")</f>
        <v>Inventory</v>
      </c>
      <c r="O751">
        <v>4</v>
      </c>
      <c r="P751">
        <v>55.81</v>
      </c>
      <c r="Q751">
        <v>0</v>
      </c>
      <c r="R751">
        <v>0</v>
      </c>
      <c r="S751">
        <v>223.24</v>
      </c>
      <c r="T751">
        <v>179.84</v>
      </c>
      <c r="U751">
        <v>43.4</v>
      </c>
      <c r="V751" t="s">
        <v>4715</v>
      </c>
      <c r="W751" t="s">
        <v>4695</v>
      </c>
      <c r="X751" t="s">
        <v>4700</v>
      </c>
      <c r="Y751" t="s">
        <v>5410</v>
      </c>
      <c r="Z751" t="s">
        <v>4708</v>
      </c>
    </row>
    <row r="752" spans="1:26" ht="15" customHeight="1" x14ac:dyDescent="0.25">
      <c r="A752" t="s">
        <v>5957</v>
      </c>
      <c r="B752" s="1">
        <v>45786</v>
      </c>
      <c r="C752" t="s">
        <v>1996</v>
      </c>
      <c r="D752" t="str">
        <f>IFERROR(INDEX(Customers!$B:$B,MATCH(C752,Customers!$A:$A,0)),"")</f>
        <v>Dhanya Murugan</v>
      </c>
      <c r="E752" t="str">
        <f>IFERROR(INDEX(Customers!$J:$J,MATCH(C752,Customers!$A:$A,0)),"")</f>
        <v>Bronze</v>
      </c>
      <c r="F752" t="s">
        <v>4055</v>
      </c>
      <c r="G752" t="str">
        <f>IFERROR(INDEX(Products!$B:$B,MATCH(F752,Products!$A:$A,0)),"")</f>
        <v>Aachi Powdered Spices Pack</v>
      </c>
      <c r="H752" t="str">
        <f>IFERROR(INDEX(Products!$C:$C,MATCH(F752,Products!$A:$A,0)),"")</f>
        <v>Masala</v>
      </c>
      <c r="I752" t="s">
        <v>4149</v>
      </c>
      <c r="J752" t="str">
        <f>IFERROR(INDEX(Stores!$B:$B,MATCH(I752,Stores!$A:$A,0)),"")</f>
        <v>FreshMart Tiruppur Extension</v>
      </c>
      <c r="K752" t="str">
        <f>IFERROR(INDEX(Stores!$D:$D,MATCH(I752,Stores!$A:$A,0)),"")</f>
        <v>South</v>
      </c>
      <c r="L752" t="s">
        <v>3533</v>
      </c>
      <c r="M752" t="str">
        <f>IFERROR(INDEX(Employees!$B:$B,MATCH(L752,Employees!$A:$A,0)),"")</f>
        <v>Meena Prabhu</v>
      </c>
      <c r="N752" t="str">
        <f>IFERROR(INDEX(Employees!$D:$D,MATCH(L752,Employees!$A:$A,0)),"")</f>
        <v>Store Manager</v>
      </c>
      <c r="O752">
        <v>3</v>
      </c>
      <c r="P752">
        <v>253.11</v>
      </c>
      <c r="Q752">
        <v>0</v>
      </c>
      <c r="R752">
        <v>0</v>
      </c>
      <c r="S752">
        <v>759.33</v>
      </c>
      <c r="T752">
        <v>572.22</v>
      </c>
      <c r="U752">
        <v>187.11</v>
      </c>
      <c r="V752" t="s">
        <v>4740</v>
      </c>
      <c r="W752" t="s">
        <v>4695</v>
      </c>
      <c r="X752" t="s">
        <v>4696</v>
      </c>
      <c r="Y752" t="s">
        <v>4873</v>
      </c>
      <c r="Z752" t="s">
        <v>4708</v>
      </c>
    </row>
    <row r="753" spans="1:26" ht="15" customHeight="1" x14ac:dyDescent="0.25">
      <c r="A753" t="s">
        <v>5958</v>
      </c>
      <c r="B753" s="1">
        <v>45910</v>
      </c>
      <c r="C753" t="s">
        <v>1706</v>
      </c>
      <c r="D753" t="str">
        <f>IFERROR(INDEX(Customers!$B:$B,MATCH(C753,Customers!$A:$A,0)),"")</f>
        <v>Bharath Devi</v>
      </c>
      <c r="E753" t="str">
        <f>IFERROR(INDEX(Customers!$J:$J,MATCH(C753,Customers!$A:$A,0)),"")</f>
        <v>Gold</v>
      </c>
      <c r="F753" t="s">
        <v>4041</v>
      </c>
      <c r="G753" t="str">
        <f>IFERROR(INDEX(Products!$B:$B,MATCH(F753,Products!$A:$A,0)),"")</f>
        <v>Fortune Gingelly Oil 250ml</v>
      </c>
      <c r="H753" t="str">
        <f>IFERROR(INDEX(Products!$C:$C,MATCH(F753,Products!$A:$A,0)),"")</f>
        <v>Oil</v>
      </c>
      <c r="I753" t="s">
        <v>3029</v>
      </c>
      <c r="J753" t="str">
        <f>IFERROR(INDEX(Stores!$B:$B,MATCH(I753,Stores!$A:$A,0)),"")</f>
        <v>FreshMart Surat Hub</v>
      </c>
      <c r="K753" t="str">
        <f>IFERROR(INDEX(Stores!$D:$D,MATCH(I753,Stores!$A:$A,0)),"")</f>
        <v>West</v>
      </c>
      <c r="L753" t="s">
        <v>3027</v>
      </c>
      <c r="M753" t="str">
        <f>IFERROR(INDEX(Employees!$B:$B,MATCH(L753,Employees!$A:$A,0)),"")</f>
        <v>Lakshmi Devi</v>
      </c>
      <c r="N753" t="str">
        <f>IFERROR(INDEX(Employees!$D:$D,MATCH(L753,Employees!$A:$A,0)),"")</f>
        <v>Store Manager</v>
      </c>
      <c r="O753">
        <v>4</v>
      </c>
      <c r="P753">
        <v>115.25</v>
      </c>
      <c r="Q753">
        <v>0</v>
      </c>
      <c r="R753">
        <v>0</v>
      </c>
      <c r="S753">
        <v>461</v>
      </c>
      <c r="T753">
        <v>354.88</v>
      </c>
      <c r="U753">
        <v>106.12</v>
      </c>
      <c r="V753" t="s">
        <v>4694</v>
      </c>
      <c r="W753" t="s">
        <v>4695</v>
      </c>
      <c r="X753" t="s">
        <v>4696</v>
      </c>
      <c r="Y753" t="s">
        <v>5959</v>
      </c>
      <c r="Z753" t="s">
        <v>4708</v>
      </c>
    </row>
    <row r="754" spans="1:26" ht="15" customHeight="1" x14ac:dyDescent="0.25">
      <c r="A754" t="s">
        <v>5960</v>
      </c>
      <c r="B754" s="1">
        <v>45998</v>
      </c>
      <c r="C754" t="s">
        <v>973</v>
      </c>
      <c r="D754" t="str">
        <f>IFERROR(INDEX(Customers!$B:$B,MATCH(C754,Customers!$A:$A,0)),"")</f>
        <v>Suresh Menon</v>
      </c>
      <c r="E754" t="str">
        <f>IFERROR(INDEX(Customers!$J:$J,MATCH(C754,Customers!$A:$A,0)),"")</f>
        <v>Gold</v>
      </c>
      <c r="F754" t="s">
        <v>3835</v>
      </c>
      <c r="G754" t="str">
        <f>IFERROR(INDEX(Products!$B:$B,MATCH(F754,Products!$A:$A,0)),"")</f>
        <v>Cadbury Biscuits 250ml</v>
      </c>
      <c r="H754" t="str">
        <f>IFERROR(INDEX(Products!$C:$C,MATCH(F754,Products!$A:$A,0)),"")</f>
        <v>Snacks</v>
      </c>
      <c r="I754" t="s">
        <v>3172</v>
      </c>
      <c r="J754" t="str">
        <f>IFERROR(INDEX(Stores!$B:$B,MATCH(I754,Stores!$A:$A,0)),"")</f>
        <v>FreshMart Salem Crossing</v>
      </c>
      <c r="K754" t="str">
        <f>IFERROR(INDEX(Stores!$D:$D,MATCH(I754,Stores!$A:$A,0)),"")</f>
        <v>South</v>
      </c>
      <c r="L754" t="s">
        <v>3313</v>
      </c>
      <c r="M754" t="str">
        <f>IFERROR(INDEX(Employees!$B:$B,MATCH(L754,Employees!$A:$A,0)),"")</f>
        <v>Harini Pillai</v>
      </c>
      <c r="N754" t="str">
        <f>IFERROR(INDEX(Employees!$D:$D,MATCH(L754,Employees!$A:$A,0)),"")</f>
        <v>Billing</v>
      </c>
      <c r="O754">
        <v>8</v>
      </c>
      <c r="P754">
        <v>150.36000000000001</v>
      </c>
      <c r="Q754">
        <v>0</v>
      </c>
      <c r="R754">
        <v>0</v>
      </c>
      <c r="S754">
        <v>1383.31</v>
      </c>
      <c r="T754">
        <v>902.4</v>
      </c>
      <c r="U754">
        <v>480.91</v>
      </c>
      <c r="V754" t="s">
        <v>4706</v>
      </c>
      <c r="W754" t="s">
        <v>4695</v>
      </c>
      <c r="X754" t="s">
        <v>4710</v>
      </c>
      <c r="Y754" t="s">
        <v>5222</v>
      </c>
      <c r="Z754" t="s">
        <v>4698</v>
      </c>
    </row>
    <row r="755" spans="1:26" ht="15" customHeight="1" x14ac:dyDescent="0.25">
      <c r="A755" t="s">
        <v>5961</v>
      </c>
      <c r="B755" s="1">
        <v>46017</v>
      </c>
      <c r="C755" t="s">
        <v>1802</v>
      </c>
      <c r="D755" t="str">
        <f>IFERROR(INDEX(Customers!$B:$B,MATCH(C755,Customers!$A:$A,0)),"")</f>
        <v>Vijay Velan</v>
      </c>
      <c r="E755" t="str">
        <f>IFERROR(INDEX(Customers!$J:$J,MATCH(C755,Customers!$A:$A,0)),"")</f>
        <v>Silver</v>
      </c>
      <c r="F755" t="s">
        <v>3985</v>
      </c>
      <c r="G755" t="str">
        <f>IFERROR(INDEX(Products!$B:$B,MATCH(F755,Products!$A:$A,0)),"")</f>
        <v>Local Farm Fresh Vegetables Combo</v>
      </c>
      <c r="H755" t="str">
        <f>IFERROR(INDEX(Products!$C:$C,MATCH(F755,Products!$A:$A,0)),"")</f>
        <v>Vegetables</v>
      </c>
      <c r="I755" t="s">
        <v>4234</v>
      </c>
      <c r="J755" t="str">
        <f>IFERROR(INDEX(Stores!$B:$B,MATCH(I755,Stores!$A:$A,0)),"")</f>
        <v>FreshMart Coimbatore Plaza</v>
      </c>
      <c r="K755" t="str">
        <f>IFERROR(INDEX(Stores!$D:$D,MATCH(I755,Stores!$A:$A,0)),"")</f>
        <v>South</v>
      </c>
      <c r="L755" t="s">
        <v>3636</v>
      </c>
      <c r="M755" t="str">
        <f>IFERROR(INDEX(Employees!$B:$B,MATCH(L755,Employees!$A:$A,0)),"")</f>
        <v>Dhanya Sekar</v>
      </c>
      <c r="N755" t="str">
        <f>IFERROR(INDEX(Employees!$D:$D,MATCH(L755,Employees!$A:$A,0)),"")</f>
        <v>Sales</v>
      </c>
      <c r="O755">
        <v>1</v>
      </c>
      <c r="P755">
        <v>191.13</v>
      </c>
      <c r="Q755">
        <v>0</v>
      </c>
      <c r="R755">
        <v>0</v>
      </c>
      <c r="S755">
        <v>191.13</v>
      </c>
      <c r="T755">
        <v>153.41999999999999</v>
      </c>
      <c r="U755">
        <v>37.71</v>
      </c>
      <c r="V755" t="s">
        <v>4715</v>
      </c>
      <c r="W755" t="s">
        <v>4695</v>
      </c>
      <c r="X755" t="s">
        <v>4700</v>
      </c>
      <c r="Y755" t="s">
        <v>5406</v>
      </c>
      <c r="Z755" t="s">
        <v>4708</v>
      </c>
    </row>
    <row r="756" spans="1:26" ht="15" customHeight="1" x14ac:dyDescent="0.25">
      <c r="A756" t="s">
        <v>5962</v>
      </c>
      <c r="B756" s="1">
        <v>45943</v>
      </c>
      <c r="C756" t="s">
        <v>1818</v>
      </c>
      <c r="D756" t="str">
        <f>IFERROR(INDEX(Customers!$B:$B,MATCH(C756,Customers!$A:$A,0)),"")</f>
        <v>Suresh Naicker</v>
      </c>
      <c r="E756" t="str">
        <f>IFERROR(INDEX(Customers!$J:$J,MATCH(C756,Customers!$A:$A,0)),"")</f>
        <v>Bronze</v>
      </c>
      <c r="F756" t="s">
        <v>3839</v>
      </c>
      <c r="G756" t="str">
        <f>IFERROR(INDEX(Products!$B:$B,MATCH(F756,Products!$A:$A,0)),"")</f>
        <v>Lays Namkeen 200g</v>
      </c>
      <c r="H756" t="str">
        <f>IFERROR(INDEX(Products!$C:$C,MATCH(F756,Products!$A:$A,0)),"")</f>
        <v>Snacks</v>
      </c>
      <c r="I756" t="s">
        <v>2960</v>
      </c>
      <c r="J756" t="str">
        <f>IFERROR(INDEX(Stores!$B:$B,MATCH(I756,Stores!$A:$A,0)),"")</f>
        <v>FreshMart Nagpur Colony</v>
      </c>
      <c r="K756" t="str">
        <f>IFERROR(INDEX(Stores!$D:$D,MATCH(I756,Stores!$A:$A,0)),"")</f>
        <v>West</v>
      </c>
      <c r="L756" t="s">
        <v>2985</v>
      </c>
      <c r="M756" t="str">
        <f>IFERROR(INDEX(Employees!$B:$B,MATCH(L756,Employees!$A:$A,0)),"")</f>
        <v>Mani Pillai</v>
      </c>
      <c r="N756" t="str">
        <f>IFERROR(INDEX(Employees!$D:$D,MATCH(L756,Employees!$A:$A,0)),"")</f>
        <v>Cashier</v>
      </c>
      <c r="O756">
        <v>1</v>
      </c>
      <c r="P756">
        <v>328.59</v>
      </c>
      <c r="Q756">
        <v>0</v>
      </c>
      <c r="R756">
        <v>0</v>
      </c>
      <c r="S756">
        <v>328.59</v>
      </c>
      <c r="T756">
        <v>255.49</v>
      </c>
      <c r="U756">
        <v>73.099999999999994</v>
      </c>
      <c r="V756" t="s">
        <v>4694</v>
      </c>
      <c r="W756" t="s">
        <v>4695</v>
      </c>
      <c r="X756" t="s">
        <v>4696</v>
      </c>
      <c r="Y756" t="s">
        <v>5963</v>
      </c>
      <c r="Z756" t="s">
        <v>4708</v>
      </c>
    </row>
    <row r="757" spans="1:26" ht="15" customHeight="1" x14ac:dyDescent="0.25">
      <c r="A757" t="s">
        <v>5964</v>
      </c>
      <c r="B757" s="1">
        <v>45871</v>
      </c>
      <c r="C757" t="s">
        <v>2068</v>
      </c>
      <c r="D757" t="str">
        <f>IFERROR(INDEX(Customers!$B:$B,MATCH(C757,Customers!$A:$A,0)),"")</f>
        <v>Yazhini Sekar</v>
      </c>
      <c r="E757" t="str">
        <f>IFERROR(INDEX(Customers!$J:$J,MATCH(C757,Customers!$A:$A,0)),"")</f>
        <v>Gold</v>
      </c>
      <c r="F757" t="s">
        <v>3922</v>
      </c>
      <c r="G757" t="str">
        <f>IFERROR(INDEX(Products!$B:$B,MATCH(F757,Products!$A:$A,0)),"")</f>
        <v>Eveready Detergent Pack</v>
      </c>
      <c r="H757" t="str">
        <f>IFERROR(INDEX(Products!$C:$C,MATCH(F757,Products!$A:$A,0)),"")</f>
        <v>Household</v>
      </c>
      <c r="I757" t="s">
        <v>3376</v>
      </c>
      <c r="J757" t="str">
        <f>IFERROR(INDEX(Stores!$B:$B,MATCH(I757,Stores!$A:$A,0)),"")</f>
        <v>FreshMart Mysuru Complex</v>
      </c>
      <c r="K757" t="str">
        <f>IFERROR(INDEX(Stores!$D:$D,MATCH(I757,Stores!$A:$A,0)),"")</f>
        <v>South</v>
      </c>
      <c r="L757" t="s">
        <v>3374</v>
      </c>
      <c r="M757" t="str">
        <f>IFERROR(INDEX(Employees!$B:$B,MATCH(L757,Employees!$A:$A,0)),"")</f>
        <v>Poornima Rao</v>
      </c>
      <c r="N757" t="str">
        <f>IFERROR(INDEX(Employees!$D:$D,MATCH(L757,Employees!$A:$A,0)),"")</f>
        <v>Inventory</v>
      </c>
      <c r="O757">
        <v>5</v>
      </c>
      <c r="P757">
        <v>269.06</v>
      </c>
      <c r="Q757">
        <v>0</v>
      </c>
      <c r="R757">
        <v>0</v>
      </c>
      <c r="S757">
        <v>1547.09</v>
      </c>
      <c r="T757">
        <v>970.3</v>
      </c>
      <c r="U757">
        <v>576.79</v>
      </c>
      <c r="V757" t="s">
        <v>4703</v>
      </c>
      <c r="W757" t="s">
        <v>4695</v>
      </c>
      <c r="X757" t="s">
        <v>4696</v>
      </c>
      <c r="Y757" t="s">
        <v>5965</v>
      </c>
      <c r="Z757" t="s">
        <v>4698</v>
      </c>
    </row>
    <row r="758" spans="1:26" ht="15" customHeight="1" x14ac:dyDescent="0.25">
      <c r="A758" t="s">
        <v>5966</v>
      </c>
      <c r="B758" s="1">
        <v>45944</v>
      </c>
      <c r="C758" t="s">
        <v>347</v>
      </c>
      <c r="D758" t="str">
        <f>IFERROR(INDEX(Customers!$B:$B,MATCH(C758,Customers!$A:$A,0)),"")</f>
        <v>Senthil Chandran</v>
      </c>
      <c r="E758" t="str">
        <f>IFERROR(INDEX(Customers!$J:$J,MATCH(C758,Customers!$A:$A,0)),"")</f>
        <v>Gold</v>
      </c>
      <c r="F758" t="s">
        <v>3871</v>
      </c>
      <c r="G758" t="str">
        <f>IFERROR(INDEX(Products!$B:$B,MATCH(F758,Products!$A:$A,0)),"")</f>
        <v>Himalaya Skin Care Combo</v>
      </c>
      <c r="H758" t="str">
        <f>IFERROR(INDEX(Products!$C:$C,MATCH(F758,Products!$A:$A,0)),"")</f>
        <v>Personal Care</v>
      </c>
      <c r="I758" t="s">
        <v>2928</v>
      </c>
      <c r="J758" t="str">
        <f>IFERROR(INDEX(Stores!$B:$B,MATCH(I758,Stores!$A:$A,0)),"")</f>
        <v>FreshMart Ahmedabad Complex</v>
      </c>
      <c r="K758" t="str">
        <f>IFERROR(INDEX(Stores!$D:$D,MATCH(I758,Stores!$A:$A,0)),"")</f>
        <v>South</v>
      </c>
      <c r="L758" t="s">
        <v>2926</v>
      </c>
      <c r="M758" t="str">
        <f>IFERROR(INDEX(Employees!$B:$B,MATCH(L758,Employees!$A:$A,0)),"")</f>
        <v>Bhavani Kumar</v>
      </c>
      <c r="N758" t="str">
        <f>IFERROR(INDEX(Employees!$D:$D,MATCH(L758,Employees!$A:$A,0)),"")</f>
        <v>Cashier</v>
      </c>
      <c r="O758">
        <v>4</v>
      </c>
      <c r="P758">
        <v>476.18</v>
      </c>
      <c r="Q758">
        <v>0</v>
      </c>
      <c r="R758">
        <v>0</v>
      </c>
      <c r="S758">
        <v>1904.72</v>
      </c>
      <c r="T758">
        <v>1302.44</v>
      </c>
      <c r="U758">
        <v>602.28</v>
      </c>
      <c r="V758" t="s">
        <v>4694</v>
      </c>
      <c r="W758" t="s">
        <v>4695</v>
      </c>
      <c r="X758" t="s">
        <v>4700</v>
      </c>
      <c r="Y758" t="s">
        <v>4918</v>
      </c>
      <c r="Z758" t="s">
        <v>4708</v>
      </c>
    </row>
    <row r="759" spans="1:26" ht="15" customHeight="1" x14ac:dyDescent="0.25">
      <c r="A759" t="s">
        <v>5967</v>
      </c>
      <c r="B759" s="1">
        <v>45935</v>
      </c>
      <c r="C759" t="s">
        <v>1946</v>
      </c>
      <c r="D759" t="str">
        <f>IFERROR(INDEX(Customers!$B:$B,MATCH(C759,Customers!$A:$A,0)),"")</f>
        <v>Gopal Prabhu</v>
      </c>
      <c r="E759" t="str">
        <f>IFERROR(INDEX(Customers!$J:$J,MATCH(C759,Customers!$A:$A,0)),"")</f>
        <v>Gold</v>
      </c>
      <c r="F759" t="s">
        <v>3851</v>
      </c>
      <c r="G759" t="str">
        <f>IFERROR(INDEX(Products!$B:$B,MATCH(F759,Products!$A:$A,0)),"")</f>
        <v>Parle Chocolates 500g</v>
      </c>
      <c r="H759" t="str">
        <f>IFERROR(INDEX(Products!$C:$C,MATCH(F759,Products!$A:$A,0)),"")</f>
        <v>Snacks</v>
      </c>
      <c r="I759" t="s">
        <v>2882</v>
      </c>
      <c r="J759" t="str">
        <f>IFERROR(INDEX(Stores!$B:$B,MATCH(I759,Stores!$A:$A,0)),"")</f>
        <v>FreshMart Tiruppur Heights</v>
      </c>
      <c r="K759" t="str">
        <f>IFERROR(INDEX(Stores!$D:$D,MATCH(I759,Stores!$A:$A,0)),"")</f>
        <v>South</v>
      </c>
      <c r="L759" t="s">
        <v>2880</v>
      </c>
      <c r="M759" t="str">
        <f>IFERROR(INDEX(Employees!$B:$B,MATCH(L759,Employees!$A:$A,0)),"")</f>
        <v>Udhay Selvam</v>
      </c>
      <c r="N759" t="str">
        <f>IFERROR(INDEX(Employees!$D:$D,MATCH(L759,Employees!$A:$A,0)),"")</f>
        <v>Billing</v>
      </c>
      <c r="O759">
        <v>5</v>
      </c>
      <c r="P759">
        <v>337.13</v>
      </c>
      <c r="Q759">
        <v>0</v>
      </c>
      <c r="R759">
        <v>0</v>
      </c>
      <c r="S759">
        <v>1938.5</v>
      </c>
      <c r="T759">
        <v>1175.25</v>
      </c>
      <c r="U759">
        <v>763.25</v>
      </c>
      <c r="V759" t="s">
        <v>4706</v>
      </c>
      <c r="W759" t="s">
        <v>4695</v>
      </c>
      <c r="X759" t="s">
        <v>4696</v>
      </c>
      <c r="Y759" t="s">
        <v>5968</v>
      </c>
      <c r="Z759" t="s">
        <v>4698</v>
      </c>
    </row>
    <row r="760" spans="1:26" ht="15" customHeight="1" x14ac:dyDescent="0.25">
      <c r="A760" t="s">
        <v>5969</v>
      </c>
      <c r="B760" s="1">
        <v>45801</v>
      </c>
      <c r="C760" t="s">
        <v>2184</v>
      </c>
      <c r="D760" t="str">
        <f>IFERROR(INDEX(Customers!$B:$B,MATCH(C760,Customers!$A:$A,0)),"")</f>
        <v>Kalpana Nair</v>
      </c>
      <c r="E760" t="str">
        <f>IFERROR(INDEX(Customers!$J:$J,MATCH(C760,Customers!$A:$A,0)),"")</f>
        <v>Silver</v>
      </c>
      <c r="F760" t="s">
        <v>3927</v>
      </c>
      <c r="G760" t="str">
        <f>IFERROR(INDEX(Products!$B:$B,MATCH(F760,Products!$A:$A,0)),"")</f>
        <v>Eveready Batteries 250ml</v>
      </c>
      <c r="H760" t="str">
        <f>IFERROR(INDEX(Products!$C:$C,MATCH(F760,Products!$A:$A,0)),"")</f>
        <v>Household</v>
      </c>
      <c r="I760" t="s">
        <v>3139</v>
      </c>
      <c r="J760" t="str">
        <f>IFERROR(INDEX(Stores!$B:$B,MATCH(I760,Stores!$A:$A,0)),"")</f>
        <v>FreshMart Delhi Crossing</v>
      </c>
      <c r="K760" t="str">
        <f>IFERROR(INDEX(Stores!$D:$D,MATCH(I760,Stores!$A:$A,0)),"")</f>
        <v>North</v>
      </c>
      <c r="L760" t="s">
        <v>3137</v>
      </c>
      <c r="M760" t="str">
        <f>IFERROR(INDEX(Employees!$B:$B,MATCH(L760,Employees!$A:$A,0)),"")</f>
        <v>Sangeetha Devi</v>
      </c>
      <c r="N760" t="str">
        <f>IFERROR(INDEX(Employees!$D:$D,MATCH(L760,Employees!$A:$A,0)),"")</f>
        <v>Sales</v>
      </c>
      <c r="O760">
        <v>1</v>
      </c>
      <c r="P760">
        <v>55.81</v>
      </c>
      <c r="Q760">
        <v>15</v>
      </c>
      <c r="R760">
        <v>8.3699999999999992</v>
      </c>
      <c r="S760">
        <v>54.56</v>
      </c>
      <c r="T760">
        <v>44.96</v>
      </c>
      <c r="U760">
        <v>9.6</v>
      </c>
      <c r="V760" t="s">
        <v>4720</v>
      </c>
      <c r="W760" t="s">
        <v>4695</v>
      </c>
      <c r="X760" t="s">
        <v>4696</v>
      </c>
      <c r="Y760" t="s">
        <v>5044</v>
      </c>
      <c r="Z760" t="s">
        <v>4698</v>
      </c>
    </row>
    <row r="761" spans="1:26" ht="15" customHeight="1" x14ac:dyDescent="0.25">
      <c r="A761" t="s">
        <v>5970</v>
      </c>
      <c r="B761" s="1">
        <v>46101</v>
      </c>
      <c r="C761" t="s">
        <v>261</v>
      </c>
      <c r="D761" t="str">
        <f>IFERROR(INDEX(Customers!$B:$B,MATCH(C761,Customers!$A:$A,0)),"")</f>
        <v>Vasanth Mudaliar</v>
      </c>
      <c r="E761" t="str">
        <f>IFERROR(INDEX(Customers!$J:$J,MATCH(C761,Customers!$A:$A,0)),"")</f>
        <v>Silver</v>
      </c>
      <c r="F761" t="s">
        <v>3942</v>
      </c>
      <c r="G761" t="str">
        <f>IFERROR(INDEX(Products!$B:$B,MATCH(F761,Products!$A:$A,0)),"")</f>
        <v>Local Farm Fresh Fruits Combo v2</v>
      </c>
      <c r="H761" t="str">
        <f>IFERROR(INDEX(Products!$C:$C,MATCH(F761,Products!$A:$A,0)),"")</f>
        <v>Fruits</v>
      </c>
      <c r="I761" t="s">
        <v>4253</v>
      </c>
      <c r="J761" t="str">
        <f>IFERROR(INDEX(Stores!$B:$B,MATCH(I761,Stores!$A:$A,0)),"")</f>
        <v>FreshMart Bengaluru Nagar</v>
      </c>
      <c r="K761" t="str">
        <f>IFERROR(INDEX(Stores!$D:$D,MATCH(I761,Stores!$A:$A,0)),"")</f>
        <v>South</v>
      </c>
      <c r="L761" t="s">
        <v>3369</v>
      </c>
      <c r="M761" t="str">
        <f>IFERROR(INDEX(Employees!$B:$B,MATCH(L761,Employees!$A:$A,0)),"")</f>
        <v>Kavya Menon</v>
      </c>
      <c r="N761" t="str">
        <f>IFERROR(INDEX(Employees!$D:$D,MATCH(L761,Employees!$A:$A,0)),"")</f>
        <v>Billing</v>
      </c>
      <c r="O761">
        <v>3</v>
      </c>
      <c r="P761">
        <v>327.08</v>
      </c>
      <c r="Q761">
        <v>0</v>
      </c>
      <c r="R761">
        <v>0</v>
      </c>
      <c r="S761">
        <v>981.24</v>
      </c>
      <c r="T761">
        <v>823.83</v>
      </c>
      <c r="U761">
        <v>157.41</v>
      </c>
      <c r="V761" t="s">
        <v>4694</v>
      </c>
      <c r="W761" t="s">
        <v>4695</v>
      </c>
      <c r="X761" t="s">
        <v>4696</v>
      </c>
      <c r="Y761" t="s">
        <v>5299</v>
      </c>
      <c r="Z761" t="s">
        <v>4708</v>
      </c>
    </row>
    <row r="762" spans="1:26" ht="15" customHeight="1" x14ac:dyDescent="0.25">
      <c r="A762" t="s">
        <v>5971</v>
      </c>
      <c r="B762" s="1">
        <v>45957</v>
      </c>
      <c r="C762" t="s">
        <v>1423</v>
      </c>
      <c r="D762" t="str">
        <f>IFERROR(INDEX(Customers!$B:$B,MATCH(C762,Customers!$A:$A,0)),"")</f>
        <v>Karthik Nathan</v>
      </c>
      <c r="E762" t="str">
        <f>IFERROR(INDEX(Customers!$J:$J,MATCH(C762,Customers!$A:$A,0)),"")</f>
        <v>Bronze</v>
      </c>
      <c r="F762" t="s">
        <v>3781</v>
      </c>
      <c r="G762" t="str">
        <f>IFERROR(INDEX(Products!$B:$B,MATCH(F762,Products!$A:$A,0)),"")</f>
        <v>Coca-Cola Coffee 500g</v>
      </c>
      <c r="H762" t="str">
        <f>IFERROR(INDEX(Products!$C:$C,MATCH(F762,Products!$A:$A,0)),"")</f>
        <v>Beverages</v>
      </c>
      <c r="I762" t="s">
        <v>3256</v>
      </c>
      <c r="J762" t="str">
        <f>IFERROR(INDEX(Stores!$B:$B,MATCH(I762,Stores!$A:$A,0)),"")</f>
        <v>FreshMart Kochi Circle</v>
      </c>
      <c r="K762" t="str">
        <f>IFERROR(INDEX(Stores!$D:$D,MATCH(I762,Stores!$A:$A,0)),"")</f>
        <v>South</v>
      </c>
      <c r="L762" t="s">
        <v>3254</v>
      </c>
      <c r="M762" t="str">
        <f>IFERROR(INDEX(Employees!$B:$B,MATCH(L762,Employees!$A:$A,0)),"")</f>
        <v>Kavya Varma</v>
      </c>
      <c r="N762" t="str">
        <f>IFERROR(INDEX(Employees!$D:$D,MATCH(L762,Employees!$A:$A,0)),"")</f>
        <v>Sales</v>
      </c>
      <c r="O762">
        <v>2</v>
      </c>
      <c r="P762">
        <v>503.36</v>
      </c>
      <c r="Q762">
        <v>0</v>
      </c>
      <c r="R762">
        <v>0</v>
      </c>
      <c r="S762">
        <v>1006.72</v>
      </c>
      <c r="T762">
        <v>779.6</v>
      </c>
      <c r="U762">
        <v>227.12</v>
      </c>
      <c r="V762" t="s">
        <v>4706</v>
      </c>
      <c r="W762" t="s">
        <v>4695</v>
      </c>
      <c r="X762" t="s">
        <v>4700</v>
      </c>
      <c r="Y762" t="s">
        <v>5972</v>
      </c>
      <c r="Z762" t="s">
        <v>4708</v>
      </c>
    </row>
    <row r="763" spans="1:26" ht="15" customHeight="1" x14ac:dyDescent="0.25">
      <c r="A763" t="s">
        <v>5973</v>
      </c>
      <c r="B763" s="1">
        <v>45956</v>
      </c>
      <c r="C763" t="s">
        <v>870</v>
      </c>
      <c r="D763" t="str">
        <f>IFERROR(INDEX(Customers!$B:$B,MATCH(C763,Customers!$A:$A,0)),"")</f>
        <v>Lalitha Nathan</v>
      </c>
      <c r="E763" t="str">
        <f>IFERROR(INDEX(Customers!$J:$J,MATCH(C763,Customers!$A:$A,0)),"")</f>
        <v>Gold</v>
      </c>
      <c r="F763" t="s">
        <v>3725</v>
      </c>
      <c r="G763" t="str">
        <f>IFERROR(INDEX(Products!$B:$B,MATCH(F763,Products!$A:$A,0)),"")</f>
        <v>Aavin Cheese 200g</v>
      </c>
      <c r="H763" t="str">
        <f>IFERROR(INDEX(Products!$C:$C,MATCH(F763,Products!$A:$A,0)),"")</f>
        <v>Dairy</v>
      </c>
      <c r="I763" t="s">
        <v>4136</v>
      </c>
      <c r="J763" t="str">
        <f>IFERROR(INDEX(Stores!$B:$B,MATCH(I763,Stores!$A:$A,0)),"")</f>
        <v>FreshMart Mysuru Towers</v>
      </c>
      <c r="K763" t="str">
        <f>IFERROR(INDEX(Stores!$D:$D,MATCH(I763,Stores!$A:$A,0)),"")</f>
        <v>South</v>
      </c>
      <c r="L763" t="s">
        <v>2926</v>
      </c>
      <c r="M763" t="str">
        <f>IFERROR(INDEX(Employees!$B:$B,MATCH(L763,Employees!$A:$A,0)),"")</f>
        <v>Bhavani Kumar</v>
      </c>
      <c r="N763" t="str">
        <f>IFERROR(INDEX(Employees!$D:$D,MATCH(L763,Employees!$A:$A,0)),"")</f>
        <v>Cashier</v>
      </c>
      <c r="O763">
        <v>7</v>
      </c>
      <c r="P763">
        <v>260.82</v>
      </c>
      <c r="Q763">
        <v>20</v>
      </c>
      <c r="R763">
        <v>365.15</v>
      </c>
      <c r="S763">
        <v>1679.68</v>
      </c>
      <c r="T763">
        <v>1338.4</v>
      </c>
      <c r="U763">
        <v>341.28</v>
      </c>
      <c r="V763" t="s">
        <v>4703</v>
      </c>
      <c r="W763" t="s">
        <v>4695</v>
      </c>
      <c r="X763" t="s">
        <v>4710</v>
      </c>
      <c r="Y763" t="s">
        <v>5974</v>
      </c>
      <c r="Z763" t="s">
        <v>4698</v>
      </c>
    </row>
    <row r="764" spans="1:26" ht="15" customHeight="1" x14ac:dyDescent="0.25">
      <c r="A764" t="s">
        <v>5975</v>
      </c>
      <c r="B764" s="1">
        <v>45993</v>
      </c>
      <c r="C764" t="s">
        <v>1455</v>
      </c>
      <c r="D764" t="str">
        <f>IFERROR(INDEX(Customers!$B:$B,MATCH(C764,Customers!$A:$A,0)),"")</f>
        <v>Hemalatha Naicker</v>
      </c>
      <c r="E764" t="str">
        <f>IFERROR(INDEX(Customers!$J:$J,MATCH(C764,Customers!$A:$A,0)),"")</f>
        <v>Bronze</v>
      </c>
      <c r="F764" t="s">
        <v>3776</v>
      </c>
      <c r="G764" t="str">
        <f>IFERROR(INDEX(Products!$B:$B,MATCH(F764,Products!$A:$A,0)),"")</f>
        <v>Bisleri Soft Drinks 2kg</v>
      </c>
      <c r="H764" t="str">
        <f>IFERROR(INDEX(Products!$C:$C,MATCH(F764,Products!$A:$A,0)),"")</f>
        <v>Beverages</v>
      </c>
      <c r="I764" t="s">
        <v>4410</v>
      </c>
      <c r="J764" t="str">
        <f>IFERROR(INDEX(Stores!$B:$B,MATCH(I764,Stores!$A:$A,0)),"")</f>
        <v>FreshMart Jaipur Junction</v>
      </c>
      <c r="K764" t="str">
        <f>IFERROR(INDEX(Stores!$D:$D,MATCH(I764,Stores!$A:$A,0)),"")</f>
        <v>North</v>
      </c>
      <c r="L764" t="s">
        <v>3042</v>
      </c>
      <c r="M764" t="str">
        <f>IFERROR(INDEX(Employees!$B:$B,MATCH(L764,Employees!$A:$A,0)),"")</f>
        <v>Manoj Subramaniam</v>
      </c>
      <c r="N764" t="str">
        <f>IFERROR(INDEX(Employees!$D:$D,MATCH(L764,Employees!$A:$A,0)),"")</f>
        <v>Sales</v>
      </c>
      <c r="O764">
        <v>4</v>
      </c>
      <c r="P764">
        <v>217.42</v>
      </c>
      <c r="Q764">
        <v>20</v>
      </c>
      <c r="R764">
        <v>173.94</v>
      </c>
      <c r="S764">
        <v>695.74</v>
      </c>
      <c r="T764">
        <v>708.12</v>
      </c>
      <c r="U764">
        <v>-12.38</v>
      </c>
      <c r="V764" t="s">
        <v>4740</v>
      </c>
      <c r="W764" t="s">
        <v>4695</v>
      </c>
      <c r="X764" t="s">
        <v>4696</v>
      </c>
      <c r="Y764" t="s">
        <v>5976</v>
      </c>
      <c r="Z764" t="s">
        <v>4708</v>
      </c>
    </row>
    <row r="765" spans="1:26" ht="15" customHeight="1" x14ac:dyDescent="0.25">
      <c r="A765" t="s">
        <v>5977</v>
      </c>
      <c r="B765" s="1">
        <v>46092</v>
      </c>
      <c r="C765" t="s">
        <v>874</v>
      </c>
      <c r="D765" t="str">
        <f>IFERROR(INDEX(Customers!$B:$B,MATCH(C765,Customers!$A:$A,0)),"")</f>
        <v>Devi Venkataraman</v>
      </c>
      <c r="E765" t="str">
        <f>IFERROR(INDEX(Customers!$J:$J,MATCH(C765,Customers!$A:$A,0)),"")</f>
        <v>Gold</v>
      </c>
      <c r="F765" t="s">
        <v>3929</v>
      </c>
      <c r="G765" t="str">
        <f>IFERROR(INDEX(Products!$B:$B,MATCH(F765,Products!$A:$A,0)),"")</f>
        <v>Organic Fresh Fresh Fruits Pack</v>
      </c>
      <c r="H765" t="str">
        <f>IFERROR(INDEX(Products!$C:$C,MATCH(F765,Products!$A:$A,0)),"")</f>
        <v>Fruits</v>
      </c>
      <c r="I765" t="s">
        <v>2988</v>
      </c>
      <c r="J765" t="str">
        <f>IFERROR(INDEX(Stores!$B:$B,MATCH(I765,Stores!$A:$A,0)),"")</f>
        <v>FreshMart Coimbatore Heights</v>
      </c>
      <c r="K765" t="str">
        <f>IFERROR(INDEX(Stores!$D:$D,MATCH(I765,Stores!$A:$A,0)),"")</f>
        <v>South</v>
      </c>
      <c r="L765" t="s">
        <v>3221</v>
      </c>
      <c r="M765" t="str">
        <f>IFERROR(INDEX(Employees!$B:$B,MATCH(L765,Employees!$A:$A,0)),"")</f>
        <v>Chitra Prabhu</v>
      </c>
      <c r="N765" t="str">
        <f>IFERROR(INDEX(Employees!$D:$D,MATCH(L765,Employees!$A:$A,0)),"")</f>
        <v>Sales</v>
      </c>
      <c r="O765">
        <v>6</v>
      </c>
      <c r="P765">
        <v>236.62</v>
      </c>
      <c r="Q765">
        <v>20</v>
      </c>
      <c r="R765">
        <v>283.94</v>
      </c>
      <c r="S765">
        <v>1135.78</v>
      </c>
      <c r="T765">
        <v>1154.46</v>
      </c>
      <c r="U765">
        <v>-18.68</v>
      </c>
      <c r="V765" t="s">
        <v>4715</v>
      </c>
      <c r="W765" t="s">
        <v>4695</v>
      </c>
      <c r="X765" t="s">
        <v>4696</v>
      </c>
      <c r="Y765" t="s">
        <v>5978</v>
      </c>
      <c r="Z765" t="s">
        <v>4708</v>
      </c>
    </row>
    <row r="766" spans="1:26" ht="15" customHeight="1" x14ac:dyDescent="0.25">
      <c r="A766" t="s">
        <v>5979</v>
      </c>
      <c r="B766" s="1">
        <v>45918</v>
      </c>
      <c r="C766" t="s">
        <v>36</v>
      </c>
      <c r="D766" t="str">
        <f>IFERROR(INDEX(Customers!$B:$B,MATCH(C766,Customers!$A:$A,0)),"")</f>
        <v>Pandi Raj</v>
      </c>
      <c r="E766" t="str">
        <f>IFERROR(INDEX(Customers!$J:$J,MATCH(C766,Customers!$A:$A,0)),"")</f>
        <v>Silver</v>
      </c>
      <c r="F766" t="s">
        <v>3874</v>
      </c>
      <c r="G766" t="str">
        <f>IFERROR(INDEX(Products!$B:$B,MATCH(F766,Products!$A:$A,0)),"")</f>
        <v>Patanjali Shampoo Combo</v>
      </c>
      <c r="H766" t="str">
        <f>IFERROR(INDEX(Products!$C:$C,MATCH(F766,Products!$A:$A,0)),"")</f>
        <v>Personal Care</v>
      </c>
      <c r="I766" t="s">
        <v>4176</v>
      </c>
      <c r="J766" t="str">
        <f>IFERROR(INDEX(Stores!$B:$B,MATCH(I766,Stores!$A:$A,0)),"")</f>
        <v>FreshMart Bengaluru Colony</v>
      </c>
      <c r="K766" t="str">
        <f>IFERROR(INDEX(Stores!$D:$D,MATCH(I766,Stores!$A:$A,0)),"")</f>
        <v>South</v>
      </c>
      <c r="L766" t="s">
        <v>3332</v>
      </c>
      <c r="M766" t="str">
        <f>IFERROR(INDEX(Employees!$B:$B,MATCH(L766,Employees!$A:$A,0)),"")</f>
        <v>Ovi Chettiar</v>
      </c>
      <c r="N766" t="str">
        <f>IFERROR(INDEX(Employees!$D:$D,MATCH(L766,Employees!$A:$A,0)),"")</f>
        <v>Store Manager</v>
      </c>
      <c r="O766">
        <v>4</v>
      </c>
      <c r="P766">
        <v>73.83</v>
      </c>
      <c r="Q766">
        <v>0</v>
      </c>
      <c r="R766">
        <v>0</v>
      </c>
      <c r="S766">
        <v>295.32</v>
      </c>
      <c r="T766">
        <v>217.28</v>
      </c>
      <c r="U766">
        <v>78.040000000000006</v>
      </c>
      <c r="V766" t="s">
        <v>4694</v>
      </c>
      <c r="W766" t="s">
        <v>4695</v>
      </c>
      <c r="X766" t="s">
        <v>4696</v>
      </c>
      <c r="Y766" t="s">
        <v>5980</v>
      </c>
      <c r="Z766" t="s">
        <v>4708</v>
      </c>
    </row>
    <row r="767" spans="1:26" ht="15" customHeight="1" x14ac:dyDescent="0.25">
      <c r="A767" t="s">
        <v>5981</v>
      </c>
      <c r="B767" s="1">
        <v>45803</v>
      </c>
      <c r="C767" t="s">
        <v>175</v>
      </c>
      <c r="D767" t="str">
        <f>IFERROR(INDEX(Customers!$B:$B,MATCH(C767,Customers!$A:$A,0)),"")</f>
        <v>Dhanush Varma</v>
      </c>
      <c r="E767" t="str">
        <f>IFERROR(INDEX(Customers!$J:$J,MATCH(C767,Customers!$A:$A,0)),"")</f>
        <v>Bronze</v>
      </c>
      <c r="F767" t="s">
        <v>3746</v>
      </c>
      <c r="G767" t="str">
        <f>IFERROR(INDEX(Products!$B:$B,MATCH(F767,Products!$A:$A,0)),"")</f>
        <v>Nescafe Soft Drinks Pack</v>
      </c>
      <c r="H767" t="str">
        <f>IFERROR(INDEX(Products!$C:$C,MATCH(F767,Products!$A:$A,0)),"")</f>
        <v>Beverages</v>
      </c>
      <c r="I767" t="s">
        <v>3021</v>
      </c>
      <c r="J767" t="str">
        <f>IFERROR(INDEX(Stores!$B:$B,MATCH(I767,Stores!$A:$A,0)),"")</f>
        <v>FreshMart Tiruppur Bypass</v>
      </c>
      <c r="K767" t="str">
        <f>IFERROR(INDEX(Stores!$D:$D,MATCH(I767,Stores!$A:$A,0)),"")</f>
        <v>South</v>
      </c>
      <c r="L767" t="s">
        <v>3019</v>
      </c>
      <c r="M767" t="str">
        <f>IFERROR(INDEX(Employees!$B:$B,MATCH(L767,Employees!$A:$A,0)),"")</f>
        <v>Venkat Gupta</v>
      </c>
      <c r="N767" t="str">
        <f>IFERROR(INDEX(Employees!$D:$D,MATCH(L767,Employees!$A:$A,0)),"")</f>
        <v>Sales</v>
      </c>
      <c r="O767">
        <v>3</v>
      </c>
      <c r="P767">
        <v>383.51</v>
      </c>
      <c r="Q767">
        <v>5</v>
      </c>
      <c r="R767">
        <v>57.53</v>
      </c>
      <c r="S767">
        <v>1093</v>
      </c>
      <c r="T767">
        <v>857.7</v>
      </c>
      <c r="U767">
        <v>235.3</v>
      </c>
      <c r="V767" t="s">
        <v>4720</v>
      </c>
      <c r="W767" t="s">
        <v>4695</v>
      </c>
      <c r="X767" t="s">
        <v>4696</v>
      </c>
      <c r="Y767" t="s">
        <v>5170</v>
      </c>
      <c r="Z767" t="s">
        <v>4708</v>
      </c>
    </row>
    <row r="768" spans="1:26" ht="15" customHeight="1" x14ac:dyDescent="0.25">
      <c r="A768" t="s">
        <v>5982</v>
      </c>
      <c r="B768" s="1">
        <v>45857</v>
      </c>
      <c r="C768" t="s">
        <v>2332</v>
      </c>
      <c r="D768" t="str">
        <f>IFERROR(INDEX(Customers!$B:$B,MATCH(C768,Customers!$A:$A,0)),"")</f>
        <v>Nirmala Iyer</v>
      </c>
      <c r="E768" t="str">
        <f>IFERROR(INDEX(Customers!$J:$J,MATCH(C768,Customers!$A:$A,0)),"")</f>
        <v>Gold</v>
      </c>
      <c r="F768" t="s">
        <v>3779</v>
      </c>
      <c r="G768" t="str">
        <f>IFERROR(INDEX(Products!$B:$B,MATCH(F768,Products!$A:$A,0)),"")</f>
        <v>Nescafe Coffee 500g</v>
      </c>
      <c r="H768" t="str">
        <f>IFERROR(INDEX(Products!$C:$C,MATCH(F768,Products!$A:$A,0)),"")</f>
        <v>Beverages</v>
      </c>
      <c r="I768" t="s">
        <v>4152</v>
      </c>
      <c r="J768" t="str">
        <f>IFERROR(INDEX(Stores!$B:$B,MATCH(I768,Stores!$A:$A,0)),"")</f>
        <v>FreshMart Salem Circle</v>
      </c>
      <c r="K768" t="str">
        <f>IFERROR(INDEX(Stores!$D:$D,MATCH(I768,Stores!$A:$A,0)),"")</f>
        <v>South</v>
      </c>
      <c r="L768" t="s">
        <v>3454</v>
      </c>
      <c r="M768" t="str">
        <f>IFERROR(INDEX(Employees!$B:$B,MATCH(L768,Employees!$A:$A,0)),"")</f>
        <v>Kamala Prabhu</v>
      </c>
      <c r="N768" t="str">
        <f>IFERROR(INDEX(Employees!$D:$D,MATCH(L768,Employees!$A:$A,0)),"")</f>
        <v>Billing</v>
      </c>
      <c r="O768">
        <v>3</v>
      </c>
      <c r="P768">
        <v>139.72</v>
      </c>
      <c r="Q768">
        <v>0</v>
      </c>
      <c r="R768">
        <v>0</v>
      </c>
      <c r="S768">
        <v>482.03</v>
      </c>
      <c r="T768">
        <v>292.05</v>
      </c>
      <c r="U768">
        <v>189.98</v>
      </c>
      <c r="V768" t="s">
        <v>4706</v>
      </c>
      <c r="W768" t="s">
        <v>4695</v>
      </c>
      <c r="X768" t="s">
        <v>4700</v>
      </c>
      <c r="Y768" t="s">
        <v>5255</v>
      </c>
      <c r="Z768" t="s">
        <v>4698</v>
      </c>
    </row>
    <row r="769" spans="1:26" ht="15" customHeight="1" x14ac:dyDescent="0.25">
      <c r="A769" t="s">
        <v>5983</v>
      </c>
      <c r="B769" s="1">
        <v>45984</v>
      </c>
      <c r="C769" t="s">
        <v>914</v>
      </c>
      <c r="D769" t="str">
        <f>IFERROR(INDEX(Customers!$B:$B,MATCH(C769,Customers!$A:$A,0)),"")</f>
        <v>Nandhini Murugan</v>
      </c>
      <c r="E769" t="str">
        <f>IFERROR(INDEX(Customers!$J:$J,MATCH(C769,Customers!$A:$A,0)),"")</f>
        <v>Bronze</v>
      </c>
      <c r="F769" t="s">
        <v>3871</v>
      </c>
      <c r="G769" t="str">
        <f>IFERROR(INDEX(Products!$B:$B,MATCH(F769,Products!$A:$A,0)),"")</f>
        <v>Himalaya Skin Care Combo</v>
      </c>
      <c r="H769" t="str">
        <f>IFERROR(INDEX(Products!$C:$C,MATCH(F769,Products!$A:$A,0)),"")</f>
        <v>Personal Care</v>
      </c>
      <c r="I769" t="s">
        <v>3536</v>
      </c>
      <c r="J769" t="str">
        <f>IFERROR(INDEX(Stores!$B:$B,MATCH(I769,Stores!$A:$A,0)),"")</f>
        <v>FreshMart Erode Hub</v>
      </c>
      <c r="K769" t="str">
        <f>IFERROR(INDEX(Stores!$D:$D,MATCH(I769,Stores!$A:$A,0)),"")</f>
        <v>South</v>
      </c>
      <c r="L769" t="s">
        <v>3534</v>
      </c>
      <c r="M769" t="str">
        <f>IFERROR(INDEX(Employees!$B:$B,MATCH(L769,Employees!$A:$A,0)),"")</f>
        <v>Lakshmi Nair</v>
      </c>
      <c r="N769" t="str">
        <f>IFERROR(INDEX(Employees!$D:$D,MATCH(L769,Employees!$A:$A,0)),"")</f>
        <v>Inventory</v>
      </c>
      <c r="O769">
        <v>4</v>
      </c>
      <c r="P769">
        <v>446.17</v>
      </c>
      <c r="Q769">
        <v>20</v>
      </c>
      <c r="R769">
        <v>356.94</v>
      </c>
      <c r="S769">
        <v>1641.9</v>
      </c>
      <c r="T769">
        <v>1302.44</v>
      </c>
      <c r="U769">
        <v>339.46</v>
      </c>
      <c r="V769" t="s">
        <v>4694</v>
      </c>
      <c r="W769" t="s">
        <v>4695</v>
      </c>
      <c r="X769" t="s">
        <v>4696</v>
      </c>
      <c r="Y769" t="s">
        <v>5984</v>
      </c>
      <c r="Z769" t="s">
        <v>4698</v>
      </c>
    </row>
    <row r="770" spans="1:26" ht="15" customHeight="1" x14ac:dyDescent="0.25">
      <c r="A770" t="s">
        <v>5985</v>
      </c>
      <c r="B770" s="1">
        <v>45773</v>
      </c>
      <c r="C770" t="s">
        <v>299</v>
      </c>
      <c r="D770" t="str">
        <f>IFERROR(INDEX(Customers!$B:$B,MATCH(C770,Customers!$A:$A,0)),"")</f>
        <v>Tara Nair</v>
      </c>
      <c r="E770" t="str">
        <f>IFERROR(INDEX(Customers!$J:$J,MATCH(C770,Customers!$A:$A,0)),"")</f>
        <v>Bronze</v>
      </c>
      <c r="F770" t="s">
        <v>3817</v>
      </c>
      <c r="G770" t="str">
        <f>IFERROR(INDEX(Products!$B:$B,MATCH(F770,Products!$A:$A,0)),"")</f>
        <v>Lays Chocolates Combo</v>
      </c>
      <c r="H770" t="str">
        <f>IFERROR(INDEX(Products!$C:$C,MATCH(F770,Products!$A:$A,0)),"")</f>
        <v>Snacks</v>
      </c>
      <c r="I770" t="s">
        <v>3527</v>
      </c>
      <c r="J770" t="str">
        <f>IFERROR(INDEX(Stores!$B:$B,MATCH(I770,Stores!$A:$A,0)),"")</f>
        <v>FreshMart Lucknow Arcade</v>
      </c>
      <c r="K770" t="str">
        <f>IFERROR(INDEX(Stores!$D:$D,MATCH(I770,Stores!$A:$A,0)),"")</f>
        <v>North</v>
      </c>
      <c r="L770" t="s">
        <v>3525</v>
      </c>
      <c r="M770" t="str">
        <f>IFERROR(INDEX(Employees!$B:$B,MATCH(L770,Employees!$A:$A,0)),"")</f>
        <v>Sathish Nathan</v>
      </c>
      <c r="N770" t="str">
        <f>IFERROR(INDEX(Employees!$D:$D,MATCH(L770,Employees!$A:$A,0)),"")</f>
        <v>HR</v>
      </c>
      <c r="O770">
        <v>2</v>
      </c>
      <c r="P770">
        <v>474.19</v>
      </c>
      <c r="Q770">
        <v>10</v>
      </c>
      <c r="R770">
        <v>94.84</v>
      </c>
      <c r="S770">
        <v>981.57</v>
      </c>
      <c r="T770">
        <v>687.78</v>
      </c>
      <c r="U770">
        <v>293.79000000000002</v>
      </c>
      <c r="V770" t="s">
        <v>4706</v>
      </c>
      <c r="W770" t="s">
        <v>4695</v>
      </c>
      <c r="X770" t="s">
        <v>4696</v>
      </c>
      <c r="Y770" t="s">
        <v>4838</v>
      </c>
      <c r="Z770" t="s">
        <v>4698</v>
      </c>
    </row>
    <row r="771" spans="1:26" ht="15" customHeight="1" x14ac:dyDescent="0.25">
      <c r="A771" t="s">
        <v>5986</v>
      </c>
      <c r="B771" s="1">
        <v>45985</v>
      </c>
      <c r="C771" t="s">
        <v>1056</v>
      </c>
      <c r="D771" t="str">
        <f>IFERROR(INDEX(Customers!$B:$B,MATCH(C771,Customers!$A:$A,0)),"")</f>
        <v>Kannan Gupta</v>
      </c>
      <c r="E771" t="str">
        <f>IFERROR(INDEX(Customers!$J:$J,MATCH(C771,Customers!$A:$A,0)),"")</f>
        <v>Silver</v>
      </c>
      <c r="F771" t="s">
        <v>3714</v>
      </c>
      <c r="G771" t="str">
        <f>IFERROR(INDEX(Products!$B:$B,MATCH(F771,Products!$A:$A,0)),"")</f>
        <v>Nestle Butter 250ml</v>
      </c>
      <c r="H771" t="str">
        <f>IFERROR(INDEX(Products!$C:$C,MATCH(F771,Products!$A:$A,0)),"")</f>
        <v>Dairy</v>
      </c>
      <c r="I771" t="s">
        <v>3089</v>
      </c>
      <c r="J771" t="str">
        <f>IFERROR(INDEX(Stores!$B:$B,MATCH(I771,Stores!$A:$A,0)),"")</f>
        <v>FreshMart Mysuru Arcade</v>
      </c>
      <c r="K771" t="str">
        <f>IFERROR(INDEX(Stores!$D:$D,MATCH(I771,Stores!$A:$A,0)),"")</f>
        <v>South</v>
      </c>
      <c r="L771" t="s">
        <v>3173</v>
      </c>
      <c r="M771" t="str">
        <f>IFERROR(INDEX(Employees!$B:$B,MATCH(L771,Employees!$A:$A,0)),"")</f>
        <v>Nithya Selvam</v>
      </c>
      <c r="N771" t="str">
        <f>IFERROR(INDEX(Employees!$D:$D,MATCH(L771,Employees!$A:$A,0)),"")</f>
        <v>Cashier</v>
      </c>
      <c r="O771">
        <v>1</v>
      </c>
      <c r="P771">
        <v>459.58</v>
      </c>
      <c r="Q771">
        <v>5</v>
      </c>
      <c r="R771">
        <v>22.98</v>
      </c>
      <c r="S771">
        <v>436.6</v>
      </c>
      <c r="T771">
        <v>386.89</v>
      </c>
      <c r="U771">
        <v>49.71</v>
      </c>
      <c r="V771" t="s">
        <v>4703</v>
      </c>
      <c r="W771" t="s">
        <v>4695</v>
      </c>
      <c r="X771" t="s">
        <v>4696</v>
      </c>
      <c r="Y771" t="s">
        <v>5211</v>
      </c>
      <c r="Z771" t="s">
        <v>4708</v>
      </c>
    </row>
    <row r="772" spans="1:26" ht="15" customHeight="1" x14ac:dyDescent="0.25">
      <c r="A772" t="s">
        <v>5987</v>
      </c>
      <c r="B772" s="1">
        <v>46081</v>
      </c>
      <c r="C772" t="s">
        <v>1490</v>
      </c>
      <c r="D772" t="str">
        <f>IFERROR(INDEX(Customers!$B:$B,MATCH(C772,Customers!$A:$A,0)),"")</f>
        <v>Ramesh Achari</v>
      </c>
      <c r="E772" t="str">
        <f>IFERROR(INDEX(Customers!$J:$J,MATCH(C772,Customers!$A:$A,0)),"")</f>
        <v>Gold</v>
      </c>
      <c r="F772" t="s">
        <v>4038</v>
      </c>
      <c r="G772" t="str">
        <f>IFERROR(INDEX(Products!$B:$B,MATCH(F772,Products!$A:$A,0)),"")</f>
        <v>Fortune Coconut Oil 500g</v>
      </c>
      <c r="H772" t="str">
        <f>IFERROR(INDEX(Products!$C:$C,MATCH(F772,Products!$A:$A,0)),"")</f>
        <v>Oil</v>
      </c>
      <c r="I772" t="s">
        <v>4253</v>
      </c>
      <c r="J772" t="str">
        <f>IFERROR(INDEX(Stores!$B:$B,MATCH(I772,Stores!$A:$A,0)),"")</f>
        <v>FreshMart Bengaluru Nagar</v>
      </c>
      <c r="K772" t="str">
        <f>IFERROR(INDEX(Stores!$D:$D,MATCH(I772,Stores!$A:$A,0)),"")</f>
        <v>South</v>
      </c>
      <c r="L772" t="s">
        <v>3194</v>
      </c>
      <c r="M772" t="str">
        <f>IFERROR(INDEX(Employees!$B:$B,MATCH(L772,Employees!$A:$A,0)),"")</f>
        <v>Vani Chandran</v>
      </c>
      <c r="N772" t="str">
        <f>IFERROR(INDEX(Employees!$D:$D,MATCH(L772,Employees!$A:$A,0)),"")</f>
        <v>Inventory</v>
      </c>
      <c r="O772">
        <v>5</v>
      </c>
      <c r="P772">
        <v>324.85000000000002</v>
      </c>
      <c r="Q772">
        <v>0</v>
      </c>
      <c r="R772">
        <v>0</v>
      </c>
      <c r="S772">
        <v>1867.89</v>
      </c>
      <c r="T772">
        <v>1357.65</v>
      </c>
      <c r="U772">
        <v>510.24</v>
      </c>
      <c r="V772" t="s">
        <v>4720</v>
      </c>
      <c r="W772" t="s">
        <v>4695</v>
      </c>
      <c r="X772" t="s">
        <v>4696</v>
      </c>
      <c r="Y772" t="s">
        <v>5988</v>
      </c>
      <c r="Z772" t="s">
        <v>4698</v>
      </c>
    </row>
    <row r="773" spans="1:26" ht="15" customHeight="1" x14ac:dyDescent="0.25">
      <c r="A773" t="s">
        <v>5989</v>
      </c>
      <c r="B773" s="1">
        <v>45927</v>
      </c>
      <c r="C773" t="s">
        <v>430</v>
      </c>
      <c r="D773" t="str">
        <f>IFERROR(INDEX(Customers!$B:$B,MATCH(C773,Customers!$A:$A,0)),"")</f>
        <v>Hariharan Gounder</v>
      </c>
      <c r="E773" t="str">
        <f>IFERROR(INDEX(Customers!$J:$J,MATCH(C773,Customers!$A:$A,0)),"")</f>
        <v>Gold</v>
      </c>
      <c r="F773" t="s">
        <v>4115</v>
      </c>
      <c r="G773" t="str">
        <f>IFERROR(INDEX(Products!$B:$B,MATCH(F773,Products!$A:$A,0)),"")</f>
        <v>Vim Toilet Cleaner 200g</v>
      </c>
      <c r="H773" t="str">
        <f>IFERROR(INDEX(Products!$C:$C,MATCH(F773,Products!$A:$A,0)),"")</f>
        <v>Cleaning</v>
      </c>
      <c r="I773" t="s">
        <v>2933</v>
      </c>
      <c r="J773" t="str">
        <f>IFERROR(INDEX(Stores!$B:$B,MATCH(I773,Stores!$A:$A,0)),"")</f>
        <v>FreshMart Nagpur Plaza</v>
      </c>
      <c r="K773" t="str">
        <f>IFERROR(INDEX(Stores!$D:$D,MATCH(I773,Stores!$A:$A,0)),"")</f>
        <v>West</v>
      </c>
      <c r="L773" t="s">
        <v>3339</v>
      </c>
      <c r="M773" t="str">
        <f>IFERROR(INDEX(Employees!$B:$B,MATCH(L773,Employees!$A:$A,0)),"")</f>
        <v>Vani Chettiar</v>
      </c>
      <c r="N773" t="str">
        <f>IFERROR(INDEX(Employees!$D:$D,MATCH(L773,Employees!$A:$A,0)),"")</f>
        <v>Sales</v>
      </c>
      <c r="O773">
        <v>4</v>
      </c>
      <c r="P773">
        <v>176.45</v>
      </c>
      <c r="Q773">
        <v>0</v>
      </c>
      <c r="R773">
        <v>0</v>
      </c>
      <c r="S773">
        <v>811.67</v>
      </c>
      <c r="T773">
        <v>497.32</v>
      </c>
      <c r="U773">
        <v>314.35000000000002</v>
      </c>
      <c r="V773" t="s">
        <v>4740</v>
      </c>
      <c r="W773" t="s">
        <v>4695</v>
      </c>
      <c r="X773" t="s">
        <v>4710</v>
      </c>
      <c r="Y773" t="s">
        <v>5309</v>
      </c>
      <c r="Z773" t="s">
        <v>4698</v>
      </c>
    </row>
    <row r="774" spans="1:26" ht="15" customHeight="1" x14ac:dyDescent="0.25">
      <c r="A774" t="s">
        <v>5990</v>
      </c>
      <c r="B774" s="1">
        <v>45962</v>
      </c>
      <c r="C774" t="s">
        <v>1275</v>
      </c>
      <c r="D774" t="str">
        <f>IFERROR(INDEX(Customers!$B:$B,MATCH(C774,Customers!$A:$A,0)),"")</f>
        <v>Ashok Nathan</v>
      </c>
      <c r="E774" t="str">
        <f>IFERROR(INDEX(Customers!$J:$J,MATCH(C774,Customers!$A:$A,0)),"")</f>
        <v>Bronze</v>
      </c>
      <c r="F774" t="s">
        <v>3817</v>
      </c>
      <c r="G774" t="str">
        <f>IFERROR(INDEX(Products!$B:$B,MATCH(F774,Products!$A:$A,0)),"")</f>
        <v>Lays Chocolates Combo</v>
      </c>
      <c r="H774" t="str">
        <f>IFERROR(INDEX(Products!$C:$C,MATCH(F774,Products!$A:$A,0)),"")</f>
        <v>Snacks</v>
      </c>
      <c r="I774" t="s">
        <v>2976</v>
      </c>
      <c r="J774" t="str">
        <f>IFERROR(INDEX(Stores!$B:$B,MATCH(I774,Stores!$A:$A,0)),"")</f>
        <v>FreshMart Hyderabad Hub</v>
      </c>
      <c r="K774" t="str">
        <f>IFERROR(INDEX(Stores!$D:$D,MATCH(I774,Stores!$A:$A,0)),"")</f>
        <v>South</v>
      </c>
      <c r="L774" t="s">
        <v>3443</v>
      </c>
      <c r="M774" t="str">
        <f>IFERROR(INDEX(Employees!$B:$B,MATCH(L774,Employees!$A:$A,0)),"")</f>
        <v>Jagan Chettiar</v>
      </c>
      <c r="N774" t="str">
        <f>IFERROR(INDEX(Employees!$D:$D,MATCH(L774,Employees!$A:$A,0)),"")</f>
        <v>Billing</v>
      </c>
      <c r="O774">
        <v>3</v>
      </c>
      <c r="P774">
        <v>474.19</v>
      </c>
      <c r="Q774">
        <v>5</v>
      </c>
      <c r="R774">
        <v>71.13</v>
      </c>
      <c r="S774">
        <v>1554.16</v>
      </c>
      <c r="T774">
        <v>1031.67</v>
      </c>
      <c r="U774">
        <v>522.49</v>
      </c>
      <c r="V774" t="s">
        <v>4703</v>
      </c>
      <c r="W774" t="s">
        <v>4695</v>
      </c>
      <c r="X774" t="s">
        <v>4696</v>
      </c>
      <c r="Y774" t="s">
        <v>5388</v>
      </c>
      <c r="Z774" t="s">
        <v>4698</v>
      </c>
    </row>
    <row r="775" spans="1:26" ht="15" customHeight="1" x14ac:dyDescent="0.25">
      <c r="A775" t="s">
        <v>5991</v>
      </c>
      <c r="B775" s="1">
        <v>45968</v>
      </c>
      <c r="C775" t="s">
        <v>2096</v>
      </c>
      <c r="D775" t="str">
        <f>IFERROR(INDEX(Customers!$B:$B,MATCH(C775,Customers!$A:$A,0)),"")</f>
        <v>Elango Rao</v>
      </c>
      <c r="E775" t="str">
        <f>IFERROR(INDEX(Customers!$J:$J,MATCH(C775,Customers!$A:$A,0)),"")</f>
        <v>Silver</v>
      </c>
      <c r="F775" t="s">
        <v>4055</v>
      </c>
      <c r="G775" t="str">
        <f>IFERROR(INDEX(Products!$B:$B,MATCH(F775,Products!$A:$A,0)),"")</f>
        <v>Aachi Powdered Spices Pack</v>
      </c>
      <c r="H775" t="str">
        <f>IFERROR(INDEX(Products!$C:$C,MATCH(F775,Products!$A:$A,0)),"")</f>
        <v>Masala</v>
      </c>
      <c r="I775" t="s">
        <v>3266</v>
      </c>
      <c r="J775" t="str">
        <f>IFERROR(INDEX(Stores!$B:$B,MATCH(I775,Stores!$A:$A,0)),"")</f>
        <v>FreshMart Bengaluru Junction</v>
      </c>
      <c r="K775" t="str">
        <f>IFERROR(INDEX(Stores!$D:$D,MATCH(I775,Stores!$A:$A,0)),"")</f>
        <v>South</v>
      </c>
      <c r="L775" t="s">
        <v>3577</v>
      </c>
      <c r="M775" t="str">
        <f>IFERROR(INDEX(Employees!$B:$B,MATCH(L775,Employees!$A:$A,0)),"")</f>
        <v>Mani Pandian</v>
      </c>
      <c r="N775" t="str">
        <f>IFERROR(INDEX(Employees!$D:$D,MATCH(L775,Employees!$A:$A,0)),"")</f>
        <v>Sales</v>
      </c>
      <c r="O775">
        <v>4</v>
      </c>
      <c r="P775">
        <v>253.11</v>
      </c>
      <c r="Q775">
        <v>5</v>
      </c>
      <c r="R775">
        <v>50.62</v>
      </c>
      <c r="S775">
        <v>961.82</v>
      </c>
      <c r="T775">
        <v>762.96</v>
      </c>
      <c r="U775">
        <v>198.86</v>
      </c>
      <c r="V775" t="s">
        <v>4740</v>
      </c>
      <c r="W775" t="s">
        <v>4695</v>
      </c>
      <c r="X775" t="s">
        <v>4700</v>
      </c>
      <c r="Y775" t="s">
        <v>5544</v>
      </c>
      <c r="Z775" t="s">
        <v>4708</v>
      </c>
    </row>
    <row r="776" spans="1:26" ht="15" customHeight="1" x14ac:dyDescent="0.25">
      <c r="A776" t="s">
        <v>5992</v>
      </c>
      <c r="B776" s="1">
        <v>45976</v>
      </c>
      <c r="C776" t="s">
        <v>2384</v>
      </c>
      <c r="D776" t="str">
        <f>IFERROR(INDEX(Customers!$B:$B,MATCH(C776,Customers!$A:$A,0)),"")</f>
        <v>Esha Krishnan</v>
      </c>
      <c r="E776" t="str">
        <f>IFERROR(INDEX(Customers!$J:$J,MATCH(C776,Customers!$A:$A,0)),"")</f>
        <v>Gold</v>
      </c>
      <c r="F776" t="s">
        <v>3771</v>
      </c>
      <c r="G776" t="str">
        <f>IFERROR(INDEX(Products!$B:$B,MATCH(F776,Products!$A:$A,0)),"")</f>
        <v>Nescafe Coffee Pack</v>
      </c>
      <c r="H776" t="str">
        <f>IFERROR(INDEX(Products!$C:$C,MATCH(F776,Products!$A:$A,0)),"")</f>
        <v>Beverages</v>
      </c>
      <c r="I776" t="s">
        <v>3520</v>
      </c>
      <c r="J776" t="str">
        <f>IFERROR(INDEX(Stores!$B:$B,MATCH(I776,Stores!$A:$A,0)),"")</f>
        <v>FreshMart Tiruppur Market</v>
      </c>
      <c r="K776" t="str">
        <f>IFERROR(INDEX(Stores!$D:$D,MATCH(I776,Stores!$A:$A,0)),"")</f>
        <v>South</v>
      </c>
      <c r="L776" t="s">
        <v>3518</v>
      </c>
      <c r="M776" t="str">
        <f>IFERROR(INDEX(Employees!$B:$B,MATCH(L776,Employees!$A:$A,0)),"")</f>
        <v>Chitra Selvam</v>
      </c>
      <c r="N776" t="str">
        <f>IFERROR(INDEX(Employees!$D:$D,MATCH(L776,Employees!$A:$A,0)),"")</f>
        <v>Sales</v>
      </c>
      <c r="O776">
        <v>6</v>
      </c>
      <c r="P776">
        <v>366.82</v>
      </c>
      <c r="Q776">
        <v>20</v>
      </c>
      <c r="R776">
        <v>440.18</v>
      </c>
      <c r="S776">
        <v>2024.85</v>
      </c>
      <c r="T776">
        <v>1630.68</v>
      </c>
      <c r="U776">
        <v>394.17</v>
      </c>
      <c r="V776" t="s">
        <v>4706</v>
      </c>
      <c r="W776" t="s">
        <v>4695</v>
      </c>
      <c r="X776" t="s">
        <v>4696</v>
      </c>
      <c r="Y776" t="s">
        <v>5472</v>
      </c>
      <c r="Z776" t="s">
        <v>4698</v>
      </c>
    </row>
    <row r="777" spans="1:26" ht="15" customHeight="1" x14ac:dyDescent="0.25">
      <c r="A777" t="s">
        <v>5993</v>
      </c>
      <c r="B777" s="1">
        <v>45813</v>
      </c>
      <c r="C777" t="s">
        <v>20</v>
      </c>
      <c r="D777" t="str">
        <f>IFERROR(INDEX(Customers!$B:$B,MATCH(C777,Customers!$A:$A,0)),"")</f>
        <v>Eswari Murugan</v>
      </c>
      <c r="E777" t="str">
        <f>IFERROR(INDEX(Customers!$J:$J,MATCH(C777,Customers!$A:$A,0)),"")</f>
        <v>Silver</v>
      </c>
      <c r="F777" t="s">
        <v>4007</v>
      </c>
      <c r="G777" t="str">
        <f>IFERROR(INDEX(Products!$B:$B,MATCH(F777,Products!$A:$A,0)),"")</f>
        <v>Aachi Idli Rice 500g</v>
      </c>
      <c r="H777" t="str">
        <f>IFERROR(INDEX(Products!$C:$C,MATCH(F777,Products!$A:$A,0)),"")</f>
        <v>Rice</v>
      </c>
      <c r="I777" t="s">
        <v>3058</v>
      </c>
      <c r="J777" t="str">
        <f>IFERROR(INDEX(Stores!$B:$B,MATCH(I777,Stores!$A:$A,0)),"")</f>
        <v>FreshMart Lucknow Complex</v>
      </c>
      <c r="K777" t="str">
        <f>IFERROR(INDEX(Stores!$D:$D,MATCH(I777,Stores!$A:$A,0)),"")</f>
        <v>North</v>
      </c>
      <c r="L777" t="s">
        <v>3056</v>
      </c>
      <c r="M777" t="str">
        <f>IFERROR(INDEX(Employees!$B:$B,MATCH(L777,Employees!$A:$A,0)),"")</f>
        <v>Harini Prabhu</v>
      </c>
      <c r="N777" t="str">
        <f>IFERROR(INDEX(Employees!$D:$D,MATCH(L777,Employees!$A:$A,0)),"")</f>
        <v>Sales</v>
      </c>
      <c r="O777">
        <v>2</v>
      </c>
      <c r="P777">
        <v>225.45</v>
      </c>
      <c r="Q777">
        <v>0</v>
      </c>
      <c r="R777">
        <v>0</v>
      </c>
      <c r="S777">
        <v>450.9</v>
      </c>
      <c r="T777">
        <v>381.8</v>
      </c>
      <c r="U777">
        <v>69.099999999999994</v>
      </c>
      <c r="V777" t="s">
        <v>4694</v>
      </c>
      <c r="W777" t="s">
        <v>4695</v>
      </c>
      <c r="X777" t="s">
        <v>4710</v>
      </c>
      <c r="Y777" t="s">
        <v>5671</v>
      </c>
      <c r="Z777" t="s">
        <v>4708</v>
      </c>
    </row>
    <row r="778" spans="1:26" ht="15" customHeight="1" x14ac:dyDescent="0.25">
      <c r="A778" t="s">
        <v>5994</v>
      </c>
      <c r="B778" s="1">
        <v>45998</v>
      </c>
      <c r="C778" t="s">
        <v>810</v>
      </c>
      <c r="D778" t="str">
        <f>IFERROR(INDEX(Customers!$B:$B,MATCH(C778,Customers!$A:$A,0)),"")</f>
        <v>Jaya Kumar</v>
      </c>
      <c r="E778" t="str">
        <f>IFERROR(INDEX(Customers!$J:$J,MATCH(C778,Customers!$A:$A,0)),"")</f>
        <v>Bronze</v>
      </c>
      <c r="F778" t="s">
        <v>3686</v>
      </c>
      <c r="G778" t="str">
        <f>IFERROR(INDEX(Products!$B:$B,MATCH(F778,Products!$A:$A,0)),"")</f>
        <v>Britannia Cookies 200g</v>
      </c>
      <c r="H778" t="str">
        <f>IFERROR(INDEX(Products!$C:$C,MATCH(F778,Products!$A:$A,0)),"")</f>
        <v>Bakery</v>
      </c>
      <c r="I778" t="s">
        <v>2896</v>
      </c>
      <c r="J778" t="str">
        <f>IFERROR(INDEX(Stores!$B:$B,MATCH(I778,Stores!$A:$A,0)),"")</f>
        <v>FreshMart Salem Extension</v>
      </c>
      <c r="K778" t="str">
        <f>IFERROR(INDEX(Stores!$D:$D,MATCH(I778,Stores!$A:$A,0)),"")</f>
        <v>South</v>
      </c>
      <c r="L778" t="s">
        <v>2894</v>
      </c>
      <c r="M778" t="str">
        <f>IFERROR(INDEX(Employees!$B:$B,MATCH(L778,Employees!$A:$A,0)),"")</f>
        <v>Suresh Nathan</v>
      </c>
      <c r="N778" t="str">
        <f>IFERROR(INDEX(Employees!$D:$D,MATCH(L778,Employees!$A:$A,0)),"")</f>
        <v>Cashier</v>
      </c>
      <c r="O778">
        <v>1</v>
      </c>
      <c r="P778">
        <v>455.79</v>
      </c>
      <c r="Q778">
        <v>0</v>
      </c>
      <c r="R778">
        <v>0</v>
      </c>
      <c r="S778">
        <v>524.16</v>
      </c>
      <c r="T778">
        <v>282.88</v>
      </c>
      <c r="U778">
        <v>241.28</v>
      </c>
      <c r="V778" t="s">
        <v>4715</v>
      </c>
      <c r="W778" t="s">
        <v>4695</v>
      </c>
      <c r="X778" t="s">
        <v>4710</v>
      </c>
      <c r="Y778" t="s">
        <v>4937</v>
      </c>
      <c r="Z778" t="s">
        <v>4698</v>
      </c>
    </row>
    <row r="779" spans="1:26" ht="15" customHeight="1" x14ac:dyDescent="0.25">
      <c r="A779" t="s">
        <v>5995</v>
      </c>
      <c r="B779" s="1">
        <v>45890</v>
      </c>
      <c r="C779" t="s">
        <v>2032</v>
      </c>
      <c r="D779" t="str">
        <f>IFERROR(INDEX(Customers!$B:$B,MATCH(C779,Customers!$A:$A,0)),"")</f>
        <v>Senthil Venkataraman</v>
      </c>
      <c r="E779" t="str">
        <f>IFERROR(INDEX(Customers!$J:$J,MATCH(C779,Customers!$A:$A,0)),"")</f>
        <v>Gold</v>
      </c>
      <c r="F779" t="s">
        <v>3929</v>
      </c>
      <c r="G779" t="str">
        <f>IFERROR(INDEX(Products!$B:$B,MATCH(F779,Products!$A:$A,0)),"")</f>
        <v>Organic Fresh Fresh Fruits Pack</v>
      </c>
      <c r="H779" t="str">
        <f>IFERROR(INDEX(Products!$C:$C,MATCH(F779,Products!$A:$A,0)),"")</f>
        <v>Fruits</v>
      </c>
      <c r="I779" t="s">
        <v>3582</v>
      </c>
      <c r="J779" t="str">
        <f>IFERROR(INDEX(Stores!$B:$B,MATCH(I779,Stores!$A:$A,0)),"")</f>
        <v>FreshMart Kochi Square</v>
      </c>
      <c r="K779" t="str">
        <f>IFERROR(INDEX(Stores!$D:$D,MATCH(I779,Stores!$A:$A,0)),"")</f>
        <v>South</v>
      </c>
      <c r="L779" t="s">
        <v>3592</v>
      </c>
      <c r="M779" t="str">
        <f>IFERROR(INDEX(Employees!$B:$B,MATCH(L779,Employees!$A:$A,0)),"")</f>
        <v>Prasath Naidu</v>
      </c>
      <c r="N779" t="str">
        <f>IFERROR(INDEX(Employees!$D:$D,MATCH(L779,Employees!$A:$A,0)),"")</f>
        <v>Billing</v>
      </c>
      <c r="O779">
        <v>7</v>
      </c>
      <c r="P779">
        <v>258.17</v>
      </c>
      <c r="Q779">
        <v>15</v>
      </c>
      <c r="R779">
        <v>271.08</v>
      </c>
      <c r="S779">
        <v>1536.11</v>
      </c>
      <c r="T779">
        <v>1346.87</v>
      </c>
      <c r="U779">
        <v>189.24</v>
      </c>
      <c r="V779" t="s">
        <v>4706</v>
      </c>
      <c r="W779" t="s">
        <v>4695</v>
      </c>
      <c r="X779" t="s">
        <v>4696</v>
      </c>
      <c r="Y779" t="s">
        <v>5657</v>
      </c>
      <c r="Z779" t="s">
        <v>4708</v>
      </c>
    </row>
    <row r="780" spans="1:26" ht="15" customHeight="1" x14ac:dyDescent="0.25">
      <c r="A780" t="s">
        <v>5996</v>
      </c>
      <c r="B780" s="1">
        <v>45768</v>
      </c>
      <c r="C780" t="s">
        <v>1371</v>
      </c>
      <c r="D780" t="str">
        <f>IFERROR(INDEX(Customers!$B:$B,MATCH(C780,Customers!$A:$A,0)),"")</f>
        <v>Gopal Chandran</v>
      </c>
      <c r="E780" t="str">
        <f>IFERROR(INDEX(Customers!$J:$J,MATCH(C780,Customers!$A:$A,0)),"")</f>
        <v>Bronze</v>
      </c>
      <c r="F780" t="s">
        <v>3812</v>
      </c>
      <c r="G780" t="str">
        <f>IFERROR(INDEX(Products!$B:$B,MATCH(F780,Products!$A:$A,0)),"")</f>
        <v>McCain Ice Cream 2kg</v>
      </c>
      <c r="H780" t="str">
        <f>IFERROR(INDEX(Products!$C:$C,MATCH(F780,Products!$A:$A,0)),"")</f>
        <v>Frozen Foods</v>
      </c>
      <c r="I780" t="s">
        <v>4155</v>
      </c>
      <c r="J780" t="str">
        <f>IFERROR(INDEX(Stores!$B:$B,MATCH(I780,Stores!$A:$A,0)),"")</f>
        <v>FreshMart Kochi Bypass</v>
      </c>
      <c r="K780" t="str">
        <f>IFERROR(INDEX(Stores!$D:$D,MATCH(I780,Stores!$A:$A,0)),"")</f>
        <v>South</v>
      </c>
      <c r="L780" t="s">
        <v>3198</v>
      </c>
      <c r="M780" t="str">
        <f>IFERROR(INDEX(Employees!$B:$B,MATCH(L780,Employees!$A:$A,0)),"")</f>
        <v>Deepak Naicker</v>
      </c>
      <c r="N780" t="str">
        <f>IFERROR(INDEX(Employees!$D:$D,MATCH(L780,Employees!$A:$A,0)),"")</f>
        <v>Sales</v>
      </c>
      <c r="O780">
        <v>3</v>
      </c>
      <c r="P780">
        <v>68.95</v>
      </c>
      <c r="Q780">
        <v>0</v>
      </c>
      <c r="R780">
        <v>0</v>
      </c>
      <c r="S780">
        <v>206.85</v>
      </c>
      <c r="T780">
        <v>173.67</v>
      </c>
      <c r="U780">
        <v>33.18</v>
      </c>
      <c r="V780" t="s">
        <v>4706</v>
      </c>
      <c r="W780" t="s">
        <v>4695</v>
      </c>
      <c r="X780" t="s">
        <v>4696</v>
      </c>
      <c r="Y780" t="s">
        <v>5321</v>
      </c>
      <c r="Z780" t="s">
        <v>4708</v>
      </c>
    </row>
    <row r="781" spans="1:26" ht="15" customHeight="1" x14ac:dyDescent="0.25">
      <c r="A781" t="s">
        <v>5997</v>
      </c>
      <c r="B781" s="1">
        <v>45923</v>
      </c>
      <c r="C781" t="s">
        <v>1267</v>
      </c>
      <c r="D781" t="str">
        <f>IFERROR(INDEX(Customers!$B:$B,MATCH(C781,Customers!$A:$A,0)),"")</f>
        <v>Hemalatha Mudaliar</v>
      </c>
      <c r="E781" t="str">
        <f>IFERROR(INDEX(Customers!$J:$J,MATCH(C781,Customers!$A:$A,0)),"")</f>
        <v>Bronze</v>
      </c>
      <c r="F781" t="s">
        <v>3718</v>
      </c>
      <c r="G781" t="str">
        <f>IFERROR(INDEX(Products!$B:$B,MATCH(F781,Products!$A:$A,0)),"")</f>
        <v>Milky Mist Milk 2kg</v>
      </c>
      <c r="H781" t="str">
        <f>IFERROR(INDEX(Products!$C:$C,MATCH(F781,Products!$A:$A,0)),"")</f>
        <v>Dairy</v>
      </c>
      <c r="I781" t="s">
        <v>4219</v>
      </c>
      <c r="J781" t="str">
        <f>IFERROR(INDEX(Stores!$B:$B,MATCH(I781,Stores!$A:$A,0)),"")</f>
        <v>FreshMart Madurai Arcade</v>
      </c>
      <c r="K781" t="str">
        <f>IFERROR(INDEX(Stores!$D:$D,MATCH(I781,Stores!$A:$A,0)),"")</f>
        <v>South</v>
      </c>
      <c r="L781" t="s">
        <v>2917</v>
      </c>
      <c r="M781" t="str">
        <f>IFERROR(INDEX(Employees!$B:$B,MATCH(L781,Employees!$A:$A,0)),"")</f>
        <v>Tamil Nathan</v>
      </c>
      <c r="N781" t="str">
        <f>IFERROR(INDEX(Employees!$D:$D,MATCH(L781,Employees!$A:$A,0)),"")</f>
        <v>Inventory</v>
      </c>
      <c r="O781">
        <v>1</v>
      </c>
      <c r="P781">
        <v>59.92</v>
      </c>
      <c r="Q781">
        <v>20</v>
      </c>
      <c r="R781">
        <v>11.98</v>
      </c>
      <c r="S781">
        <v>47.94</v>
      </c>
      <c r="T781">
        <v>48.15</v>
      </c>
      <c r="U781">
        <v>-0.21</v>
      </c>
      <c r="V781" t="s">
        <v>4694</v>
      </c>
      <c r="W781" t="s">
        <v>4695</v>
      </c>
      <c r="X781" t="s">
        <v>4710</v>
      </c>
      <c r="Y781" t="s">
        <v>5998</v>
      </c>
      <c r="Z781" t="s">
        <v>4708</v>
      </c>
    </row>
    <row r="782" spans="1:26" ht="15" customHeight="1" x14ac:dyDescent="0.25">
      <c r="A782" t="s">
        <v>5999</v>
      </c>
      <c r="B782" s="1">
        <v>45947</v>
      </c>
      <c r="C782" t="s">
        <v>283</v>
      </c>
      <c r="D782" t="str">
        <f>IFERROR(INDEX(Customers!$B:$B,MATCH(C782,Customers!$A:$A,0)),"")</f>
        <v>Anand Subramaniam</v>
      </c>
      <c r="E782" t="str">
        <f>IFERROR(INDEX(Customers!$J:$J,MATCH(C782,Customers!$A:$A,0)),"")</f>
        <v>Gold</v>
      </c>
      <c r="F782" t="s">
        <v>3695</v>
      </c>
      <c r="G782" t="str">
        <f>IFERROR(INDEX(Products!$B:$B,MATCH(F782,Products!$A:$A,0)),"")</f>
        <v>Britannia Rusk 1L</v>
      </c>
      <c r="H782" t="str">
        <f>IFERROR(INDEX(Products!$C:$C,MATCH(F782,Products!$A:$A,0)),"")</f>
        <v>Bakery</v>
      </c>
      <c r="I782" t="s">
        <v>3299</v>
      </c>
      <c r="J782" t="str">
        <f>IFERROR(INDEX(Stores!$B:$B,MATCH(I782,Stores!$A:$A,0)),"")</f>
        <v>FreshMart Mumbai Complex</v>
      </c>
      <c r="K782" t="str">
        <f>IFERROR(INDEX(Stores!$D:$D,MATCH(I782,Stores!$A:$A,0)),"")</f>
        <v>West</v>
      </c>
      <c r="L782" t="s">
        <v>3297</v>
      </c>
      <c r="M782" t="str">
        <f>IFERROR(INDEX(Employees!$B:$B,MATCH(L782,Employees!$A:$A,0)),"")</f>
        <v>Venkat Balan</v>
      </c>
      <c r="N782" t="str">
        <f>IFERROR(INDEX(Employees!$D:$D,MATCH(L782,Employees!$A:$A,0)),"")</f>
        <v>Billing</v>
      </c>
      <c r="O782">
        <v>3</v>
      </c>
      <c r="P782">
        <v>186.32</v>
      </c>
      <c r="Q782">
        <v>10</v>
      </c>
      <c r="R782">
        <v>55.9</v>
      </c>
      <c r="S782">
        <v>503.06</v>
      </c>
      <c r="T782">
        <v>306.69</v>
      </c>
      <c r="U782">
        <v>196.37</v>
      </c>
      <c r="V782" t="s">
        <v>4706</v>
      </c>
      <c r="W782" t="s">
        <v>4695</v>
      </c>
      <c r="X782" t="s">
        <v>4696</v>
      </c>
      <c r="Y782" t="s">
        <v>6000</v>
      </c>
      <c r="Z782" t="s">
        <v>4708</v>
      </c>
    </row>
    <row r="783" spans="1:26" ht="15" customHeight="1" x14ac:dyDescent="0.25">
      <c r="A783" t="s">
        <v>6001</v>
      </c>
      <c r="B783" s="1">
        <v>45833</v>
      </c>
      <c r="C783" t="s">
        <v>1992</v>
      </c>
      <c r="D783" t="str">
        <f>IFERROR(INDEX(Customers!$B:$B,MATCH(C783,Customers!$A:$A,0)),"")</f>
        <v>Devi Pillai</v>
      </c>
      <c r="E783" t="str">
        <f>IFERROR(INDEX(Customers!$J:$J,MATCH(C783,Customers!$A:$A,0)),"")</f>
        <v>Bronze</v>
      </c>
      <c r="F783" t="s">
        <v>4081</v>
      </c>
      <c r="G783" t="str">
        <f>IFERROR(INDEX(Products!$B:$B,MATCH(F783,Products!$A:$A,0)),"")</f>
        <v>Aachi Whole Spices 200g v2</v>
      </c>
      <c r="H783" t="str">
        <f>IFERROR(INDEX(Products!$C:$C,MATCH(F783,Products!$A:$A,0)),"")</f>
        <v>Masala</v>
      </c>
      <c r="I783" t="s">
        <v>2910</v>
      </c>
      <c r="J783" t="str">
        <f>IFERROR(INDEX(Stores!$B:$B,MATCH(I783,Stores!$A:$A,0)),"")</f>
        <v>FreshMart Mysuru Circle</v>
      </c>
      <c r="K783" t="str">
        <f>IFERROR(INDEX(Stores!$D:$D,MATCH(I783,Stores!$A:$A,0)),"")</f>
        <v>South</v>
      </c>
      <c r="L783" t="s">
        <v>3244</v>
      </c>
      <c r="M783" t="str">
        <f>IFERROR(INDEX(Employees!$B:$B,MATCH(L783,Employees!$A:$A,0)),"")</f>
        <v>Eswari Raj</v>
      </c>
      <c r="N783" t="str">
        <f>IFERROR(INDEX(Employees!$D:$D,MATCH(L783,Employees!$A:$A,0)),"")</f>
        <v>Sales</v>
      </c>
      <c r="O783">
        <v>3</v>
      </c>
      <c r="P783">
        <v>123.11</v>
      </c>
      <c r="Q783">
        <v>0</v>
      </c>
      <c r="R783">
        <v>0</v>
      </c>
      <c r="S783">
        <v>369.33</v>
      </c>
      <c r="T783">
        <v>273.54000000000002</v>
      </c>
      <c r="U783">
        <v>95.79</v>
      </c>
      <c r="V783" t="s">
        <v>4715</v>
      </c>
      <c r="W783" t="s">
        <v>4695</v>
      </c>
      <c r="X783" t="s">
        <v>4696</v>
      </c>
      <c r="Y783" t="s">
        <v>5068</v>
      </c>
      <c r="Z783" t="s">
        <v>4708</v>
      </c>
    </row>
    <row r="784" spans="1:26" ht="15" customHeight="1" x14ac:dyDescent="0.25">
      <c r="A784" t="s">
        <v>6002</v>
      </c>
      <c r="B784" s="1">
        <v>45997</v>
      </c>
      <c r="C784" t="s">
        <v>1778</v>
      </c>
      <c r="D784" t="str">
        <f>IFERROR(INDEX(Customers!$B:$B,MATCH(C784,Customers!$A:$A,0)),"")</f>
        <v>Uma Nair</v>
      </c>
      <c r="E784" t="str">
        <f>IFERROR(INDEX(Customers!$J:$J,MATCH(C784,Customers!$A:$A,0)),"")</f>
        <v>Gold</v>
      </c>
      <c r="F784" t="s">
        <v>3781</v>
      </c>
      <c r="G784" t="str">
        <f>IFERROR(INDEX(Products!$B:$B,MATCH(F784,Products!$A:$A,0)),"")</f>
        <v>Coca-Cola Coffee 500g</v>
      </c>
      <c r="H784" t="str">
        <f>IFERROR(INDEX(Products!$C:$C,MATCH(F784,Products!$A:$A,0)),"")</f>
        <v>Beverages</v>
      </c>
      <c r="I784" t="s">
        <v>2886</v>
      </c>
      <c r="J784" t="str">
        <f>IFERROR(INDEX(Stores!$B:$B,MATCH(I784,Stores!$A:$A,0)),"")</f>
        <v>FreshMart Mumbai Central</v>
      </c>
      <c r="K784" t="str">
        <f>IFERROR(INDEX(Stores!$D:$D,MATCH(I784,Stores!$A:$A,0)),"")</f>
        <v>West</v>
      </c>
      <c r="L784" t="s">
        <v>3198</v>
      </c>
      <c r="M784" t="str">
        <f>IFERROR(INDEX(Employees!$B:$B,MATCH(L784,Employees!$A:$A,0)),"")</f>
        <v>Deepak Naicker</v>
      </c>
      <c r="N784" t="str">
        <f>IFERROR(INDEX(Employees!$D:$D,MATCH(L784,Employees!$A:$A,0)),"")</f>
        <v>Sales</v>
      </c>
      <c r="O784">
        <v>7</v>
      </c>
      <c r="P784">
        <v>573.42999999999995</v>
      </c>
      <c r="Q784">
        <v>5</v>
      </c>
      <c r="R784">
        <v>200.7</v>
      </c>
      <c r="S784">
        <v>4385.3100000000004</v>
      </c>
      <c r="T784">
        <v>2728.6</v>
      </c>
      <c r="U784">
        <v>1656.71</v>
      </c>
      <c r="V784" t="s">
        <v>4720</v>
      </c>
      <c r="W784" t="s">
        <v>4695</v>
      </c>
      <c r="X784" t="s">
        <v>4696</v>
      </c>
      <c r="Y784" t="s">
        <v>4877</v>
      </c>
      <c r="Z784" t="s">
        <v>4698</v>
      </c>
    </row>
    <row r="785" spans="1:26" ht="15" customHeight="1" x14ac:dyDescent="0.25">
      <c r="A785" t="s">
        <v>6003</v>
      </c>
      <c r="B785" s="1">
        <v>46001</v>
      </c>
      <c r="C785" t="s">
        <v>2628</v>
      </c>
      <c r="D785" t="str">
        <f>IFERROR(INDEX(Customers!$B:$B,MATCH(C785,Customers!$A:$A,0)),"")</f>
        <v>Kamala Velan</v>
      </c>
      <c r="E785" t="str">
        <f>IFERROR(INDEX(Customers!$J:$J,MATCH(C785,Customers!$A:$A,0)),"")</f>
        <v>Gold</v>
      </c>
      <c r="F785" t="s">
        <v>3942</v>
      </c>
      <c r="G785" t="str">
        <f>IFERROR(INDEX(Products!$B:$B,MATCH(F785,Products!$A:$A,0)),"")</f>
        <v>Local Farm Fresh Fruits Combo v2</v>
      </c>
      <c r="H785" t="str">
        <f>IFERROR(INDEX(Products!$C:$C,MATCH(F785,Products!$A:$A,0)),"")</f>
        <v>Fruits</v>
      </c>
      <c r="I785" t="s">
        <v>3021</v>
      </c>
      <c r="J785" t="str">
        <f>IFERROR(INDEX(Stores!$B:$B,MATCH(I785,Stores!$A:$A,0)),"")</f>
        <v>FreshMart Tiruppur Bypass</v>
      </c>
      <c r="K785" t="str">
        <f>IFERROR(INDEX(Stores!$D:$D,MATCH(I785,Stores!$A:$A,0)),"")</f>
        <v>South</v>
      </c>
      <c r="L785" t="s">
        <v>3306</v>
      </c>
      <c r="M785" t="str">
        <f>IFERROR(INDEX(Employees!$B:$B,MATCH(L785,Employees!$A:$A,0)),"")</f>
        <v>Ezhil Raj</v>
      </c>
      <c r="N785" t="str">
        <f>IFERROR(INDEX(Employees!$D:$D,MATCH(L785,Employees!$A:$A,0)),"")</f>
        <v>Inventory</v>
      </c>
      <c r="O785">
        <v>6</v>
      </c>
      <c r="P785">
        <v>363.82</v>
      </c>
      <c r="Q785">
        <v>20</v>
      </c>
      <c r="R785">
        <v>436.58</v>
      </c>
      <c r="S785">
        <v>1746.34</v>
      </c>
      <c r="T785">
        <v>1647.66</v>
      </c>
      <c r="U785">
        <v>98.68</v>
      </c>
      <c r="V785" t="s">
        <v>4694</v>
      </c>
      <c r="W785" t="s">
        <v>4695</v>
      </c>
      <c r="X785" t="s">
        <v>4696</v>
      </c>
      <c r="Y785" t="s">
        <v>5232</v>
      </c>
      <c r="Z785" t="s">
        <v>4708</v>
      </c>
    </row>
    <row r="786" spans="1:26" ht="15" customHeight="1" x14ac:dyDescent="0.25">
      <c r="A786" t="s">
        <v>6004</v>
      </c>
      <c r="B786" s="1">
        <v>45861</v>
      </c>
      <c r="C786" t="s">
        <v>2120</v>
      </c>
      <c r="D786" t="str">
        <f>IFERROR(INDEX(Customers!$B:$B,MATCH(C786,Customers!$A:$A,0)),"")</f>
        <v>Raghav Kumar</v>
      </c>
      <c r="E786" t="str">
        <f>IFERROR(INDEX(Customers!$J:$J,MATCH(C786,Customers!$A:$A,0)),"")</f>
        <v>Gold</v>
      </c>
      <c r="F786" t="s">
        <v>4038</v>
      </c>
      <c r="G786" t="str">
        <f>IFERROR(INDEX(Products!$B:$B,MATCH(F786,Products!$A:$A,0)),"")</f>
        <v>Fortune Coconut Oil 500g</v>
      </c>
      <c r="H786" t="str">
        <f>IFERROR(INDEX(Products!$C:$C,MATCH(F786,Products!$A:$A,0)),"")</f>
        <v>Oil</v>
      </c>
      <c r="I786" t="s">
        <v>3520</v>
      </c>
      <c r="J786" t="str">
        <f>IFERROR(INDEX(Stores!$B:$B,MATCH(I786,Stores!$A:$A,0)),"")</f>
        <v>FreshMart Tiruppur Market</v>
      </c>
      <c r="K786" t="str">
        <f>IFERROR(INDEX(Stores!$D:$D,MATCH(I786,Stores!$A:$A,0)),"")</f>
        <v>South</v>
      </c>
      <c r="L786" t="s">
        <v>3518</v>
      </c>
      <c r="M786" t="str">
        <f>IFERROR(INDEX(Employees!$B:$B,MATCH(L786,Employees!$A:$A,0)),"")</f>
        <v>Chitra Selvam</v>
      </c>
      <c r="N786" t="str">
        <f>IFERROR(INDEX(Employees!$D:$D,MATCH(L786,Employees!$A:$A,0)),"")</f>
        <v>Sales</v>
      </c>
      <c r="O786">
        <v>4</v>
      </c>
      <c r="P786">
        <v>326.25</v>
      </c>
      <c r="Q786">
        <v>0</v>
      </c>
      <c r="R786">
        <v>0</v>
      </c>
      <c r="S786">
        <v>1305</v>
      </c>
      <c r="T786">
        <v>1086.1199999999999</v>
      </c>
      <c r="U786">
        <v>218.88</v>
      </c>
      <c r="V786" t="s">
        <v>4706</v>
      </c>
      <c r="W786" t="s">
        <v>4818</v>
      </c>
      <c r="X786" t="s">
        <v>4696</v>
      </c>
      <c r="Y786" t="s">
        <v>6005</v>
      </c>
      <c r="Z786" t="s">
        <v>4708</v>
      </c>
    </row>
    <row r="787" spans="1:26" ht="15" customHeight="1" x14ac:dyDescent="0.25">
      <c r="A787" t="s">
        <v>6006</v>
      </c>
      <c r="B787" s="1">
        <v>45818</v>
      </c>
      <c r="C787" t="s">
        <v>249</v>
      </c>
      <c r="D787" t="str">
        <f>IFERROR(INDEX(Customers!$B:$B,MATCH(C787,Customers!$A:$A,0)),"")</f>
        <v>Janani Selvam</v>
      </c>
      <c r="E787" t="str">
        <f>IFERROR(INDEX(Customers!$J:$J,MATCH(C787,Customers!$A:$A,0)),"")</f>
        <v>Gold</v>
      </c>
      <c r="F787" t="s">
        <v>4053</v>
      </c>
      <c r="G787" t="str">
        <f>IFERROR(INDEX(Products!$B:$B,MATCH(F787,Products!$A:$A,0)),"")</f>
        <v>Idhayam Gingelly Oil 1kg</v>
      </c>
      <c r="H787" t="str">
        <f>IFERROR(INDEX(Products!$C:$C,MATCH(F787,Products!$A:$A,0)),"")</f>
        <v>Oil</v>
      </c>
      <c r="I787" t="s">
        <v>3104</v>
      </c>
      <c r="J787" t="str">
        <f>IFERROR(INDEX(Stores!$B:$B,MATCH(I787,Stores!$A:$A,0)),"")</f>
        <v>FreshMart Madurai Plaza</v>
      </c>
      <c r="K787" t="str">
        <f>IFERROR(INDEX(Stores!$D:$D,MATCH(I787,Stores!$A:$A,0)),"")</f>
        <v>South</v>
      </c>
      <c r="L787" t="s">
        <v>3102</v>
      </c>
      <c r="M787" t="str">
        <f>IFERROR(INDEX(Employees!$B:$B,MATCH(L787,Employees!$A:$A,0)),"")</f>
        <v>Tara Gupta</v>
      </c>
      <c r="N787" t="str">
        <f>IFERROR(INDEX(Employees!$D:$D,MATCH(L787,Employees!$A:$A,0)),"")</f>
        <v>Sales</v>
      </c>
      <c r="O787">
        <v>7</v>
      </c>
      <c r="P787">
        <v>376.93</v>
      </c>
      <c r="Q787">
        <v>10</v>
      </c>
      <c r="R787">
        <v>263.85000000000002</v>
      </c>
      <c r="S787">
        <v>2374.66</v>
      </c>
      <c r="T787">
        <v>2032.31</v>
      </c>
      <c r="U787">
        <v>342.35</v>
      </c>
      <c r="V787" t="s">
        <v>4694</v>
      </c>
      <c r="W787" t="s">
        <v>4695</v>
      </c>
      <c r="X787" t="s">
        <v>4696</v>
      </c>
      <c r="Y787" t="s">
        <v>5249</v>
      </c>
      <c r="Z787" t="s">
        <v>4708</v>
      </c>
    </row>
    <row r="788" spans="1:26" ht="15" customHeight="1" x14ac:dyDescent="0.25">
      <c r="A788" t="s">
        <v>6007</v>
      </c>
      <c r="B788" s="1">
        <v>45949</v>
      </c>
      <c r="C788" t="s">
        <v>68</v>
      </c>
      <c r="D788" t="str">
        <f>IFERROR(INDEX(Customers!$B:$B,MATCH(C788,Customers!$A:$A,0)),"")</f>
        <v xml:space="preserve">  Prasath Mudaliar  </v>
      </c>
      <c r="E788" t="str">
        <f>IFERROR(INDEX(Customers!$J:$J,MATCH(C788,Customers!$A:$A,0)),"")</f>
        <v>Bronze</v>
      </c>
      <c r="F788" t="s">
        <v>3725</v>
      </c>
      <c r="G788" t="str">
        <f>IFERROR(INDEX(Products!$B:$B,MATCH(F788,Products!$A:$A,0)),"")</f>
        <v>Aavin Cheese 200g</v>
      </c>
      <c r="H788" t="str">
        <f>IFERROR(INDEX(Products!$C:$C,MATCH(F788,Products!$A:$A,0)),"")</f>
        <v>Dairy</v>
      </c>
      <c r="I788" t="s">
        <v>3480</v>
      </c>
      <c r="J788" t="str">
        <f>IFERROR(INDEX(Stores!$B:$B,MATCH(I788,Stores!$A:$A,0)),"")</f>
        <v>FreshMart Mysuru Main Road</v>
      </c>
      <c r="K788" t="str">
        <f>IFERROR(INDEX(Stores!$D:$D,MATCH(I788,Stores!$A:$A,0)),"")</f>
        <v>South</v>
      </c>
      <c r="L788" t="s">
        <v>3478</v>
      </c>
      <c r="M788" t="str">
        <f>IFERROR(INDEX(Employees!$B:$B,MATCH(L788,Employees!$A:$A,0)),"")</f>
        <v>Priya Venkataraman</v>
      </c>
      <c r="N788" t="str">
        <f>IFERROR(INDEX(Employees!$D:$D,MATCH(L788,Employees!$A:$A,0)),"")</f>
        <v>Operations</v>
      </c>
      <c r="O788">
        <v>1</v>
      </c>
      <c r="P788">
        <v>232.58</v>
      </c>
      <c r="Q788">
        <v>15</v>
      </c>
      <c r="R788">
        <v>34.89</v>
      </c>
      <c r="S788">
        <v>227.34</v>
      </c>
      <c r="T788">
        <v>191.2</v>
      </c>
      <c r="U788">
        <v>36.14</v>
      </c>
      <c r="V788" t="s">
        <v>4706</v>
      </c>
      <c r="W788" t="s">
        <v>4695</v>
      </c>
      <c r="X788" t="s">
        <v>4696</v>
      </c>
      <c r="Y788" t="s">
        <v>6008</v>
      </c>
      <c r="Z788" t="s">
        <v>4698</v>
      </c>
    </row>
    <row r="789" spans="1:26" ht="15" customHeight="1" x14ac:dyDescent="0.25">
      <c r="A789" t="s">
        <v>6009</v>
      </c>
      <c r="B789" s="1">
        <v>46036</v>
      </c>
      <c r="C789" t="s">
        <v>1463</v>
      </c>
      <c r="D789" t="str">
        <f>IFERROR(INDEX(Customers!$B:$B,MATCH(C789,Customers!$A:$A,0)),"")</f>
        <v>Hemalatha Gounder</v>
      </c>
      <c r="E789" t="str">
        <f>IFERROR(INDEX(Customers!$J:$J,MATCH(C789,Customers!$A:$A,0)),"")</f>
        <v>Silver</v>
      </c>
      <c r="F789" t="s">
        <v>3768</v>
      </c>
      <c r="G789" t="str">
        <f>IFERROR(INDEX(Products!$B:$B,MATCH(F789,Products!$A:$A,0)),"")</f>
        <v>Nescafe Tea Combo</v>
      </c>
      <c r="H789" t="str">
        <f>IFERROR(INDEX(Products!$C:$C,MATCH(F789,Products!$A:$A,0)),"")</f>
        <v>Beverages</v>
      </c>
      <c r="I789" t="s">
        <v>4232</v>
      </c>
      <c r="J789" t="str">
        <f>IFERROR(INDEX(Stores!$B:$B,MATCH(I789,Stores!$A:$A,0)),"")</f>
        <v>FreshMart Erode Central</v>
      </c>
      <c r="K789" t="str">
        <f>IFERROR(INDEX(Stores!$D:$D,MATCH(I789,Stores!$A:$A,0)),"")</f>
        <v>South</v>
      </c>
      <c r="L789" t="s">
        <v>2892</v>
      </c>
      <c r="M789" t="str">
        <f>IFERROR(INDEX(Employees!$B:$B,MATCH(L789,Employees!$A:$A,0)),"")</f>
        <v>Balamurugan Sharma</v>
      </c>
      <c r="N789" t="str">
        <f>IFERROR(INDEX(Employees!$D:$D,MATCH(L789,Employees!$A:$A,0)),"")</f>
        <v>Billing</v>
      </c>
      <c r="O789">
        <v>2</v>
      </c>
      <c r="P789">
        <v>172.63</v>
      </c>
      <c r="Q789">
        <v>15</v>
      </c>
      <c r="R789">
        <v>51.79</v>
      </c>
      <c r="S789">
        <v>293.47000000000003</v>
      </c>
      <c r="T789">
        <v>284</v>
      </c>
      <c r="U789">
        <v>9.4700000000000006</v>
      </c>
      <c r="V789" t="s">
        <v>4703</v>
      </c>
      <c r="W789" t="s">
        <v>4695</v>
      </c>
      <c r="X789" t="s">
        <v>4696</v>
      </c>
      <c r="Y789" t="s">
        <v>5193</v>
      </c>
      <c r="Z789" t="s">
        <v>4708</v>
      </c>
    </row>
    <row r="790" spans="1:26" ht="15" customHeight="1" x14ac:dyDescent="0.25">
      <c r="A790" t="s">
        <v>6010</v>
      </c>
      <c r="B790" s="1">
        <v>45998</v>
      </c>
      <c r="C790" t="s">
        <v>410</v>
      </c>
      <c r="D790" t="str">
        <f>IFERROR(INDEX(Customers!$B:$B,MATCH(C790,Customers!$A:$A,0)),"")</f>
        <v>Prasath Selvam</v>
      </c>
      <c r="E790" t="str">
        <f>IFERROR(INDEX(Customers!$J:$J,MATCH(C790,Customers!$A:$A,0)),"")</f>
        <v>Bronze</v>
      </c>
      <c r="F790" t="s">
        <v>3683</v>
      </c>
      <c r="G790" t="str">
        <f>IFERROR(INDEX(Products!$B:$B,MATCH(F790,Products!$A:$A,0)),"")</f>
        <v>Britannia Buns 2kg v2</v>
      </c>
      <c r="H790" t="str">
        <f>IFERROR(INDEX(Products!$C:$C,MATCH(F790,Products!$A:$A,0)),"")</f>
        <v>Bakery</v>
      </c>
      <c r="I790" t="s">
        <v>3513</v>
      </c>
      <c r="J790" t="str">
        <f>IFERROR(INDEX(Stores!$B:$B,MATCH(I790,Stores!$A:$A,0)),"")</f>
        <v>FreshMart Madurai Colony</v>
      </c>
      <c r="K790" t="str">
        <f>IFERROR(INDEX(Stores!$D:$D,MATCH(I790,Stores!$A:$A,0)),"")</f>
        <v>South</v>
      </c>
      <c r="L790" t="s">
        <v>3511</v>
      </c>
      <c r="M790" t="str">
        <f>IFERROR(INDEX(Employees!$B:$B,MATCH(L790,Employees!$A:$A,0)),"")</f>
        <v>Lalitha Murugan</v>
      </c>
      <c r="N790" t="str">
        <f>IFERROR(INDEX(Employees!$D:$D,MATCH(L790,Employees!$A:$A,0)),"")</f>
        <v>Store Manager</v>
      </c>
      <c r="O790">
        <v>1</v>
      </c>
      <c r="P790">
        <v>437.49</v>
      </c>
      <c r="Q790">
        <v>0</v>
      </c>
      <c r="R790">
        <v>0</v>
      </c>
      <c r="S790">
        <v>503.11</v>
      </c>
      <c r="T790">
        <v>265.44</v>
      </c>
      <c r="U790">
        <v>237.67</v>
      </c>
      <c r="V790" t="s">
        <v>4740</v>
      </c>
      <c r="W790" t="s">
        <v>4695</v>
      </c>
      <c r="X790" t="s">
        <v>4696</v>
      </c>
      <c r="Y790" t="s">
        <v>5755</v>
      </c>
      <c r="Z790" t="s">
        <v>4698</v>
      </c>
    </row>
    <row r="791" spans="1:26" ht="15" customHeight="1" x14ac:dyDescent="0.25">
      <c r="A791" t="s">
        <v>6011</v>
      </c>
      <c r="B791" s="1">
        <v>45777</v>
      </c>
      <c r="C791" t="s">
        <v>2136</v>
      </c>
      <c r="D791" t="str">
        <f>IFERROR(INDEX(Customers!$B:$B,MATCH(C791,Customers!$A:$A,0)),"")</f>
        <v>Gayathri Naicker</v>
      </c>
      <c r="E791" t="str">
        <f>IFERROR(INDEX(Customers!$J:$J,MATCH(C791,Customers!$A:$A,0)),"")</f>
        <v>Silver</v>
      </c>
      <c r="F791" t="s">
        <v>3779</v>
      </c>
      <c r="G791" t="str">
        <f>IFERROR(INDEX(Products!$B:$B,MATCH(F791,Products!$A:$A,0)),"")</f>
        <v>Nescafe Coffee 500g</v>
      </c>
      <c r="H791" t="str">
        <f>IFERROR(INDEX(Products!$C:$C,MATCH(F791,Products!$A:$A,0)),"")</f>
        <v>Beverages</v>
      </c>
      <c r="I791" t="s">
        <v>2945</v>
      </c>
      <c r="J791" t="str">
        <f>IFERROR(INDEX(Stores!$B:$B,MATCH(I791,Stores!$A:$A,0)),"")</f>
        <v>FreshMart Kochi Gardens</v>
      </c>
      <c r="K791" t="str">
        <f>IFERROR(INDEX(Stores!$D:$D,MATCH(I791,Stores!$A:$A,0)),"")</f>
        <v>South</v>
      </c>
      <c r="L791" t="s">
        <v>2943</v>
      </c>
      <c r="M791" t="str">
        <f>IFERROR(INDEX(Employees!$B:$B,MATCH(L791,Employees!$A:$A,0)),"")</f>
        <v>Hariharan Rao</v>
      </c>
      <c r="N791" t="str">
        <f>IFERROR(INDEX(Employees!$D:$D,MATCH(L791,Employees!$A:$A,0)),"")</f>
        <v>Cashier</v>
      </c>
      <c r="O791">
        <v>2</v>
      </c>
      <c r="P791">
        <v>124.84</v>
      </c>
      <c r="Q791">
        <v>5</v>
      </c>
      <c r="R791">
        <v>12.48</v>
      </c>
      <c r="S791">
        <v>237.2</v>
      </c>
      <c r="T791">
        <v>194.7</v>
      </c>
      <c r="U791">
        <v>42.5</v>
      </c>
      <c r="V791" t="s">
        <v>4715</v>
      </c>
      <c r="W791" t="s">
        <v>4695</v>
      </c>
      <c r="X791" t="s">
        <v>4710</v>
      </c>
      <c r="Y791" t="s">
        <v>6012</v>
      </c>
      <c r="Z791" t="s">
        <v>4708</v>
      </c>
    </row>
    <row r="792" spans="1:26" ht="15" customHeight="1" x14ac:dyDescent="0.25">
      <c r="A792" t="s">
        <v>6013</v>
      </c>
      <c r="B792" s="1">
        <v>46009</v>
      </c>
      <c r="C792" t="s">
        <v>4725</v>
      </c>
      <c r="D792" t="str">
        <f>IFERROR(INDEX(Customers!$B:$B,MATCH(C792,Customers!$A:$A,0)),"")</f>
        <v/>
      </c>
      <c r="E792" t="str">
        <f>IFERROR(INDEX(Customers!$J:$J,MATCH(C792,Customers!$A:$A,0)),"")</f>
        <v/>
      </c>
      <c r="F792" t="s">
        <v>4021</v>
      </c>
      <c r="G792" t="str">
        <f>IFERROR(INDEX(Products!$B:$B,MATCH(F792,Products!$A:$A,0)),"")</f>
        <v>Aachi Basmati Rice 200g</v>
      </c>
      <c r="H792" t="str">
        <f>IFERROR(INDEX(Products!$C:$C,MATCH(F792,Products!$A:$A,0)),"")</f>
        <v>Rice</v>
      </c>
      <c r="I792" t="s">
        <v>4288</v>
      </c>
      <c r="J792" t="str">
        <f>IFERROR(INDEX(Stores!$B:$B,MATCH(I792,Stores!$A:$A,0)),"")</f>
        <v>FreshMart Mysuru Heights</v>
      </c>
      <c r="K792" t="str">
        <f>IFERROR(INDEX(Stores!$D:$D,MATCH(I792,Stores!$A:$A,0)),"")</f>
        <v>South</v>
      </c>
      <c r="L792" t="s">
        <v>2948</v>
      </c>
      <c r="M792" t="str">
        <f>IFERROR(INDEX(Employees!$B:$B,MATCH(L792,Employees!$A:$A,0)),"")</f>
        <v>Kavya Nair</v>
      </c>
      <c r="N792" t="str">
        <f>IFERROR(INDEX(Employees!$D:$D,MATCH(L792,Employees!$A:$A,0)),"")</f>
        <v>Cashier</v>
      </c>
      <c r="O792">
        <v>4</v>
      </c>
      <c r="P792">
        <v>168.55</v>
      </c>
      <c r="Q792">
        <v>20</v>
      </c>
      <c r="R792">
        <v>134.84</v>
      </c>
      <c r="S792">
        <v>539.36</v>
      </c>
      <c r="T792">
        <v>511.92</v>
      </c>
      <c r="U792">
        <v>27.44</v>
      </c>
      <c r="V792" t="s">
        <v>4720</v>
      </c>
      <c r="W792" t="s">
        <v>4695</v>
      </c>
      <c r="X792" t="s">
        <v>4710</v>
      </c>
      <c r="Y792" t="s">
        <v>6014</v>
      </c>
      <c r="Z792" t="s">
        <v>4708</v>
      </c>
    </row>
    <row r="793" spans="1:26" ht="15" customHeight="1" x14ac:dyDescent="0.25">
      <c r="A793" t="s">
        <v>6015</v>
      </c>
      <c r="B793" s="1">
        <v>45929</v>
      </c>
      <c r="C793" t="s">
        <v>866</v>
      </c>
      <c r="D793" t="str">
        <f>IFERROR(INDEX(Customers!$B:$B,MATCH(C793,Customers!$A:$A,0)),"")</f>
        <v>Mala Achari</v>
      </c>
      <c r="E793" t="str">
        <f>IFERROR(INDEX(Customers!$J:$J,MATCH(C793,Customers!$A:$A,0)),"")</f>
        <v>Gold</v>
      </c>
      <c r="F793" t="s">
        <v>3955</v>
      </c>
      <c r="G793" t="str">
        <f>IFERROR(INDEX(Products!$B:$B,MATCH(F793,Products!$A:$A,0)),"")</f>
        <v>Local Farm Fresh Fruits 250ml</v>
      </c>
      <c r="H793" t="str">
        <f>IFERROR(INDEX(Products!$C:$C,MATCH(F793,Products!$A:$A,0)),"")</f>
        <v>Fruits</v>
      </c>
      <c r="I793" t="s">
        <v>4234</v>
      </c>
      <c r="J793" t="str">
        <f>IFERROR(INDEX(Stores!$B:$B,MATCH(I793,Stores!$A:$A,0)),"")</f>
        <v>FreshMart Coimbatore Plaza</v>
      </c>
      <c r="K793" t="str">
        <f>IFERROR(INDEX(Stores!$D:$D,MATCH(I793,Stores!$A:$A,0)),"")</f>
        <v>South</v>
      </c>
      <c r="L793" t="s">
        <v>3511</v>
      </c>
      <c r="M793" t="str">
        <f>IFERROR(INDEX(Employees!$B:$B,MATCH(L793,Employees!$A:$A,0)),"")</f>
        <v>Lalitha Murugan</v>
      </c>
      <c r="N793" t="str">
        <f>IFERROR(INDEX(Employees!$D:$D,MATCH(L793,Employees!$A:$A,0)),"")</f>
        <v>Store Manager</v>
      </c>
      <c r="O793">
        <v>7</v>
      </c>
      <c r="P793">
        <v>426.49</v>
      </c>
      <c r="Q793">
        <v>15</v>
      </c>
      <c r="R793">
        <v>447.81</v>
      </c>
      <c r="S793">
        <v>2537.62</v>
      </c>
      <c r="T793">
        <v>2110.9899999999998</v>
      </c>
      <c r="U793">
        <v>426.63</v>
      </c>
      <c r="V793" t="s">
        <v>4706</v>
      </c>
      <c r="W793" t="s">
        <v>4695</v>
      </c>
      <c r="X793" t="s">
        <v>4696</v>
      </c>
      <c r="Y793" t="s">
        <v>6016</v>
      </c>
      <c r="Z793" t="s">
        <v>4708</v>
      </c>
    </row>
    <row r="794" spans="1:26" ht="15" customHeight="1" x14ac:dyDescent="0.25">
      <c r="A794" t="s">
        <v>6017</v>
      </c>
      <c r="B794" s="1">
        <v>45997</v>
      </c>
      <c r="C794" t="s">
        <v>1343</v>
      </c>
      <c r="D794" t="str">
        <f>IFERROR(INDEX(Customers!$B:$B,MATCH(C794,Customers!$A:$A,0)),"")</f>
        <v xml:space="preserve">  Tamil Velan  </v>
      </c>
      <c r="E794" t="str">
        <f>IFERROR(INDEX(Customers!$J:$J,MATCH(C794,Customers!$A:$A,0)),"")</f>
        <v>Gold</v>
      </c>
      <c r="F794" t="s">
        <v>3993</v>
      </c>
      <c r="G794" t="str">
        <f>IFERROR(INDEX(Products!$B:$B,MATCH(F794,Products!$A:$A,0)),"")</f>
        <v>Aachi Basmati Rice 2kg</v>
      </c>
      <c r="H794" t="str">
        <f>IFERROR(INDEX(Products!$C:$C,MATCH(F794,Products!$A:$A,0)),"")</f>
        <v>Rice</v>
      </c>
      <c r="I794" t="s">
        <v>3459</v>
      </c>
      <c r="J794" t="str">
        <f>IFERROR(INDEX(Stores!$B:$B,MATCH(I794,Stores!$A:$A,0)),"")</f>
        <v>FreshMart Erode Point</v>
      </c>
      <c r="K794" t="str">
        <f>IFERROR(INDEX(Stores!$D:$D,MATCH(I794,Stores!$A:$A,0)),"")</f>
        <v>South</v>
      </c>
      <c r="L794" t="s">
        <v>3457</v>
      </c>
      <c r="M794" t="str">
        <f>IFERROR(INDEX(Employees!$B:$B,MATCH(L794,Employees!$A:$A,0)),"")</f>
        <v>Hari Murugan</v>
      </c>
      <c r="N794" t="str">
        <f>IFERROR(INDEX(Employees!$D:$D,MATCH(L794,Employees!$A:$A,0)),"")</f>
        <v>Sales</v>
      </c>
      <c r="O794">
        <v>6</v>
      </c>
      <c r="P794">
        <v>242.49</v>
      </c>
      <c r="Q794">
        <v>0</v>
      </c>
      <c r="R794">
        <v>0</v>
      </c>
      <c r="S794">
        <v>1673.18</v>
      </c>
      <c r="T794">
        <v>1177.8</v>
      </c>
      <c r="U794">
        <v>495.38</v>
      </c>
      <c r="V794" t="s">
        <v>4720</v>
      </c>
      <c r="W794" t="s">
        <v>4695</v>
      </c>
      <c r="X794" t="s">
        <v>4700</v>
      </c>
      <c r="Y794" t="s">
        <v>6018</v>
      </c>
      <c r="Z794" t="s">
        <v>4698</v>
      </c>
    </row>
    <row r="795" spans="1:26" ht="15" customHeight="1" x14ac:dyDescent="0.25">
      <c r="A795" t="s">
        <v>6019</v>
      </c>
      <c r="B795" s="1">
        <v>45876</v>
      </c>
      <c r="C795" t="s">
        <v>2484</v>
      </c>
      <c r="D795" t="str">
        <f>IFERROR(INDEX(Customers!$B:$B,MATCH(C795,Customers!$A:$A,0)),"")</f>
        <v>Suresh Prabhu</v>
      </c>
      <c r="E795" t="str">
        <f>IFERROR(INDEX(Customers!$J:$J,MATCH(C795,Customers!$A:$A,0)),"")</f>
        <v>Silver</v>
      </c>
      <c r="F795" t="s">
        <v>4010</v>
      </c>
      <c r="G795" t="str">
        <f>IFERROR(INDEX(Products!$B:$B,MATCH(F795,Products!$A:$A,0)),"")</f>
        <v>Aachi Ponni Rice 2kg</v>
      </c>
      <c r="H795" t="str">
        <f>IFERROR(INDEX(Products!$C:$C,MATCH(F795,Products!$A:$A,0)),"")</f>
        <v>Rice</v>
      </c>
      <c r="I795" t="s">
        <v>3633</v>
      </c>
      <c r="J795" t="str">
        <f>IFERROR(INDEX(Stores!$B:$B,MATCH(I795,Stores!$A:$A,0)),"")</f>
        <v>FreshMart Nagpur Central</v>
      </c>
      <c r="K795" t="str">
        <f>IFERROR(INDEX(Stores!$D:$D,MATCH(I795,Stores!$A:$A,0)),"")</f>
        <v>West</v>
      </c>
      <c r="L795" t="s">
        <v>3117</v>
      </c>
      <c r="M795" t="str">
        <f>IFERROR(INDEX(Employees!$B:$B,MATCH(L795,Employees!$A:$A,0)),"")</f>
        <v>Dhanya Balan</v>
      </c>
      <c r="N795" t="str">
        <f>IFERROR(INDEX(Employees!$D:$D,MATCH(L795,Employees!$A:$A,0)),"")</f>
        <v>Inventory</v>
      </c>
      <c r="O795">
        <v>5</v>
      </c>
      <c r="P795">
        <v>251.73</v>
      </c>
      <c r="Q795">
        <v>0</v>
      </c>
      <c r="R795">
        <v>0</v>
      </c>
      <c r="S795">
        <v>1258.6500000000001</v>
      </c>
      <c r="T795">
        <v>1052.5999999999999</v>
      </c>
      <c r="U795">
        <v>206.05</v>
      </c>
      <c r="V795" t="s">
        <v>4703</v>
      </c>
      <c r="W795" t="s">
        <v>4695</v>
      </c>
      <c r="X795" t="s">
        <v>4710</v>
      </c>
      <c r="Y795" t="s">
        <v>6020</v>
      </c>
      <c r="Z795" t="s">
        <v>4708</v>
      </c>
    </row>
    <row r="796" spans="1:26" ht="15" customHeight="1" x14ac:dyDescent="0.25">
      <c r="A796" t="s">
        <v>6021</v>
      </c>
      <c r="B796" s="1">
        <v>45794</v>
      </c>
      <c r="C796" t="s">
        <v>977</v>
      </c>
      <c r="D796" t="str">
        <f>IFERROR(INDEX(Customers!$B:$B,MATCH(C796,Customers!$A:$A,0)),"")</f>
        <v>Kishore Sharma</v>
      </c>
      <c r="E796" t="str">
        <f>IFERROR(INDEX(Customers!$J:$J,MATCH(C796,Customers!$A:$A,0)),"")</f>
        <v>Bronze</v>
      </c>
      <c r="F796" t="s">
        <v>3835</v>
      </c>
      <c r="G796" t="str">
        <f>IFERROR(INDEX(Products!$B:$B,MATCH(F796,Products!$A:$A,0)),"")</f>
        <v>Cadbury Biscuits 250ml</v>
      </c>
      <c r="H796" t="str">
        <f>IFERROR(INDEX(Products!$C:$C,MATCH(F796,Products!$A:$A,0)),"")</f>
        <v>Snacks</v>
      </c>
      <c r="I796" t="s">
        <v>2860</v>
      </c>
      <c r="J796" t="str">
        <f>IFERROR(INDEX(Stores!$B:$B,MATCH(I796,Stores!$A:$A,0)),"")</f>
        <v>FreshMart Lucknow Nagar</v>
      </c>
      <c r="K796" t="str">
        <f>IFERROR(INDEX(Stores!$D:$D,MATCH(I796,Stores!$A:$A,0)),"")</f>
        <v>North</v>
      </c>
      <c r="L796" t="s">
        <v>2857</v>
      </c>
      <c r="M796" t="str">
        <f>IFERROR(INDEX(Employees!$B:$B,MATCH(L796,Employees!$A:$A,0)),"")</f>
        <v>Manoj Pillai</v>
      </c>
      <c r="N796" t="str">
        <f>IFERROR(INDEX(Employees!$D:$D,MATCH(L796,Employees!$A:$A,0)),"")</f>
        <v>Sales</v>
      </c>
      <c r="O796">
        <v>4</v>
      </c>
      <c r="P796">
        <v>147.97</v>
      </c>
      <c r="Q796">
        <v>0</v>
      </c>
      <c r="R796">
        <v>0</v>
      </c>
      <c r="S796">
        <v>680.66</v>
      </c>
      <c r="T796">
        <v>451.2</v>
      </c>
      <c r="U796">
        <v>229.46</v>
      </c>
      <c r="V796" t="s">
        <v>4694</v>
      </c>
      <c r="W796" t="s">
        <v>4695</v>
      </c>
      <c r="X796" t="s">
        <v>4710</v>
      </c>
      <c r="Y796" t="s">
        <v>6022</v>
      </c>
      <c r="Z796" t="s">
        <v>4698</v>
      </c>
    </row>
    <row r="797" spans="1:26" ht="15" customHeight="1" x14ac:dyDescent="0.25">
      <c r="A797" t="s">
        <v>6023</v>
      </c>
      <c r="B797" s="1">
        <v>45829</v>
      </c>
      <c r="C797" t="s">
        <v>1798</v>
      </c>
      <c r="D797" t="str">
        <f>IFERROR(INDEX(Customers!$B:$B,MATCH(C797,Customers!$A:$A,0)),"")</f>
        <v>Nandhini Mudaliar</v>
      </c>
      <c r="E797" t="str">
        <f>IFERROR(INDEX(Customers!$J:$J,MATCH(C797,Customers!$A:$A,0)),"")</f>
        <v>Bronze</v>
      </c>
      <c r="F797" t="s">
        <v>3796</v>
      </c>
      <c r="G797" t="str">
        <f>IFERROR(INDEX(Products!$B:$B,MATCH(F797,Products!$A:$A,0)),"")</f>
        <v>ITC Frozen Vegetables 250ml</v>
      </c>
      <c r="H797" t="str">
        <f>IFERROR(INDEX(Products!$C:$C,MATCH(F797,Products!$A:$A,0)),"")</f>
        <v>Frozen Foods</v>
      </c>
      <c r="I797" t="s">
        <v>3513</v>
      </c>
      <c r="J797" t="str">
        <f>IFERROR(INDEX(Stores!$B:$B,MATCH(I797,Stores!$A:$A,0)),"")</f>
        <v>FreshMart Madurai Colony</v>
      </c>
      <c r="K797" t="str">
        <f>IFERROR(INDEX(Stores!$D:$D,MATCH(I797,Stores!$A:$A,0)),"")</f>
        <v>South</v>
      </c>
      <c r="L797" t="s">
        <v>3511</v>
      </c>
      <c r="M797" t="str">
        <f>IFERROR(INDEX(Employees!$B:$B,MATCH(L797,Employees!$A:$A,0)),"")</f>
        <v>Lalitha Murugan</v>
      </c>
      <c r="N797" t="str">
        <f>IFERROR(INDEX(Employees!$D:$D,MATCH(L797,Employees!$A:$A,0)),"")</f>
        <v>Store Manager</v>
      </c>
      <c r="O797">
        <v>1</v>
      </c>
      <c r="P797">
        <v>392.79</v>
      </c>
      <c r="Q797">
        <v>5</v>
      </c>
      <c r="R797">
        <v>19.64</v>
      </c>
      <c r="S797">
        <v>429.12</v>
      </c>
      <c r="T797">
        <v>348.33</v>
      </c>
      <c r="U797">
        <v>80.790000000000006</v>
      </c>
      <c r="V797" t="s">
        <v>4694</v>
      </c>
      <c r="W797" t="s">
        <v>4695</v>
      </c>
      <c r="X797" t="s">
        <v>4710</v>
      </c>
      <c r="Y797" t="s">
        <v>5070</v>
      </c>
      <c r="Z797" t="s">
        <v>4698</v>
      </c>
    </row>
    <row r="798" spans="1:26" ht="15" customHeight="1" x14ac:dyDescent="0.25">
      <c r="A798" t="s">
        <v>6024</v>
      </c>
      <c r="B798" s="1">
        <v>45938</v>
      </c>
      <c r="C798" t="s">
        <v>1144</v>
      </c>
      <c r="D798" t="str">
        <f>IFERROR(INDEX(Customers!$B:$B,MATCH(C798,Customers!$A:$A,0)),"")</f>
        <v>Jayakumar Gupta</v>
      </c>
      <c r="E798" t="str">
        <f>IFERROR(INDEX(Customers!$J:$J,MATCH(C798,Customers!$A:$A,0)),"")</f>
        <v>Bronze</v>
      </c>
      <c r="F798" t="s">
        <v>3959</v>
      </c>
      <c r="G798" t="str">
        <f>IFERROR(INDEX(Products!$B:$B,MATCH(F798,Products!$A:$A,0)),"")</f>
        <v>Local Farm Fresh Vegetables 250ml</v>
      </c>
      <c r="H798" t="str">
        <f>IFERROR(INDEX(Products!$C:$C,MATCH(F798,Products!$A:$A,0)),"")</f>
        <v>Vegetables</v>
      </c>
      <c r="I798" t="s">
        <v>2933</v>
      </c>
      <c r="J798" t="str">
        <f>IFERROR(INDEX(Stores!$B:$B,MATCH(I798,Stores!$A:$A,0)),"")</f>
        <v>FreshMart Nagpur Plaza</v>
      </c>
      <c r="K798" t="str">
        <f>IFERROR(INDEX(Stores!$D:$D,MATCH(I798,Stores!$A:$A,0)),"")</f>
        <v>West</v>
      </c>
      <c r="L798" t="s">
        <v>3339</v>
      </c>
      <c r="M798" t="str">
        <f>IFERROR(INDEX(Employees!$B:$B,MATCH(L798,Employees!$A:$A,0)),"")</f>
        <v>Vani Chettiar</v>
      </c>
      <c r="N798" t="str">
        <f>IFERROR(INDEX(Employees!$D:$D,MATCH(L798,Employees!$A:$A,0)),"")</f>
        <v>Sales</v>
      </c>
      <c r="O798">
        <v>2</v>
      </c>
      <c r="P798">
        <v>96.72</v>
      </c>
      <c r="Q798">
        <v>5</v>
      </c>
      <c r="R798">
        <v>9.67</v>
      </c>
      <c r="S798">
        <v>183.77</v>
      </c>
      <c r="T798">
        <v>159.63999999999999</v>
      </c>
      <c r="U798">
        <v>24.13</v>
      </c>
      <c r="V798" t="s">
        <v>4715</v>
      </c>
      <c r="W798" t="s">
        <v>4695</v>
      </c>
      <c r="X798" t="s">
        <v>4696</v>
      </c>
      <c r="Y798" t="s">
        <v>6025</v>
      </c>
      <c r="Z798" t="s">
        <v>4708</v>
      </c>
    </row>
    <row r="799" spans="1:26" ht="15" customHeight="1" x14ac:dyDescent="0.25">
      <c r="A799" t="s">
        <v>6026</v>
      </c>
      <c r="B799" s="1">
        <v>45980</v>
      </c>
      <c r="C799" t="s">
        <v>466</v>
      </c>
      <c r="D799" t="str">
        <f>IFERROR(INDEX(Customers!$B:$B,MATCH(C799,Customers!$A:$A,0)),"")</f>
        <v>Revathi Sekar</v>
      </c>
      <c r="E799" t="str">
        <f>IFERROR(INDEX(Customers!$J:$J,MATCH(C799,Customers!$A:$A,0)),"")</f>
        <v>Silver</v>
      </c>
      <c r="F799" t="s">
        <v>3835</v>
      </c>
      <c r="G799" t="str">
        <f>IFERROR(INDEX(Products!$B:$B,MATCH(F799,Products!$A:$A,0)),"")</f>
        <v>Cadbury Biscuits 250ml</v>
      </c>
      <c r="H799" t="str">
        <f>IFERROR(INDEX(Products!$C:$C,MATCH(F799,Products!$A:$A,0)),"")</f>
        <v>Snacks</v>
      </c>
      <c r="I799" t="s">
        <v>4166</v>
      </c>
      <c r="J799" t="str">
        <f>IFERROR(INDEX(Stores!$B:$B,MATCH(I799,Stores!$A:$A,0)),"")</f>
        <v>FreshMart Mysuru Square</v>
      </c>
      <c r="K799" t="str">
        <f>IFERROR(INDEX(Stores!$D:$D,MATCH(I799,Stores!$A:$A,0)),"")</f>
        <v>South</v>
      </c>
      <c r="L799" t="s">
        <v>3450</v>
      </c>
      <c r="M799" t="str">
        <f>IFERROR(INDEX(Employees!$B:$B,MATCH(L799,Employees!$A:$A,0)),"")</f>
        <v>Bhuvana Sekar</v>
      </c>
      <c r="N799" t="str">
        <f>IFERROR(INDEX(Employees!$D:$D,MATCH(L799,Employees!$A:$A,0)),"")</f>
        <v>Sales</v>
      </c>
      <c r="O799">
        <v>5</v>
      </c>
      <c r="P799">
        <v>147.97</v>
      </c>
      <c r="Q799">
        <v>15</v>
      </c>
      <c r="R799">
        <v>110.98</v>
      </c>
      <c r="S799">
        <v>628.87</v>
      </c>
      <c r="T799">
        <v>564</v>
      </c>
      <c r="U799">
        <v>64.87</v>
      </c>
      <c r="V799" t="s">
        <v>4706</v>
      </c>
      <c r="W799" t="s">
        <v>4695</v>
      </c>
      <c r="X799" t="s">
        <v>4696</v>
      </c>
      <c r="Y799" t="s">
        <v>6027</v>
      </c>
      <c r="Z799" t="s">
        <v>4708</v>
      </c>
    </row>
    <row r="800" spans="1:26" ht="15" customHeight="1" x14ac:dyDescent="0.25">
      <c r="A800" t="s">
        <v>6028</v>
      </c>
      <c r="B800" s="1">
        <v>45861</v>
      </c>
      <c r="C800" t="s">
        <v>494</v>
      </c>
      <c r="D800" t="str">
        <f>IFERROR(INDEX(Customers!$B:$B,MATCH(C800,Customers!$A:$A,0)),"")</f>
        <v xml:space="preserve">  Gokul Venkataraman  </v>
      </c>
      <c r="E800" t="str">
        <f>IFERROR(INDEX(Customers!$J:$J,MATCH(C800,Customers!$A:$A,0)),"")</f>
        <v>Silver</v>
      </c>
      <c r="F800" t="s">
        <v>3779</v>
      </c>
      <c r="G800" t="str">
        <f>IFERROR(INDEX(Products!$B:$B,MATCH(F800,Products!$A:$A,0)),"")</f>
        <v>Nescafe Coffee 500g</v>
      </c>
      <c r="H800" t="str">
        <f>IFERROR(INDEX(Products!$C:$C,MATCH(F800,Products!$A:$A,0)),"")</f>
        <v>Beverages</v>
      </c>
      <c r="I800" t="s">
        <v>2960</v>
      </c>
      <c r="J800" t="str">
        <f>IFERROR(INDEX(Stores!$B:$B,MATCH(I800,Stores!$A:$A,0)),"")</f>
        <v>FreshMart Nagpur Colony</v>
      </c>
      <c r="K800" t="str">
        <f>IFERROR(INDEX(Stores!$D:$D,MATCH(I800,Stores!$A:$A,0)),"")</f>
        <v>West</v>
      </c>
      <c r="L800" t="s">
        <v>3198</v>
      </c>
      <c r="M800" t="str">
        <f>IFERROR(INDEX(Employees!$B:$B,MATCH(L800,Employees!$A:$A,0)),"")</f>
        <v>Deepak Naicker</v>
      </c>
      <c r="N800" t="str">
        <f>IFERROR(INDEX(Employees!$D:$D,MATCH(L800,Employees!$A:$A,0)),"")</f>
        <v>Sales</v>
      </c>
      <c r="O800">
        <v>3</v>
      </c>
      <c r="P800">
        <v>124.84</v>
      </c>
      <c r="Q800">
        <v>15</v>
      </c>
      <c r="R800">
        <v>56.18</v>
      </c>
      <c r="S800">
        <v>318.33999999999997</v>
      </c>
      <c r="T800">
        <v>292.05</v>
      </c>
      <c r="U800">
        <v>26.29</v>
      </c>
      <c r="V800" t="s">
        <v>4720</v>
      </c>
      <c r="W800" t="s">
        <v>4695</v>
      </c>
      <c r="X800" t="s">
        <v>4710</v>
      </c>
      <c r="Y800" t="s">
        <v>6029</v>
      </c>
      <c r="Z800" t="s">
        <v>4708</v>
      </c>
    </row>
    <row r="801" spans="1:26" ht="15" customHeight="1" x14ac:dyDescent="0.25">
      <c r="A801" t="s">
        <v>6030</v>
      </c>
      <c r="B801" s="1">
        <v>46060</v>
      </c>
      <c r="C801" t="s">
        <v>1902</v>
      </c>
      <c r="D801" t="str">
        <f>IFERROR(INDEX(Customers!$B:$B,MATCH(C801,Customers!$A:$A,0)),"")</f>
        <v>Gopal Sharma</v>
      </c>
      <c r="E801" t="str">
        <f>IFERROR(INDEX(Customers!$J:$J,MATCH(C801,Customers!$A:$A,0)),"")</f>
        <v>Silver</v>
      </c>
      <c r="F801" t="s">
        <v>3945</v>
      </c>
      <c r="G801" t="str">
        <f>IFERROR(INDEX(Products!$B:$B,MATCH(F801,Products!$A:$A,0)),"")</f>
        <v>Organic Fresh Fresh Fruits Combo</v>
      </c>
      <c r="H801" t="str">
        <f>IFERROR(INDEX(Products!$C:$C,MATCH(F801,Products!$A:$A,0)),"")</f>
        <v>Fruits</v>
      </c>
      <c r="I801" t="s">
        <v>2974</v>
      </c>
      <c r="J801" t="str">
        <f>IFERROR(INDEX(Stores!$B:$B,MATCH(I801,Stores!$A:$A,0)),"")</f>
        <v>FreshMart Erode Plaza</v>
      </c>
      <c r="K801" t="str">
        <f>IFERROR(INDEX(Stores!$D:$D,MATCH(I801,Stores!$A:$A,0)),"")</f>
        <v>South</v>
      </c>
      <c r="L801" t="s">
        <v>2972</v>
      </c>
      <c r="M801" t="str">
        <f>IFERROR(INDEX(Employees!$B:$B,MATCH(L801,Employees!$A:$A,0)),"")</f>
        <v>Pandi Selvam</v>
      </c>
      <c r="N801" t="str">
        <f>IFERROR(INDEX(Employees!$D:$D,MATCH(L801,Employees!$A:$A,0)),"")</f>
        <v>Sales</v>
      </c>
      <c r="O801">
        <v>3</v>
      </c>
      <c r="P801">
        <v>71.290000000000006</v>
      </c>
      <c r="Q801">
        <v>10</v>
      </c>
      <c r="R801">
        <v>21.39</v>
      </c>
      <c r="S801">
        <v>221.35</v>
      </c>
      <c r="T801">
        <v>178.11</v>
      </c>
      <c r="U801">
        <v>43.24</v>
      </c>
      <c r="V801" t="s">
        <v>4715</v>
      </c>
      <c r="W801" t="s">
        <v>4695</v>
      </c>
      <c r="X801" t="s">
        <v>4710</v>
      </c>
      <c r="Y801" t="s">
        <v>5286</v>
      </c>
      <c r="Z801" t="s">
        <v>4698</v>
      </c>
    </row>
    <row r="802" spans="1:26" ht="15" customHeight="1" x14ac:dyDescent="0.25">
      <c r="A802" t="s">
        <v>6031</v>
      </c>
      <c r="B802" s="1">
        <v>45772</v>
      </c>
      <c r="C802" t="s">
        <v>1236</v>
      </c>
      <c r="D802" t="str">
        <f>IFERROR(INDEX(Customers!$B:$B,MATCH(C802,Customers!$A:$A,0)),"")</f>
        <v>Nithya Sharma</v>
      </c>
      <c r="E802" t="str">
        <f>IFERROR(INDEX(Customers!$J:$J,MATCH(C802,Customers!$A:$A,0)),"")</f>
        <v>Gold</v>
      </c>
      <c r="F802" t="s">
        <v>3695</v>
      </c>
      <c r="G802" t="str">
        <f>IFERROR(INDEX(Products!$B:$B,MATCH(F802,Products!$A:$A,0)),"")</f>
        <v>Britannia Rusk 1L</v>
      </c>
      <c r="H802" t="str">
        <f>IFERROR(INDEX(Products!$C:$C,MATCH(F802,Products!$A:$A,0)),"")</f>
        <v>Bakery</v>
      </c>
      <c r="I802" t="s">
        <v>3142</v>
      </c>
      <c r="J802" t="str">
        <f>IFERROR(INDEX(Stores!$B:$B,MATCH(I802,Stores!$A:$A,0)),"")</f>
        <v>FreshMart Hyderabad Enclave</v>
      </c>
      <c r="K802" t="str">
        <f>IFERROR(INDEX(Stores!$D:$D,MATCH(I802,Stores!$A:$A,0)),"")</f>
        <v>South</v>
      </c>
      <c r="L802" t="s">
        <v>3271</v>
      </c>
      <c r="M802" t="str">
        <f>IFERROR(INDEX(Employees!$B:$B,MATCH(L802,Employees!$A:$A,0)),"")</f>
        <v>Ramesh Pandian</v>
      </c>
      <c r="N802" t="str">
        <f>IFERROR(INDEX(Employees!$D:$D,MATCH(L802,Employees!$A:$A,0)),"")</f>
        <v>Sales</v>
      </c>
      <c r="O802">
        <v>5</v>
      </c>
      <c r="P802">
        <v>190.75</v>
      </c>
      <c r="Q802">
        <v>10</v>
      </c>
      <c r="R802">
        <v>95.38</v>
      </c>
      <c r="S802">
        <v>858.37</v>
      </c>
      <c r="T802">
        <v>511.15</v>
      </c>
      <c r="U802">
        <v>347.22</v>
      </c>
      <c r="V802" t="s">
        <v>4715</v>
      </c>
      <c r="W802" t="s">
        <v>4818</v>
      </c>
      <c r="X802" t="s">
        <v>4696</v>
      </c>
      <c r="Y802" t="s">
        <v>6032</v>
      </c>
      <c r="Z802" t="s">
        <v>4708</v>
      </c>
    </row>
    <row r="803" spans="1:26" ht="15" customHeight="1" x14ac:dyDescent="0.25">
      <c r="A803" t="s">
        <v>6033</v>
      </c>
      <c r="B803" s="1">
        <v>45933</v>
      </c>
      <c r="C803" t="s">
        <v>1814</v>
      </c>
      <c r="D803" t="str">
        <f>IFERROR(INDEX(Customers!$B:$B,MATCH(C803,Customers!$A:$A,0)),"")</f>
        <v>Kamala Rao</v>
      </c>
      <c r="E803" t="str">
        <f>IFERROR(INDEX(Customers!$J:$J,MATCH(C803,Customers!$A:$A,0)),"")</f>
        <v>Silver</v>
      </c>
      <c r="F803" t="s">
        <v>3955</v>
      </c>
      <c r="G803" t="str">
        <f>IFERROR(INDEX(Products!$B:$B,MATCH(F803,Products!$A:$A,0)),"")</f>
        <v>Local Farm Fresh Fruits 250ml</v>
      </c>
      <c r="H803" t="str">
        <f>IFERROR(INDEX(Products!$C:$C,MATCH(F803,Products!$A:$A,0)),"")</f>
        <v>Fruits</v>
      </c>
      <c r="I803" t="s">
        <v>2902</v>
      </c>
      <c r="J803" t="str">
        <f>IFERROR(INDEX(Stores!$B:$B,MATCH(I803,Stores!$A:$A,0)),"")</f>
        <v>FreshMart Erode Heights</v>
      </c>
      <c r="K803" t="str">
        <f>IFERROR(INDEX(Stores!$D:$D,MATCH(I803,Stores!$A:$A,0)),"")</f>
        <v>South</v>
      </c>
      <c r="L803" t="s">
        <v>3496</v>
      </c>
      <c r="M803" t="str">
        <f>IFERROR(INDEX(Employees!$B:$B,MATCH(L803,Employees!$A:$A,0)),"")</f>
        <v>Hariharan Reddy</v>
      </c>
      <c r="N803" t="str">
        <f>IFERROR(INDEX(Employees!$D:$D,MATCH(L803,Employees!$A:$A,0)),"")</f>
        <v>Inventory</v>
      </c>
      <c r="O803">
        <v>5</v>
      </c>
      <c r="P803">
        <v>376.11</v>
      </c>
      <c r="Q803">
        <v>10</v>
      </c>
      <c r="R803">
        <v>188.06</v>
      </c>
      <c r="S803">
        <v>1692.49</v>
      </c>
      <c r="T803">
        <v>1507.85</v>
      </c>
      <c r="U803">
        <v>184.64</v>
      </c>
      <c r="V803" t="s">
        <v>4720</v>
      </c>
      <c r="W803" t="s">
        <v>4695</v>
      </c>
      <c r="X803" t="s">
        <v>4696</v>
      </c>
      <c r="Y803" t="s">
        <v>6034</v>
      </c>
      <c r="Z803" t="s">
        <v>4708</v>
      </c>
    </row>
    <row r="804" spans="1:26" ht="15" customHeight="1" x14ac:dyDescent="0.25">
      <c r="A804" t="s">
        <v>6035</v>
      </c>
      <c r="B804" s="1">
        <v>46090</v>
      </c>
      <c r="C804" t="s">
        <v>2818</v>
      </c>
      <c r="D804" t="str">
        <f>IFERROR(INDEX(Customers!$B:$B,MATCH(C804,Customers!$A:$A,0)),"")</f>
        <v>Dhanush Raj</v>
      </c>
      <c r="E804" t="str">
        <f>IFERROR(INDEX(Customers!$J:$J,MATCH(C804,Customers!$A:$A,0)),"")</f>
        <v>Bronze</v>
      </c>
      <c r="F804" t="s">
        <v>3746</v>
      </c>
      <c r="G804" t="str">
        <f>IFERROR(INDEX(Products!$B:$B,MATCH(F804,Products!$A:$A,0)),"")</f>
        <v>Nescafe Soft Drinks Pack</v>
      </c>
      <c r="H804" t="str">
        <f>IFERROR(INDEX(Products!$C:$C,MATCH(F804,Products!$A:$A,0)),"")</f>
        <v>Beverages</v>
      </c>
      <c r="I804" t="s">
        <v>4216</v>
      </c>
      <c r="J804" t="str">
        <f>IFERROR(INDEX(Stores!$B:$B,MATCH(I804,Stores!$A:$A,0)),"")</f>
        <v>FreshMart Chennai Main Road</v>
      </c>
      <c r="K804" t="str">
        <f>IFERROR(INDEX(Stores!$D:$D,MATCH(I804,Stores!$A:$A,0)),"")</f>
        <v>South</v>
      </c>
      <c r="L804" t="s">
        <v>3556</v>
      </c>
      <c r="M804" t="str">
        <f>IFERROR(INDEX(Employees!$B:$B,MATCH(L804,Employees!$A:$A,0)),"")</f>
        <v>Hari Gounder</v>
      </c>
      <c r="N804" t="str">
        <f>IFERROR(INDEX(Employees!$D:$D,MATCH(L804,Employees!$A:$A,0)),"")</f>
        <v>Sales</v>
      </c>
      <c r="O804">
        <v>3</v>
      </c>
      <c r="P804">
        <v>383.51</v>
      </c>
      <c r="Q804">
        <v>5</v>
      </c>
      <c r="R804">
        <v>57.53</v>
      </c>
      <c r="S804">
        <v>1093</v>
      </c>
      <c r="T804">
        <v>857.7</v>
      </c>
      <c r="U804">
        <v>235.3</v>
      </c>
      <c r="V804" t="s">
        <v>4740</v>
      </c>
      <c r="W804" t="s">
        <v>4695</v>
      </c>
      <c r="X804" t="s">
        <v>4696</v>
      </c>
      <c r="Y804" t="s">
        <v>5917</v>
      </c>
      <c r="Z804" t="s">
        <v>4708</v>
      </c>
    </row>
    <row r="805" spans="1:26" ht="15" customHeight="1" x14ac:dyDescent="0.25">
      <c r="A805" t="s">
        <v>6036</v>
      </c>
      <c r="B805" s="1">
        <v>46061</v>
      </c>
      <c r="C805" t="s">
        <v>458</v>
      </c>
      <c r="D805" t="str">
        <f>IFERROR(INDEX(Customers!$B:$B,MATCH(C805,Customers!$A:$A,0)),"")</f>
        <v>Chandran Varma</v>
      </c>
      <c r="E805" t="str">
        <f>IFERROR(INDEX(Customers!$J:$J,MATCH(C805,Customers!$A:$A,0)),"")</f>
        <v>Bronze</v>
      </c>
      <c r="F805" t="s">
        <v>3959</v>
      </c>
      <c r="G805" t="str">
        <f>IFERROR(INDEX(Products!$B:$B,MATCH(F805,Products!$A:$A,0)),"")</f>
        <v>Local Farm Fresh Vegetables 250ml</v>
      </c>
      <c r="H805" t="str">
        <f>IFERROR(INDEX(Products!$C:$C,MATCH(F805,Products!$A:$A,0)),"")</f>
        <v>Vegetables</v>
      </c>
      <c r="I805" t="s">
        <v>3644</v>
      </c>
      <c r="J805" t="str">
        <f>IFERROR(INDEX(Stores!$B:$B,MATCH(I805,Stores!$A:$A,0)),"")</f>
        <v>FreshMart Hyderabad Crossing</v>
      </c>
      <c r="K805" t="str">
        <f>IFERROR(INDEX(Stores!$D:$D,MATCH(I805,Stores!$A:$A,0)),"")</f>
        <v>South</v>
      </c>
      <c r="L805" t="s">
        <v>3643</v>
      </c>
      <c r="M805" t="str">
        <f>IFERROR(INDEX(Employees!$B:$B,MATCH(L805,Employees!$A:$A,0)),"")</f>
        <v>Uma Pandian</v>
      </c>
      <c r="N805" t="str">
        <f>IFERROR(INDEX(Employees!$D:$D,MATCH(L805,Employees!$A:$A,0)),"")</f>
        <v>Cashier</v>
      </c>
      <c r="O805">
        <v>3</v>
      </c>
      <c r="P805">
        <v>96.72</v>
      </c>
      <c r="Q805">
        <v>20</v>
      </c>
      <c r="R805">
        <v>58.03</v>
      </c>
      <c r="S805">
        <v>266.95</v>
      </c>
      <c r="T805">
        <v>239.46</v>
      </c>
      <c r="U805">
        <v>27.49</v>
      </c>
      <c r="V805" t="s">
        <v>4720</v>
      </c>
      <c r="W805" t="s">
        <v>4695</v>
      </c>
      <c r="X805" t="s">
        <v>4696</v>
      </c>
      <c r="Y805" t="s">
        <v>6037</v>
      </c>
      <c r="Z805" t="s">
        <v>4698</v>
      </c>
    </row>
    <row r="806" spans="1:26" ht="15" customHeight="1" x14ac:dyDescent="0.25">
      <c r="A806" t="s">
        <v>6038</v>
      </c>
      <c r="B806" s="1">
        <v>45955</v>
      </c>
      <c r="C806" t="s">
        <v>1526</v>
      </c>
      <c r="D806" t="str">
        <f>IFERROR(INDEX(Customers!$B:$B,MATCH(C806,Customers!$A:$A,0)),"")</f>
        <v>Jaya Naicker</v>
      </c>
      <c r="E806" t="str">
        <f>IFERROR(INDEX(Customers!$J:$J,MATCH(C806,Customers!$A:$A,0)),"")</f>
        <v>Gold</v>
      </c>
      <c r="F806" t="s">
        <v>3676</v>
      </c>
      <c r="G806" t="str">
        <f>IFERROR(INDEX(Products!$B:$B,MATCH(F806,Products!$A:$A,0)),"")</f>
        <v>Amul Paneer 250ml</v>
      </c>
      <c r="H806" t="str">
        <f>IFERROR(INDEX(Products!$C:$C,MATCH(F806,Products!$A:$A,0)),"")</f>
        <v>Bakery</v>
      </c>
      <c r="I806" t="s">
        <v>3425</v>
      </c>
      <c r="J806" t="str">
        <f>IFERROR(INDEX(Stores!$B:$B,MATCH(I806,Stores!$A:$A,0)),"")</f>
        <v>FreshMart Salem Complex</v>
      </c>
      <c r="K806" t="str">
        <f>IFERROR(INDEX(Stores!$D:$D,MATCH(I806,Stores!$A:$A,0)),"")</f>
        <v>South</v>
      </c>
      <c r="L806" t="s">
        <v>3423</v>
      </c>
      <c r="M806" t="str">
        <f>IFERROR(INDEX(Employees!$B:$B,MATCH(L806,Employees!$A:$A,0)),"")</f>
        <v>Sudha Balan</v>
      </c>
      <c r="N806" t="str">
        <f>IFERROR(INDEX(Employees!$D:$D,MATCH(L806,Employees!$A:$A,0)),"")</f>
        <v>Sales</v>
      </c>
      <c r="O806">
        <v>7</v>
      </c>
      <c r="P806">
        <v>359.38</v>
      </c>
      <c r="Q806">
        <v>0</v>
      </c>
      <c r="R806">
        <v>0</v>
      </c>
      <c r="S806">
        <v>2893.01</v>
      </c>
      <c r="T806">
        <v>1436.89</v>
      </c>
      <c r="U806">
        <v>1456.12</v>
      </c>
      <c r="V806" t="s">
        <v>4740</v>
      </c>
      <c r="W806" t="s">
        <v>4695</v>
      </c>
      <c r="X806" t="s">
        <v>4710</v>
      </c>
      <c r="Y806" t="s">
        <v>5974</v>
      </c>
      <c r="Z806" t="s">
        <v>4698</v>
      </c>
    </row>
    <row r="807" spans="1:26" ht="15" customHeight="1" x14ac:dyDescent="0.25">
      <c r="A807" t="s">
        <v>6039</v>
      </c>
      <c r="B807" s="1">
        <v>45990</v>
      </c>
      <c r="C807" t="s">
        <v>179</v>
      </c>
      <c r="D807" t="str">
        <f>IFERROR(INDEX(Customers!$B:$B,MATCH(C807,Customers!$A:$A,0)),"")</f>
        <v>Balamurugan Sharma</v>
      </c>
      <c r="E807" t="str">
        <f>IFERROR(INDEX(Customers!$J:$J,MATCH(C807,Customers!$A:$A,0)),"")</f>
        <v>Gold</v>
      </c>
      <c r="F807" t="s">
        <v>3812</v>
      </c>
      <c r="G807" t="str">
        <f>IFERROR(INDEX(Products!$B:$B,MATCH(F807,Products!$A:$A,0)),"")</f>
        <v>McCain Ice Cream 2kg</v>
      </c>
      <c r="H807" t="str">
        <f>IFERROR(INDEX(Products!$C:$C,MATCH(F807,Products!$A:$A,0)),"")</f>
        <v>Frozen Foods</v>
      </c>
      <c r="I807" t="s">
        <v>3530</v>
      </c>
      <c r="J807" t="str">
        <f>IFERROR(INDEX(Stores!$B:$B,MATCH(I807,Stores!$A:$A,0)),"")</f>
        <v xml:space="preserve">  FreshMart Lucknow Square  </v>
      </c>
      <c r="K807" t="str">
        <f>IFERROR(INDEX(Stores!$D:$D,MATCH(I807,Stores!$A:$A,0)),"")</f>
        <v>North</v>
      </c>
      <c r="L807" t="s">
        <v>3528</v>
      </c>
      <c r="M807" t="str">
        <f>IFERROR(INDEX(Employees!$B:$B,MATCH(L807,Employees!$A:$A,0)),"")</f>
        <v>Deepa Gupta</v>
      </c>
      <c r="N807" t="str">
        <f>IFERROR(INDEX(Employees!$D:$D,MATCH(L807,Employees!$A:$A,0)),"")</f>
        <v>Inventory</v>
      </c>
      <c r="O807">
        <v>3</v>
      </c>
      <c r="P807">
        <v>70.650000000000006</v>
      </c>
      <c r="Q807">
        <v>0</v>
      </c>
      <c r="R807">
        <v>0</v>
      </c>
      <c r="S807">
        <v>243.74</v>
      </c>
      <c r="T807">
        <v>173.67</v>
      </c>
      <c r="U807">
        <v>70.069999999999993</v>
      </c>
      <c r="V807" t="s">
        <v>4720</v>
      </c>
      <c r="W807" t="s">
        <v>4818</v>
      </c>
      <c r="X807" t="s">
        <v>4696</v>
      </c>
      <c r="Y807" t="s">
        <v>5562</v>
      </c>
      <c r="Z807" t="s">
        <v>4698</v>
      </c>
    </row>
    <row r="808" spans="1:26" ht="15" customHeight="1" x14ac:dyDescent="0.25">
      <c r="A808" t="s">
        <v>6040</v>
      </c>
      <c r="B808" s="1">
        <v>45878</v>
      </c>
      <c r="C808" t="s">
        <v>520</v>
      </c>
      <c r="D808" t="str">
        <f>IFERROR(INDEX(Customers!$B:$B,MATCH(C808,Customers!$A:$A,0)),"")</f>
        <v>Gokul Naidu</v>
      </c>
      <c r="E808" t="str">
        <f>IFERROR(INDEX(Customers!$J:$J,MATCH(C808,Customers!$A:$A,0)),"")</f>
        <v>Silver</v>
      </c>
      <c r="F808" t="s">
        <v>3817</v>
      </c>
      <c r="G808" t="str">
        <f>IFERROR(INDEX(Products!$B:$B,MATCH(F808,Products!$A:$A,0)),"")</f>
        <v>Lays Chocolates Combo</v>
      </c>
      <c r="H808" t="str">
        <f>IFERROR(INDEX(Products!$C:$C,MATCH(F808,Products!$A:$A,0)),"")</f>
        <v>Snacks</v>
      </c>
      <c r="I808" t="s">
        <v>3187</v>
      </c>
      <c r="J808" t="str">
        <f>IFERROR(INDEX(Stores!$B:$B,MATCH(I808,Stores!$A:$A,0)),"")</f>
        <v>FreshMart Chennai Crossing</v>
      </c>
      <c r="K808" t="str">
        <f>IFERROR(INDEX(Stores!$D:$D,MATCH(I808,Stores!$A:$A,0)),"")</f>
        <v>South</v>
      </c>
      <c r="L808" t="s">
        <v>3185</v>
      </c>
      <c r="M808" t="str">
        <f>IFERROR(INDEX(Employees!$B:$B,MATCH(L808,Employees!$A:$A,0)),"")</f>
        <v>Kannan Mudaliar</v>
      </c>
      <c r="N808" t="str">
        <f>IFERROR(INDEX(Employees!$D:$D,MATCH(L808,Employees!$A:$A,0)),"")</f>
        <v>Sales</v>
      </c>
      <c r="O808">
        <v>5</v>
      </c>
      <c r="P808">
        <v>474.19</v>
      </c>
      <c r="Q808">
        <v>20</v>
      </c>
      <c r="R808">
        <v>474.19</v>
      </c>
      <c r="S808">
        <v>2181.27</v>
      </c>
      <c r="T808">
        <v>1719.45</v>
      </c>
      <c r="U808">
        <v>461.82</v>
      </c>
      <c r="V808" t="s">
        <v>4740</v>
      </c>
      <c r="W808" t="s">
        <v>4695</v>
      </c>
      <c r="X808" t="s">
        <v>4696</v>
      </c>
      <c r="Y808" t="s">
        <v>6041</v>
      </c>
      <c r="Z808" t="s">
        <v>4698</v>
      </c>
    </row>
    <row r="809" spans="1:26" ht="15" customHeight="1" x14ac:dyDescent="0.25">
      <c r="A809" t="s">
        <v>6042</v>
      </c>
      <c r="B809" s="1">
        <v>45788</v>
      </c>
      <c r="C809" t="s">
        <v>1379</v>
      </c>
      <c r="D809" t="str">
        <f>IFERROR(INDEX(Customers!$B:$B,MATCH(C809,Customers!$A:$A,0)),"")</f>
        <v>Sangeetha Pandian</v>
      </c>
      <c r="E809" t="str">
        <f>IFERROR(INDEX(Customers!$J:$J,MATCH(C809,Customers!$A:$A,0)),"")</f>
        <v>Silver</v>
      </c>
      <c r="F809" t="s">
        <v>3978</v>
      </c>
      <c r="G809" t="str">
        <f>IFERROR(INDEX(Products!$B:$B,MATCH(F809,Products!$A:$A,0)),"")</f>
        <v>Organic Fresh Fresh Vegetables 500g</v>
      </c>
      <c r="H809" t="str">
        <f>IFERROR(INDEX(Products!$C:$C,MATCH(F809,Products!$A:$A,0)),"")</f>
        <v>Vegetables</v>
      </c>
      <c r="I809" t="s">
        <v>2974</v>
      </c>
      <c r="J809" t="str">
        <f>IFERROR(INDEX(Stores!$B:$B,MATCH(I809,Stores!$A:$A,0)),"")</f>
        <v>FreshMart Erode Plaza</v>
      </c>
      <c r="K809" t="str">
        <f>IFERROR(INDEX(Stores!$D:$D,MATCH(I809,Stores!$A:$A,0)),"")</f>
        <v>South</v>
      </c>
      <c r="L809" t="s">
        <v>2972</v>
      </c>
      <c r="M809" t="str">
        <f>IFERROR(INDEX(Employees!$B:$B,MATCH(L809,Employees!$A:$A,0)),"")</f>
        <v>Pandi Selvam</v>
      </c>
      <c r="N809" t="str">
        <f>IFERROR(INDEX(Employees!$D:$D,MATCH(L809,Employees!$A:$A,0)),"")</f>
        <v>Sales</v>
      </c>
      <c r="O809">
        <v>4</v>
      </c>
      <c r="P809">
        <v>451.89</v>
      </c>
      <c r="Q809">
        <v>0</v>
      </c>
      <c r="R809">
        <v>0</v>
      </c>
      <c r="S809">
        <v>2078.69</v>
      </c>
      <c r="T809">
        <v>1548.64</v>
      </c>
      <c r="U809">
        <v>530.04999999999995</v>
      </c>
      <c r="V809" t="s">
        <v>4694</v>
      </c>
      <c r="W809" t="s">
        <v>4695</v>
      </c>
      <c r="X809" t="s">
        <v>4696</v>
      </c>
      <c r="Y809" t="s">
        <v>6043</v>
      </c>
      <c r="Z809" t="s">
        <v>4698</v>
      </c>
    </row>
    <row r="810" spans="1:26" ht="15" customHeight="1" x14ac:dyDescent="0.25">
      <c r="A810" t="s">
        <v>6044</v>
      </c>
      <c r="B810" s="1">
        <v>45826</v>
      </c>
      <c r="C810" t="s">
        <v>386</v>
      </c>
      <c r="D810" t="str">
        <f>IFERROR(INDEX(Customers!$B:$B,MATCH(C810,Customers!$A:$A,0)),"")</f>
        <v>Sundar Prabhu</v>
      </c>
      <c r="E810" t="str">
        <f>IFERROR(INDEX(Customers!$J:$J,MATCH(C810,Customers!$A:$A,0)),"")</f>
        <v>Bronze</v>
      </c>
      <c r="F810" t="s">
        <v>4050</v>
      </c>
      <c r="G810" t="str">
        <f>IFERROR(INDEX(Products!$B:$B,MATCH(F810,Products!$A:$A,0)),"")</f>
        <v xml:space="preserve">  Fortune Gingelly Oil 1L  </v>
      </c>
      <c r="H810" t="str">
        <f>IFERROR(INDEX(Products!$C:$C,MATCH(F810,Products!$A:$A,0)),"")</f>
        <v>Oil</v>
      </c>
      <c r="I810" t="s">
        <v>3023</v>
      </c>
      <c r="J810" t="str">
        <f>IFERROR(INDEX(Stores!$B:$B,MATCH(I810,Stores!$A:$A,0)),"")</f>
        <v>FreshMart Coimbatore Colony</v>
      </c>
      <c r="K810" t="str">
        <f>IFERROR(INDEX(Stores!$D:$D,MATCH(I810,Stores!$A:$A,0)),"")</f>
        <v>West</v>
      </c>
      <c r="L810" t="s">
        <v>3022</v>
      </c>
      <c r="M810" t="str">
        <f>IFERROR(INDEX(Employees!$B:$B,MATCH(L810,Employees!$A:$A,0)),"")</f>
        <v>Poornima Devi</v>
      </c>
      <c r="N810" t="str">
        <f>IFERROR(INDEX(Employees!$D:$D,MATCH(L810,Employees!$A:$A,0)),"")</f>
        <v>Billing</v>
      </c>
      <c r="O810">
        <v>2</v>
      </c>
      <c r="P810">
        <v>360.52</v>
      </c>
      <c r="Q810">
        <v>0</v>
      </c>
      <c r="R810">
        <v>0</v>
      </c>
      <c r="S810">
        <v>721.04</v>
      </c>
      <c r="T810">
        <v>648.96</v>
      </c>
      <c r="U810">
        <v>72.08</v>
      </c>
      <c r="V810" t="s">
        <v>4706</v>
      </c>
      <c r="W810" t="s">
        <v>4695</v>
      </c>
      <c r="X810" t="s">
        <v>4696</v>
      </c>
      <c r="Y810" t="s">
        <v>5580</v>
      </c>
      <c r="Z810" t="s">
        <v>4708</v>
      </c>
    </row>
    <row r="811" spans="1:26" ht="15" customHeight="1" x14ac:dyDescent="0.25">
      <c r="A811" t="s">
        <v>6045</v>
      </c>
      <c r="B811" s="1">
        <v>45985</v>
      </c>
      <c r="C811" t="s">
        <v>2564</v>
      </c>
      <c r="D811" t="str">
        <f>IFERROR(INDEX(Customers!$B:$B,MATCH(C811,Customers!$A:$A,0)),"")</f>
        <v>Suresh Raj</v>
      </c>
      <c r="E811" t="str">
        <f>IFERROR(INDEX(Customers!$J:$J,MATCH(C811,Customers!$A:$A,0)),"")</f>
        <v>Silver</v>
      </c>
      <c r="F811" t="s">
        <v>3773</v>
      </c>
      <c r="G811" t="str">
        <f>IFERROR(INDEX(Products!$B:$B,MATCH(F811,Products!$A:$A,0)),"")</f>
        <v>Coca-Cola Coffee Combo</v>
      </c>
      <c r="H811" t="str">
        <f>IFERROR(INDEX(Products!$C:$C,MATCH(F811,Products!$A:$A,0)),"")</f>
        <v>Beverages</v>
      </c>
      <c r="I811" t="s">
        <v>3058</v>
      </c>
      <c r="J811" t="str">
        <f>IFERROR(INDEX(Stores!$B:$B,MATCH(I811,Stores!$A:$A,0)),"")</f>
        <v>FreshMart Lucknow Complex</v>
      </c>
      <c r="K811" t="str">
        <f>IFERROR(INDEX(Stores!$D:$D,MATCH(I811,Stores!$A:$A,0)),"")</f>
        <v>North</v>
      </c>
      <c r="L811" t="s">
        <v>3056</v>
      </c>
      <c r="M811" t="str">
        <f>IFERROR(INDEX(Employees!$B:$B,MATCH(L811,Employees!$A:$A,0)),"")</f>
        <v>Harini Prabhu</v>
      </c>
      <c r="N811" t="str">
        <f>IFERROR(INDEX(Employees!$D:$D,MATCH(L811,Employees!$A:$A,0)),"")</f>
        <v>Sales</v>
      </c>
      <c r="O811">
        <v>4</v>
      </c>
      <c r="P811">
        <v>141.11000000000001</v>
      </c>
      <c r="Q811">
        <v>0</v>
      </c>
      <c r="R811">
        <v>0</v>
      </c>
      <c r="S811">
        <v>564.44000000000005</v>
      </c>
      <c r="T811">
        <v>463.64</v>
      </c>
      <c r="U811">
        <v>100.8</v>
      </c>
      <c r="V811" t="s">
        <v>4715</v>
      </c>
      <c r="W811" t="s">
        <v>4695</v>
      </c>
      <c r="X811" t="s">
        <v>4710</v>
      </c>
      <c r="Y811" t="s">
        <v>5443</v>
      </c>
      <c r="Z811" t="s">
        <v>4708</v>
      </c>
    </row>
    <row r="812" spans="1:26" ht="15" customHeight="1" x14ac:dyDescent="0.25">
      <c r="A812" t="s">
        <v>6046</v>
      </c>
      <c r="B812" s="1">
        <v>45815</v>
      </c>
      <c r="C812" t="s">
        <v>2802</v>
      </c>
      <c r="D812" t="str">
        <f>IFERROR(INDEX(Customers!$B:$B,MATCH(C812,Customers!$A:$A,0)),"")</f>
        <v>Karthik Pillai</v>
      </c>
      <c r="E812" t="str">
        <f>IFERROR(INDEX(Customers!$J:$J,MATCH(C812,Customers!$A:$A,0)),"")</f>
        <v>Silver</v>
      </c>
      <c r="F812" t="s">
        <v>4010</v>
      </c>
      <c r="G812" t="str">
        <f>IFERROR(INDEX(Products!$B:$B,MATCH(F812,Products!$A:$A,0)),"")</f>
        <v>Aachi Ponni Rice 2kg</v>
      </c>
      <c r="H812" t="str">
        <f>IFERROR(INDEX(Products!$C:$C,MATCH(F812,Products!$A:$A,0)),"")</f>
        <v>Rice</v>
      </c>
      <c r="I812" t="s">
        <v>3061</v>
      </c>
      <c r="J812" t="str">
        <f>IFERROR(INDEX(Stores!$B:$B,MATCH(I812,Stores!$A:$A,0)),"")</f>
        <v>FreshMart Salem Colony</v>
      </c>
      <c r="K812" t="str">
        <f>IFERROR(INDEX(Stores!$D:$D,MATCH(I812,Stores!$A:$A,0)),"")</f>
        <v>South</v>
      </c>
      <c r="L812" t="s">
        <v>3059</v>
      </c>
      <c r="M812" t="str">
        <f>IFERROR(INDEX(Employees!$B:$B,MATCH(L812,Employees!$A:$A,0)),"")</f>
        <v>Indira Varma</v>
      </c>
      <c r="N812" t="str">
        <f>IFERROR(INDEX(Employees!$D:$D,MATCH(L812,Employees!$A:$A,0)),"")</f>
        <v>Sales</v>
      </c>
      <c r="O812">
        <v>4</v>
      </c>
      <c r="P812">
        <v>251.73</v>
      </c>
      <c r="Q812">
        <v>10</v>
      </c>
      <c r="R812">
        <v>100.69</v>
      </c>
      <c r="S812">
        <v>1042.1600000000001</v>
      </c>
      <c r="T812">
        <v>842.08</v>
      </c>
      <c r="U812">
        <v>200.08</v>
      </c>
      <c r="V812" t="s">
        <v>4694</v>
      </c>
      <c r="W812" t="s">
        <v>4695</v>
      </c>
      <c r="X812" t="s">
        <v>4700</v>
      </c>
      <c r="Y812" t="s">
        <v>6047</v>
      </c>
      <c r="Z812" t="s">
        <v>4698</v>
      </c>
    </row>
    <row r="813" spans="1:26" ht="15" customHeight="1" x14ac:dyDescent="0.25">
      <c r="A813" t="s">
        <v>6048</v>
      </c>
      <c r="B813" s="1">
        <v>45753</v>
      </c>
      <c r="C813" t="s">
        <v>1176</v>
      </c>
      <c r="D813" t="str">
        <f>IFERROR(INDEX(Customers!$B:$B,MATCH(C813,Customers!$A:$A,0)),"")</f>
        <v>Thenmozhi Venkataraman</v>
      </c>
      <c r="E813" t="str">
        <f>IFERROR(INDEX(Customers!$J:$J,MATCH(C813,Customers!$A:$A,0)),"")</f>
        <v>Gold</v>
      </c>
      <c r="F813" t="s">
        <v>4093</v>
      </c>
      <c r="G813" t="str">
        <f>IFERROR(INDEX(Products!$B:$B,MATCH(F813,Products!$A:$A,0)),"")</f>
        <v>Vim Toilet Cleaner 2kg</v>
      </c>
      <c r="H813" t="str">
        <f>IFERROR(INDEX(Products!$C:$C,MATCH(F813,Products!$A:$A,0)),"")</f>
        <v>Cleaning</v>
      </c>
      <c r="I813" t="s">
        <v>3023</v>
      </c>
      <c r="J813" t="str">
        <f>IFERROR(INDEX(Stores!$B:$B,MATCH(I813,Stores!$A:$A,0)),"")</f>
        <v>FreshMart Coimbatore Colony</v>
      </c>
      <c r="K813" t="str">
        <f>IFERROR(INDEX(Stores!$D:$D,MATCH(I813,Stores!$A:$A,0)),"")</f>
        <v>West</v>
      </c>
      <c r="L813" t="s">
        <v>3022</v>
      </c>
      <c r="M813" t="str">
        <f>IFERROR(INDEX(Employees!$B:$B,MATCH(L813,Employees!$A:$A,0)),"")</f>
        <v>Poornima Devi</v>
      </c>
      <c r="N813" t="str">
        <f>IFERROR(INDEX(Employees!$D:$D,MATCH(L813,Employees!$A:$A,0)),"")</f>
        <v>Billing</v>
      </c>
      <c r="O813">
        <v>6</v>
      </c>
      <c r="P813">
        <v>398.95</v>
      </c>
      <c r="Q813">
        <v>20</v>
      </c>
      <c r="R813">
        <v>478.74</v>
      </c>
      <c r="S813">
        <v>2202.1999999999998</v>
      </c>
      <c r="T813">
        <v>1560.36</v>
      </c>
      <c r="U813">
        <v>641.84</v>
      </c>
      <c r="V813" t="s">
        <v>4703</v>
      </c>
      <c r="W813" t="s">
        <v>4818</v>
      </c>
      <c r="X813" t="s">
        <v>4696</v>
      </c>
      <c r="Y813" t="s">
        <v>6049</v>
      </c>
      <c r="Z813" t="s">
        <v>4698</v>
      </c>
    </row>
    <row r="814" spans="1:26" ht="15" customHeight="1" x14ac:dyDescent="0.25">
      <c r="A814" t="s">
        <v>6050</v>
      </c>
      <c r="B814" s="1">
        <v>45935</v>
      </c>
      <c r="C814" t="s">
        <v>1630</v>
      </c>
      <c r="D814" t="str">
        <f>IFERROR(INDEX(Customers!$B:$B,MATCH(C814,Customers!$A:$A,0)),"")</f>
        <v>Yogesh Raj</v>
      </c>
      <c r="E814" t="str">
        <f>IFERROR(INDEX(Customers!$J:$J,MATCH(C814,Customers!$A:$A,0)),"")</f>
        <v>Silver</v>
      </c>
      <c r="F814" t="s">
        <v>3779</v>
      </c>
      <c r="G814" t="str">
        <f>IFERROR(INDEX(Products!$B:$B,MATCH(F814,Products!$A:$A,0)),"")</f>
        <v>Nescafe Coffee 500g</v>
      </c>
      <c r="H814" t="str">
        <f>IFERROR(INDEX(Products!$C:$C,MATCH(F814,Products!$A:$A,0)),"")</f>
        <v>Beverages</v>
      </c>
      <c r="I814" t="s">
        <v>2882</v>
      </c>
      <c r="J814" t="str">
        <f>IFERROR(INDEX(Stores!$B:$B,MATCH(I814,Stores!$A:$A,0)),"")</f>
        <v>FreshMart Tiruppur Heights</v>
      </c>
      <c r="K814" t="str">
        <f>IFERROR(INDEX(Stores!$D:$D,MATCH(I814,Stores!$A:$A,0)),"")</f>
        <v>South</v>
      </c>
      <c r="L814" t="s">
        <v>2880</v>
      </c>
      <c r="M814" t="str">
        <f>IFERROR(INDEX(Employees!$B:$B,MATCH(L814,Employees!$A:$A,0)),"")</f>
        <v>Udhay Selvam</v>
      </c>
      <c r="N814" t="str">
        <f>IFERROR(INDEX(Employees!$D:$D,MATCH(L814,Employees!$A:$A,0)),"")</f>
        <v>Billing</v>
      </c>
      <c r="O814">
        <v>5</v>
      </c>
      <c r="P814">
        <v>124.84</v>
      </c>
      <c r="Q814">
        <v>10</v>
      </c>
      <c r="R814">
        <v>62.42</v>
      </c>
      <c r="S814">
        <v>646.04999999999995</v>
      </c>
      <c r="T814">
        <v>486.75</v>
      </c>
      <c r="U814">
        <v>159.30000000000001</v>
      </c>
      <c r="V814" t="s">
        <v>4703</v>
      </c>
      <c r="W814" t="s">
        <v>4695</v>
      </c>
      <c r="X814" t="s">
        <v>4696</v>
      </c>
      <c r="Y814" t="s">
        <v>5716</v>
      </c>
      <c r="Z814" t="s">
        <v>4698</v>
      </c>
    </row>
    <row r="815" spans="1:26" ht="15" customHeight="1" x14ac:dyDescent="0.25">
      <c r="A815" t="s">
        <v>6051</v>
      </c>
      <c r="B815" s="1">
        <v>45997</v>
      </c>
      <c r="C815" t="s">
        <v>1634</v>
      </c>
      <c r="D815" t="str">
        <f>IFERROR(INDEX(Customers!$B:$B,MATCH(C815,Customers!$A:$A,0)),"")</f>
        <v>Sudha Venkataraman</v>
      </c>
      <c r="E815" t="str">
        <f>IFERROR(INDEX(Customers!$J:$J,MATCH(C815,Customers!$A:$A,0)),"")</f>
        <v>Bronze</v>
      </c>
      <c r="F815" t="s">
        <v>3899</v>
      </c>
      <c r="G815" t="str">
        <f>IFERROR(INDEX(Products!$B:$B,MATCH(F815,Products!$A:$A,0)),"")</f>
        <v>Eveready Batteries Combo</v>
      </c>
      <c r="H815" t="str">
        <f>IFERROR(INDEX(Products!$C:$C,MATCH(F815,Products!$A:$A,0)),"")</f>
        <v>Household</v>
      </c>
      <c r="I815" t="s">
        <v>3503</v>
      </c>
      <c r="J815" t="str">
        <f>IFERROR(INDEX(Stores!$B:$B,MATCH(I815,Stores!$A:$A,0)),"")</f>
        <v>FreshMart Madurai Market</v>
      </c>
      <c r="K815" t="str">
        <f>IFERROR(INDEX(Stores!$D:$D,MATCH(I815,Stores!$A:$A,0)),"")</f>
        <v>South</v>
      </c>
      <c r="L815" t="s">
        <v>3501</v>
      </c>
      <c r="M815" t="str">
        <f>IFERROR(INDEX(Employees!$B:$B,MATCH(L815,Employees!$A:$A,0)),"")</f>
        <v>Hema Mudaliar</v>
      </c>
      <c r="N815" t="str">
        <f>IFERROR(INDEX(Employees!$D:$D,MATCH(L815,Employees!$A:$A,0)),"")</f>
        <v>Store Manager</v>
      </c>
      <c r="O815">
        <v>3</v>
      </c>
      <c r="P815">
        <v>53.39</v>
      </c>
      <c r="Q815">
        <v>0</v>
      </c>
      <c r="R815">
        <v>0</v>
      </c>
      <c r="S815">
        <v>184.2</v>
      </c>
      <c r="T815">
        <v>129.03</v>
      </c>
      <c r="U815">
        <v>55.17</v>
      </c>
      <c r="V815" t="s">
        <v>4720</v>
      </c>
      <c r="W815" t="s">
        <v>4695</v>
      </c>
      <c r="X815" t="s">
        <v>4710</v>
      </c>
      <c r="Y815" t="s">
        <v>4823</v>
      </c>
      <c r="Z815" t="s">
        <v>4698</v>
      </c>
    </row>
    <row r="816" spans="1:26" ht="15" customHeight="1" x14ac:dyDescent="0.25">
      <c r="A816" t="s">
        <v>6052</v>
      </c>
      <c r="B816" s="1">
        <v>46081</v>
      </c>
      <c r="C816" t="s">
        <v>1327</v>
      </c>
      <c r="D816" t="str">
        <f>IFERROR(INDEX(Customers!$B:$B,MATCH(C816,Customers!$A:$A,0)),"")</f>
        <v>Sudha Menon</v>
      </c>
      <c r="E816" t="str">
        <f>IFERROR(INDEX(Customers!$J:$J,MATCH(C816,Customers!$A:$A,0)),"")</f>
        <v>Silver</v>
      </c>
      <c r="F816" t="s">
        <v>4016</v>
      </c>
      <c r="G816" t="str">
        <f>IFERROR(INDEX(Products!$B:$B,MATCH(F816,Products!$A:$A,0)),"")</f>
        <v>Aachi Ponni Rice 250ml</v>
      </c>
      <c r="H816" t="str">
        <f>IFERROR(INDEX(Products!$C:$C,MATCH(F816,Products!$A:$A,0)),"")</f>
        <v>Rice</v>
      </c>
      <c r="I816" t="s">
        <v>4324</v>
      </c>
      <c r="J816" t="str">
        <f>IFERROR(INDEX(Stores!$B:$B,MATCH(I816,Stores!$A:$A,0)),"")</f>
        <v>FreshMart Mumbai Towers</v>
      </c>
      <c r="K816" t="str">
        <f>IFERROR(INDEX(Stores!$D:$D,MATCH(I816,Stores!$A:$A,0)),"")</f>
        <v>West</v>
      </c>
      <c r="L816" t="s">
        <v>3290</v>
      </c>
      <c r="M816" t="str">
        <f>IFERROR(INDEX(Employees!$B:$B,MATCH(L816,Employees!$A:$A,0)),"")</f>
        <v>Raghav Iyer</v>
      </c>
      <c r="N816" t="str">
        <f>IFERROR(INDEX(Employees!$D:$D,MATCH(L816,Employees!$A:$A,0)),"")</f>
        <v>Store Manager</v>
      </c>
      <c r="O816">
        <v>4</v>
      </c>
      <c r="P816">
        <v>188.64</v>
      </c>
      <c r="Q816">
        <v>0</v>
      </c>
      <c r="R816">
        <v>0</v>
      </c>
      <c r="S816">
        <v>867.74</v>
      </c>
      <c r="T816">
        <v>633.12</v>
      </c>
      <c r="U816">
        <v>234.62</v>
      </c>
      <c r="V816" t="s">
        <v>4740</v>
      </c>
      <c r="W816" t="s">
        <v>4695</v>
      </c>
      <c r="X816" t="s">
        <v>4710</v>
      </c>
      <c r="Y816" t="s">
        <v>6014</v>
      </c>
      <c r="Z816" t="s">
        <v>4698</v>
      </c>
    </row>
    <row r="817" spans="1:26" ht="15" customHeight="1" x14ac:dyDescent="0.25">
      <c r="A817" t="s">
        <v>6053</v>
      </c>
      <c r="B817" s="1">
        <v>45930</v>
      </c>
      <c r="C817" t="s">
        <v>635</v>
      </c>
      <c r="D817" t="str">
        <f>IFERROR(INDEX(Customers!$B:$B,MATCH(C817,Customers!$A:$A,0)),"")</f>
        <v>Dhanya Chandran</v>
      </c>
      <c r="E817" t="str">
        <f>IFERROR(INDEX(Customers!$J:$J,MATCH(C817,Customers!$A:$A,0)),"")</f>
        <v>Silver</v>
      </c>
      <c r="F817" t="s">
        <v>3761</v>
      </c>
      <c r="G817" t="str">
        <f>IFERROR(INDEX(Products!$B:$B,MATCH(F817,Products!$A:$A,0)),"")</f>
        <v>Tata Tea Soft Drinks 500g</v>
      </c>
      <c r="H817" t="str">
        <f>IFERROR(INDEX(Products!$C:$C,MATCH(F817,Products!$A:$A,0)),"")</f>
        <v>Beverages</v>
      </c>
      <c r="I817" t="s">
        <v>3116</v>
      </c>
      <c r="J817" t="str">
        <f>IFERROR(INDEX(Stores!$B:$B,MATCH(I817,Stores!$A:$A,0)),"")</f>
        <v>FreshMart Tiruppur Colony</v>
      </c>
      <c r="K817" t="str">
        <f>IFERROR(INDEX(Stores!$D:$D,MATCH(I817,Stores!$A:$A,0)),"")</f>
        <v>South</v>
      </c>
      <c r="L817" t="s">
        <v>3114</v>
      </c>
      <c r="M817" t="str">
        <f>IFERROR(INDEX(Employees!$B:$B,MATCH(L817,Employees!$A:$A,0)),"")</f>
        <v>Hari Pandian</v>
      </c>
      <c r="N817" t="str">
        <f>IFERROR(INDEX(Employees!$D:$D,MATCH(L817,Employees!$A:$A,0)),"")</f>
        <v>Billing</v>
      </c>
      <c r="O817">
        <v>3</v>
      </c>
      <c r="P817">
        <v>380.12</v>
      </c>
      <c r="Q817">
        <v>5</v>
      </c>
      <c r="R817">
        <v>57.02</v>
      </c>
      <c r="S817">
        <v>1083.3399999999999</v>
      </c>
      <c r="T817">
        <v>929.94</v>
      </c>
      <c r="U817">
        <v>153.4</v>
      </c>
      <c r="V817" t="s">
        <v>4703</v>
      </c>
      <c r="W817" t="s">
        <v>4695</v>
      </c>
      <c r="X817" t="s">
        <v>4696</v>
      </c>
      <c r="Y817" t="s">
        <v>5525</v>
      </c>
      <c r="Z817" t="s">
        <v>4708</v>
      </c>
    </row>
    <row r="818" spans="1:26" ht="15" customHeight="1" x14ac:dyDescent="0.25">
      <c r="A818" t="s">
        <v>6054</v>
      </c>
      <c r="B818" s="1">
        <v>45973</v>
      </c>
      <c r="C818" t="s">
        <v>850</v>
      </c>
      <c r="D818" t="str">
        <f>IFERROR(INDEX(Customers!$B:$B,MATCH(C818,Customers!$A:$A,0)),"")</f>
        <v>Karthik Achari</v>
      </c>
      <c r="E818" t="str">
        <f>IFERROR(INDEX(Customers!$J:$J,MATCH(C818,Customers!$A:$A,0)),"")</f>
        <v>Gold</v>
      </c>
      <c r="F818" t="s">
        <v>3779</v>
      </c>
      <c r="G818" t="str">
        <f>IFERROR(INDEX(Products!$B:$B,MATCH(F818,Products!$A:$A,0)),"")</f>
        <v>Nescafe Coffee 500g</v>
      </c>
      <c r="H818" t="str">
        <f>IFERROR(INDEX(Products!$C:$C,MATCH(F818,Products!$A:$A,0)),"")</f>
        <v>Beverages</v>
      </c>
      <c r="I818" t="s">
        <v>4138</v>
      </c>
      <c r="J818" t="str">
        <f>IFERROR(INDEX(Stores!$B:$B,MATCH(I818,Stores!$A:$A,0)),"")</f>
        <v>FreshMart Kochi Plaza</v>
      </c>
      <c r="K818" t="str">
        <f>IFERROR(INDEX(Stores!$D:$D,MATCH(I818,Stores!$A:$A,0)),"")</f>
        <v>South</v>
      </c>
      <c r="L818" t="s">
        <v>3496</v>
      </c>
      <c r="M818" t="str">
        <f>IFERROR(INDEX(Employees!$B:$B,MATCH(L818,Employees!$A:$A,0)),"")</f>
        <v>Hariharan Reddy</v>
      </c>
      <c r="N818" t="str">
        <f>IFERROR(INDEX(Employees!$D:$D,MATCH(L818,Employees!$A:$A,0)),"")</f>
        <v>Inventory</v>
      </c>
      <c r="O818">
        <v>7</v>
      </c>
      <c r="P818">
        <v>133.02000000000001</v>
      </c>
      <c r="Q818">
        <v>0</v>
      </c>
      <c r="R818">
        <v>0</v>
      </c>
      <c r="S818">
        <v>931.14</v>
      </c>
      <c r="T818">
        <v>681.45</v>
      </c>
      <c r="U818">
        <v>249.69</v>
      </c>
      <c r="V818" t="s">
        <v>4703</v>
      </c>
      <c r="W818" t="s">
        <v>4695</v>
      </c>
      <c r="X818" t="s">
        <v>4710</v>
      </c>
      <c r="Y818" t="s">
        <v>5425</v>
      </c>
      <c r="Z818" t="s">
        <v>4708</v>
      </c>
    </row>
    <row r="819" spans="1:26" ht="15" customHeight="1" x14ac:dyDescent="0.25">
      <c r="A819" t="s">
        <v>6055</v>
      </c>
      <c r="B819" s="1">
        <v>45848</v>
      </c>
      <c r="C819" t="s">
        <v>1064</v>
      </c>
      <c r="D819" t="str">
        <f>IFERROR(INDEX(Customers!$B:$B,MATCH(C819,Customers!$A:$A,0)),"")</f>
        <v>Devi Raj</v>
      </c>
      <c r="E819" t="str">
        <f>IFERROR(INDEX(Customers!$J:$J,MATCH(C819,Customers!$A:$A,0)),"")</f>
        <v>Silver</v>
      </c>
      <c r="F819" t="s">
        <v>3903</v>
      </c>
      <c r="G819" t="str">
        <f>IFERROR(INDEX(Products!$B:$B,MATCH(F819,Products!$A:$A,0)),"")</f>
        <v>Eveready Detergent 1L</v>
      </c>
      <c r="H819" t="str">
        <f>IFERROR(INDEX(Products!$C:$C,MATCH(F819,Products!$A:$A,0)),"")</f>
        <v>Household</v>
      </c>
      <c r="I819" t="s">
        <v>3530</v>
      </c>
      <c r="J819" t="str">
        <f>IFERROR(INDEX(Stores!$B:$B,MATCH(I819,Stores!$A:$A,0)),"")</f>
        <v xml:space="preserve">  FreshMart Lucknow Square  </v>
      </c>
      <c r="K819" t="str">
        <f>IFERROR(INDEX(Stores!$D:$D,MATCH(I819,Stores!$A:$A,0)),"")</f>
        <v>North</v>
      </c>
      <c r="L819" t="s">
        <v>3528</v>
      </c>
      <c r="M819" t="str">
        <f>IFERROR(INDEX(Employees!$B:$B,MATCH(L819,Employees!$A:$A,0)),"")</f>
        <v>Deepa Gupta</v>
      </c>
      <c r="N819" t="str">
        <f>IFERROR(INDEX(Employees!$D:$D,MATCH(L819,Employees!$A:$A,0)),"")</f>
        <v>Inventory</v>
      </c>
      <c r="O819">
        <v>3</v>
      </c>
      <c r="P819">
        <v>340.25</v>
      </c>
      <c r="Q819">
        <v>0</v>
      </c>
      <c r="R819">
        <v>0</v>
      </c>
      <c r="S819">
        <v>1020.75</v>
      </c>
      <c r="T819">
        <v>791.55</v>
      </c>
      <c r="U819">
        <v>229.2</v>
      </c>
      <c r="V819" t="s">
        <v>4703</v>
      </c>
      <c r="W819" t="s">
        <v>4695</v>
      </c>
      <c r="X819" t="s">
        <v>4710</v>
      </c>
      <c r="Y819" t="s">
        <v>5136</v>
      </c>
      <c r="Z819" t="s">
        <v>4708</v>
      </c>
    </row>
    <row r="820" spans="1:26" ht="15" customHeight="1" x14ac:dyDescent="0.25">
      <c r="A820" t="s">
        <v>6056</v>
      </c>
      <c r="B820" s="1">
        <v>45900</v>
      </c>
      <c r="C820" t="s">
        <v>1339</v>
      </c>
      <c r="D820" t="str">
        <f>IFERROR(INDEX(Customers!$B:$B,MATCH(C820,Customers!$A:$A,0)),"")</f>
        <v>Senthil Sekar</v>
      </c>
      <c r="E820" t="str">
        <f>IFERROR(INDEX(Customers!$J:$J,MATCH(C820,Customers!$A:$A,0)),"")</f>
        <v>Bronze</v>
      </c>
      <c r="F820" t="s">
        <v>3725</v>
      </c>
      <c r="G820" t="str">
        <f>IFERROR(INDEX(Products!$B:$B,MATCH(F820,Products!$A:$A,0)),"")</f>
        <v>Aavin Cheese 200g</v>
      </c>
      <c r="H820" t="str">
        <f>IFERROR(INDEX(Products!$C:$C,MATCH(F820,Products!$A:$A,0)),"")</f>
        <v>Dairy</v>
      </c>
      <c r="I820" t="s">
        <v>3513</v>
      </c>
      <c r="J820" t="str">
        <f>IFERROR(INDEX(Stores!$B:$B,MATCH(I820,Stores!$A:$A,0)),"")</f>
        <v>FreshMart Madurai Colony</v>
      </c>
      <c r="K820" t="str">
        <f>IFERROR(INDEX(Stores!$D:$D,MATCH(I820,Stores!$A:$A,0)),"")</f>
        <v>South</v>
      </c>
      <c r="L820" t="s">
        <v>3511</v>
      </c>
      <c r="M820" t="str">
        <f>IFERROR(INDEX(Employees!$B:$B,MATCH(L820,Employees!$A:$A,0)),"")</f>
        <v>Lalitha Murugan</v>
      </c>
      <c r="N820" t="str">
        <f>IFERROR(INDEX(Employees!$D:$D,MATCH(L820,Employees!$A:$A,0)),"")</f>
        <v>Store Manager</v>
      </c>
      <c r="O820">
        <v>1</v>
      </c>
      <c r="P820">
        <v>232.58</v>
      </c>
      <c r="Q820">
        <v>20</v>
      </c>
      <c r="R820">
        <v>46.52</v>
      </c>
      <c r="S820">
        <v>213.97</v>
      </c>
      <c r="T820">
        <v>191.2</v>
      </c>
      <c r="U820">
        <v>22.77</v>
      </c>
      <c r="V820" t="s">
        <v>4703</v>
      </c>
      <c r="W820" t="s">
        <v>4695</v>
      </c>
      <c r="X820" t="s">
        <v>4710</v>
      </c>
      <c r="Y820" t="s">
        <v>5246</v>
      </c>
      <c r="Z820" t="s">
        <v>4698</v>
      </c>
    </row>
    <row r="821" spans="1:26" ht="15" customHeight="1" x14ac:dyDescent="0.25">
      <c r="A821" t="s">
        <v>6057</v>
      </c>
      <c r="B821" s="1">
        <v>46074</v>
      </c>
      <c r="C821" t="s">
        <v>1216</v>
      </c>
      <c r="D821" t="str">
        <f>IFERROR(INDEX(Customers!$B:$B,MATCH(C821,Customers!$A:$A,0)),"")</f>
        <v>Nirmala Venkataraman</v>
      </c>
      <c r="E821" t="str">
        <f>IFERROR(INDEX(Customers!$J:$J,MATCH(C821,Customers!$A:$A,0)),"")</f>
        <v>Silver</v>
      </c>
      <c r="F821" t="s">
        <v>3851</v>
      </c>
      <c r="G821" t="str">
        <f>IFERROR(INDEX(Products!$B:$B,MATCH(F821,Products!$A:$A,0)),"")</f>
        <v>Parle Chocolates 500g</v>
      </c>
      <c r="H821" t="str">
        <f>IFERROR(INDEX(Products!$C:$C,MATCH(F821,Products!$A:$A,0)),"")</f>
        <v>Snacks</v>
      </c>
      <c r="I821" t="s">
        <v>3464</v>
      </c>
      <c r="J821" t="str">
        <f>IFERROR(INDEX(Stores!$B:$B,MATCH(I821,Stores!$A:$A,0)),"")</f>
        <v>FreshMart Bengaluru Circle</v>
      </c>
      <c r="K821" t="str">
        <f>IFERROR(INDEX(Stores!$D:$D,MATCH(I821,Stores!$A:$A,0)),"")</f>
        <v>South</v>
      </c>
      <c r="L821" t="s">
        <v>3462</v>
      </c>
      <c r="M821" t="str">
        <f>IFERROR(INDEX(Employees!$B:$B,MATCH(L821,Employees!$A:$A,0)),"")</f>
        <v>Vani Nair</v>
      </c>
      <c r="N821" t="str">
        <f>IFERROR(INDEX(Employees!$D:$D,MATCH(L821,Employees!$A:$A,0)),"")</f>
        <v>Cashier</v>
      </c>
      <c r="O821">
        <v>5</v>
      </c>
      <c r="P821">
        <v>317.99</v>
      </c>
      <c r="Q821">
        <v>15</v>
      </c>
      <c r="R821">
        <v>238.49</v>
      </c>
      <c r="S821">
        <v>1554.18</v>
      </c>
      <c r="T821">
        <v>1175.25</v>
      </c>
      <c r="U821">
        <v>378.93</v>
      </c>
      <c r="V821" t="s">
        <v>4706</v>
      </c>
      <c r="W821" t="s">
        <v>4695</v>
      </c>
      <c r="X821" t="s">
        <v>4696</v>
      </c>
      <c r="Y821" t="s">
        <v>5132</v>
      </c>
      <c r="Z821" t="s">
        <v>4698</v>
      </c>
    </row>
    <row r="822" spans="1:26" ht="15" customHeight="1" x14ac:dyDescent="0.25">
      <c r="A822" t="s">
        <v>6058</v>
      </c>
      <c r="B822" s="1">
        <v>45936</v>
      </c>
      <c r="C822" t="s">
        <v>1866</v>
      </c>
      <c r="D822" t="str">
        <f>IFERROR(INDEX(Customers!$B:$B,MATCH(C822,Customers!$A:$A,0)),"")</f>
        <v>Nithya Venkataraman</v>
      </c>
      <c r="E822" t="str">
        <f>IFERROR(INDEX(Customers!$J:$J,MATCH(C822,Customers!$A:$A,0)),"")</f>
        <v>Gold</v>
      </c>
      <c r="F822" t="s">
        <v>4041</v>
      </c>
      <c r="G822" t="str">
        <f>IFERROR(INDEX(Products!$B:$B,MATCH(F822,Products!$A:$A,0)),"")</f>
        <v>Fortune Gingelly Oil 250ml</v>
      </c>
      <c r="H822" t="str">
        <f>IFERROR(INDEX(Products!$C:$C,MATCH(F822,Products!$A:$A,0)),"")</f>
        <v>Oil</v>
      </c>
      <c r="I822" t="s">
        <v>2984</v>
      </c>
      <c r="J822" t="str">
        <f>IFERROR(INDEX(Stores!$B:$B,MATCH(I822,Stores!$A:$A,0)),"")</f>
        <v>FreshMart Guwahati Main Road</v>
      </c>
      <c r="K822" t="str">
        <f>IFERROR(INDEX(Stores!$D:$D,MATCH(I822,Stores!$A:$A,0)),"")</f>
        <v>East</v>
      </c>
      <c r="L822" t="s">
        <v>2982</v>
      </c>
      <c r="M822" t="str">
        <f>IFERROR(INDEX(Employees!$B:$B,MATCH(L822,Employees!$A:$A,0)),"")</f>
        <v>Ezhil Nathan</v>
      </c>
      <c r="N822" t="str">
        <f>IFERROR(INDEX(Employees!$D:$D,MATCH(L822,Employees!$A:$A,0)),"")</f>
        <v>Sales</v>
      </c>
      <c r="O822">
        <v>5</v>
      </c>
      <c r="P822">
        <v>104.66</v>
      </c>
      <c r="Q822">
        <v>20</v>
      </c>
      <c r="R822">
        <v>104.66</v>
      </c>
      <c r="S822">
        <v>418.64</v>
      </c>
      <c r="T822">
        <v>443.6</v>
      </c>
      <c r="U822">
        <v>-24.96</v>
      </c>
      <c r="V822" t="s">
        <v>4740</v>
      </c>
      <c r="W822" t="s">
        <v>4695</v>
      </c>
      <c r="X822" t="s">
        <v>4696</v>
      </c>
      <c r="Y822" t="s">
        <v>6059</v>
      </c>
      <c r="Z822" t="s">
        <v>4708</v>
      </c>
    </row>
    <row r="823" spans="1:26" ht="15" customHeight="1" x14ac:dyDescent="0.25">
      <c r="A823" t="s">
        <v>6060</v>
      </c>
      <c r="B823" s="1">
        <v>45788</v>
      </c>
      <c r="C823" t="s">
        <v>659</v>
      </c>
      <c r="D823" t="str">
        <f>IFERROR(INDEX(Customers!$B:$B,MATCH(C823,Customers!$A:$A,0)),"")</f>
        <v>Anjali Sekar</v>
      </c>
      <c r="E823" t="str">
        <f>IFERROR(INDEX(Customers!$J:$J,MATCH(C823,Customers!$A:$A,0)),"")</f>
        <v>Bronze</v>
      </c>
      <c r="F823" t="s">
        <v>3936</v>
      </c>
      <c r="G823" t="str">
        <f>IFERROR(INDEX(Products!$B:$B,MATCH(F823,Products!$A:$A,0)),"")</f>
        <v>Local Farm Fresh Fruits Combo</v>
      </c>
      <c r="H823" t="str">
        <f>IFERROR(INDEX(Products!$C:$C,MATCH(F823,Products!$A:$A,0)),"")</f>
        <v>Fruits</v>
      </c>
      <c r="I823" t="s">
        <v>3536</v>
      </c>
      <c r="J823" t="str">
        <f>IFERROR(INDEX(Stores!$B:$B,MATCH(I823,Stores!$A:$A,0)),"")</f>
        <v>FreshMart Erode Hub</v>
      </c>
      <c r="K823" t="str">
        <f>IFERROR(INDEX(Stores!$D:$D,MATCH(I823,Stores!$A:$A,0)),"")</f>
        <v>South</v>
      </c>
      <c r="L823" t="s">
        <v>4725</v>
      </c>
      <c r="M823" t="str">
        <f>IFERROR(INDEX(Employees!$B:$B,MATCH(L823,Employees!$A:$A,0)),"")</f>
        <v/>
      </c>
      <c r="N823" t="str">
        <f>IFERROR(INDEX(Employees!$D:$D,MATCH(L823,Employees!$A:$A,0)),"")</f>
        <v/>
      </c>
      <c r="O823">
        <v>1</v>
      </c>
      <c r="P823">
        <v>221.61</v>
      </c>
      <c r="Q823">
        <v>10</v>
      </c>
      <c r="R823">
        <v>22.16</v>
      </c>
      <c r="S823">
        <v>229.37</v>
      </c>
      <c r="T823">
        <v>182.17</v>
      </c>
      <c r="U823">
        <v>47.2</v>
      </c>
      <c r="V823" t="s">
        <v>4694</v>
      </c>
      <c r="W823" t="s">
        <v>4695</v>
      </c>
      <c r="X823" t="s">
        <v>4696</v>
      </c>
      <c r="Y823" t="s">
        <v>6061</v>
      </c>
      <c r="Z823" t="s">
        <v>4698</v>
      </c>
    </row>
    <row r="824" spans="1:26" ht="15" customHeight="1" x14ac:dyDescent="0.25">
      <c r="A824" t="s">
        <v>6062</v>
      </c>
      <c r="B824" s="1">
        <v>45925</v>
      </c>
      <c r="C824" t="s">
        <v>1431</v>
      </c>
      <c r="D824" t="str">
        <f>IFERROR(INDEX(Customers!$B:$B,MATCH(C824,Customers!$A:$A,0)),"")</f>
        <v>Thenmozhi Devi</v>
      </c>
      <c r="E824" t="str">
        <f>IFERROR(INDEX(Customers!$J:$J,MATCH(C824,Customers!$A:$A,0)),"")</f>
        <v>Gold</v>
      </c>
      <c r="F824" t="s">
        <v>3679</v>
      </c>
      <c r="G824" t="str">
        <f>IFERROR(INDEX(Products!$B:$B,MATCH(F824,Products!$A:$A,0)),"")</f>
        <v>Harvest Gold Cookies 500g</v>
      </c>
      <c r="H824" t="str">
        <f>IFERROR(INDEX(Products!$C:$C,MATCH(F824,Products!$A:$A,0)),"")</f>
        <v>Bakery</v>
      </c>
      <c r="I824" t="s">
        <v>3130</v>
      </c>
      <c r="J824" t="str">
        <f>IFERROR(INDEX(Stores!$B:$B,MATCH(I824,Stores!$A:$A,0)),"")</f>
        <v>FreshMart Mysuru Plaza</v>
      </c>
      <c r="K824" t="str">
        <f>IFERROR(INDEX(Stores!$D:$D,MATCH(I824,Stores!$A:$A,0)),"")</f>
        <v>South</v>
      </c>
      <c r="L824" t="s">
        <v>3129</v>
      </c>
      <c r="M824" t="str">
        <f>IFERROR(INDEX(Employees!$B:$B,MATCH(L824,Employees!$A:$A,0)),"")</f>
        <v>Pandi Nair</v>
      </c>
      <c r="N824" t="str">
        <f>IFERROR(INDEX(Employees!$D:$D,MATCH(L824,Employees!$A:$A,0)),"")</f>
        <v>Inventory</v>
      </c>
      <c r="O824">
        <v>4</v>
      </c>
      <c r="P824">
        <v>361.94</v>
      </c>
      <c r="Q824">
        <v>0</v>
      </c>
      <c r="R824">
        <v>0</v>
      </c>
      <c r="S824">
        <v>1447.76</v>
      </c>
      <c r="T824">
        <v>865.28</v>
      </c>
      <c r="U824">
        <v>582.48</v>
      </c>
      <c r="V824" t="s">
        <v>4740</v>
      </c>
      <c r="W824" t="s">
        <v>4695</v>
      </c>
      <c r="X824" t="s">
        <v>4696</v>
      </c>
      <c r="Y824" t="s">
        <v>6063</v>
      </c>
      <c r="Z824" t="s">
        <v>4708</v>
      </c>
    </row>
    <row r="825" spans="1:26" ht="15" customHeight="1" x14ac:dyDescent="0.25">
      <c r="A825" t="s">
        <v>6064</v>
      </c>
      <c r="B825" s="1">
        <v>46057</v>
      </c>
      <c r="C825" t="s">
        <v>2755</v>
      </c>
      <c r="D825" t="str">
        <f>IFERROR(INDEX(Customers!$B:$B,MATCH(C825,Customers!$A:$A,0)),"")</f>
        <v>Kamala Naidu</v>
      </c>
      <c r="E825" t="str">
        <f>IFERROR(INDEX(Customers!$J:$J,MATCH(C825,Customers!$A:$A,0)),"")</f>
        <v>Gold</v>
      </c>
      <c r="F825" t="s">
        <v>3746</v>
      </c>
      <c r="G825" t="str">
        <f>IFERROR(INDEX(Products!$B:$B,MATCH(F825,Products!$A:$A,0)),"")</f>
        <v>Nescafe Soft Drinks Pack</v>
      </c>
      <c r="H825" t="str">
        <f>IFERROR(INDEX(Products!$C:$C,MATCH(F825,Products!$A:$A,0)),"")</f>
        <v>Beverages</v>
      </c>
      <c r="I825" t="s">
        <v>2953</v>
      </c>
      <c r="J825" t="str">
        <f>IFERROR(INDEX(Stores!$B:$B,MATCH(I825,Stores!$A:$A,0)),"")</f>
        <v>FreshMart Salem Main Road</v>
      </c>
      <c r="K825" t="str">
        <f>IFERROR(INDEX(Stores!$D:$D,MATCH(I825,Stores!$A:$A,0)),"")</f>
        <v>South</v>
      </c>
      <c r="L825" t="s">
        <v>2951</v>
      </c>
      <c r="M825" t="str">
        <f>IFERROR(INDEX(Employees!$B:$B,MATCH(L825,Employees!$A:$A,0)),"")</f>
        <v>Geetha Subramaniam</v>
      </c>
      <c r="N825" t="str">
        <f>IFERROR(INDEX(Employees!$D:$D,MATCH(L825,Employees!$A:$A,0)),"")</f>
        <v>Sales</v>
      </c>
      <c r="O825">
        <v>5</v>
      </c>
      <c r="P825">
        <v>423.91</v>
      </c>
      <c r="Q825">
        <v>10</v>
      </c>
      <c r="R825">
        <v>211.96</v>
      </c>
      <c r="S825">
        <v>1907.59</v>
      </c>
      <c r="T825">
        <v>1429.5</v>
      </c>
      <c r="U825">
        <v>478.09</v>
      </c>
      <c r="V825" t="s">
        <v>4720</v>
      </c>
      <c r="W825" t="s">
        <v>4695</v>
      </c>
      <c r="X825" t="s">
        <v>4696</v>
      </c>
      <c r="Y825" t="s">
        <v>5783</v>
      </c>
      <c r="Z825" t="s">
        <v>4708</v>
      </c>
    </row>
    <row r="826" spans="1:26" ht="15" customHeight="1" x14ac:dyDescent="0.25">
      <c r="A826" t="s">
        <v>6065</v>
      </c>
      <c r="B826" s="1">
        <v>45755</v>
      </c>
      <c r="C826" t="s">
        <v>1614</v>
      </c>
      <c r="D826" t="str">
        <f>IFERROR(INDEX(Customers!$B:$B,MATCH(C826,Customers!$A:$A,0)),"")</f>
        <v>Indira Chettiar</v>
      </c>
      <c r="E826" t="str">
        <f>IFERROR(INDEX(Customers!$J:$J,MATCH(C826,Customers!$A:$A,0)),"")</f>
        <v>Gold</v>
      </c>
      <c r="F826" t="s">
        <v>3970</v>
      </c>
      <c r="G826" t="str">
        <f>IFERROR(INDEX(Products!$B:$B,MATCH(F826,Products!$A:$A,0)),"")</f>
        <v xml:space="preserve">  Local Farm Fresh Vegetables 250ml v2  </v>
      </c>
      <c r="H826" t="str">
        <f>IFERROR(INDEX(Products!$C:$C,MATCH(F826,Products!$A:$A,0)),"")</f>
        <v>Vegetables</v>
      </c>
      <c r="I826" t="s">
        <v>2991</v>
      </c>
      <c r="J826" t="str">
        <f>IFERROR(INDEX(Stores!$B:$B,MATCH(I826,Stores!$A:$A,0)),"")</f>
        <v>FreshMart Kanpur Colony</v>
      </c>
      <c r="K826" t="str">
        <f>IFERROR(INDEX(Stores!$D:$D,MATCH(I826,Stores!$A:$A,0)),"")</f>
        <v>North</v>
      </c>
      <c r="L826" t="s">
        <v>2989</v>
      </c>
      <c r="M826" t="str">
        <f>IFERROR(INDEX(Employees!$B:$B,MATCH(L826,Employees!$A:$A,0)),"")</f>
        <v>Sundar Gounder</v>
      </c>
      <c r="N826" t="str">
        <f>IFERROR(INDEX(Employees!$D:$D,MATCH(L826,Employees!$A:$A,0)),"")</f>
        <v>Store Manager</v>
      </c>
      <c r="O826">
        <v>3</v>
      </c>
      <c r="P826">
        <v>403.7</v>
      </c>
      <c r="Q826">
        <v>0</v>
      </c>
      <c r="R826">
        <v>0</v>
      </c>
      <c r="S826">
        <v>1211.0999999999999</v>
      </c>
      <c r="T826">
        <v>931.14</v>
      </c>
      <c r="U826">
        <v>279.95999999999998</v>
      </c>
      <c r="V826" t="s">
        <v>4694</v>
      </c>
      <c r="W826" t="s">
        <v>4695</v>
      </c>
      <c r="X826" t="s">
        <v>4696</v>
      </c>
      <c r="Y826" t="s">
        <v>6066</v>
      </c>
      <c r="Z826" t="s">
        <v>4708</v>
      </c>
    </row>
    <row r="827" spans="1:26" ht="15" customHeight="1" x14ac:dyDescent="0.25">
      <c r="A827" t="s">
        <v>6067</v>
      </c>
      <c r="B827" s="1">
        <v>45895</v>
      </c>
      <c r="C827" t="s">
        <v>2308</v>
      </c>
      <c r="D827" t="str">
        <f>IFERROR(INDEX(Customers!$B:$B,MATCH(C827,Customers!$A:$A,0)),"")</f>
        <v>Pandi Nathan</v>
      </c>
      <c r="E827" t="str">
        <f>IFERROR(INDEX(Customers!$J:$J,MATCH(C827,Customers!$A:$A,0)),"")</f>
        <v>Silver</v>
      </c>
      <c r="F827" t="s">
        <v>3722</v>
      </c>
      <c r="G827" t="str">
        <f>IFERROR(INDEX(Products!$B:$B,MATCH(F827,Products!$A:$A,0)),"")</f>
        <v>Nestle Curd 1kg</v>
      </c>
      <c r="H827" t="str">
        <f>IFERROR(INDEX(Products!$C:$C,MATCH(F827,Products!$A:$A,0)),"")</f>
        <v>Dairy</v>
      </c>
      <c r="I827" t="s">
        <v>4365</v>
      </c>
      <c r="J827" t="str">
        <f>IFERROR(INDEX(Stores!$B:$B,MATCH(I827,Stores!$A:$A,0)),"")</f>
        <v>FreshMart Pune Towers</v>
      </c>
      <c r="K827" t="str">
        <f>IFERROR(INDEX(Stores!$D:$D,MATCH(I827,Stores!$A:$A,0)),"")</f>
        <v>West</v>
      </c>
      <c r="L827" t="s">
        <v>2916</v>
      </c>
      <c r="M827" t="str">
        <f>IFERROR(INDEX(Employees!$B:$B,MATCH(L827,Employees!$A:$A,0)),"")</f>
        <v>Yazhini Prabhu</v>
      </c>
      <c r="N827" t="str">
        <f>IFERROR(INDEX(Employees!$D:$D,MATCH(L827,Employees!$A:$A,0)),"")</f>
        <v>Inventory</v>
      </c>
      <c r="O827">
        <v>1</v>
      </c>
      <c r="P827">
        <v>464.41</v>
      </c>
      <c r="Q827">
        <v>0</v>
      </c>
      <c r="R827">
        <v>0</v>
      </c>
      <c r="S827">
        <v>464.41</v>
      </c>
      <c r="T827">
        <v>397.69</v>
      </c>
      <c r="U827">
        <v>66.72</v>
      </c>
      <c r="V827" t="s">
        <v>4706</v>
      </c>
      <c r="W827" t="s">
        <v>4695</v>
      </c>
      <c r="X827" t="s">
        <v>4696</v>
      </c>
      <c r="Y827" t="s">
        <v>6005</v>
      </c>
      <c r="Z827" t="s">
        <v>4708</v>
      </c>
    </row>
    <row r="828" spans="1:26" ht="15" customHeight="1" x14ac:dyDescent="0.25">
      <c r="A828" t="s">
        <v>6068</v>
      </c>
      <c r="B828" s="1">
        <v>45788</v>
      </c>
      <c r="C828" t="s">
        <v>866</v>
      </c>
      <c r="D828" t="str">
        <f>IFERROR(INDEX(Customers!$B:$B,MATCH(C828,Customers!$A:$A,0)),"")</f>
        <v>Mala Achari</v>
      </c>
      <c r="E828" t="str">
        <f>IFERROR(INDEX(Customers!$J:$J,MATCH(C828,Customers!$A:$A,0)),"")</f>
        <v>Gold</v>
      </c>
      <c r="F828" t="s">
        <v>3996</v>
      </c>
      <c r="G828" t="str">
        <f>IFERROR(INDEX(Products!$B:$B,MATCH(F828,Products!$A:$A,0)),"")</f>
        <v>Aachi Idli Rice Combo</v>
      </c>
      <c r="H828" t="str">
        <f>IFERROR(INDEX(Products!$C:$C,MATCH(F828,Products!$A:$A,0)),"")</f>
        <v>Rice</v>
      </c>
      <c r="I828" t="s">
        <v>3104</v>
      </c>
      <c r="J828" t="str">
        <f>IFERROR(INDEX(Stores!$B:$B,MATCH(I828,Stores!$A:$A,0)),"")</f>
        <v>FreshMart Madurai Plaza</v>
      </c>
      <c r="K828" t="str">
        <f>IFERROR(INDEX(Stores!$D:$D,MATCH(I828,Stores!$A:$A,0)),"")</f>
        <v>South</v>
      </c>
      <c r="L828" t="s">
        <v>3102</v>
      </c>
      <c r="M828" t="str">
        <f>IFERROR(INDEX(Employees!$B:$B,MATCH(L828,Employees!$A:$A,0)),"")</f>
        <v>Tara Gupta</v>
      </c>
      <c r="N828" t="str">
        <f>IFERROR(INDEX(Employees!$D:$D,MATCH(L828,Employees!$A:$A,0)),"")</f>
        <v>Sales</v>
      </c>
      <c r="O828">
        <v>4</v>
      </c>
      <c r="P828">
        <v>412.53</v>
      </c>
      <c r="Q828">
        <v>15</v>
      </c>
      <c r="R828">
        <v>247.52</v>
      </c>
      <c r="S828">
        <v>1612.99</v>
      </c>
      <c r="T828">
        <v>1393.64</v>
      </c>
      <c r="U828">
        <v>219.35</v>
      </c>
      <c r="V828" t="s">
        <v>4740</v>
      </c>
      <c r="W828" t="s">
        <v>4695</v>
      </c>
      <c r="X828" t="s">
        <v>4710</v>
      </c>
      <c r="Y828" t="s">
        <v>5246</v>
      </c>
      <c r="Z828" t="s">
        <v>4698</v>
      </c>
    </row>
    <row r="829" spans="1:26" ht="15" customHeight="1" x14ac:dyDescent="0.25">
      <c r="A829" t="s">
        <v>6069</v>
      </c>
      <c r="B829" s="1">
        <v>45781</v>
      </c>
      <c r="C829" t="s">
        <v>478</v>
      </c>
      <c r="D829" t="str">
        <f>IFERROR(INDEX(Customers!$B:$B,MATCH(C829,Customers!$A:$A,0)),"")</f>
        <v>Tara Rao</v>
      </c>
      <c r="E829" t="str">
        <f>IFERROR(INDEX(Customers!$J:$J,MATCH(C829,Customers!$A:$A,0)),"")</f>
        <v>Gold</v>
      </c>
      <c r="F829" t="s">
        <v>4081</v>
      </c>
      <c r="G829" t="str">
        <f>IFERROR(INDEX(Products!$B:$B,MATCH(F829,Products!$A:$A,0)),"")</f>
        <v>Aachi Whole Spices 200g v2</v>
      </c>
      <c r="H829" t="str">
        <f>IFERROR(INDEX(Products!$C:$C,MATCH(F829,Products!$A:$A,0)),"")</f>
        <v>Masala</v>
      </c>
      <c r="I829" t="s">
        <v>3049</v>
      </c>
      <c r="J829" t="str">
        <f>IFERROR(INDEX(Stores!$B:$B,MATCH(I829,Stores!$A:$A,0)),"")</f>
        <v>FreshMart Nagpur Crossing</v>
      </c>
      <c r="K829" t="str">
        <f>IFERROR(INDEX(Stores!$D:$D,MATCH(I829,Stores!$A:$A,0)),"")</f>
        <v>West</v>
      </c>
      <c r="L829" t="s">
        <v>3047</v>
      </c>
      <c r="M829" t="str">
        <f>IFERROR(INDEX(Employees!$B:$B,MATCH(L829,Employees!$A:$A,0)),"")</f>
        <v>Umesh Subramaniam</v>
      </c>
      <c r="N829" t="str">
        <f>IFERROR(INDEX(Employees!$D:$D,MATCH(L829,Employees!$A:$A,0)),"")</f>
        <v>Sales</v>
      </c>
      <c r="O829">
        <v>7</v>
      </c>
      <c r="P829">
        <v>133.53</v>
      </c>
      <c r="Q829">
        <v>0</v>
      </c>
      <c r="R829">
        <v>0</v>
      </c>
      <c r="S829">
        <v>1074.92</v>
      </c>
      <c r="T829">
        <v>638.26</v>
      </c>
      <c r="U829">
        <v>436.66</v>
      </c>
      <c r="V829" t="s">
        <v>4740</v>
      </c>
      <c r="W829" t="s">
        <v>4695</v>
      </c>
      <c r="X829" t="s">
        <v>4696</v>
      </c>
      <c r="Y829" t="s">
        <v>6070</v>
      </c>
      <c r="Z829" t="s">
        <v>4698</v>
      </c>
    </row>
    <row r="830" spans="1:26" ht="15" customHeight="1" x14ac:dyDescent="0.25">
      <c r="A830" t="s">
        <v>6071</v>
      </c>
      <c r="B830" s="1">
        <v>46096</v>
      </c>
      <c r="C830" t="s">
        <v>1459</v>
      </c>
      <c r="D830" t="str">
        <f>IFERROR(INDEX(Customers!$B:$B,MATCH(C830,Customers!$A:$A,0)),"")</f>
        <v>Mala Nair</v>
      </c>
      <c r="E830" t="str">
        <f>IFERROR(INDEX(Customers!$J:$J,MATCH(C830,Customers!$A:$A,0)),"")</f>
        <v>Gold</v>
      </c>
      <c r="F830" t="s">
        <v>4109</v>
      </c>
      <c r="G830" t="str">
        <f>IFERROR(INDEX(Products!$B:$B,MATCH(F830,Products!$A:$A,0)),"")</f>
        <v>Lizol Floor Cleaner 200g</v>
      </c>
      <c r="H830" t="str">
        <f>IFERROR(INDEX(Products!$C:$C,MATCH(F830,Products!$A:$A,0)),"")</f>
        <v>Cleaning</v>
      </c>
      <c r="I830" t="s">
        <v>4242</v>
      </c>
      <c r="J830" t="str">
        <f>IFERROR(INDEX(Stores!$B:$B,MATCH(I830,Stores!$A:$A,0)),"")</f>
        <v>FreshMart Hyderabad Market</v>
      </c>
      <c r="K830" t="str">
        <f>IFERROR(INDEX(Stores!$D:$D,MATCH(I830,Stores!$A:$A,0)),"")</f>
        <v>South</v>
      </c>
      <c r="L830" t="s">
        <v>3328</v>
      </c>
      <c r="M830" t="str">
        <f>IFERROR(INDEX(Employees!$B:$B,MATCH(L830,Employees!$A:$A,0)),"")</f>
        <v>Elango Sekar</v>
      </c>
      <c r="N830" t="str">
        <f>IFERROR(INDEX(Employees!$D:$D,MATCH(L830,Employees!$A:$A,0)),"")</f>
        <v>Operations</v>
      </c>
      <c r="O830">
        <v>8</v>
      </c>
      <c r="P830">
        <v>70.17</v>
      </c>
      <c r="Q830">
        <v>0</v>
      </c>
      <c r="R830">
        <v>0</v>
      </c>
      <c r="S830">
        <v>645.55999999999995</v>
      </c>
      <c r="T830">
        <v>399.92</v>
      </c>
      <c r="U830">
        <v>245.64</v>
      </c>
      <c r="V830" t="s">
        <v>4715</v>
      </c>
      <c r="W830" t="s">
        <v>4695</v>
      </c>
      <c r="X830" t="s">
        <v>4696</v>
      </c>
      <c r="Y830" t="s">
        <v>5274</v>
      </c>
      <c r="Z830" t="s">
        <v>4698</v>
      </c>
    </row>
    <row r="831" spans="1:26" ht="15" customHeight="1" x14ac:dyDescent="0.25">
      <c r="A831" t="s">
        <v>6072</v>
      </c>
      <c r="B831" s="1">
        <v>45959</v>
      </c>
      <c r="C831" t="s">
        <v>1144</v>
      </c>
      <c r="D831" t="str">
        <f>IFERROR(INDEX(Customers!$B:$B,MATCH(C831,Customers!$A:$A,0)),"")</f>
        <v>Jayakumar Gupta</v>
      </c>
      <c r="E831" t="str">
        <f>IFERROR(INDEX(Customers!$J:$J,MATCH(C831,Customers!$A:$A,0)),"")</f>
        <v>Bronze</v>
      </c>
      <c r="F831" t="s">
        <v>3919</v>
      </c>
      <c r="G831" t="str">
        <f>IFERROR(INDEX(Products!$B:$B,MATCH(F831,Products!$A:$A,0)),"")</f>
        <v>Vim Kitchenware Combo</v>
      </c>
      <c r="H831" t="str">
        <f>IFERROR(INDEX(Products!$C:$C,MATCH(F831,Products!$A:$A,0)),"")</f>
        <v>Household</v>
      </c>
      <c r="I831" t="s">
        <v>3066</v>
      </c>
      <c r="J831" t="str">
        <f>IFERROR(INDEX(Stores!$B:$B,MATCH(I831,Stores!$A:$A,0)),"")</f>
        <v>FreshMart Nagpur Gardens</v>
      </c>
      <c r="K831" t="str">
        <f>IFERROR(INDEX(Stores!$D:$D,MATCH(I831,Stores!$A:$A,0)),"")</f>
        <v>West</v>
      </c>
      <c r="L831" t="s">
        <v>3556</v>
      </c>
      <c r="M831" t="str">
        <f>IFERROR(INDEX(Employees!$B:$B,MATCH(L831,Employees!$A:$A,0)),"")</f>
        <v>Hari Gounder</v>
      </c>
      <c r="N831" t="str">
        <f>IFERROR(INDEX(Employees!$D:$D,MATCH(L831,Employees!$A:$A,0)),"")</f>
        <v>Sales</v>
      </c>
      <c r="O831">
        <v>4</v>
      </c>
      <c r="P831">
        <v>261.55</v>
      </c>
      <c r="Q831">
        <v>0</v>
      </c>
      <c r="R831">
        <v>0</v>
      </c>
      <c r="S831">
        <v>1046.2</v>
      </c>
      <c r="T831">
        <v>860.12</v>
      </c>
      <c r="U831">
        <v>186.08</v>
      </c>
      <c r="V831" t="s">
        <v>4740</v>
      </c>
      <c r="W831" t="s">
        <v>4695</v>
      </c>
      <c r="X831" t="s">
        <v>4696</v>
      </c>
      <c r="Y831" t="s">
        <v>5239</v>
      </c>
      <c r="Z831" t="s">
        <v>4708</v>
      </c>
    </row>
    <row r="832" spans="1:26" ht="15" customHeight="1" x14ac:dyDescent="0.25">
      <c r="A832" t="s">
        <v>6073</v>
      </c>
      <c r="B832" s="1">
        <v>45810</v>
      </c>
      <c r="C832" t="s">
        <v>2232</v>
      </c>
      <c r="D832" t="str">
        <f>IFERROR(INDEX(Customers!$B:$B,MATCH(C832,Customers!$A:$A,0)),"")</f>
        <v>Balaji Sekar</v>
      </c>
      <c r="E832" t="str">
        <f>IFERROR(INDEX(Customers!$J:$J,MATCH(C832,Customers!$A:$A,0)),"")</f>
        <v>Silver</v>
      </c>
      <c r="F832" t="s">
        <v>3741</v>
      </c>
      <c r="G832" t="str">
        <f>IFERROR(INDEX(Products!$B:$B,MATCH(F832,Products!$A:$A,0)),"")</f>
        <v>Amul Butter 1L</v>
      </c>
      <c r="H832" t="str">
        <f>IFERROR(INDEX(Products!$C:$C,MATCH(F832,Products!$A:$A,0)),"")</f>
        <v>Dairy</v>
      </c>
      <c r="I832" t="s">
        <v>4196</v>
      </c>
      <c r="J832" t="str">
        <f>IFERROR(INDEX(Stores!$B:$B,MATCH(I832,Stores!$A:$A,0)),"")</f>
        <v>FreshMart Mysuru Market</v>
      </c>
      <c r="K832" t="str">
        <f>IFERROR(INDEX(Stores!$D:$D,MATCH(I832,Stores!$A:$A,0)),"")</f>
        <v>South</v>
      </c>
      <c r="L832" t="s">
        <v>2903</v>
      </c>
      <c r="M832" t="str">
        <f>IFERROR(INDEX(Employees!$B:$B,MATCH(L832,Employees!$A:$A,0)),"")</f>
        <v>Harini Krishnan</v>
      </c>
      <c r="N832" t="str">
        <f>IFERROR(INDEX(Employees!$D:$D,MATCH(L832,Employees!$A:$A,0)),"")</f>
        <v>Inventory</v>
      </c>
      <c r="O832">
        <v>5</v>
      </c>
      <c r="P832">
        <v>342.27</v>
      </c>
      <c r="Q832">
        <v>0</v>
      </c>
      <c r="R832">
        <v>0</v>
      </c>
      <c r="S832">
        <v>1711.35</v>
      </c>
      <c r="T832">
        <v>1330.5</v>
      </c>
      <c r="U832">
        <v>380.85</v>
      </c>
      <c r="V832" t="s">
        <v>4720</v>
      </c>
      <c r="W832" t="s">
        <v>4695</v>
      </c>
      <c r="X832" t="s">
        <v>4696</v>
      </c>
      <c r="Y832" t="s">
        <v>5857</v>
      </c>
      <c r="Z832" t="s">
        <v>4708</v>
      </c>
    </row>
    <row r="833" spans="1:26" ht="15" customHeight="1" x14ac:dyDescent="0.25">
      <c r="A833" t="s">
        <v>6074</v>
      </c>
      <c r="B833" s="1">
        <v>45826</v>
      </c>
      <c r="C833" t="s">
        <v>1486</v>
      </c>
      <c r="D833" t="str">
        <f>IFERROR(INDEX(Customers!$B:$B,MATCH(C833,Customers!$A:$A,0)),"")</f>
        <v>Deepak Nathan</v>
      </c>
      <c r="E833" t="str">
        <f>IFERROR(INDEX(Customers!$J:$J,MATCH(C833,Customers!$A:$A,0)),"")</f>
        <v>Bronze</v>
      </c>
      <c r="F833" t="s">
        <v>3871</v>
      </c>
      <c r="G833" t="str">
        <f>IFERROR(INDEX(Products!$B:$B,MATCH(F833,Products!$A:$A,0)),"")</f>
        <v>Himalaya Skin Care Combo</v>
      </c>
      <c r="H833" t="str">
        <f>IFERROR(INDEX(Products!$C:$C,MATCH(F833,Products!$A:$A,0)),"")</f>
        <v>Personal Care</v>
      </c>
      <c r="I833" t="s">
        <v>2882</v>
      </c>
      <c r="J833" t="str">
        <f>IFERROR(INDEX(Stores!$B:$B,MATCH(I833,Stores!$A:$A,0)),"")</f>
        <v>FreshMart Tiruppur Heights</v>
      </c>
      <c r="K833" t="str">
        <f>IFERROR(INDEX(Stores!$D:$D,MATCH(I833,Stores!$A:$A,0)),"")</f>
        <v>South</v>
      </c>
      <c r="L833" t="s">
        <v>3315</v>
      </c>
      <c r="M833" t="str">
        <f>IFERROR(INDEX(Employees!$B:$B,MATCH(L833,Employees!$A:$A,0)),"")</f>
        <v>Balaji Prabhu</v>
      </c>
      <c r="N833" t="str">
        <f>IFERROR(INDEX(Employees!$D:$D,MATCH(L833,Employees!$A:$A,0)),"")</f>
        <v>HR</v>
      </c>
      <c r="O833">
        <v>3</v>
      </c>
      <c r="P833">
        <v>446.17</v>
      </c>
      <c r="Q833">
        <v>0</v>
      </c>
      <c r="R833">
        <v>0</v>
      </c>
      <c r="S833">
        <v>1338.51</v>
      </c>
      <c r="T833">
        <v>976.83</v>
      </c>
      <c r="U833">
        <v>361.68</v>
      </c>
      <c r="V833" t="s">
        <v>4706</v>
      </c>
      <c r="W833" t="s">
        <v>4695</v>
      </c>
      <c r="X833" t="s">
        <v>4696</v>
      </c>
      <c r="Y833" t="s">
        <v>5818</v>
      </c>
      <c r="Z833" t="s">
        <v>4708</v>
      </c>
    </row>
    <row r="834" spans="1:26" ht="15" customHeight="1" x14ac:dyDescent="0.25">
      <c r="A834" t="s">
        <v>6075</v>
      </c>
      <c r="B834" s="1">
        <v>46072</v>
      </c>
      <c r="C834" t="s">
        <v>2790</v>
      </c>
      <c r="D834" t="str">
        <f>IFERROR(INDEX(Customers!$B:$B,MATCH(C834,Customers!$A:$A,0)),"")</f>
        <v>Hemalatha Balan</v>
      </c>
      <c r="E834" t="str">
        <f>IFERROR(INDEX(Customers!$J:$J,MATCH(C834,Customers!$A:$A,0)),"")</f>
        <v>Gold</v>
      </c>
      <c r="F834" t="s">
        <v>4032</v>
      </c>
      <c r="G834" t="str">
        <f>IFERROR(INDEX(Products!$B:$B,MATCH(F834,Products!$A:$A,0)),"")</f>
        <v>Gold Winner Sunflower Oil 200g</v>
      </c>
      <c r="H834" t="str">
        <f>IFERROR(INDEX(Products!$C:$C,MATCH(F834,Products!$A:$A,0)),"")</f>
        <v>Oil</v>
      </c>
      <c r="I834" t="s">
        <v>3513</v>
      </c>
      <c r="J834" t="str">
        <f>IFERROR(INDEX(Stores!$B:$B,MATCH(I834,Stores!$A:$A,0)),"")</f>
        <v>FreshMart Madurai Colony</v>
      </c>
      <c r="K834" t="str">
        <f>IFERROR(INDEX(Stores!$D:$D,MATCH(I834,Stores!$A:$A,0)),"")</f>
        <v>South</v>
      </c>
      <c r="L834" t="s">
        <v>3511</v>
      </c>
      <c r="M834" t="str">
        <f>IFERROR(INDEX(Employees!$B:$B,MATCH(L834,Employees!$A:$A,0)),"")</f>
        <v>Lalitha Murugan</v>
      </c>
      <c r="N834" t="str">
        <f>IFERROR(INDEX(Employees!$D:$D,MATCH(L834,Employees!$A:$A,0)),"")</f>
        <v>Store Manager</v>
      </c>
      <c r="O834">
        <v>4</v>
      </c>
      <c r="P834">
        <v>254.62</v>
      </c>
      <c r="Q834">
        <v>0</v>
      </c>
      <c r="R834">
        <v>0</v>
      </c>
      <c r="S834">
        <v>1018.48</v>
      </c>
      <c r="T834">
        <v>852.92</v>
      </c>
      <c r="U834">
        <v>165.56</v>
      </c>
      <c r="V834" t="s">
        <v>4720</v>
      </c>
      <c r="W834" t="s">
        <v>4695</v>
      </c>
      <c r="X834" t="s">
        <v>4710</v>
      </c>
      <c r="Y834" t="s">
        <v>5488</v>
      </c>
      <c r="Z834" t="s">
        <v>4708</v>
      </c>
    </row>
    <row r="835" spans="1:26" ht="15" customHeight="1" x14ac:dyDescent="0.25">
      <c r="A835" t="s">
        <v>6076</v>
      </c>
      <c r="B835" s="1">
        <v>45801</v>
      </c>
      <c r="C835" t="s">
        <v>2240</v>
      </c>
      <c r="D835" t="str">
        <f>IFERROR(INDEX(Customers!$B:$B,MATCH(C835,Customers!$A:$A,0)),"")</f>
        <v>Charulatha Gupta</v>
      </c>
      <c r="E835" t="str">
        <f>IFERROR(INDEX(Customers!$J:$J,MATCH(C835,Customers!$A:$A,0)),"")</f>
        <v>Gold</v>
      </c>
      <c r="F835" t="s">
        <v>4013</v>
      </c>
      <c r="G835" t="str">
        <f>IFERROR(INDEX(Products!$B:$B,MATCH(F835,Products!$A:$A,0)),"")</f>
        <v>Aachi Ponni Rice 1kg v2</v>
      </c>
      <c r="H835" t="str">
        <f>IFERROR(INDEX(Products!$C:$C,MATCH(F835,Products!$A:$A,0)),"")</f>
        <v>Rice</v>
      </c>
      <c r="I835" t="s">
        <v>3266</v>
      </c>
      <c r="J835" t="str">
        <f>IFERROR(INDEX(Stores!$B:$B,MATCH(I835,Stores!$A:$A,0)),"")</f>
        <v>FreshMart Bengaluru Junction</v>
      </c>
      <c r="K835" t="str">
        <f>IFERROR(INDEX(Stores!$D:$D,MATCH(I835,Stores!$A:$A,0)),"")</f>
        <v>South</v>
      </c>
      <c r="L835" t="s">
        <v>3264</v>
      </c>
      <c r="M835" t="str">
        <f>IFERROR(INDEX(Employees!$B:$B,MATCH(L835,Employees!$A:$A,0)),"")</f>
        <v>Revathi Raj</v>
      </c>
      <c r="N835" t="str">
        <f>IFERROR(INDEX(Employees!$D:$D,MATCH(L835,Employees!$A:$A,0)),"")</f>
        <v>Cashier</v>
      </c>
      <c r="O835">
        <v>7</v>
      </c>
      <c r="P835">
        <v>252.98</v>
      </c>
      <c r="Q835">
        <v>10</v>
      </c>
      <c r="R835">
        <v>177.09</v>
      </c>
      <c r="S835">
        <v>1832.84</v>
      </c>
      <c r="T835">
        <v>1482.11</v>
      </c>
      <c r="U835">
        <v>350.73</v>
      </c>
      <c r="V835" t="s">
        <v>4715</v>
      </c>
      <c r="W835" t="s">
        <v>4695</v>
      </c>
      <c r="X835" t="s">
        <v>4696</v>
      </c>
      <c r="Y835" t="s">
        <v>5259</v>
      </c>
      <c r="Z835" t="s">
        <v>4698</v>
      </c>
    </row>
    <row r="836" spans="1:26" ht="15" customHeight="1" x14ac:dyDescent="0.25">
      <c r="A836" t="s">
        <v>6077</v>
      </c>
      <c r="B836" s="1">
        <v>45890</v>
      </c>
      <c r="C836" t="s">
        <v>655</v>
      </c>
      <c r="D836" t="str">
        <f>IFERROR(INDEX(Customers!$B:$B,MATCH(C836,Customers!$A:$A,0)),"")</f>
        <v>Gopal Selvam</v>
      </c>
      <c r="E836" t="str">
        <f>IFERROR(INDEX(Customers!$J:$J,MATCH(C836,Customers!$A:$A,0)),"")</f>
        <v>Silver</v>
      </c>
      <c r="F836" t="s">
        <v>4088</v>
      </c>
      <c r="G836" t="str">
        <f>IFERROR(INDEX(Products!$B:$B,MATCH(F836,Products!$A:$A,0)),"")</f>
        <v>Lizol Toilet Cleaner Combo</v>
      </c>
      <c r="H836" t="str">
        <f>IFERROR(INDEX(Products!$C:$C,MATCH(F836,Products!$A:$A,0)),"")</f>
        <v>Cleaning</v>
      </c>
      <c r="I836" t="s">
        <v>3536</v>
      </c>
      <c r="J836" t="str">
        <f>IFERROR(INDEX(Stores!$B:$B,MATCH(I836,Stores!$A:$A,0)),"")</f>
        <v>FreshMart Erode Hub</v>
      </c>
      <c r="K836" t="str">
        <f>IFERROR(INDEX(Stores!$D:$D,MATCH(I836,Stores!$A:$A,0)),"")</f>
        <v>South</v>
      </c>
      <c r="L836" t="s">
        <v>3534</v>
      </c>
      <c r="M836" t="str">
        <f>IFERROR(INDEX(Employees!$B:$B,MATCH(L836,Employees!$A:$A,0)),"")</f>
        <v>Lakshmi Nair</v>
      </c>
      <c r="N836" t="str">
        <f>IFERROR(INDEX(Employees!$D:$D,MATCH(L836,Employees!$A:$A,0)),"")</f>
        <v>Inventory</v>
      </c>
      <c r="O836">
        <v>4</v>
      </c>
      <c r="P836">
        <v>91.61</v>
      </c>
      <c r="Q836">
        <v>0</v>
      </c>
      <c r="R836">
        <v>0</v>
      </c>
      <c r="S836">
        <v>366.44</v>
      </c>
      <c r="T836">
        <v>282.8</v>
      </c>
      <c r="U836">
        <v>83.64</v>
      </c>
      <c r="V836" t="s">
        <v>4720</v>
      </c>
      <c r="W836" t="s">
        <v>4818</v>
      </c>
      <c r="X836" t="s">
        <v>4696</v>
      </c>
      <c r="Y836" t="s">
        <v>5698</v>
      </c>
      <c r="Z836" t="s">
        <v>4708</v>
      </c>
    </row>
    <row r="837" spans="1:26" ht="15" customHeight="1" x14ac:dyDescent="0.25">
      <c r="A837" t="s">
        <v>6078</v>
      </c>
      <c r="B837" s="1">
        <v>45960</v>
      </c>
      <c r="C837" t="s">
        <v>1323</v>
      </c>
      <c r="D837" t="str">
        <f>IFERROR(INDEX(Customers!$B:$B,MATCH(C837,Customers!$A:$A,0)),"")</f>
        <v>Malathi Nathan</v>
      </c>
      <c r="E837" t="str">
        <f>IFERROR(INDEX(Customers!$J:$J,MATCH(C837,Customers!$A:$A,0)),"")</f>
        <v>Silver</v>
      </c>
      <c r="F837" t="s">
        <v>4023</v>
      </c>
      <c r="G837" t="str">
        <f>IFERROR(INDEX(Products!$B:$B,MATCH(F837,Products!$A:$A,0)),"")</f>
        <v>Idhayam Groundnut Oil 1kg</v>
      </c>
      <c r="H837" t="str">
        <f>IFERROR(INDEX(Products!$C:$C,MATCH(F837,Products!$A:$A,0)),"")</f>
        <v>Oil</v>
      </c>
      <c r="I837" t="s">
        <v>4152</v>
      </c>
      <c r="J837" t="str">
        <f>IFERROR(INDEX(Stores!$B:$B,MATCH(I837,Stores!$A:$A,0)),"")</f>
        <v>FreshMart Salem Circle</v>
      </c>
      <c r="K837" t="str">
        <f>IFERROR(INDEX(Stores!$D:$D,MATCH(I837,Stores!$A:$A,0)),"")</f>
        <v>South</v>
      </c>
      <c r="L837" t="s">
        <v>3246</v>
      </c>
      <c r="M837" t="str">
        <f>IFERROR(INDEX(Employees!$B:$B,MATCH(L837,Employees!$A:$A,0)),"")</f>
        <v>Dinesh Varma</v>
      </c>
      <c r="N837" t="str">
        <f>IFERROR(INDEX(Employees!$D:$D,MATCH(L837,Employees!$A:$A,0)),"")</f>
        <v>Store Manager</v>
      </c>
      <c r="O837">
        <v>1</v>
      </c>
      <c r="P837">
        <v>268.32</v>
      </c>
      <c r="Q837">
        <v>20</v>
      </c>
      <c r="R837">
        <v>53.66</v>
      </c>
      <c r="S837">
        <v>214.66</v>
      </c>
      <c r="T837">
        <v>241.44</v>
      </c>
      <c r="U837">
        <v>-26.78</v>
      </c>
      <c r="V837" t="s">
        <v>4740</v>
      </c>
      <c r="W837" t="s">
        <v>4695</v>
      </c>
      <c r="X837" t="s">
        <v>4696</v>
      </c>
      <c r="Y837" t="s">
        <v>5382</v>
      </c>
      <c r="Z837" t="s">
        <v>4708</v>
      </c>
    </row>
    <row r="838" spans="1:26" ht="15" customHeight="1" x14ac:dyDescent="0.25">
      <c r="A838" t="s">
        <v>6079</v>
      </c>
      <c r="B838" s="1">
        <v>45815</v>
      </c>
      <c r="C838" t="s">
        <v>245</v>
      </c>
      <c r="D838" t="str">
        <f>IFERROR(INDEX(Customers!$B:$B,MATCH(C838,Customers!$A:$A,0)),"")</f>
        <v>Ovi Devi</v>
      </c>
      <c r="E838" t="str">
        <f>IFERROR(INDEX(Customers!$J:$J,MATCH(C838,Customers!$A:$A,0)),"")</f>
        <v>Gold</v>
      </c>
      <c r="F838" t="s">
        <v>4048</v>
      </c>
      <c r="G838" t="str">
        <f>IFERROR(INDEX(Products!$B:$B,MATCH(F838,Products!$A:$A,0)),"")</f>
        <v>Gold Winner Coconut Oil 2kg v2</v>
      </c>
      <c r="H838" t="str">
        <f>IFERROR(INDEX(Products!$C:$C,MATCH(F838,Products!$A:$A,0)),"")</f>
        <v>Oil</v>
      </c>
      <c r="I838" t="s">
        <v>3038</v>
      </c>
      <c r="J838" t="str">
        <f>IFERROR(INDEX(Stores!$B:$B,MATCH(I838,Stores!$A:$A,0)),"")</f>
        <v>FreshMart Surat Central</v>
      </c>
      <c r="K838" t="str">
        <f>IFERROR(INDEX(Stores!$D:$D,MATCH(I838,Stores!$A:$A,0)),"")</f>
        <v>West</v>
      </c>
      <c r="L838" t="s">
        <v>3366</v>
      </c>
      <c r="M838" t="str">
        <f>IFERROR(INDEX(Employees!$B:$B,MATCH(L838,Employees!$A:$A,0)),"")</f>
        <v>Radha Pillai</v>
      </c>
      <c r="N838" t="str">
        <f>IFERROR(INDEX(Employees!$D:$D,MATCH(L838,Employees!$A:$A,0)),"")</f>
        <v>Sales</v>
      </c>
      <c r="O838">
        <v>8</v>
      </c>
      <c r="P838">
        <v>220.37</v>
      </c>
      <c r="Q838">
        <v>10</v>
      </c>
      <c r="R838">
        <v>176.3</v>
      </c>
      <c r="S838">
        <v>1824.66</v>
      </c>
      <c r="T838">
        <v>1563.52</v>
      </c>
      <c r="U838">
        <v>261.14</v>
      </c>
      <c r="V838" t="s">
        <v>4715</v>
      </c>
      <c r="W838" t="s">
        <v>4695</v>
      </c>
      <c r="X838" t="s">
        <v>4696</v>
      </c>
      <c r="Y838" t="s">
        <v>4976</v>
      </c>
      <c r="Z838" t="s">
        <v>4698</v>
      </c>
    </row>
    <row r="839" spans="1:26" ht="15" customHeight="1" x14ac:dyDescent="0.25">
      <c r="A839" t="s">
        <v>6080</v>
      </c>
      <c r="B839" s="1">
        <v>46108</v>
      </c>
      <c r="C839" t="s">
        <v>1546</v>
      </c>
      <c r="D839" t="str">
        <f>IFERROR(INDEX(Customers!$B:$B,MATCH(C839,Customers!$A:$A,0)),"")</f>
        <v>Yogesh Gounder</v>
      </c>
      <c r="E839" t="str">
        <f>IFERROR(INDEX(Customers!$J:$J,MATCH(C839,Customers!$A:$A,0)),"")</f>
        <v>Bronze</v>
      </c>
      <c r="F839" t="s">
        <v>3841</v>
      </c>
      <c r="G839" t="str">
        <f>IFERROR(INDEX(Products!$B:$B,MATCH(F839,Products!$A:$A,0)),"")</f>
        <v>Cadbury Namkeen Pack</v>
      </c>
      <c r="H839" t="str">
        <f>IFERROR(INDEX(Products!$C:$C,MATCH(F839,Products!$A:$A,0)),"")</f>
        <v>Snacks</v>
      </c>
      <c r="I839" t="s">
        <v>2971</v>
      </c>
      <c r="J839" t="str">
        <f>IFERROR(INDEX(Stores!$B:$B,MATCH(I839,Stores!$A:$A,0)),"")</f>
        <v>FreshMart Ahmedabad Square</v>
      </c>
      <c r="K839" t="str">
        <f>IFERROR(INDEX(Stores!$D:$D,MATCH(I839,Stores!$A:$A,0)),"")</f>
        <v>West</v>
      </c>
      <c r="L839" t="s">
        <v>3073</v>
      </c>
      <c r="M839" t="str">
        <f>IFERROR(INDEX(Employees!$B:$B,MATCH(L839,Employees!$A:$A,0)),"")</f>
        <v>Charulatha Balan</v>
      </c>
      <c r="N839" t="str">
        <f>IFERROR(INDEX(Employees!$D:$D,MATCH(L839,Employees!$A:$A,0)),"")</f>
        <v>Sales</v>
      </c>
      <c r="O839">
        <v>5</v>
      </c>
      <c r="P839">
        <v>300.02999999999997</v>
      </c>
      <c r="Q839">
        <v>0</v>
      </c>
      <c r="R839">
        <v>0</v>
      </c>
      <c r="S839">
        <v>1500.15</v>
      </c>
      <c r="T839">
        <v>973.2</v>
      </c>
      <c r="U839">
        <v>526.95000000000005</v>
      </c>
      <c r="V839" t="s">
        <v>4715</v>
      </c>
      <c r="W839" t="s">
        <v>4818</v>
      </c>
      <c r="X839" t="s">
        <v>4710</v>
      </c>
      <c r="Y839" t="s">
        <v>6081</v>
      </c>
      <c r="Z839" t="s">
        <v>4708</v>
      </c>
    </row>
    <row r="840" spans="1:26" ht="15" customHeight="1" x14ac:dyDescent="0.25">
      <c r="A840" t="s">
        <v>6082</v>
      </c>
      <c r="B840" s="1">
        <v>46068</v>
      </c>
      <c r="C840" t="s">
        <v>100</v>
      </c>
      <c r="D840" t="str">
        <f>IFERROR(INDEX(Customers!$B:$B,MATCH(C840,Customers!$A:$A,0)),"")</f>
        <v>Kalpana Murugan</v>
      </c>
      <c r="E840" t="str">
        <f>IFERROR(INDEX(Customers!$J:$J,MATCH(C840,Customers!$A:$A,0)),"")</f>
        <v>Silver</v>
      </c>
      <c r="F840" t="s">
        <v>4071</v>
      </c>
      <c r="G840" t="str">
        <f>IFERROR(INDEX(Products!$B:$B,MATCH(F840,Products!$A:$A,0)),"")</f>
        <v>Everest Blended Masala 2kg</v>
      </c>
      <c r="H840" t="str">
        <f>IFERROR(INDEX(Products!$C:$C,MATCH(F840,Products!$A:$A,0)),"")</f>
        <v>Masala</v>
      </c>
      <c r="I840" t="s">
        <v>3464</v>
      </c>
      <c r="J840" t="str">
        <f>IFERROR(INDEX(Stores!$B:$B,MATCH(I840,Stores!$A:$A,0)),"")</f>
        <v>FreshMart Bengaluru Circle</v>
      </c>
      <c r="K840" t="str">
        <f>IFERROR(INDEX(Stores!$D:$D,MATCH(I840,Stores!$A:$A,0)),"")</f>
        <v>South</v>
      </c>
      <c r="L840" t="s">
        <v>3462</v>
      </c>
      <c r="M840" t="str">
        <f>IFERROR(INDEX(Employees!$B:$B,MATCH(L840,Employees!$A:$A,0)),"")</f>
        <v>Vani Nair</v>
      </c>
      <c r="N840" t="str">
        <f>IFERROR(INDEX(Employees!$D:$D,MATCH(L840,Employees!$A:$A,0)),"")</f>
        <v>Cashier</v>
      </c>
      <c r="O840">
        <v>5</v>
      </c>
      <c r="P840">
        <v>351.78</v>
      </c>
      <c r="Q840">
        <v>0</v>
      </c>
      <c r="R840">
        <v>0</v>
      </c>
      <c r="S840">
        <v>2022.73</v>
      </c>
      <c r="T840">
        <v>1269.1500000000001</v>
      </c>
      <c r="U840">
        <v>753.58</v>
      </c>
      <c r="V840" t="s">
        <v>4740</v>
      </c>
      <c r="W840" t="s">
        <v>4695</v>
      </c>
      <c r="X840" t="s">
        <v>4696</v>
      </c>
      <c r="Y840" t="s">
        <v>4728</v>
      </c>
      <c r="Z840" t="s">
        <v>4698</v>
      </c>
    </row>
    <row r="841" spans="1:26" ht="15" customHeight="1" x14ac:dyDescent="0.25">
      <c r="A841" t="s">
        <v>6083</v>
      </c>
      <c r="B841" s="1">
        <v>45994</v>
      </c>
      <c r="C841" t="s">
        <v>2120</v>
      </c>
      <c r="D841" t="str">
        <f>IFERROR(INDEX(Customers!$B:$B,MATCH(C841,Customers!$A:$A,0)),"")</f>
        <v>Raghav Kumar</v>
      </c>
      <c r="E841" t="str">
        <f>IFERROR(INDEX(Customers!$J:$J,MATCH(C841,Customers!$A:$A,0)),"")</f>
        <v>Gold</v>
      </c>
      <c r="F841" t="s">
        <v>3959</v>
      </c>
      <c r="G841" t="str">
        <f>IFERROR(INDEX(Products!$B:$B,MATCH(F841,Products!$A:$A,0)),"")</f>
        <v>Local Farm Fresh Vegetables 250ml</v>
      </c>
      <c r="H841" t="str">
        <f>IFERROR(INDEX(Products!$C:$C,MATCH(F841,Products!$A:$A,0)),"")</f>
        <v>Vegetables</v>
      </c>
      <c r="I841" t="s">
        <v>3233</v>
      </c>
      <c r="J841" t="str">
        <f>IFERROR(INDEX(Stores!$B:$B,MATCH(I841,Stores!$A:$A,0)),"")</f>
        <v>FreshMart Mysuru Enclave</v>
      </c>
      <c r="K841" t="str">
        <f>IFERROR(INDEX(Stores!$D:$D,MATCH(I841,Stores!$A:$A,0)),"")</f>
        <v>South</v>
      </c>
      <c r="L841" t="s">
        <v>3231</v>
      </c>
      <c r="M841" t="str">
        <f>IFERROR(INDEX(Employees!$B:$B,MATCH(L841,Employees!$A:$A,0)),"")</f>
        <v>Hemalatha Naidu</v>
      </c>
      <c r="N841" t="str">
        <f>IFERROR(INDEX(Employees!$D:$D,MATCH(L841,Employees!$A:$A,0)),"")</f>
        <v>Billing</v>
      </c>
      <c r="O841">
        <v>8</v>
      </c>
      <c r="P841">
        <v>101.26</v>
      </c>
      <c r="Q841">
        <v>10</v>
      </c>
      <c r="R841">
        <v>81.010000000000005</v>
      </c>
      <c r="S841">
        <v>729.07</v>
      </c>
      <c r="T841">
        <v>638.55999999999995</v>
      </c>
      <c r="U841">
        <v>90.51</v>
      </c>
      <c r="V841" t="s">
        <v>4715</v>
      </c>
      <c r="W841" t="s">
        <v>4695</v>
      </c>
      <c r="X841" t="s">
        <v>4710</v>
      </c>
      <c r="Y841" t="s">
        <v>5593</v>
      </c>
      <c r="Z841" t="s">
        <v>4708</v>
      </c>
    </row>
    <row r="842" spans="1:26" ht="15" customHeight="1" x14ac:dyDescent="0.25">
      <c r="A842" t="s">
        <v>6084</v>
      </c>
      <c r="B842" s="1">
        <v>45992</v>
      </c>
      <c r="C842" t="s">
        <v>934</v>
      </c>
      <c r="D842" t="str">
        <f>IFERROR(INDEX(Customers!$B:$B,MATCH(C842,Customers!$A:$A,0)),"")</f>
        <v>Mala Nathan</v>
      </c>
      <c r="E842" t="str">
        <f>IFERROR(INDEX(Customers!$J:$J,MATCH(C842,Customers!$A:$A,0)),"")</f>
        <v>Gold</v>
      </c>
      <c r="F842" t="s">
        <v>3722</v>
      </c>
      <c r="G842" t="str">
        <f>IFERROR(INDEX(Products!$B:$B,MATCH(F842,Products!$A:$A,0)),"")</f>
        <v>Nestle Curd 1kg</v>
      </c>
      <c r="H842" t="str">
        <f>IFERROR(INDEX(Products!$C:$C,MATCH(F842,Products!$A:$A,0)),"")</f>
        <v>Dairy</v>
      </c>
      <c r="I842" t="s">
        <v>3230</v>
      </c>
      <c r="J842" t="str">
        <f>IFERROR(INDEX(Stores!$B:$B,MATCH(I842,Stores!$A:$A,0)),"")</f>
        <v>FreshMart Ahmedabad Arcade</v>
      </c>
      <c r="K842" t="str">
        <f>IFERROR(INDEX(Stores!$D:$D,MATCH(I842,Stores!$A:$A,0)),"")</f>
        <v>West</v>
      </c>
      <c r="L842" t="s">
        <v>3624</v>
      </c>
      <c r="M842" t="str">
        <f>IFERROR(INDEX(Employees!$B:$B,MATCH(L842,Employees!$A:$A,0)),"")</f>
        <v>Nithya Subramaniam</v>
      </c>
      <c r="N842" t="str">
        <f>IFERROR(INDEX(Employees!$D:$D,MATCH(L842,Employees!$A:$A,0)),"")</f>
        <v>Cashier</v>
      </c>
      <c r="O842">
        <v>3</v>
      </c>
      <c r="P842">
        <v>472.9</v>
      </c>
      <c r="Q842">
        <v>0</v>
      </c>
      <c r="R842">
        <v>0</v>
      </c>
      <c r="S842">
        <v>1418.7</v>
      </c>
      <c r="T842">
        <v>1193.07</v>
      </c>
      <c r="U842">
        <v>225.63</v>
      </c>
      <c r="V842" t="s">
        <v>4715</v>
      </c>
      <c r="W842" t="s">
        <v>4695</v>
      </c>
      <c r="X842" t="s">
        <v>4696</v>
      </c>
      <c r="Y842" t="s">
        <v>5553</v>
      </c>
      <c r="Z842" t="s">
        <v>4708</v>
      </c>
    </row>
    <row r="843" spans="1:26" ht="15" customHeight="1" x14ac:dyDescent="0.25">
      <c r="A843" t="s">
        <v>6085</v>
      </c>
      <c r="B843" s="1">
        <v>45963</v>
      </c>
      <c r="C843" t="s">
        <v>870</v>
      </c>
      <c r="D843" t="str">
        <f>IFERROR(INDEX(Customers!$B:$B,MATCH(C843,Customers!$A:$A,0)),"")</f>
        <v>Lalitha Nathan</v>
      </c>
      <c r="E843" t="str">
        <f>IFERROR(INDEX(Customers!$J:$J,MATCH(C843,Customers!$A:$A,0)),"")</f>
        <v>Gold</v>
      </c>
      <c r="F843" t="s">
        <v>4002</v>
      </c>
      <c r="G843" t="str">
        <f>IFERROR(INDEX(Products!$B:$B,MATCH(F843,Products!$A:$A,0)),"")</f>
        <v>Aachi Ponni Rice 1kg</v>
      </c>
      <c r="H843" t="str">
        <f>IFERROR(INDEX(Products!$C:$C,MATCH(F843,Products!$A:$A,0)),"")</f>
        <v>Rice</v>
      </c>
      <c r="I843" t="s">
        <v>2910</v>
      </c>
      <c r="J843" t="str">
        <f>IFERROR(INDEX(Stores!$B:$B,MATCH(I843,Stores!$A:$A,0)),"")</f>
        <v>FreshMart Mysuru Circle</v>
      </c>
      <c r="K843" t="str">
        <f>IFERROR(INDEX(Stores!$D:$D,MATCH(I843,Stores!$A:$A,0)),"")</f>
        <v>South</v>
      </c>
      <c r="L843" t="s">
        <v>3303</v>
      </c>
      <c r="M843" t="str">
        <f>IFERROR(INDEX(Employees!$B:$B,MATCH(L843,Employees!$A:$A,0)),"")</f>
        <v>Kamala Murugan</v>
      </c>
      <c r="N843" t="str">
        <f>IFERROR(INDEX(Employees!$D:$D,MATCH(L843,Employees!$A:$A,0)),"")</f>
        <v>Cashier</v>
      </c>
      <c r="O843">
        <v>7</v>
      </c>
      <c r="P843">
        <v>159.38</v>
      </c>
      <c r="Q843">
        <v>10</v>
      </c>
      <c r="R843">
        <v>111.57</v>
      </c>
      <c r="S843">
        <v>1154.7</v>
      </c>
      <c r="T843">
        <v>965.65</v>
      </c>
      <c r="U843">
        <v>189.05</v>
      </c>
      <c r="V843" t="s">
        <v>4740</v>
      </c>
      <c r="W843" t="s">
        <v>4695</v>
      </c>
      <c r="X843" t="s">
        <v>4710</v>
      </c>
      <c r="Y843" t="s">
        <v>6086</v>
      </c>
      <c r="Z843" t="s">
        <v>4698</v>
      </c>
    </row>
    <row r="844" spans="1:26" ht="15" customHeight="1" x14ac:dyDescent="0.25">
      <c r="A844" t="s">
        <v>6087</v>
      </c>
      <c r="B844" s="1">
        <v>45963</v>
      </c>
      <c r="C844" t="s">
        <v>55</v>
      </c>
      <c r="D844" t="str">
        <f>IFERROR(INDEX(Customers!$B:$B,MATCH(C844,Customers!$A:$A,0)),"")</f>
        <v>Eswari Raj</v>
      </c>
      <c r="E844" t="str">
        <f>IFERROR(INDEX(Customers!$J:$J,MATCH(C844,Customers!$A:$A,0)),"")</f>
        <v>Silver</v>
      </c>
      <c r="F844" t="s">
        <v>4088</v>
      </c>
      <c r="G844" t="str">
        <f>IFERROR(INDEX(Products!$B:$B,MATCH(F844,Products!$A:$A,0)),"")</f>
        <v>Lizol Toilet Cleaner Combo</v>
      </c>
      <c r="H844" t="str">
        <f>IFERROR(INDEX(Products!$C:$C,MATCH(F844,Products!$A:$A,0)),"")</f>
        <v>Cleaning</v>
      </c>
      <c r="I844" t="s">
        <v>4176</v>
      </c>
      <c r="J844" t="str">
        <f>IFERROR(INDEX(Stores!$B:$B,MATCH(I844,Stores!$A:$A,0)),"")</f>
        <v>FreshMart Bengaluru Colony</v>
      </c>
      <c r="K844" t="str">
        <f>IFERROR(INDEX(Stores!$D:$D,MATCH(I844,Stores!$A:$A,0)),"")</f>
        <v>South</v>
      </c>
      <c r="L844" t="s">
        <v>3027</v>
      </c>
      <c r="M844" t="str">
        <f>IFERROR(INDEX(Employees!$B:$B,MATCH(L844,Employees!$A:$A,0)),"")</f>
        <v>Lakshmi Devi</v>
      </c>
      <c r="N844" t="str">
        <f>IFERROR(INDEX(Employees!$D:$D,MATCH(L844,Employees!$A:$A,0)),"")</f>
        <v>Store Manager</v>
      </c>
      <c r="O844">
        <v>2</v>
      </c>
      <c r="P844">
        <v>91.61</v>
      </c>
      <c r="Q844">
        <v>0</v>
      </c>
      <c r="R844">
        <v>0</v>
      </c>
      <c r="S844">
        <v>210.7</v>
      </c>
      <c r="T844">
        <v>141.4</v>
      </c>
      <c r="U844">
        <v>69.3</v>
      </c>
      <c r="V844" t="s">
        <v>4706</v>
      </c>
      <c r="W844" t="s">
        <v>4695</v>
      </c>
      <c r="X844" t="s">
        <v>4696</v>
      </c>
      <c r="Y844" t="s">
        <v>6088</v>
      </c>
      <c r="Z844" t="s">
        <v>4698</v>
      </c>
    </row>
    <row r="845" spans="1:26" ht="15" customHeight="1" x14ac:dyDescent="0.25">
      <c r="A845" t="s">
        <v>6089</v>
      </c>
      <c r="B845" s="1">
        <v>45996</v>
      </c>
      <c r="C845" t="s">
        <v>2404</v>
      </c>
      <c r="D845" t="str">
        <f>IFERROR(INDEX(Customers!$B:$B,MATCH(C845,Customers!$A:$A,0)),"")</f>
        <v>Ovi Venkataraman</v>
      </c>
      <c r="E845" t="str">
        <f>IFERROR(INDEX(Customers!$J:$J,MATCH(C845,Customers!$A:$A,0)),"")</f>
        <v>Silver</v>
      </c>
      <c r="F845" t="s">
        <v>3955</v>
      </c>
      <c r="G845" t="str">
        <f>IFERROR(INDEX(Products!$B:$B,MATCH(F845,Products!$A:$A,0)),"")</f>
        <v>Local Farm Fresh Fruits 250ml</v>
      </c>
      <c r="H845" t="str">
        <f>IFERROR(INDEX(Products!$C:$C,MATCH(F845,Products!$A:$A,0)),"")</f>
        <v>Fruits</v>
      </c>
      <c r="I845" t="s">
        <v>4725</v>
      </c>
      <c r="J845" t="str">
        <f>IFERROR(INDEX(Stores!$B:$B,MATCH(I845,Stores!$A:$A,0)),"")</f>
        <v/>
      </c>
      <c r="K845" t="s">
        <v>18</v>
      </c>
      <c r="L845" t="s">
        <v>3417</v>
      </c>
      <c r="M845" t="str">
        <f>IFERROR(INDEX(Employees!$B:$B,MATCH(L845,Employees!$A:$A,0)),"")</f>
        <v>Udhay Chettiar</v>
      </c>
      <c r="N845" t="str">
        <f>IFERROR(INDEX(Employees!$D:$D,MATCH(L845,Employees!$A:$A,0)),"")</f>
        <v>Cashier</v>
      </c>
      <c r="O845">
        <v>1</v>
      </c>
      <c r="P845">
        <v>376.11</v>
      </c>
      <c r="Q845">
        <v>0</v>
      </c>
      <c r="R845">
        <v>0</v>
      </c>
      <c r="S845">
        <v>376.11</v>
      </c>
      <c r="T845">
        <v>301.57</v>
      </c>
      <c r="U845">
        <v>74.540000000000006</v>
      </c>
      <c r="V845" t="s">
        <v>4694</v>
      </c>
      <c r="W845" t="s">
        <v>4695</v>
      </c>
      <c r="X845" t="s">
        <v>4710</v>
      </c>
      <c r="Y845" t="s">
        <v>4734</v>
      </c>
      <c r="Z845" t="s">
        <v>4708</v>
      </c>
    </row>
    <row r="846" spans="1:26" ht="15" customHeight="1" x14ac:dyDescent="0.25">
      <c r="A846" t="s">
        <v>6090</v>
      </c>
      <c r="B846" s="1">
        <v>45788</v>
      </c>
      <c r="C846" t="s">
        <v>2164</v>
      </c>
      <c r="D846" t="str">
        <f>IFERROR(INDEX(Customers!$B:$B,MATCH(C846,Customers!$A:$A,0)),"")</f>
        <v>Indira Balan</v>
      </c>
      <c r="E846" t="str">
        <f>IFERROR(INDEX(Customers!$J:$J,MATCH(C846,Customers!$A:$A,0)),"")</f>
        <v>Bronze</v>
      </c>
      <c r="F846" t="s">
        <v>3667</v>
      </c>
      <c r="G846" t="str">
        <f>IFERROR(INDEX(Products!$B:$B,MATCH(F846,Products!$A:$A,0)),"")</f>
        <v>Harvest Gold Buns Combo</v>
      </c>
      <c r="H846" t="str">
        <f>IFERROR(INDEX(Products!$C:$C,MATCH(F846,Products!$A:$A,0)),"")</f>
        <v>Bakery</v>
      </c>
      <c r="I846" t="s">
        <v>3023</v>
      </c>
      <c r="J846" t="str">
        <f>IFERROR(INDEX(Stores!$B:$B,MATCH(I846,Stores!$A:$A,0)),"")</f>
        <v>FreshMart Coimbatore Colony</v>
      </c>
      <c r="K846" t="str">
        <f>IFERROR(INDEX(Stores!$D:$D,MATCH(I846,Stores!$A:$A,0)),"")</f>
        <v>West</v>
      </c>
      <c r="L846" t="s">
        <v>3022</v>
      </c>
      <c r="M846" t="str">
        <f>IFERROR(INDEX(Employees!$B:$B,MATCH(L846,Employees!$A:$A,0)),"")</f>
        <v>Poornima Devi</v>
      </c>
      <c r="N846" t="str">
        <f>IFERROR(INDEX(Employees!$D:$D,MATCH(L846,Employees!$A:$A,0)),"")</f>
        <v>Billing</v>
      </c>
      <c r="O846">
        <v>3</v>
      </c>
      <c r="P846">
        <v>589.75</v>
      </c>
      <c r="Q846">
        <v>20</v>
      </c>
      <c r="R846">
        <v>353.85</v>
      </c>
      <c r="S846">
        <v>1627.71</v>
      </c>
      <c r="T846">
        <v>1030.95</v>
      </c>
      <c r="U846">
        <v>596.76</v>
      </c>
      <c r="V846" t="s">
        <v>4720</v>
      </c>
      <c r="W846" t="s">
        <v>4695</v>
      </c>
      <c r="X846" t="s">
        <v>4696</v>
      </c>
      <c r="Y846" t="s">
        <v>6091</v>
      </c>
      <c r="Z846" t="s">
        <v>4698</v>
      </c>
    </row>
    <row r="847" spans="1:26" ht="15" customHeight="1" x14ac:dyDescent="0.25">
      <c r="A847" t="s">
        <v>6092</v>
      </c>
      <c r="B847" s="1">
        <v>45989</v>
      </c>
      <c r="C847" t="s">
        <v>466</v>
      </c>
      <c r="D847" t="str">
        <f>IFERROR(INDEX(Customers!$B:$B,MATCH(C847,Customers!$A:$A,0)),"")</f>
        <v>Revathi Sekar</v>
      </c>
      <c r="E847" t="str">
        <f>IFERROR(INDEX(Customers!$J:$J,MATCH(C847,Customers!$A:$A,0)),"")</f>
        <v>Silver</v>
      </c>
      <c r="F847" t="s">
        <v>3975</v>
      </c>
      <c r="G847" t="str">
        <f>IFERROR(INDEX(Products!$B:$B,MATCH(F847,Products!$A:$A,0)),"")</f>
        <v>Local Farm Fresh Vegetables 200g</v>
      </c>
      <c r="H847" t="str">
        <f>IFERROR(INDEX(Products!$C:$C,MATCH(F847,Products!$A:$A,0)),"")</f>
        <v>Vegetables</v>
      </c>
      <c r="I847" t="s">
        <v>4350</v>
      </c>
      <c r="J847" t="str">
        <f>IFERROR(INDEX(Stores!$B:$B,MATCH(I847,Stores!$A:$A,0)),"")</f>
        <v xml:space="preserve">  FreshMart Surat Enclave  </v>
      </c>
      <c r="K847" t="str">
        <f>IFERROR(INDEX(Stores!$D:$D,MATCH(I847,Stores!$A:$A,0)),"")</f>
        <v>West</v>
      </c>
      <c r="L847" t="s">
        <v>3626</v>
      </c>
      <c r="M847" t="str">
        <f>IFERROR(INDEX(Employees!$B:$B,MATCH(L847,Employees!$A:$A,0)),"")</f>
        <v>Indira Chandran</v>
      </c>
      <c r="N847" t="str">
        <f>IFERROR(INDEX(Employees!$D:$D,MATCH(L847,Employees!$A:$A,0)),"")</f>
        <v>Billing</v>
      </c>
      <c r="O847">
        <v>4</v>
      </c>
      <c r="P847">
        <v>401.06</v>
      </c>
      <c r="Q847">
        <v>0</v>
      </c>
      <c r="R847">
        <v>0</v>
      </c>
      <c r="S847">
        <v>1604.24</v>
      </c>
      <c r="T847">
        <v>1389.88</v>
      </c>
      <c r="U847">
        <v>214.36</v>
      </c>
      <c r="V847" t="s">
        <v>4715</v>
      </c>
      <c r="W847" t="s">
        <v>4695</v>
      </c>
      <c r="X847" t="s">
        <v>4696</v>
      </c>
      <c r="Y847" t="s">
        <v>4916</v>
      </c>
      <c r="Z847" t="s">
        <v>4708</v>
      </c>
    </row>
    <row r="848" spans="1:26" ht="15" customHeight="1" x14ac:dyDescent="0.25">
      <c r="A848" t="s">
        <v>6093</v>
      </c>
      <c r="B848" s="1">
        <v>45943</v>
      </c>
      <c r="C848" t="s">
        <v>1964</v>
      </c>
      <c r="D848" t="str">
        <f>IFERROR(INDEX(Customers!$B:$B,MATCH(C848,Customers!$A:$A,0)),"")</f>
        <v>Hariharan Raj</v>
      </c>
      <c r="E848" t="str">
        <f>IFERROR(INDEX(Customers!$J:$J,MATCH(C848,Customers!$A:$A,0)),"")</f>
        <v>Bronze</v>
      </c>
      <c r="F848" t="s">
        <v>3983</v>
      </c>
      <c r="G848" t="str">
        <f>IFERROR(INDEX(Products!$B:$B,MATCH(F848,Products!$A:$A,0)),"")</f>
        <v>Organic Fresh Fresh Vegetables Pack</v>
      </c>
      <c r="H848" t="str">
        <f>IFERROR(INDEX(Products!$C:$C,MATCH(F848,Products!$A:$A,0)),"")</f>
        <v>Vegetables</v>
      </c>
      <c r="I848" t="s">
        <v>3299</v>
      </c>
      <c r="J848" t="str">
        <f>IFERROR(INDEX(Stores!$B:$B,MATCH(I848,Stores!$A:$A,0)),"")</f>
        <v>FreshMart Mumbai Complex</v>
      </c>
      <c r="K848" t="str">
        <f>IFERROR(INDEX(Stores!$D:$D,MATCH(I848,Stores!$A:$A,0)),"")</f>
        <v>West</v>
      </c>
      <c r="L848" t="s">
        <v>3297</v>
      </c>
      <c r="M848" t="str">
        <f>IFERROR(INDEX(Employees!$B:$B,MATCH(L848,Employees!$A:$A,0)),"")</f>
        <v>Venkat Balan</v>
      </c>
      <c r="N848" t="str">
        <f>IFERROR(INDEX(Employees!$D:$D,MATCH(L848,Employees!$A:$A,0)),"")</f>
        <v>Billing</v>
      </c>
      <c r="O848">
        <v>1</v>
      </c>
      <c r="P848">
        <v>355.64</v>
      </c>
      <c r="Q848">
        <v>15</v>
      </c>
      <c r="R848">
        <v>53.35</v>
      </c>
      <c r="S848">
        <v>302.29000000000002</v>
      </c>
      <c r="T848">
        <v>303.41000000000003</v>
      </c>
      <c r="U848">
        <v>-1.1200000000000001</v>
      </c>
      <c r="V848" t="s">
        <v>4706</v>
      </c>
      <c r="W848" t="s">
        <v>4695</v>
      </c>
      <c r="X848" t="s">
        <v>4700</v>
      </c>
      <c r="Y848" t="s">
        <v>6094</v>
      </c>
      <c r="Z848" t="s">
        <v>4708</v>
      </c>
    </row>
    <row r="849" spans="1:26" ht="15" customHeight="1" x14ac:dyDescent="0.25">
      <c r="A849" t="s">
        <v>6095</v>
      </c>
      <c r="B849" s="1">
        <v>46047</v>
      </c>
      <c r="C849" t="s">
        <v>1838</v>
      </c>
      <c r="D849" t="str">
        <f>IFERROR(INDEX(Customers!$B:$B,MATCH(C849,Customers!$A:$A,0)),"")</f>
        <v>Sanjay Achari</v>
      </c>
      <c r="E849" t="str">
        <f>IFERROR(INDEX(Customers!$J:$J,MATCH(C849,Customers!$A:$A,0)),"")</f>
        <v>Silver</v>
      </c>
      <c r="F849" t="s">
        <v>4021</v>
      </c>
      <c r="G849" t="str">
        <f>IFERROR(INDEX(Products!$B:$B,MATCH(F849,Products!$A:$A,0)),"")</f>
        <v>Aachi Basmati Rice 200g</v>
      </c>
      <c r="H849" t="str">
        <f>IFERROR(INDEX(Products!$C:$C,MATCH(F849,Products!$A:$A,0)),"")</f>
        <v>Rice</v>
      </c>
      <c r="I849" t="s">
        <v>3085</v>
      </c>
      <c r="J849" t="str">
        <f>IFERROR(INDEX(Stores!$B:$B,MATCH(I849,Stores!$A:$A,0)),"")</f>
        <v xml:space="preserve">  FreshMart Surat Colony  </v>
      </c>
      <c r="K849" t="str">
        <f>IFERROR(INDEX(Stores!$D:$D,MATCH(I849,Stores!$A:$A,0)),"")</f>
        <v>West</v>
      </c>
      <c r="L849" t="s">
        <v>3084</v>
      </c>
      <c r="M849" t="str">
        <f>IFERROR(INDEX(Employees!$B:$B,MATCH(L849,Employees!$A:$A,0)),"")</f>
        <v>Lakshmi Velan</v>
      </c>
      <c r="N849" t="str">
        <f>IFERROR(INDEX(Employees!$D:$D,MATCH(L849,Employees!$A:$A,0)),"")</f>
        <v>Cashier</v>
      </c>
      <c r="O849">
        <v>4</v>
      </c>
      <c r="P849">
        <v>150.04</v>
      </c>
      <c r="Q849">
        <v>5</v>
      </c>
      <c r="R849">
        <v>30.01</v>
      </c>
      <c r="S849">
        <v>655.67</v>
      </c>
      <c r="T849">
        <v>511.92</v>
      </c>
      <c r="U849">
        <v>143.75</v>
      </c>
      <c r="V849" t="s">
        <v>4703</v>
      </c>
      <c r="W849" t="s">
        <v>4695</v>
      </c>
      <c r="X849" t="s">
        <v>4696</v>
      </c>
      <c r="Y849" t="s">
        <v>4983</v>
      </c>
      <c r="Z849" t="s">
        <v>4698</v>
      </c>
    </row>
    <row r="850" spans="1:26" ht="15" customHeight="1" x14ac:dyDescent="0.25">
      <c r="A850" t="s">
        <v>6096</v>
      </c>
      <c r="B850" s="1">
        <v>45939</v>
      </c>
      <c r="C850" t="s">
        <v>279</v>
      </c>
      <c r="D850" t="str">
        <f>IFERROR(INDEX(Customers!$B:$B,MATCH(C850,Customers!$A:$A,0)),"")</f>
        <v>Banu Sharma</v>
      </c>
      <c r="E850" t="str">
        <f>IFERROR(INDEX(Customers!$J:$J,MATCH(C850,Customers!$A:$A,0)),"")</f>
        <v>Bronze</v>
      </c>
      <c r="F850" t="s">
        <v>3851</v>
      </c>
      <c r="G850" t="str">
        <f>IFERROR(INDEX(Products!$B:$B,MATCH(F850,Products!$A:$A,0)),"")</f>
        <v>Parle Chocolates 500g</v>
      </c>
      <c r="H850" t="str">
        <f>IFERROR(INDEX(Products!$C:$C,MATCH(F850,Products!$A:$A,0)),"")</f>
        <v>Snacks</v>
      </c>
      <c r="I850" t="s">
        <v>4149</v>
      </c>
      <c r="J850" t="str">
        <f>IFERROR(INDEX(Stores!$B:$B,MATCH(I850,Stores!$A:$A,0)),"")</f>
        <v>FreshMart Tiruppur Extension</v>
      </c>
      <c r="K850" t="str">
        <f>IFERROR(INDEX(Stores!$D:$D,MATCH(I850,Stores!$A:$A,0)),"")</f>
        <v>South</v>
      </c>
      <c r="L850" t="s">
        <v>2979</v>
      </c>
      <c r="M850" t="str">
        <f>IFERROR(INDEX(Employees!$B:$B,MATCH(L850,Employees!$A:$A,0)),"")</f>
        <v>Suresh Reddy</v>
      </c>
      <c r="N850" t="str">
        <f>IFERROR(INDEX(Employees!$D:$D,MATCH(L850,Employees!$A:$A,0)),"")</f>
        <v>Cashier</v>
      </c>
      <c r="O850">
        <v>1</v>
      </c>
      <c r="P850">
        <v>317.99</v>
      </c>
      <c r="Q850">
        <v>10</v>
      </c>
      <c r="R850">
        <v>31.8</v>
      </c>
      <c r="S850">
        <v>286.19</v>
      </c>
      <c r="T850">
        <v>235.05</v>
      </c>
      <c r="U850">
        <v>51.14</v>
      </c>
      <c r="V850" t="s">
        <v>4694</v>
      </c>
      <c r="W850" t="s">
        <v>4695</v>
      </c>
      <c r="X850" t="s">
        <v>4700</v>
      </c>
      <c r="Y850" t="s">
        <v>5052</v>
      </c>
      <c r="Z850" t="s">
        <v>4708</v>
      </c>
    </row>
    <row r="851" spans="1:26" ht="15" customHeight="1" x14ac:dyDescent="0.25">
      <c r="A851" t="s">
        <v>6097</v>
      </c>
      <c r="B851" s="1">
        <v>45932</v>
      </c>
      <c r="C851" t="s">
        <v>249</v>
      </c>
      <c r="D851" t="str">
        <f>IFERROR(INDEX(Customers!$B:$B,MATCH(C851,Customers!$A:$A,0)),"")</f>
        <v>Janani Selvam</v>
      </c>
      <c r="E851" t="str">
        <f>IFERROR(INDEX(Customers!$J:$J,MATCH(C851,Customers!$A:$A,0)),"")</f>
        <v>Gold</v>
      </c>
      <c r="F851" t="s">
        <v>3825</v>
      </c>
      <c r="G851" t="str">
        <f>IFERROR(INDEX(Products!$B:$B,MATCH(F851,Products!$A:$A,0)),"")</f>
        <v>Cadbury Chips 1kg</v>
      </c>
      <c r="H851" t="str">
        <f>IFERROR(INDEX(Products!$C:$C,MATCH(F851,Products!$A:$A,0)),"")</f>
        <v>Snacks</v>
      </c>
      <c r="I851" t="s">
        <v>3266</v>
      </c>
      <c r="J851" t="str">
        <f>IFERROR(INDEX(Stores!$B:$B,MATCH(I851,Stores!$A:$A,0)),"")</f>
        <v>FreshMart Bengaluru Junction</v>
      </c>
      <c r="K851" t="str">
        <f>IFERROR(INDEX(Stores!$D:$D,MATCH(I851,Stores!$A:$A,0)),"")</f>
        <v>South</v>
      </c>
      <c r="L851" t="s">
        <v>3577</v>
      </c>
      <c r="M851" t="str">
        <f>IFERROR(INDEX(Employees!$B:$B,MATCH(L851,Employees!$A:$A,0)),"")</f>
        <v>Mani Pandian</v>
      </c>
      <c r="N851" t="str">
        <f>IFERROR(INDEX(Employees!$D:$D,MATCH(L851,Employees!$A:$A,0)),"")</f>
        <v>Sales</v>
      </c>
      <c r="O851">
        <v>3</v>
      </c>
      <c r="P851">
        <v>421.14</v>
      </c>
      <c r="Q851">
        <v>15</v>
      </c>
      <c r="R851">
        <v>189.51</v>
      </c>
      <c r="S851">
        <v>1073.9100000000001</v>
      </c>
      <c r="T851">
        <v>926.82</v>
      </c>
      <c r="U851">
        <v>147.09</v>
      </c>
      <c r="V851" t="s">
        <v>4715</v>
      </c>
      <c r="W851" t="s">
        <v>4695</v>
      </c>
      <c r="X851" t="s">
        <v>4696</v>
      </c>
      <c r="Y851" t="s">
        <v>6041</v>
      </c>
      <c r="Z851" t="s">
        <v>4708</v>
      </c>
    </row>
    <row r="852" spans="1:26" ht="15" customHeight="1" x14ac:dyDescent="0.25">
      <c r="A852" t="s">
        <v>6098</v>
      </c>
      <c r="B852" s="1">
        <v>46027</v>
      </c>
      <c r="C852" t="s">
        <v>2344</v>
      </c>
      <c r="D852" t="str">
        <f>IFERROR(INDEX(Customers!$B:$B,MATCH(C852,Customers!$A:$A,0)),"")</f>
        <v>Dhanush Nathan</v>
      </c>
      <c r="E852" t="str">
        <f>IFERROR(INDEX(Customers!$J:$J,MATCH(C852,Customers!$A:$A,0)),"")</f>
        <v>Bronze</v>
      </c>
      <c r="F852" t="s">
        <v>3714</v>
      </c>
      <c r="G852" t="str">
        <f>IFERROR(INDEX(Products!$B:$B,MATCH(F852,Products!$A:$A,0)),"")</f>
        <v>Nestle Butter 250ml</v>
      </c>
      <c r="H852" t="str">
        <f>IFERROR(INDEX(Products!$C:$C,MATCH(F852,Products!$A:$A,0)),"")</f>
        <v>Dairy</v>
      </c>
      <c r="I852" t="s">
        <v>3243</v>
      </c>
      <c r="J852" t="str">
        <f>IFERROR(INDEX(Stores!$B:$B,MATCH(I852,Stores!$A:$A,0)),"")</f>
        <v xml:space="preserve">  FreshMart Bengaluru Square  </v>
      </c>
      <c r="K852" t="str">
        <f>IFERROR(INDEX(Stores!$D:$D,MATCH(I852,Stores!$A:$A,0)),"")</f>
        <v>South</v>
      </c>
      <c r="L852" t="s">
        <v>3572</v>
      </c>
      <c r="M852" t="str">
        <f>IFERROR(INDEX(Employees!$B:$B,MATCH(L852,Employees!$A:$A,0)),"")</f>
        <v>Vasanthi Chettiar</v>
      </c>
      <c r="N852" t="str">
        <f>IFERROR(INDEX(Employees!$D:$D,MATCH(L852,Employees!$A:$A,0)),"")</f>
        <v>Sales</v>
      </c>
      <c r="O852">
        <v>1</v>
      </c>
      <c r="P852">
        <v>459.58</v>
      </c>
      <c r="Q852">
        <v>0</v>
      </c>
      <c r="R852">
        <v>0</v>
      </c>
      <c r="S852">
        <v>459.58</v>
      </c>
      <c r="T852">
        <v>386.89</v>
      </c>
      <c r="U852">
        <v>72.69</v>
      </c>
      <c r="V852" t="s">
        <v>4694</v>
      </c>
      <c r="W852" t="s">
        <v>4695</v>
      </c>
      <c r="X852" t="s">
        <v>4696</v>
      </c>
      <c r="Y852" t="s">
        <v>5255</v>
      </c>
      <c r="Z852" t="s">
        <v>4708</v>
      </c>
    </row>
    <row r="853" spans="1:26" ht="15" customHeight="1" x14ac:dyDescent="0.25">
      <c r="A853" t="s">
        <v>6099</v>
      </c>
      <c r="B853" s="1">
        <v>45962</v>
      </c>
      <c r="C853" t="s">
        <v>2735</v>
      </c>
      <c r="D853" t="str">
        <f>IFERROR(INDEX(Customers!$B:$B,MATCH(C853,Customers!$A:$A,0)),"")</f>
        <v>Chitra Devi</v>
      </c>
      <c r="E853" t="str">
        <f>IFERROR(INDEX(Customers!$J:$J,MATCH(C853,Customers!$A:$A,0)),"")</f>
        <v>Silver</v>
      </c>
      <c r="F853" t="s">
        <v>3695</v>
      </c>
      <c r="G853" t="str">
        <f>IFERROR(INDEX(Products!$B:$B,MATCH(F853,Products!$A:$A,0)),"")</f>
        <v>Britannia Rusk 1L</v>
      </c>
      <c r="H853" t="str">
        <f>IFERROR(INDEX(Products!$C:$C,MATCH(F853,Products!$A:$A,0)),"")</f>
        <v>Bakery</v>
      </c>
      <c r="I853" t="s">
        <v>4399</v>
      </c>
      <c r="J853" t="str">
        <f>IFERROR(INDEX(Stores!$B:$B,MATCH(I853,Stores!$A:$A,0)),"")</f>
        <v>FreshMart Lucknow Extension</v>
      </c>
      <c r="K853" t="str">
        <f>IFERROR(INDEX(Stores!$D:$D,MATCH(I853,Stores!$A:$A,0)),"")</f>
        <v>North</v>
      </c>
      <c r="L853" t="s">
        <v>3540</v>
      </c>
      <c r="M853" t="str">
        <f>IFERROR(INDEX(Employees!$B:$B,MATCH(L853,Employees!$A:$A,0)),"")</f>
        <v>Kishore Naidu</v>
      </c>
      <c r="N853" t="str">
        <f>IFERROR(INDEX(Employees!$D:$D,MATCH(L853,Employees!$A:$A,0)),"")</f>
        <v>Sales</v>
      </c>
      <c r="O853">
        <v>5</v>
      </c>
      <c r="P853">
        <v>168.36</v>
      </c>
      <c r="Q853">
        <v>5</v>
      </c>
      <c r="R853">
        <v>42.09</v>
      </c>
      <c r="S853">
        <v>919.67</v>
      </c>
      <c r="T853">
        <v>511.15</v>
      </c>
      <c r="U853">
        <v>408.52</v>
      </c>
      <c r="V853" t="s">
        <v>4715</v>
      </c>
      <c r="W853" t="s">
        <v>4695</v>
      </c>
      <c r="X853" t="s">
        <v>4696</v>
      </c>
      <c r="Y853" t="s">
        <v>6100</v>
      </c>
      <c r="Z853" t="s">
        <v>4698</v>
      </c>
    </row>
    <row r="854" spans="1:26" ht="15" customHeight="1" x14ac:dyDescent="0.25">
      <c r="A854" t="s">
        <v>6101</v>
      </c>
      <c r="B854" s="1">
        <v>45886</v>
      </c>
      <c r="C854" t="s">
        <v>275</v>
      </c>
      <c r="D854" t="str">
        <f>IFERROR(INDEX(Customers!$B:$B,MATCH(C854,Customers!$A:$A,0)),"")</f>
        <v>Tara Devi</v>
      </c>
      <c r="E854" t="str">
        <f>IFERROR(INDEX(Customers!$J:$J,MATCH(C854,Customers!$A:$A,0)),"")</f>
        <v>Gold</v>
      </c>
      <c r="F854" t="s">
        <v>3771</v>
      </c>
      <c r="G854" t="str">
        <f>IFERROR(INDEX(Products!$B:$B,MATCH(F854,Products!$A:$A,0)),"")</f>
        <v>Nescafe Coffee Pack</v>
      </c>
      <c r="H854" t="str">
        <f>IFERROR(INDEX(Products!$C:$C,MATCH(F854,Products!$A:$A,0)),"")</f>
        <v>Beverages</v>
      </c>
      <c r="I854" t="s">
        <v>3181</v>
      </c>
      <c r="J854" t="str">
        <f>IFERROR(INDEX(Stores!$B:$B,MATCH(I854,Stores!$A:$A,0)),"")</f>
        <v>FreshMart Salem Point</v>
      </c>
      <c r="K854" t="str">
        <f>IFERROR(INDEX(Stores!$D:$D,MATCH(I854,Stores!$A:$A,0)),"")</f>
        <v>South</v>
      </c>
      <c r="L854" t="s">
        <v>3179</v>
      </c>
      <c r="M854" t="str">
        <f>IFERROR(INDEX(Employees!$B:$B,MATCH(L854,Employees!$A:$A,0)),"")</f>
        <v>Vijay Pandian</v>
      </c>
      <c r="N854" t="str">
        <f>IFERROR(INDEX(Employees!$D:$D,MATCH(L854,Employees!$A:$A,0)),"")</f>
        <v>Sales</v>
      </c>
      <c r="O854">
        <v>7</v>
      </c>
      <c r="P854">
        <v>381.68</v>
      </c>
      <c r="Q854">
        <v>0</v>
      </c>
      <c r="R854">
        <v>0</v>
      </c>
      <c r="S854">
        <v>3072.52</v>
      </c>
      <c r="T854">
        <v>1902.46</v>
      </c>
      <c r="U854">
        <v>1170.06</v>
      </c>
      <c r="V854" t="s">
        <v>4715</v>
      </c>
      <c r="W854" t="s">
        <v>4695</v>
      </c>
      <c r="X854" t="s">
        <v>4710</v>
      </c>
      <c r="Y854" t="s">
        <v>5488</v>
      </c>
      <c r="Z854" t="s">
        <v>4698</v>
      </c>
    </row>
    <row r="855" spans="1:26" ht="15" customHeight="1" x14ac:dyDescent="0.25">
      <c r="A855" t="s">
        <v>6102</v>
      </c>
      <c r="B855" s="1">
        <v>45957</v>
      </c>
      <c r="C855" t="s">
        <v>2076</v>
      </c>
      <c r="D855" t="str">
        <f>IFERROR(INDEX(Customers!$B:$B,MATCH(C855,Customers!$A:$A,0)),"")</f>
        <v>Kamala Iyer</v>
      </c>
      <c r="E855" t="str">
        <f>IFERROR(INDEX(Customers!$J:$J,MATCH(C855,Customers!$A:$A,0)),"")</f>
        <v>Silver</v>
      </c>
      <c r="F855" t="s">
        <v>3996</v>
      </c>
      <c r="G855" t="str">
        <f>IFERROR(INDEX(Products!$B:$B,MATCH(F855,Products!$A:$A,0)),"")</f>
        <v>Aachi Idli Rice Combo</v>
      </c>
      <c r="H855" t="str">
        <f>IFERROR(INDEX(Products!$C:$C,MATCH(F855,Products!$A:$A,0)),"")</f>
        <v>Rice</v>
      </c>
      <c r="I855" t="s">
        <v>2978</v>
      </c>
      <c r="J855" t="str">
        <f>IFERROR(INDEX(Stores!$B:$B,MATCH(I855,Stores!$A:$A,0)),"")</f>
        <v>FreshMart Madurai Gardens</v>
      </c>
      <c r="K855" t="str">
        <f>IFERROR(INDEX(Stores!$D:$D,MATCH(I855,Stores!$A:$A,0)),"")</f>
        <v>South</v>
      </c>
      <c r="L855" t="s">
        <v>2977</v>
      </c>
      <c r="M855" t="str">
        <f>IFERROR(INDEX(Employees!$B:$B,MATCH(L855,Employees!$A:$A,0)),"")</f>
        <v>Nirmala Venkataraman</v>
      </c>
      <c r="N855" t="str">
        <f>IFERROR(INDEX(Employees!$D:$D,MATCH(L855,Employees!$A:$A,0)),"")</f>
        <v>Sales</v>
      </c>
      <c r="O855">
        <v>3</v>
      </c>
      <c r="P855">
        <v>405.1</v>
      </c>
      <c r="Q855">
        <v>10</v>
      </c>
      <c r="R855">
        <v>121.53</v>
      </c>
      <c r="S855">
        <v>1093.77</v>
      </c>
      <c r="T855">
        <v>1045.23</v>
      </c>
      <c r="U855">
        <v>48.54</v>
      </c>
      <c r="V855" t="s">
        <v>4694</v>
      </c>
      <c r="W855" t="s">
        <v>4695</v>
      </c>
      <c r="X855" t="s">
        <v>4696</v>
      </c>
      <c r="Y855" t="s">
        <v>5292</v>
      </c>
      <c r="Z855" t="s">
        <v>4708</v>
      </c>
    </row>
    <row r="856" spans="1:26" ht="15" customHeight="1" x14ac:dyDescent="0.25">
      <c r="A856" t="s">
        <v>6103</v>
      </c>
      <c r="B856" s="1">
        <v>45901</v>
      </c>
      <c r="C856" t="s">
        <v>1220</v>
      </c>
      <c r="D856" t="str">
        <f>IFERROR(INDEX(Customers!$B:$B,MATCH(C856,Customers!$A:$A,0)),"")</f>
        <v>Suresh Chandran</v>
      </c>
      <c r="E856" t="str">
        <f>IFERROR(INDEX(Customers!$J:$J,MATCH(C856,Customers!$A:$A,0)),"")</f>
        <v>Gold</v>
      </c>
      <c r="F856" t="s">
        <v>3695</v>
      </c>
      <c r="G856" t="str">
        <f>IFERROR(INDEX(Products!$B:$B,MATCH(F856,Products!$A:$A,0)),"")</f>
        <v>Britannia Rusk 1L</v>
      </c>
      <c r="H856" t="str">
        <f>IFERROR(INDEX(Products!$C:$C,MATCH(F856,Products!$A:$A,0)),"")</f>
        <v>Bakery</v>
      </c>
      <c r="I856" t="s">
        <v>4136</v>
      </c>
      <c r="J856" t="str">
        <f>IFERROR(INDEX(Stores!$B:$B,MATCH(I856,Stores!$A:$A,0)),"")</f>
        <v>FreshMart Mysuru Towers</v>
      </c>
      <c r="K856" t="str">
        <f>IFERROR(INDEX(Stores!$D:$D,MATCH(I856,Stores!$A:$A,0)),"")</f>
        <v>South</v>
      </c>
      <c r="L856" t="s">
        <v>3397</v>
      </c>
      <c r="M856" t="str">
        <f>IFERROR(INDEX(Employees!$B:$B,MATCH(L856,Employees!$A:$A,0)),"")</f>
        <v>Sangeetha Balan</v>
      </c>
      <c r="N856" t="str">
        <f>IFERROR(INDEX(Employees!$D:$D,MATCH(L856,Employees!$A:$A,0)),"")</f>
        <v>Sales</v>
      </c>
      <c r="O856">
        <v>6</v>
      </c>
      <c r="P856">
        <v>188.72</v>
      </c>
      <c r="Q856">
        <v>10</v>
      </c>
      <c r="R856">
        <v>113.23</v>
      </c>
      <c r="S856">
        <v>1019.09</v>
      </c>
      <c r="T856">
        <v>613.38</v>
      </c>
      <c r="U856">
        <v>405.71</v>
      </c>
      <c r="V856" t="s">
        <v>4703</v>
      </c>
      <c r="W856" t="s">
        <v>4695</v>
      </c>
      <c r="X856" t="s">
        <v>4710</v>
      </c>
      <c r="Y856" t="s">
        <v>5429</v>
      </c>
      <c r="Z856" t="s">
        <v>4708</v>
      </c>
    </row>
    <row r="857" spans="1:26" ht="15" customHeight="1" x14ac:dyDescent="0.25">
      <c r="A857" t="s">
        <v>6104</v>
      </c>
      <c r="B857" s="1">
        <v>45919</v>
      </c>
      <c r="C857" t="s">
        <v>874</v>
      </c>
      <c r="D857" t="str">
        <f>IFERROR(INDEX(Customers!$B:$B,MATCH(C857,Customers!$A:$A,0)),"")</f>
        <v>Devi Venkataraman</v>
      </c>
      <c r="E857" t="str">
        <f>IFERROR(INDEX(Customers!$J:$J,MATCH(C857,Customers!$A:$A,0)),"")</f>
        <v>Gold</v>
      </c>
      <c r="F857" t="s">
        <v>3752</v>
      </c>
      <c r="G857" t="str">
        <f>IFERROR(INDEX(Products!$B:$B,MATCH(F857,Products!$A:$A,0)),"")</f>
        <v>Nescafe Coffee 1kg</v>
      </c>
      <c r="H857" t="str">
        <f>IFERROR(INDEX(Products!$C:$C,MATCH(F857,Products!$A:$A,0)),"")</f>
        <v>Beverages</v>
      </c>
      <c r="I857" t="s">
        <v>3116</v>
      </c>
      <c r="J857" t="str">
        <f>IFERROR(INDEX(Stores!$B:$B,MATCH(I857,Stores!$A:$A,0)),"")</f>
        <v>FreshMart Tiruppur Colony</v>
      </c>
      <c r="K857" t="str">
        <f>IFERROR(INDEX(Stores!$D:$D,MATCH(I857,Stores!$A:$A,0)),"")</f>
        <v>South</v>
      </c>
      <c r="L857" t="s">
        <v>3114</v>
      </c>
      <c r="M857" t="str">
        <f>IFERROR(INDEX(Employees!$B:$B,MATCH(L857,Employees!$A:$A,0)),"")</f>
        <v>Hari Pandian</v>
      </c>
      <c r="N857" t="str">
        <f>IFERROR(INDEX(Employees!$D:$D,MATCH(L857,Employees!$A:$A,0)),"")</f>
        <v>Billing</v>
      </c>
      <c r="O857">
        <v>7</v>
      </c>
      <c r="P857">
        <v>374.25</v>
      </c>
      <c r="Q857">
        <v>10</v>
      </c>
      <c r="R857">
        <v>261.98</v>
      </c>
      <c r="S857">
        <v>2357.77</v>
      </c>
      <c r="T857">
        <v>1730.75</v>
      </c>
      <c r="U857">
        <v>627.02</v>
      </c>
      <c r="V857" t="s">
        <v>4720</v>
      </c>
      <c r="W857" t="s">
        <v>4695</v>
      </c>
      <c r="X857" t="s">
        <v>4696</v>
      </c>
      <c r="Y857" t="s">
        <v>4947</v>
      </c>
      <c r="Z857" t="s">
        <v>4708</v>
      </c>
    </row>
    <row r="858" spans="1:26" ht="15" customHeight="1" x14ac:dyDescent="0.25">
      <c r="A858" t="s">
        <v>6105</v>
      </c>
      <c r="B858" s="1">
        <v>45913</v>
      </c>
      <c r="C858" t="s">
        <v>1220</v>
      </c>
      <c r="D858" t="str">
        <f>IFERROR(INDEX(Customers!$B:$B,MATCH(C858,Customers!$A:$A,0)),"")</f>
        <v>Suresh Chandran</v>
      </c>
      <c r="E858" t="str">
        <f>IFERROR(INDEX(Customers!$J:$J,MATCH(C858,Customers!$A:$A,0)),"")</f>
        <v>Gold</v>
      </c>
      <c r="F858" t="s">
        <v>4074</v>
      </c>
      <c r="G858" t="str">
        <f>IFERROR(INDEX(Products!$B:$B,MATCH(F858,Products!$A:$A,0)),"")</f>
        <v>Aachi Powdered Spices 200g</v>
      </c>
      <c r="H858" t="str">
        <f>IFERROR(INDEX(Products!$C:$C,MATCH(F858,Products!$A:$A,0)),"")</f>
        <v>Masala</v>
      </c>
      <c r="I858" t="s">
        <v>3587</v>
      </c>
      <c r="J858" t="str">
        <f>IFERROR(INDEX(Stores!$B:$B,MATCH(I858,Stores!$A:$A,0)),"")</f>
        <v>FreshMart Pune Junction</v>
      </c>
      <c r="K858" t="str">
        <f>IFERROR(INDEX(Stores!$D:$D,MATCH(I858,Stores!$A:$A,0)),"")</f>
        <v>West</v>
      </c>
      <c r="L858" t="s">
        <v>3585</v>
      </c>
      <c r="M858" t="str">
        <f>IFERROR(INDEX(Employees!$B:$B,MATCH(L858,Employees!$A:$A,0)),"")</f>
        <v>Harini Kumar</v>
      </c>
      <c r="N858" t="str">
        <f>IFERROR(INDEX(Employees!$D:$D,MATCH(L858,Employees!$A:$A,0)),"")</f>
        <v>Cashier</v>
      </c>
      <c r="O858">
        <v>5</v>
      </c>
      <c r="P858">
        <v>89.69</v>
      </c>
      <c r="Q858">
        <v>5</v>
      </c>
      <c r="R858">
        <v>22.42</v>
      </c>
      <c r="S858">
        <v>489.93</v>
      </c>
      <c r="T858">
        <v>311.25</v>
      </c>
      <c r="U858">
        <v>178.68</v>
      </c>
      <c r="V858" t="s">
        <v>4703</v>
      </c>
      <c r="W858" t="s">
        <v>4695</v>
      </c>
      <c r="X858" t="s">
        <v>4696</v>
      </c>
      <c r="Y858" t="s">
        <v>5464</v>
      </c>
      <c r="Z858" t="s">
        <v>4698</v>
      </c>
    </row>
    <row r="859" spans="1:26" ht="15" customHeight="1" x14ac:dyDescent="0.25">
      <c r="A859" t="s">
        <v>6106</v>
      </c>
      <c r="B859" s="1">
        <v>45968</v>
      </c>
      <c r="C859" t="s">
        <v>1435</v>
      </c>
      <c r="D859" t="str">
        <f>IFERROR(INDEX(Customers!$B:$B,MATCH(C859,Customers!$A:$A,0)),"")</f>
        <v>Balamurugan Murugan</v>
      </c>
      <c r="E859" t="str">
        <f>IFERROR(INDEX(Customers!$J:$J,MATCH(C859,Customers!$A:$A,0)),"")</f>
        <v>Bronze</v>
      </c>
      <c r="F859" t="s">
        <v>3773</v>
      </c>
      <c r="G859" t="str">
        <f>IFERROR(INDEX(Products!$B:$B,MATCH(F859,Products!$A:$A,0)),"")</f>
        <v>Coca-Cola Coffee Combo</v>
      </c>
      <c r="H859" t="str">
        <f>IFERROR(INDEX(Products!$C:$C,MATCH(F859,Products!$A:$A,0)),"")</f>
        <v>Beverages</v>
      </c>
      <c r="I859" t="s">
        <v>3442</v>
      </c>
      <c r="J859" t="str">
        <f>IFERROR(INDEX(Stores!$B:$B,MATCH(I859,Stores!$A:$A,0)),"")</f>
        <v>FreshMart Jaipur Colony</v>
      </c>
      <c r="K859" t="str">
        <f>IFERROR(INDEX(Stores!$D:$D,MATCH(I859,Stores!$A:$A,0)),"")</f>
        <v>North</v>
      </c>
      <c r="L859" t="s">
        <v>3620</v>
      </c>
      <c r="M859" t="str">
        <f>IFERROR(INDEX(Employees!$B:$B,MATCH(L859,Employees!$A:$A,0)),"")</f>
        <v>Revathi Sekar</v>
      </c>
      <c r="N859" t="str">
        <f>IFERROR(INDEX(Employees!$D:$D,MATCH(L859,Employees!$A:$A,0)),"")</f>
        <v>Sales</v>
      </c>
      <c r="O859">
        <v>4</v>
      </c>
      <c r="P859">
        <v>141.11000000000001</v>
      </c>
      <c r="Q859">
        <v>0</v>
      </c>
      <c r="R859">
        <v>0</v>
      </c>
      <c r="S859">
        <v>564.44000000000005</v>
      </c>
      <c r="T859">
        <v>463.64</v>
      </c>
      <c r="U859">
        <v>100.8</v>
      </c>
      <c r="V859" t="s">
        <v>4706</v>
      </c>
      <c r="W859" t="s">
        <v>4695</v>
      </c>
      <c r="X859" t="s">
        <v>4696</v>
      </c>
      <c r="Y859" t="s">
        <v>5762</v>
      </c>
      <c r="Z859" t="s">
        <v>4708</v>
      </c>
    </row>
    <row r="860" spans="1:26" ht="15" customHeight="1" x14ac:dyDescent="0.25">
      <c r="A860" t="s">
        <v>6107</v>
      </c>
      <c r="B860" s="1">
        <v>45798</v>
      </c>
      <c r="C860" t="s">
        <v>2790</v>
      </c>
      <c r="D860" t="str">
        <f>IFERROR(INDEX(Customers!$B:$B,MATCH(C860,Customers!$A:$A,0)),"")</f>
        <v>Hemalatha Balan</v>
      </c>
      <c r="E860" t="str">
        <f>IFERROR(INDEX(Customers!$J:$J,MATCH(C860,Customers!$A:$A,0)),"")</f>
        <v>Gold</v>
      </c>
      <c r="F860" t="s">
        <v>3942</v>
      </c>
      <c r="G860" t="str">
        <f>IFERROR(INDEX(Products!$B:$B,MATCH(F860,Products!$A:$A,0)),"")</f>
        <v>Local Farm Fresh Fruits Combo v2</v>
      </c>
      <c r="H860" t="str">
        <f>IFERROR(INDEX(Products!$C:$C,MATCH(F860,Products!$A:$A,0)),"")</f>
        <v>Fruits</v>
      </c>
      <c r="I860" t="s">
        <v>3245</v>
      </c>
      <c r="J860" t="str">
        <f>IFERROR(INDEX(Stores!$B:$B,MATCH(I860,Stores!$A:$A,0)),"")</f>
        <v>FreshMart Chennai Complex</v>
      </c>
      <c r="K860" t="str">
        <f>IFERROR(INDEX(Stores!$D:$D,MATCH(I860,Stores!$A:$A,0)),"")</f>
        <v>South</v>
      </c>
      <c r="L860" t="s">
        <v>3244</v>
      </c>
      <c r="M860" t="str">
        <f>IFERROR(INDEX(Employees!$B:$B,MATCH(L860,Employees!$A:$A,0)),"")</f>
        <v>Eswari Raj</v>
      </c>
      <c r="N860" t="str">
        <f>IFERROR(INDEX(Employees!$D:$D,MATCH(L860,Employees!$A:$A,0)),"")</f>
        <v>Sales</v>
      </c>
      <c r="O860">
        <v>4</v>
      </c>
      <c r="P860">
        <v>370.96</v>
      </c>
      <c r="Q860">
        <v>10</v>
      </c>
      <c r="R860">
        <v>148.38</v>
      </c>
      <c r="S860">
        <v>1335.46</v>
      </c>
      <c r="T860">
        <v>1098.44</v>
      </c>
      <c r="U860">
        <v>237.02</v>
      </c>
      <c r="V860" t="s">
        <v>4703</v>
      </c>
      <c r="W860" t="s">
        <v>4695</v>
      </c>
      <c r="X860" t="s">
        <v>4696</v>
      </c>
      <c r="Y860" t="s">
        <v>5163</v>
      </c>
      <c r="Z860" t="s">
        <v>4708</v>
      </c>
    </row>
    <row r="861" spans="1:26" ht="15" customHeight="1" x14ac:dyDescent="0.25">
      <c r="A861" t="s">
        <v>6108</v>
      </c>
      <c r="B861" s="1">
        <v>45800</v>
      </c>
      <c r="C861" t="s">
        <v>1934</v>
      </c>
      <c r="D861" t="str">
        <f>IFERROR(INDEX(Customers!$B:$B,MATCH(C861,Customers!$A:$A,0)),"")</f>
        <v>Banu Chandran</v>
      </c>
      <c r="E861" t="str">
        <f>IFERROR(INDEX(Customers!$J:$J,MATCH(C861,Customers!$A:$A,0)),"")</f>
        <v>Gold</v>
      </c>
      <c r="F861" t="s">
        <v>3781</v>
      </c>
      <c r="G861" t="str">
        <f>IFERROR(INDEX(Products!$B:$B,MATCH(F861,Products!$A:$A,0)),"")</f>
        <v>Coca-Cola Coffee 500g</v>
      </c>
      <c r="H861" t="str">
        <f>IFERROR(INDEX(Products!$C:$C,MATCH(F861,Products!$A:$A,0)),"")</f>
        <v>Beverages</v>
      </c>
      <c r="I861" t="s">
        <v>3061</v>
      </c>
      <c r="J861" t="str">
        <f>IFERROR(INDEX(Stores!$B:$B,MATCH(I861,Stores!$A:$A,0)),"")</f>
        <v>FreshMart Salem Colony</v>
      </c>
      <c r="K861" t="str">
        <f>IFERROR(INDEX(Stores!$D:$D,MATCH(I861,Stores!$A:$A,0)),"")</f>
        <v>South</v>
      </c>
      <c r="L861" t="s">
        <v>3059</v>
      </c>
      <c r="M861" t="str">
        <f>IFERROR(INDEX(Employees!$B:$B,MATCH(L861,Employees!$A:$A,0)),"")</f>
        <v>Indira Varma</v>
      </c>
      <c r="N861" t="str">
        <f>IFERROR(INDEX(Employees!$D:$D,MATCH(L861,Employees!$A:$A,0)),"")</f>
        <v>Sales</v>
      </c>
      <c r="O861">
        <v>8</v>
      </c>
      <c r="P861">
        <v>548.03</v>
      </c>
      <c r="Q861">
        <v>15</v>
      </c>
      <c r="R861">
        <v>657.64</v>
      </c>
      <c r="S861">
        <v>3726.6</v>
      </c>
      <c r="T861">
        <v>3118.4</v>
      </c>
      <c r="U861">
        <v>608.20000000000005</v>
      </c>
      <c r="V861" t="s">
        <v>4740</v>
      </c>
      <c r="W861" t="s">
        <v>4695</v>
      </c>
      <c r="X861" t="s">
        <v>4696</v>
      </c>
      <c r="Y861" t="s">
        <v>6109</v>
      </c>
      <c r="Z861" t="s">
        <v>4708</v>
      </c>
    </row>
    <row r="862" spans="1:26" ht="15" customHeight="1" x14ac:dyDescent="0.25">
      <c r="A862" t="s">
        <v>6110</v>
      </c>
      <c r="B862" s="1">
        <v>45779</v>
      </c>
      <c r="C862" t="s">
        <v>1522</v>
      </c>
      <c r="D862" t="str">
        <f>IFERROR(INDEX(Customers!$B:$B,MATCH(C862,Customers!$A:$A,0)),"")</f>
        <v>Bharath Gupta</v>
      </c>
      <c r="E862" t="str">
        <f>IFERROR(INDEX(Customers!$J:$J,MATCH(C862,Customers!$A:$A,0)),"")</f>
        <v>Bronze</v>
      </c>
      <c r="F862" t="s">
        <v>4046</v>
      </c>
      <c r="G862" t="str">
        <f>IFERROR(INDEX(Products!$B:$B,MATCH(F862,Products!$A:$A,0)),"")</f>
        <v>Gold Winner Coconut Oil 2kg</v>
      </c>
      <c r="H862" t="str">
        <f>IFERROR(INDEX(Products!$C:$C,MATCH(F862,Products!$A:$A,0)),"")</f>
        <v>Oil</v>
      </c>
      <c r="I862" t="s">
        <v>3104</v>
      </c>
      <c r="J862" t="str">
        <f>IFERROR(INDEX(Stores!$B:$B,MATCH(I862,Stores!$A:$A,0)),"")</f>
        <v>FreshMart Madurai Plaza</v>
      </c>
      <c r="K862" t="str">
        <f>IFERROR(INDEX(Stores!$D:$D,MATCH(I862,Stores!$A:$A,0)),"")</f>
        <v>South</v>
      </c>
      <c r="L862" t="s">
        <v>3177</v>
      </c>
      <c r="M862" t="str">
        <f>IFERROR(INDEX(Employees!$B:$B,MATCH(L862,Employees!$A:$A,0)),"")</f>
        <v>Sundar Sharma</v>
      </c>
      <c r="N862" t="str">
        <f>IFERROR(INDEX(Employees!$D:$D,MATCH(L862,Employees!$A:$A,0)),"")</f>
        <v>Cashier</v>
      </c>
      <c r="O862">
        <v>3</v>
      </c>
      <c r="P862">
        <v>121.9</v>
      </c>
      <c r="Q862">
        <v>0</v>
      </c>
      <c r="R862">
        <v>0</v>
      </c>
      <c r="S862">
        <v>365.7</v>
      </c>
      <c r="T862">
        <v>326.76</v>
      </c>
      <c r="U862">
        <v>38.94</v>
      </c>
      <c r="V862" t="s">
        <v>4694</v>
      </c>
      <c r="W862" t="s">
        <v>4695</v>
      </c>
      <c r="X862" t="s">
        <v>4696</v>
      </c>
      <c r="Y862" t="s">
        <v>6111</v>
      </c>
      <c r="Z862" t="s">
        <v>4708</v>
      </c>
    </row>
    <row r="863" spans="1:26" ht="15" customHeight="1" x14ac:dyDescent="0.25">
      <c r="A863" t="s">
        <v>6112</v>
      </c>
      <c r="B863" s="1">
        <v>46086</v>
      </c>
      <c r="C863" t="s">
        <v>1870</v>
      </c>
      <c r="D863" t="str">
        <f>IFERROR(INDEX(Customers!$B:$B,MATCH(C863,Customers!$A:$A,0)),"")</f>
        <v>Kamala Devi</v>
      </c>
      <c r="E863" t="str">
        <f>IFERROR(INDEX(Customers!$J:$J,MATCH(C863,Customers!$A:$A,0)),"")</f>
        <v>Bronze</v>
      </c>
      <c r="F863" t="s">
        <v>3919</v>
      </c>
      <c r="G863" t="str">
        <f>IFERROR(INDEX(Products!$B:$B,MATCH(F863,Products!$A:$A,0)),"")</f>
        <v>Vim Kitchenware Combo</v>
      </c>
      <c r="H863" t="str">
        <f>IFERROR(INDEX(Products!$C:$C,MATCH(F863,Products!$A:$A,0)),"")</f>
        <v>Household</v>
      </c>
      <c r="I863" t="s">
        <v>3500</v>
      </c>
      <c r="J863" t="str">
        <f>IFERROR(INDEX(Stores!$B:$B,MATCH(I863,Stores!$A:$A,0)),"")</f>
        <v>FreshMart Hyderabad Colony</v>
      </c>
      <c r="K863" t="str">
        <f>IFERROR(INDEX(Stores!$D:$D,MATCH(I863,Stores!$A:$A,0)),"")</f>
        <v>South</v>
      </c>
      <c r="L863" t="s">
        <v>3498</v>
      </c>
      <c r="M863" t="str">
        <f>IFERROR(INDEX(Employees!$B:$B,MATCH(L863,Employees!$A:$A,0)),"")</f>
        <v>Arun Varma</v>
      </c>
      <c r="N863" t="str">
        <f>IFERROR(INDEX(Employees!$D:$D,MATCH(L863,Employees!$A:$A,0)),"")</f>
        <v>Sales</v>
      </c>
      <c r="O863">
        <v>3</v>
      </c>
      <c r="P863">
        <v>261.55</v>
      </c>
      <c r="Q863">
        <v>20</v>
      </c>
      <c r="R863">
        <v>156.93</v>
      </c>
      <c r="S863">
        <v>627.72</v>
      </c>
      <c r="T863">
        <v>645.09</v>
      </c>
      <c r="U863">
        <v>-17.37</v>
      </c>
      <c r="V863" t="s">
        <v>4715</v>
      </c>
      <c r="W863" t="s">
        <v>4695</v>
      </c>
      <c r="X863" t="s">
        <v>4696</v>
      </c>
      <c r="Y863" t="s">
        <v>6113</v>
      </c>
      <c r="Z863" t="s">
        <v>4708</v>
      </c>
    </row>
    <row r="864" spans="1:26" ht="15" customHeight="1" x14ac:dyDescent="0.25">
      <c r="A864" t="s">
        <v>6114</v>
      </c>
      <c r="B864" s="1">
        <v>45879</v>
      </c>
      <c r="C864" t="s">
        <v>767</v>
      </c>
      <c r="D864" t="str">
        <f>IFERROR(INDEX(Customers!$B:$B,MATCH(C864,Customers!$A:$A,0)),"")</f>
        <v>Chitra Mudaliar</v>
      </c>
      <c r="E864" t="str">
        <f>IFERROR(INDEX(Customers!$J:$J,MATCH(C864,Customers!$A:$A,0)),"")</f>
        <v>Gold</v>
      </c>
      <c r="F864" t="s">
        <v>3957</v>
      </c>
      <c r="G864" t="str">
        <f>IFERROR(INDEX(Products!$B:$B,MATCH(F864,Products!$A:$A,0)),"")</f>
        <v>Organic Fresh Fresh Fruits 200g</v>
      </c>
      <c r="H864" t="str">
        <f>IFERROR(INDEX(Products!$C:$C,MATCH(F864,Products!$A:$A,0)),"")</f>
        <v>Fruits</v>
      </c>
      <c r="I864" t="s">
        <v>2871</v>
      </c>
      <c r="J864" t="str">
        <f>IFERROR(INDEX(Stores!$B:$B,MATCH(I864,Stores!$A:$A,0)),"")</f>
        <v>FreshMart Kochi Colony</v>
      </c>
      <c r="K864" t="str">
        <f>IFERROR(INDEX(Stores!$D:$D,MATCH(I864,Stores!$A:$A,0)),"")</f>
        <v>South</v>
      </c>
      <c r="L864" t="s">
        <v>3244</v>
      </c>
      <c r="M864" t="str">
        <f>IFERROR(INDEX(Employees!$B:$B,MATCH(L864,Employees!$A:$A,0)),"")</f>
        <v>Eswari Raj</v>
      </c>
      <c r="N864" t="str">
        <f>IFERROR(INDEX(Employees!$D:$D,MATCH(L864,Employees!$A:$A,0)),"")</f>
        <v>Sales</v>
      </c>
      <c r="O864">
        <v>3</v>
      </c>
      <c r="P864">
        <v>233.2</v>
      </c>
      <c r="Q864">
        <v>15</v>
      </c>
      <c r="R864">
        <v>104.94</v>
      </c>
      <c r="S864">
        <v>683.86</v>
      </c>
      <c r="T864">
        <v>577.16999999999996</v>
      </c>
      <c r="U864">
        <v>106.69</v>
      </c>
      <c r="V864" t="s">
        <v>4694</v>
      </c>
      <c r="W864" t="s">
        <v>4695</v>
      </c>
      <c r="X864" t="s">
        <v>4696</v>
      </c>
      <c r="Y864" t="s">
        <v>5450</v>
      </c>
      <c r="Z864" t="s">
        <v>4698</v>
      </c>
    </row>
    <row r="865" spans="1:26" ht="15" customHeight="1" x14ac:dyDescent="0.25">
      <c r="A865" t="s">
        <v>6115</v>
      </c>
      <c r="B865" s="1">
        <v>45910</v>
      </c>
      <c r="C865" t="s">
        <v>2336</v>
      </c>
      <c r="D865" t="str">
        <f>IFERROR(INDEX(Customers!$B:$B,MATCH(C865,Customers!$A:$A,0)),"")</f>
        <v>Chandrasekar Balan</v>
      </c>
      <c r="E865" t="str">
        <f>IFERROR(INDEX(Customers!$J:$J,MATCH(C865,Customers!$A:$A,0)),"")</f>
        <v>Gold</v>
      </c>
      <c r="F865" t="s">
        <v>4010</v>
      </c>
      <c r="G865" t="str">
        <f>IFERROR(INDEX(Products!$B:$B,MATCH(F865,Products!$A:$A,0)),"")</f>
        <v>Aachi Ponni Rice 2kg</v>
      </c>
      <c r="H865" t="str">
        <f>IFERROR(INDEX(Products!$C:$C,MATCH(F865,Products!$A:$A,0)),"")</f>
        <v>Rice</v>
      </c>
      <c r="I865" t="s">
        <v>2907</v>
      </c>
      <c r="J865" t="str">
        <f>IFERROR(INDEX(Stores!$B:$B,MATCH(I865,Stores!$A:$A,0)),"")</f>
        <v>FreshMart Nagpur Junction</v>
      </c>
      <c r="K865" t="str">
        <f>IFERROR(INDEX(Stores!$D:$D,MATCH(I865,Stores!$A:$A,0)),"")</f>
        <v>West</v>
      </c>
      <c r="L865" t="s">
        <v>3194</v>
      </c>
      <c r="M865" t="str">
        <f>IFERROR(INDEX(Employees!$B:$B,MATCH(L865,Employees!$A:$A,0)),"")</f>
        <v>Vani Chandran</v>
      </c>
      <c r="N865" t="str">
        <f>IFERROR(INDEX(Employees!$D:$D,MATCH(L865,Employees!$A:$A,0)),"")</f>
        <v>Inventory</v>
      </c>
      <c r="O865">
        <v>6</v>
      </c>
      <c r="P865">
        <v>255.48</v>
      </c>
      <c r="Q865">
        <v>5</v>
      </c>
      <c r="R865">
        <v>76.64</v>
      </c>
      <c r="S865">
        <v>1456.24</v>
      </c>
      <c r="T865">
        <v>1263.1199999999999</v>
      </c>
      <c r="U865">
        <v>193.12</v>
      </c>
      <c r="V865" t="s">
        <v>4706</v>
      </c>
      <c r="W865" t="s">
        <v>4695</v>
      </c>
      <c r="X865" t="s">
        <v>4696</v>
      </c>
      <c r="Y865" t="s">
        <v>6116</v>
      </c>
      <c r="Z865" t="s">
        <v>4708</v>
      </c>
    </row>
    <row r="866" spans="1:26" ht="15" customHeight="1" x14ac:dyDescent="0.25">
      <c r="A866" t="s">
        <v>6117</v>
      </c>
      <c r="B866" s="1">
        <v>45858</v>
      </c>
      <c r="C866" t="s">
        <v>466</v>
      </c>
      <c r="D866" t="str">
        <f>IFERROR(INDEX(Customers!$B:$B,MATCH(C866,Customers!$A:$A,0)),"")</f>
        <v>Revathi Sekar</v>
      </c>
      <c r="E866" t="str">
        <f>IFERROR(INDEX(Customers!$J:$J,MATCH(C866,Customers!$A:$A,0)),"")</f>
        <v>Silver</v>
      </c>
      <c r="F866" t="s">
        <v>3877</v>
      </c>
      <c r="G866" t="str">
        <f>IFERROR(INDEX(Products!$B:$B,MATCH(F866,Products!$A:$A,0)),"")</f>
        <v>Patanjali Soap Combo</v>
      </c>
      <c r="H866" t="str">
        <f>IFERROR(INDEX(Products!$C:$C,MATCH(F866,Products!$A:$A,0)),"")</f>
        <v>Personal Care</v>
      </c>
      <c r="I866" t="s">
        <v>3011</v>
      </c>
      <c r="J866" t="str">
        <f>IFERROR(INDEX(Stores!$B:$B,MATCH(I866,Stores!$A:$A,0)),"")</f>
        <v>FreshMart Hyderabad Towers</v>
      </c>
      <c r="K866" t="str">
        <f>IFERROR(INDEX(Stores!$D:$D,MATCH(I866,Stores!$A:$A,0)),"")</f>
        <v>South</v>
      </c>
      <c r="L866" t="s">
        <v>3045</v>
      </c>
      <c r="M866" t="str">
        <f>IFERROR(INDEX(Employees!$B:$B,MATCH(L866,Employees!$A:$A,0)),"")</f>
        <v>Uma Chandran</v>
      </c>
      <c r="N866" t="str">
        <f>IFERROR(INDEX(Employees!$D:$D,MATCH(L866,Employees!$A:$A,0)),"")</f>
        <v>Store Manager</v>
      </c>
      <c r="O866">
        <v>3</v>
      </c>
      <c r="P866">
        <v>386.17</v>
      </c>
      <c r="Q866">
        <v>20</v>
      </c>
      <c r="R866">
        <v>231.7</v>
      </c>
      <c r="S866">
        <v>1065.83</v>
      </c>
      <c r="T866">
        <v>827.01</v>
      </c>
      <c r="U866">
        <v>238.82</v>
      </c>
      <c r="V866" t="s">
        <v>4706</v>
      </c>
      <c r="W866" t="s">
        <v>4695</v>
      </c>
      <c r="X866" t="s">
        <v>4710</v>
      </c>
      <c r="Y866" t="s">
        <v>4833</v>
      </c>
      <c r="Z866" t="s">
        <v>4698</v>
      </c>
    </row>
    <row r="867" spans="1:26" ht="15" customHeight="1" x14ac:dyDescent="0.25">
      <c r="A867" t="s">
        <v>6118</v>
      </c>
      <c r="B867" s="1">
        <v>45748</v>
      </c>
      <c r="C867" t="s">
        <v>1498</v>
      </c>
      <c r="D867" t="str">
        <f>IFERROR(INDEX(Customers!$B:$B,MATCH(C867,Customers!$A:$A,0)),"")</f>
        <v>Elango Devi</v>
      </c>
      <c r="E867" t="str">
        <f>IFERROR(INDEX(Customers!$J:$J,MATCH(C867,Customers!$A:$A,0)),"")</f>
        <v>Bronze</v>
      </c>
      <c r="F867" t="s">
        <v>3765</v>
      </c>
      <c r="G867" t="str">
        <f>IFERROR(INDEX(Products!$B:$B,MATCH(F867,Products!$A:$A,0)),"")</f>
        <v>Pepsi Tea 200g</v>
      </c>
      <c r="H867" t="str">
        <f>IFERROR(INDEX(Products!$C:$C,MATCH(F867,Products!$A:$A,0)),"")</f>
        <v>Beverages</v>
      </c>
      <c r="I867" t="s">
        <v>3005</v>
      </c>
      <c r="J867" t="str">
        <f>IFERROR(INDEX(Stores!$B:$B,MATCH(I867,Stores!$A:$A,0)),"")</f>
        <v>FreshMart Ahmedabad Complex</v>
      </c>
      <c r="K867" t="str">
        <f>IFERROR(INDEX(Stores!$D:$D,MATCH(I867,Stores!$A:$A,0)),"")</f>
        <v>West</v>
      </c>
      <c r="L867" t="s">
        <v>3491</v>
      </c>
      <c r="M867" t="str">
        <f>IFERROR(INDEX(Employees!$B:$B,MATCH(L867,Employees!$A:$A,0)),"")</f>
        <v>Hari Chettiar</v>
      </c>
      <c r="N867" t="str">
        <f>IFERROR(INDEX(Employees!$D:$D,MATCH(L867,Employees!$A:$A,0)),"")</f>
        <v>Store Manager</v>
      </c>
      <c r="O867">
        <v>4</v>
      </c>
      <c r="P867">
        <v>332.73</v>
      </c>
      <c r="Q867">
        <v>10</v>
      </c>
      <c r="R867">
        <v>133.09</v>
      </c>
      <c r="S867">
        <v>1197.83</v>
      </c>
      <c r="T867">
        <v>1044.8800000000001</v>
      </c>
      <c r="U867">
        <v>152.94999999999999</v>
      </c>
      <c r="V867" t="s">
        <v>4740</v>
      </c>
      <c r="W867" t="s">
        <v>4818</v>
      </c>
      <c r="X867" t="s">
        <v>4696</v>
      </c>
      <c r="Y867" t="s">
        <v>5677</v>
      </c>
      <c r="Z867" t="s">
        <v>4708</v>
      </c>
    </row>
    <row r="868" spans="1:26" ht="15" customHeight="1" x14ac:dyDescent="0.25">
      <c r="A868" t="s">
        <v>6119</v>
      </c>
      <c r="B868" s="1">
        <v>45748</v>
      </c>
      <c r="C868" t="s">
        <v>1890</v>
      </c>
      <c r="D868" t="str">
        <f>IFERROR(INDEX(Customers!$B:$B,MATCH(C868,Customers!$A:$A,0)),"")</f>
        <v>Prakash Achari</v>
      </c>
      <c r="E868" t="str">
        <f>IFERROR(INDEX(Customers!$J:$J,MATCH(C868,Customers!$A:$A,0)),"")</f>
        <v>Gold</v>
      </c>
      <c r="F868" t="s">
        <v>3722</v>
      </c>
      <c r="G868" t="str">
        <f>IFERROR(INDEX(Products!$B:$B,MATCH(F868,Products!$A:$A,0)),"")</f>
        <v>Nestle Curd 1kg</v>
      </c>
      <c r="H868" t="str">
        <f>IFERROR(INDEX(Products!$C:$C,MATCH(F868,Products!$A:$A,0)),"")</f>
        <v>Dairy</v>
      </c>
      <c r="I868" t="s">
        <v>4196</v>
      </c>
      <c r="J868" t="str">
        <f>IFERROR(INDEX(Stores!$B:$B,MATCH(I868,Stores!$A:$A,0)),"")</f>
        <v>FreshMart Mysuru Market</v>
      </c>
      <c r="K868" t="str">
        <f>IFERROR(INDEX(Stores!$D:$D,MATCH(I868,Stores!$A:$A,0)),"")</f>
        <v>South</v>
      </c>
      <c r="L868" t="s">
        <v>3279</v>
      </c>
      <c r="M868" t="str">
        <f>IFERROR(INDEX(Employees!$B:$B,MATCH(L868,Employees!$A:$A,0)),"")</f>
        <v>Ashok Nair</v>
      </c>
      <c r="N868" t="str">
        <f>IFERROR(INDEX(Employees!$D:$D,MATCH(L868,Employees!$A:$A,0)),"")</f>
        <v>Cashier</v>
      </c>
      <c r="O868">
        <v>4</v>
      </c>
      <c r="P868">
        <v>507.28</v>
      </c>
      <c r="Q868">
        <v>0</v>
      </c>
      <c r="R868">
        <v>0</v>
      </c>
      <c r="S868">
        <v>2029.12</v>
      </c>
      <c r="T868">
        <v>1590.76</v>
      </c>
      <c r="U868">
        <v>438.36</v>
      </c>
      <c r="V868" t="s">
        <v>4706</v>
      </c>
      <c r="W868" t="s">
        <v>4695</v>
      </c>
      <c r="X868" t="s">
        <v>4696</v>
      </c>
      <c r="Y868" t="s">
        <v>6120</v>
      </c>
      <c r="Z868" t="s">
        <v>4708</v>
      </c>
    </row>
    <row r="869" spans="1:26" ht="15" customHeight="1" x14ac:dyDescent="0.25">
      <c r="A869" t="s">
        <v>6121</v>
      </c>
      <c r="B869" s="1">
        <v>45918</v>
      </c>
      <c r="C869" t="s">
        <v>973</v>
      </c>
      <c r="D869" t="str">
        <f>IFERROR(INDEX(Customers!$B:$B,MATCH(C869,Customers!$A:$A,0)),"")</f>
        <v>Suresh Menon</v>
      </c>
      <c r="E869" t="str">
        <f>IFERROR(INDEX(Customers!$J:$J,MATCH(C869,Customers!$A:$A,0)),"")</f>
        <v>Gold</v>
      </c>
      <c r="F869" t="s">
        <v>3976</v>
      </c>
      <c r="G869" t="str">
        <f>IFERROR(INDEX(Products!$B:$B,MATCH(F869,Products!$A:$A,0)),"")</f>
        <v>Organic Fresh Fresh Vegetables 200g v2</v>
      </c>
      <c r="H869" t="str">
        <f>IFERROR(INDEX(Products!$C:$C,MATCH(F869,Products!$A:$A,0)),"")</f>
        <v>Vegetables</v>
      </c>
      <c r="I869" t="s">
        <v>4138</v>
      </c>
      <c r="J869" t="str">
        <f>IFERROR(INDEX(Stores!$B:$B,MATCH(I869,Stores!$A:$A,0)),"")</f>
        <v>FreshMart Kochi Plaza</v>
      </c>
      <c r="K869" t="str">
        <f>IFERROR(INDEX(Stores!$D:$D,MATCH(I869,Stores!$A:$A,0)),"")</f>
        <v>South</v>
      </c>
      <c r="L869" t="s">
        <v>3082</v>
      </c>
      <c r="M869" t="str">
        <f>IFERROR(INDEX(Employees!$B:$B,MATCH(L869,Employees!$A:$A,0)),"")</f>
        <v>Sathish Sharma</v>
      </c>
      <c r="N869" t="str">
        <f>IFERROR(INDEX(Employees!$D:$D,MATCH(L869,Employees!$A:$A,0)),"")</f>
        <v>Billing</v>
      </c>
      <c r="O869">
        <v>7</v>
      </c>
      <c r="P869">
        <v>292.25</v>
      </c>
      <c r="Q869">
        <v>10</v>
      </c>
      <c r="R869">
        <v>204.57</v>
      </c>
      <c r="S869">
        <v>1841.18</v>
      </c>
      <c r="T869">
        <v>1665.23</v>
      </c>
      <c r="U869">
        <v>175.95</v>
      </c>
      <c r="V869" t="s">
        <v>4720</v>
      </c>
      <c r="W869" t="s">
        <v>4695</v>
      </c>
      <c r="X869" t="s">
        <v>4696</v>
      </c>
      <c r="Y869" t="s">
        <v>6032</v>
      </c>
      <c r="Z869" t="s">
        <v>4708</v>
      </c>
    </row>
    <row r="870" spans="1:26" ht="15" customHeight="1" x14ac:dyDescent="0.25">
      <c r="A870" t="s">
        <v>6122</v>
      </c>
      <c r="B870" s="1">
        <v>45941</v>
      </c>
      <c r="C870" t="s">
        <v>204</v>
      </c>
      <c r="D870" t="str">
        <f>IFERROR(INDEX(Customers!$B:$B,MATCH(C870,Customers!$A:$A,0)),"")</f>
        <v>Geetha Iyer</v>
      </c>
      <c r="E870" t="str">
        <f>IFERROR(INDEX(Customers!$J:$J,MATCH(C870,Customers!$A:$A,0)),"")</f>
        <v>Silver</v>
      </c>
      <c r="F870" t="s">
        <v>3871</v>
      </c>
      <c r="G870" t="str">
        <f>IFERROR(INDEX(Products!$B:$B,MATCH(F870,Products!$A:$A,0)),"")</f>
        <v>Himalaya Skin Care Combo</v>
      </c>
      <c r="H870" t="str">
        <f>IFERROR(INDEX(Products!$C:$C,MATCH(F870,Products!$A:$A,0)),"")</f>
        <v>Personal Care</v>
      </c>
      <c r="I870" t="s">
        <v>4124</v>
      </c>
      <c r="J870" t="str">
        <f>IFERROR(INDEX(Stores!$B:$B,MATCH(I870,Stores!$A:$A,0)),"")</f>
        <v>FreshMart Madurai Crossing</v>
      </c>
      <c r="K870" t="str">
        <f>IFERROR(INDEX(Stores!$D:$D,MATCH(I870,Stores!$A:$A,0)),"")</f>
        <v>South</v>
      </c>
      <c r="L870" t="s">
        <v>3112</v>
      </c>
      <c r="M870" t="str">
        <f>IFERROR(INDEX(Employees!$B:$B,MATCH(L870,Employees!$A:$A,0)),"")</f>
        <v>Manoj Nathan</v>
      </c>
      <c r="N870" t="str">
        <f>IFERROR(INDEX(Employees!$D:$D,MATCH(L870,Employees!$A:$A,0)),"")</f>
        <v>Sales</v>
      </c>
      <c r="O870">
        <v>3</v>
      </c>
      <c r="P870">
        <v>446.17</v>
      </c>
      <c r="Q870">
        <v>15</v>
      </c>
      <c r="R870">
        <v>200.78</v>
      </c>
      <c r="S870">
        <v>1308.3900000000001</v>
      </c>
      <c r="T870">
        <v>976.83</v>
      </c>
      <c r="U870">
        <v>331.56</v>
      </c>
      <c r="V870" t="s">
        <v>4720</v>
      </c>
      <c r="W870" t="s">
        <v>4695</v>
      </c>
      <c r="X870" t="s">
        <v>4700</v>
      </c>
      <c r="Y870" t="s">
        <v>6123</v>
      </c>
      <c r="Z870" t="s">
        <v>4698</v>
      </c>
    </row>
    <row r="871" spans="1:26" ht="15" customHeight="1" x14ac:dyDescent="0.25">
      <c r="A871" t="s">
        <v>6124</v>
      </c>
      <c r="B871" s="1">
        <v>45752</v>
      </c>
      <c r="C871" t="s">
        <v>245</v>
      </c>
      <c r="D871" t="str">
        <f>IFERROR(INDEX(Customers!$B:$B,MATCH(C871,Customers!$A:$A,0)),"")</f>
        <v>Ovi Devi</v>
      </c>
      <c r="E871" t="str">
        <f>IFERROR(INDEX(Customers!$J:$J,MATCH(C871,Customers!$A:$A,0)),"")</f>
        <v>Gold</v>
      </c>
      <c r="F871" t="s">
        <v>3966</v>
      </c>
      <c r="G871" t="str">
        <f>IFERROR(INDEX(Products!$B:$B,MATCH(F871,Products!$A:$A,0)),"")</f>
        <v>Organic Fresh Fresh Vegetables 200g</v>
      </c>
      <c r="H871" t="str">
        <f>IFERROR(INDEX(Products!$C:$C,MATCH(F871,Products!$A:$A,0)),"")</f>
        <v>Vegetables</v>
      </c>
      <c r="I871" t="s">
        <v>2976</v>
      </c>
      <c r="J871" t="str">
        <f>IFERROR(INDEX(Stores!$B:$B,MATCH(I871,Stores!$A:$A,0)),"")</f>
        <v>FreshMart Hyderabad Hub</v>
      </c>
      <c r="K871" t="str">
        <f>IFERROR(INDEX(Stores!$D:$D,MATCH(I871,Stores!$A:$A,0)),"")</f>
        <v>South</v>
      </c>
      <c r="L871" t="s">
        <v>2975</v>
      </c>
      <c r="M871" t="str">
        <f>IFERROR(INDEX(Employees!$B:$B,MATCH(L871,Employees!$A:$A,0)),"")</f>
        <v>Thenmozhi Pandian</v>
      </c>
      <c r="N871" t="str">
        <f>IFERROR(INDEX(Employees!$D:$D,MATCH(L871,Employees!$A:$A,0)),"")</f>
        <v>Inventory</v>
      </c>
      <c r="O871">
        <v>4</v>
      </c>
      <c r="P871">
        <v>84.3</v>
      </c>
      <c r="Q871">
        <v>0</v>
      </c>
      <c r="R871">
        <v>0</v>
      </c>
      <c r="S871">
        <v>387.78</v>
      </c>
      <c r="T871">
        <v>248.56</v>
      </c>
      <c r="U871">
        <v>139.22</v>
      </c>
      <c r="V871" t="s">
        <v>4706</v>
      </c>
      <c r="W871" t="s">
        <v>4695</v>
      </c>
      <c r="X871" t="s">
        <v>4696</v>
      </c>
      <c r="Y871" t="s">
        <v>4892</v>
      </c>
      <c r="Z871" t="s">
        <v>4698</v>
      </c>
    </row>
    <row r="872" spans="1:26" ht="15" customHeight="1" x14ac:dyDescent="0.25">
      <c r="A872" t="s">
        <v>6125</v>
      </c>
      <c r="B872" s="1">
        <v>45955</v>
      </c>
      <c r="C872" t="s">
        <v>783</v>
      </c>
      <c r="D872" t="str">
        <f>IFERROR(INDEX(Customers!$B:$B,MATCH(C872,Customers!$A:$A,0)),"")</f>
        <v>Tara Balan</v>
      </c>
      <c r="E872" t="str">
        <f>IFERROR(INDEX(Customers!$J:$J,MATCH(C872,Customers!$A:$A,0)),"")</f>
        <v>Silver</v>
      </c>
      <c r="F872" t="s">
        <v>3655</v>
      </c>
      <c r="G872" t="str">
        <f>IFERROR(INDEX(Products!$B:$B,MATCH(F872,Products!$A:$A,0)),"")</f>
        <v>Local Bakers Buns 1kg</v>
      </c>
      <c r="H872" t="str">
        <f>IFERROR(INDEX(Products!$C:$C,MATCH(F872,Products!$A:$A,0)),"")</f>
        <v>Bakery</v>
      </c>
      <c r="I872" t="s">
        <v>2919</v>
      </c>
      <c r="J872" t="str">
        <f>IFERROR(INDEX(Stores!$B:$B,MATCH(I872,Stores!$A:$A,0)),"")</f>
        <v>FreshMart Surat Junction</v>
      </c>
      <c r="K872" t="str">
        <f>IFERROR(INDEX(Stores!$D:$D,MATCH(I872,Stores!$A:$A,0)),"")</f>
        <v>West</v>
      </c>
      <c r="L872" t="s">
        <v>3448</v>
      </c>
      <c r="M872" t="str">
        <f>IFERROR(INDEX(Employees!$B:$B,MATCH(L872,Employees!$A:$A,0)),"")</f>
        <v>Sangeetha Naidu</v>
      </c>
      <c r="N872" t="str">
        <f>IFERROR(INDEX(Employees!$D:$D,MATCH(L872,Employees!$A:$A,0)),"")</f>
        <v>Cashier</v>
      </c>
      <c r="O872">
        <v>1</v>
      </c>
      <c r="P872">
        <v>299.73</v>
      </c>
      <c r="Q872">
        <v>0</v>
      </c>
      <c r="R872">
        <v>0</v>
      </c>
      <c r="S872">
        <v>344.69</v>
      </c>
      <c r="T872">
        <v>184.74</v>
      </c>
      <c r="U872">
        <v>159.94999999999999</v>
      </c>
      <c r="V872" t="s">
        <v>4694</v>
      </c>
      <c r="W872" t="s">
        <v>4695</v>
      </c>
      <c r="X872" t="s">
        <v>4696</v>
      </c>
      <c r="Y872" t="s">
        <v>6126</v>
      </c>
      <c r="Z872" t="s">
        <v>4698</v>
      </c>
    </row>
    <row r="873" spans="1:26" ht="15" customHeight="1" x14ac:dyDescent="0.25">
      <c r="A873" t="s">
        <v>6127</v>
      </c>
      <c r="B873" s="1">
        <v>46110</v>
      </c>
      <c r="C873" t="s">
        <v>339</v>
      </c>
      <c r="D873" t="str">
        <f>IFERROR(INDEX(Customers!$B:$B,MATCH(C873,Customers!$A:$A,0)),"")</f>
        <v>Vijay Krishnan</v>
      </c>
      <c r="E873" t="str">
        <f>IFERROR(INDEX(Customers!$J:$J,MATCH(C873,Customers!$A:$A,0)),"")</f>
        <v>Bronze</v>
      </c>
      <c r="F873" t="s">
        <v>3773</v>
      </c>
      <c r="G873" t="str">
        <f>IFERROR(INDEX(Products!$B:$B,MATCH(F873,Products!$A:$A,0)),"")</f>
        <v>Coca-Cola Coffee Combo</v>
      </c>
      <c r="H873" t="str">
        <f>IFERROR(INDEX(Products!$C:$C,MATCH(F873,Products!$A:$A,0)),"")</f>
        <v>Beverages</v>
      </c>
      <c r="I873" t="s">
        <v>2913</v>
      </c>
      <c r="J873" t="str">
        <f>IFERROR(INDEX(Stores!$B:$B,MATCH(I873,Stores!$A:$A,0)),"")</f>
        <v>FreshMart Surat Arcade</v>
      </c>
      <c r="K873" t="str">
        <f>IFERROR(INDEX(Stores!$D:$D,MATCH(I873,Stores!$A:$A,0)),"")</f>
        <v>West</v>
      </c>
      <c r="L873" t="s">
        <v>2967</v>
      </c>
      <c r="M873" t="str">
        <f>IFERROR(INDEX(Employees!$B:$B,MATCH(L873,Employees!$A:$A,0)),"")</f>
        <v>Yamuna Achari</v>
      </c>
      <c r="N873" t="str">
        <f>IFERROR(INDEX(Employees!$D:$D,MATCH(L873,Employees!$A:$A,0)),"")</f>
        <v>Inventory</v>
      </c>
      <c r="O873">
        <v>2</v>
      </c>
      <c r="P873">
        <v>141.11000000000001</v>
      </c>
      <c r="Q873">
        <v>5</v>
      </c>
      <c r="R873">
        <v>14.11</v>
      </c>
      <c r="S873">
        <v>308.33</v>
      </c>
      <c r="T873">
        <v>231.82</v>
      </c>
      <c r="U873">
        <v>76.510000000000005</v>
      </c>
      <c r="V873" t="s">
        <v>4715</v>
      </c>
      <c r="W873" t="s">
        <v>4818</v>
      </c>
      <c r="X873" t="s">
        <v>4696</v>
      </c>
      <c r="Y873" t="s">
        <v>6128</v>
      </c>
      <c r="Z873" t="s">
        <v>4698</v>
      </c>
    </row>
    <row r="874" spans="1:26" ht="15" customHeight="1" x14ac:dyDescent="0.25">
      <c r="A874" t="s">
        <v>6129</v>
      </c>
      <c r="B874" s="1">
        <v>45854</v>
      </c>
      <c r="C874" t="s">
        <v>2444</v>
      </c>
      <c r="D874" t="str">
        <f>IFERROR(INDEX(Customers!$B:$B,MATCH(C874,Customers!$A:$A,0)),"")</f>
        <v>Kalpana Subramaniam</v>
      </c>
      <c r="E874" t="str">
        <f>IFERROR(INDEX(Customers!$J:$J,MATCH(C874,Customers!$A:$A,0)),"")</f>
        <v>Gold</v>
      </c>
      <c r="F874" t="s">
        <v>3765</v>
      </c>
      <c r="G874" t="str">
        <f>IFERROR(INDEX(Products!$B:$B,MATCH(F874,Products!$A:$A,0)),"")</f>
        <v>Pepsi Tea 200g</v>
      </c>
      <c r="H874" t="str">
        <f>IFERROR(INDEX(Products!$C:$C,MATCH(F874,Products!$A:$A,0)),"")</f>
        <v>Beverages</v>
      </c>
      <c r="I874" t="s">
        <v>2910</v>
      </c>
      <c r="J874" t="str">
        <f>IFERROR(INDEX(Stores!$B:$B,MATCH(I874,Stores!$A:$A,0)),"")</f>
        <v>FreshMart Mysuru Circle</v>
      </c>
      <c r="K874" t="str">
        <f>IFERROR(INDEX(Stores!$D:$D,MATCH(I874,Stores!$A:$A,0)),"")</f>
        <v>South</v>
      </c>
      <c r="L874" t="s">
        <v>3303</v>
      </c>
      <c r="M874" t="str">
        <f>IFERROR(INDEX(Employees!$B:$B,MATCH(L874,Employees!$A:$A,0)),"")</f>
        <v>Kamala Murugan</v>
      </c>
      <c r="N874" t="str">
        <f>IFERROR(INDEX(Employees!$D:$D,MATCH(L874,Employees!$A:$A,0)),"")</f>
        <v>Cashier</v>
      </c>
      <c r="O874">
        <v>8</v>
      </c>
      <c r="P874">
        <v>355.97</v>
      </c>
      <c r="Q874">
        <v>20</v>
      </c>
      <c r="R874">
        <v>569.54999999999995</v>
      </c>
      <c r="S874">
        <v>2278.21</v>
      </c>
      <c r="T874">
        <v>2089.7600000000002</v>
      </c>
      <c r="U874">
        <v>188.45</v>
      </c>
      <c r="V874" t="s">
        <v>4740</v>
      </c>
      <c r="W874" t="s">
        <v>4695</v>
      </c>
      <c r="X874" t="s">
        <v>4696</v>
      </c>
      <c r="Y874" t="s">
        <v>5611</v>
      </c>
      <c r="Z874" t="s">
        <v>4708</v>
      </c>
    </row>
    <row r="875" spans="1:26" ht="15" customHeight="1" x14ac:dyDescent="0.25">
      <c r="A875" t="s">
        <v>6130</v>
      </c>
      <c r="B875" s="1">
        <v>46010</v>
      </c>
      <c r="C875" t="s">
        <v>2576</v>
      </c>
      <c r="D875" t="str">
        <f>IFERROR(INDEX(Customers!$B:$B,MATCH(C875,Customers!$A:$A,0)),"")</f>
        <v>Bharath Velan</v>
      </c>
      <c r="E875" t="str">
        <f>IFERROR(INDEX(Customers!$J:$J,MATCH(C875,Customers!$A:$A,0)),"")</f>
        <v>Bronze</v>
      </c>
      <c r="F875" t="s">
        <v>3993</v>
      </c>
      <c r="G875" t="str">
        <f>IFERROR(INDEX(Products!$B:$B,MATCH(F875,Products!$A:$A,0)),"")</f>
        <v>Aachi Basmati Rice 2kg</v>
      </c>
      <c r="H875" t="str">
        <f>IFERROR(INDEX(Products!$C:$C,MATCH(F875,Products!$A:$A,0)),"")</f>
        <v>Rice</v>
      </c>
      <c r="I875" t="s">
        <v>2902</v>
      </c>
      <c r="J875" t="str">
        <f>IFERROR(INDEX(Stores!$B:$B,MATCH(I875,Stores!$A:$A,0)),"")</f>
        <v>FreshMart Erode Heights</v>
      </c>
      <c r="K875" t="str">
        <f>IFERROR(INDEX(Stores!$D:$D,MATCH(I875,Stores!$A:$A,0)),"")</f>
        <v>South</v>
      </c>
      <c r="L875" t="s">
        <v>3481</v>
      </c>
      <c r="M875" t="str">
        <f>IFERROR(INDEX(Employees!$B:$B,MATCH(L875,Employees!$A:$A,0)),"")</f>
        <v>Dhanush Gounder</v>
      </c>
      <c r="N875" t="str">
        <f>IFERROR(INDEX(Employees!$D:$D,MATCH(L875,Employees!$A:$A,0)),"")</f>
        <v>Inventory</v>
      </c>
      <c r="O875">
        <v>1</v>
      </c>
      <c r="P875">
        <v>227</v>
      </c>
      <c r="Q875">
        <v>5</v>
      </c>
      <c r="R875">
        <v>11.35</v>
      </c>
      <c r="S875">
        <v>215.65</v>
      </c>
      <c r="T875">
        <v>196.3</v>
      </c>
      <c r="U875">
        <v>19.350000000000001</v>
      </c>
      <c r="V875" t="s">
        <v>4703</v>
      </c>
      <c r="W875" t="s">
        <v>4695</v>
      </c>
      <c r="X875" t="s">
        <v>4696</v>
      </c>
      <c r="Y875" t="s">
        <v>6131</v>
      </c>
      <c r="Z875" t="s">
        <v>4708</v>
      </c>
    </row>
    <row r="876" spans="1:26" ht="15" customHeight="1" x14ac:dyDescent="0.25">
      <c r="A876" t="s">
        <v>6132</v>
      </c>
      <c r="B876" s="1">
        <v>45814</v>
      </c>
      <c r="C876" t="s">
        <v>1148</v>
      </c>
      <c r="D876" t="str">
        <f>IFERROR(INDEX(Customers!$B:$B,MATCH(C876,Customers!$A:$A,0)),"")</f>
        <v>Latha Nathan</v>
      </c>
      <c r="E876" t="str">
        <f>IFERROR(INDEX(Customers!$J:$J,MATCH(C876,Customers!$A:$A,0)),"")</f>
        <v>Gold</v>
      </c>
      <c r="F876" t="s">
        <v>4055</v>
      </c>
      <c r="G876" t="str">
        <f>IFERROR(INDEX(Products!$B:$B,MATCH(F876,Products!$A:$A,0)),"")</f>
        <v>Aachi Powdered Spices Pack</v>
      </c>
      <c r="H876" t="str">
        <f>IFERROR(INDEX(Products!$C:$C,MATCH(F876,Products!$A:$A,0)),"")</f>
        <v>Masala</v>
      </c>
      <c r="I876" t="s">
        <v>4234</v>
      </c>
      <c r="J876" t="str">
        <f>IFERROR(INDEX(Stores!$B:$B,MATCH(I876,Stores!$A:$A,0)),"")</f>
        <v>FreshMart Coimbatore Plaza</v>
      </c>
      <c r="K876" t="str">
        <f>IFERROR(INDEX(Stores!$D:$D,MATCH(I876,Stores!$A:$A,0)),"")</f>
        <v>South</v>
      </c>
      <c r="L876" t="s">
        <v>3267</v>
      </c>
      <c r="M876" t="str">
        <f>IFERROR(INDEX(Employees!$B:$B,MATCH(L876,Employees!$A:$A,0)),"")</f>
        <v>Sundar Naicker</v>
      </c>
      <c r="N876" t="str">
        <f>IFERROR(INDEX(Employees!$D:$D,MATCH(L876,Employees!$A:$A,0)),"")</f>
        <v>Billing</v>
      </c>
      <c r="O876">
        <v>7</v>
      </c>
      <c r="P876">
        <v>286.55</v>
      </c>
      <c r="Q876">
        <v>20</v>
      </c>
      <c r="R876">
        <v>401.17</v>
      </c>
      <c r="S876">
        <v>1604.68</v>
      </c>
      <c r="T876">
        <v>1335.18</v>
      </c>
      <c r="U876">
        <v>269.5</v>
      </c>
      <c r="V876" t="s">
        <v>4694</v>
      </c>
      <c r="W876" t="s">
        <v>4695</v>
      </c>
      <c r="X876" t="s">
        <v>4696</v>
      </c>
      <c r="Y876" t="s">
        <v>6133</v>
      </c>
      <c r="Z876" t="s">
        <v>4708</v>
      </c>
    </row>
    <row r="877" spans="1:26" ht="15" customHeight="1" x14ac:dyDescent="0.25">
      <c r="A877" t="s">
        <v>6134</v>
      </c>
      <c r="B877" s="1">
        <v>46039</v>
      </c>
      <c r="C877" t="s">
        <v>2036</v>
      </c>
      <c r="D877" t="str">
        <f>IFERROR(INDEX(Customers!$B:$B,MATCH(C877,Customers!$A:$A,0)),"")</f>
        <v>Vasanth Nathan</v>
      </c>
      <c r="E877" t="str">
        <f>IFERROR(INDEX(Customers!$J:$J,MATCH(C877,Customers!$A:$A,0)),"")</f>
        <v>Gold</v>
      </c>
      <c r="F877" t="s">
        <v>3703</v>
      </c>
      <c r="G877" t="str">
        <f>IFERROR(INDEX(Products!$B:$B,MATCH(F877,Products!$A:$A,0)),"")</f>
        <v xml:space="preserve">  Amul Paneer 250ml  </v>
      </c>
      <c r="H877" t="str">
        <f>IFERROR(INDEX(Products!$C:$C,MATCH(F877,Products!$A:$A,0)),"")</f>
        <v>Dairy</v>
      </c>
      <c r="I877" t="s">
        <v>3530</v>
      </c>
      <c r="J877" t="str">
        <f>IFERROR(INDEX(Stores!$B:$B,MATCH(I877,Stores!$A:$A,0)),"")</f>
        <v xml:space="preserve">  FreshMart Lucknow Square  </v>
      </c>
      <c r="K877" t="str">
        <f>IFERROR(INDEX(Stores!$D:$D,MATCH(I877,Stores!$A:$A,0)),"")</f>
        <v>North</v>
      </c>
      <c r="L877" t="s">
        <v>3528</v>
      </c>
      <c r="M877" t="str">
        <f>IFERROR(INDEX(Employees!$B:$B,MATCH(L877,Employees!$A:$A,0)),"")</f>
        <v>Deepa Gupta</v>
      </c>
      <c r="N877" t="str">
        <f>IFERROR(INDEX(Employees!$D:$D,MATCH(L877,Employees!$A:$A,0)),"")</f>
        <v>Inventory</v>
      </c>
      <c r="O877">
        <v>7</v>
      </c>
      <c r="P877">
        <v>167.53</v>
      </c>
      <c r="Q877">
        <v>5</v>
      </c>
      <c r="R877">
        <v>58.64</v>
      </c>
      <c r="S877">
        <v>1281.18</v>
      </c>
      <c r="T877">
        <v>869.68</v>
      </c>
      <c r="U877">
        <v>411.5</v>
      </c>
      <c r="V877" t="s">
        <v>4740</v>
      </c>
      <c r="W877" t="s">
        <v>4818</v>
      </c>
      <c r="X877" t="s">
        <v>4710</v>
      </c>
      <c r="Y877" t="s">
        <v>5486</v>
      </c>
      <c r="Z877" t="s">
        <v>4698</v>
      </c>
    </row>
    <row r="878" spans="1:26" ht="15" customHeight="1" x14ac:dyDescent="0.25">
      <c r="A878" t="s">
        <v>6135</v>
      </c>
      <c r="B878" s="1">
        <v>45836</v>
      </c>
      <c r="C878" t="s">
        <v>1894</v>
      </c>
      <c r="D878" t="str">
        <f>IFERROR(INDEX(Customers!$B:$B,MATCH(C878,Customers!$A:$A,0)),"")</f>
        <v>Anitha Sharma</v>
      </c>
      <c r="E878" t="str">
        <f>IFERROR(INDEX(Customers!$J:$J,MATCH(C878,Customers!$A:$A,0)),"")</f>
        <v>Silver</v>
      </c>
      <c r="F878" t="s">
        <v>3815</v>
      </c>
      <c r="G878" t="str">
        <f>IFERROR(INDEX(Products!$B:$B,MATCH(F878,Products!$A:$A,0)),"")</f>
        <v>ITC Ice Cream 250ml</v>
      </c>
      <c r="H878" t="str">
        <f>IFERROR(INDEX(Products!$C:$C,MATCH(F878,Products!$A:$A,0)),"")</f>
        <v>Frozen Foods</v>
      </c>
      <c r="I878" t="s">
        <v>3399</v>
      </c>
      <c r="J878" t="str">
        <f>IFERROR(INDEX(Stores!$B:$B,MATCH(I878,Stores!$A:$A,0)),"")</f>
        <v>FreshMart Coimbatore Main Road</v>
      </c>
      <c r="K878" t="str">
        <f>IFERROR(INDEX(Stores!$D:$D,MATCH(I878,Stores!$A:$A,0)),"")</f>
        <v>South</v>
      </c>
      <c r="L878" t="s">
        <v>3397</v>
      </c>
      <c r="M878" t="str">
        <f>IFERROR(INDEX(Employees!$B:$B,MATCH(L878,Employees!$A:$A,0)),"")</f>
        <v>Sangeetha Balan</v>
      </c>
      <c r="N878" t="str">
        <f>IFERROR(INDEX(Employees!$D:$D,MATCH(L878,Employees!$A:$A,0)),"")</f>
        <v>Sales</v>
      </c>
      <c r="O878">
        <v>5</v>
      </c>
      <c r="P878">
        <v>57.06</v>
      </c>
      <c r="Q878">
        <v>0</v>
      </c>
      <c r="R878">
        <v>0</v>
      </c>
      <c r="S878">
        <v>328.09</v>
      </c>
      <c r="T878">
        <v>242.15</v>
      </c>
      <c r="U878">
        <v>85.94</v>
      </c>
      <c r="V878" t="s">
        <v>4703</v>
      </c>
      <c r="W878" t="s">
        <v>4695</v>
      </c>
      <c r="X878" t="s">
        <v>4696</v>
      </c>
      <c r="Y878" t="s">
        <v>4734</v>
      </c>
      <c r="Z878" t="s">
        <v>4698</v>
      </c>
    </row>
    <row r="879" spans="1:26" ht="15" customHeight="1" x14ac:dyDescent="0.25">
      <c r="A879" t="s">
        <v>6136</v>
      </c>
      <c r="B879" s="1">
        <v>45913</v>
      </c>
      <c r="C879" t="s">
        <v>538</v>
      </c>
      <c r="D879" t="str">
        <f>IFERROR(INDEX(Customers!$B:$B,MATCH(C879,Customers!$A:$A,0)),"")</f>
        <v>Sudha Prabhu</v>
      </c>
      <c r="E879" t="str">
        <f>IFERROR(INDEX(Customers!$J:$J,MATCH(C879,Customers!$A:$A,0)),"")</f>
        <v>Bronze</v>
      </c>
      <c r="F879" t="s">
        <v>3655</v>
      </c>
      <c r="G879" t="str">
        <f>IFERROR(INDEX(Products!$B:$B,MATCH(F879,Products!$A:$A,0)),"")</f>
        <v>Local Bakers Buns 1kg</v>
      </c>
      <c r="H879" t="str">
        <f>IFERROR(INDEX(Products!$C:$C,MATCH(F879,Products!$A:$A,0)),"")</f>
        <v>Bakery</v>
      </c>
      <c r="I879" t="s">
        <v>2933</v>
      </c>
      <c r="J879" t="str">
        <f>IFERROR(INDEX(Stores!$B:$B,MATCH(I879,Stores!$A:$A,0)),"")</f>
        <v>FreshMart Nagpur Plaza</v>
      </c>
      <c r="K879" t="str">
        <f>IFERROR(INDEX(Stores!$D:$D,MATCH(I879,Stores!$A:$A,0)),"")</f>
        <v>West</v>
      </c>
      <c r="L879" t="s">
        <v>3339</v>
      </c>
      <c r="M879" t="str">
        <f>IFERROR(INDEX(Employees!$B:$B,MATCH(L879,Employees!$A:$A,0)),"")</f>
        <v>Vani Chettiar</v>
      </c>
      <c r="N879" t="str">
        <f>IFERROR(INDEX(Employees!$D:$D,MATCH(L879,Employees!$A:$A,0)),"")</f>
        <v>Sales</v>
      </c>
      <c r="O879">
        <v>2</v>
      </c>
      <c r="P879">
        <v>299.73</v>
      </c>
      <c r="Q879">
        <v>20</v>
      </c>
      <c r="R879">
        <v>119.89</v>
      </c>
      <c r="S879">
        <v>551.51</v>
      </c>
      <c r="T879">
        <v>369.48</v>
      </c>
      <c r="U879">
        <v>182.03</v>
      </c>
      <c r="V879" t="s">
        <v>4706</v>
      </c>
      <c r="W879" t="s">
        <v>4695</v>
      </c>
      <c r="X879" t="s">
        <v>4700</v>
      </c>
      <c r="Y879" t="s">
        <v>6111</v>
      </c>
      <c r="Z879" t="s">
        <v>4698</v>
      </c>
    </row>
    <row r="880" spans="1:26" ht="15" customHeight="1" x14ac:dyDescent="0.25">
      <c r="A880" t="s">
        <v>6137</v>
      </c>
      <c r="B880" s="1">
        <v>45794</v>
      </c>
      <c r="C880" t="s">
        <v>2755</v>
      </c>
      <c r="D880" t="str">
        <f>IFERROR(INDEX(Customers!$B:$B,MATCH(C880,Customers!$A:$A,0)),"")</f>
        <v>Kamala Naidu</v>
      </c>
      <c r="E880" t="str">
        <f>IFERROR(INDEX(Customers!$J:$J,MATCH(C880,Customers!$A:$A,0)),"")</f>
        <v>Gold</v>
      </c>
      <c r="F880" t="s">
        <v>3953</v>
      </c>
      <c r="G880" t="str">
        <f>IFERROR(INDEX(Products!$B:$B,MATCH(F880,Products!$A:$A,0)),"")</f>
        <v>Organic Fresh Fresh Fruits Pack v2</v>
      </c>
      <c r="H880" t="str">
        <f>IFERROR(INDEX(Products!$C:$C,MATCH(F880,Products!$A:$A,0)),"")</f>
        <v>Fruits</v>
      </c>
      <c r="I880" t="s">
        <v>2907</v>
      </c>
      <c r="J880" t="str">
        <f>IFERROR(INDEX(Stores!$B:$B,MATCH(I880,Stores!$A:$A,0)),"")</f>
        <v>FreshMart Nagpur Junction</v>
      </c>
      <c r="K880" t="str">
        <f>IFERROR(INDEX(Stores!$D:$D,MATCH(I880,Stores!$A:$A,0)),"")</f>
        <v>West</v>
      </c>
      <c r="L880" t="s">
        <v>3117</v>
      </c>
      <c r="M880" t="str">
        <f>IFERROR(INDEX(Employees!$B:$B,MATCH(L880,Employees!$A:$A,0)),"")</f>
        <v>Dhanya Balan</v>
      </c>
      <c r="N880" t="str">
        <f>IFERROR(INDEX(Employees!$D:$D,MATCH(L880,Employees!$A:$A,0)),"")</f>
        <v>Inventory</v>
      </c>
      <c r="O880">
        <v>4</v>
      </c>
      <c r="P880">
        <v>446.42</v>
      </c>
      <c r="Q880">
        <v>10</v>
      </c>
      <c r="R880">
        <v>178.57</v>
      </c>
      <c r="S880">
        <v>1848.18</v>
      </c>
      <c r="T880">
        <v>1480.72</v>
      </c>
      <c r="U880">
        <v>367.46</v>
      </c>
      <c r="V880" t="s">
        <v>4715</v>
      </c>
      <c r="W880" t="s">
        <v>4695</v>
      </c>
      <c r="X880" t="s">
        <v>4696</v>
      </c>
      <c r="Y880" t="s">
        <v>5671</v>
      </c>
      <c r="Z880" t="s">
        <v>4698</v>
      </c>
    </row>
    <row r="881" spans="1:26" ht="15" customHeight="1" x14ac:dyDescent="0.25">
      <c r="A881" t="s">
        <v>6138</v>
      </c>
      <c r="B881" s="1">
        <v>45876</v>
      </c>
      <c r="C881" t="s">
        <v>2068</v>
      </c>
      <c r="D881" t="str">
        <f>IFERROR(INDEX(Customers!$B:$B,MATCH(C881,Customers!$A:$A,0)),"")</f>
        <v>Yazhini Sekar</v>
      </c>
      <c r="E881" t="str">
        <f>IFERROR(INDEX(Customers!$J:$J,MATCH(C881,Customers!$A:$A,0)),"")</f>
        <v>Gold</v>
      </c>
      <c r="F881" t="s">
        <v>4086</v>
      </c>
      <c r="G881" t="str">
        <f>IFERROR(INDEX(Products!$B:$B,MATCH(F881,Products!$A:$A,0)),"")</f>
        <v>MDH Whole Spices Combo</v>
      </c>
      <c r="H881" t="str">
        <f>IFERROR(INDEX(Products!$C:$C,MATCH(F881,Products!$A:$A,0)),"")</f>
        <v>Masala</v>
      </c>
      <c r="I881" t="s">
        <v>4324</v>
      </c>
      <c r="J881" t="str">
        <f>IFERROR(INDEX(Stores!$B:$B,MATCH(I881,Stores!$A:$A,0)),"")</f>
        <v>FreshMart Mumbai Towers</v>
      </c>
      <c r="K881" t="str">
        <f>IFERROR(INDEX(Stores!$D:$D,MATCH(I881,Stores!$A:$A,0)),"")</f>
        <v>West</v>
      </c>
      <c r="L881" t="s">
        <v>2872</v>
      </c>
      <c r="M881" t="str">
        <f>IFERROR(INDEX(Employees!$B:$B,MATCH(L881,Employees!$A:$A,0)),"")</f>
        <v>Harini Sekar</v>
      </c>
      <c r="N881" t="str">
        <f>IFERROR(INDEX(Employees!$D:$D,MATCH(L881,Employees!$A:$A,0)),"")</f>
        <v>Inventory</v>
      </c>
      <c r="O881">
        <v>6</v>
      </c>
      <c r="P881">
        <v>458.91</v>
      </c>
      <c r="Q881">
        <v>15</v>
      </c>
      <c r="R881">
        <v>413.02</v>
      </c>
      <c r="S881">
        <v>2340.44</v>
      </c>
      <c r="T881">
        <v>1917.84</v>
      </c>
      <c r="U881">
        <v>422.6</v>
      </c>
      <c r="V881" t="s">
        <v>4706</v>
      </c>
      <c r="W881" t="s">
        <v>4695</v>
      </c>
      <c r="X881" t="s">
        <v>4696</v>
      </c>
      <c r="Y881" t="s">
        <v>5088</v>
      </c>
      <c r="Z881" t="s">
        <v>4708</v>
      </c>
    </row>
    <row r="882" spans="1:26" ht="15" customHeight="1" x14ac:dyDescent="0.25">
      <c r="A882" t="s">
        <v>6139</v>
      </c>
      <c r="B882" s="1">
        <v>45748</v>
      </c>
      <c r="C882" t="s">
        <v>2288</v>
      </c>
      <c r="D882" t="str">
        <f>IFERROR(INDEX(Customers!$B:$B,MATCH(C882,Customers!$A:$A,0)),"")</f>
        <v>Dinesh Prabhu</v>
      </c>
      <c r="E882" t="str">
        <f>IFERROR(INDEX(Customers!$J:$J,MATCH(C882,Customers!$A:$A,0)),"")</f>
        <v>Silver</v>
      </c>
      <c r="F882" t="s">
        <v>3714</v>
      </c>
      <c r="G882" t="str">
        <f>IFERROR(INDEX(Products!$B:$B,MATCH(F882,Products!$A:$A,0)),"")</f>
        <v>Nestle Butter 250ml</v>
      </c>
      <c r="H882" t="str">
        <f>IFERROR(INDEX(Products!$C:$C,MATCH(F882,Products!$A:$A,0)),"")</f>
        <v>Dairy</v>
      </c>
      <c r="I882" t="s">
        <v>3116</v>
      </c>
      <c r="J882" t="str">
        <f>IFERROR(INDEX(Stores!$B:$B,MATCH(I882,Stores!$A:$A,0)),"")</f>
        <v>FreshMart Tiruppur Colony</v>
      </c>
      <c r="K882" t="str">
        <f>IFERROR(INDEX(Stores!$D:$D,MATCH(I882,Stores!$A:$A,0)),"")</f>
        <v>South</v>
      </c>
      <c r="L882" t="s">
        <v>3198</v>
      </c>
      <c r="M882" t="str">
        <f>IFERROR(INDEX(Employees!$B:$B,MATCH(L882,Employees!$A:$A,0)),"")</f>
        <v>Deepak Naicker</v>
      </c>
      <c r="N882" t="str">
        <f>IFERROR(INDEX(Employees!$D:$D,MATCH(L882,Employees!$A:$A,0)),"")</f>
        <v>Sales</v>
      </c>
      <c r="O882">
        <v>4</v>
      </c>
      <c r="P882">
        <v>459.58</v>
      </c>
      <c r="Q882">
        <v>0</v>
      </c>
      <c r="R882">
        <v>0</v>
      </c>
      <c r="S882">
        <v>1838.32</v>
      </c>
      <c r="T882">
        <v>1547.56</v>
      </c>
      <c r="U882">
        <v>290.76</v>
      </c>
      <c r="V882" t="s">
        <v>4740</v>
      </c>
      <c r="W882" t="s">
        <v>4695</v>
      </c>
      <c r="X882" t="s">
        <v>4700</v>
      </c>
      <c r="Y882" t="s">
        <v>4972</v>
      </c>
      <c r="Z882" t="s">
        <v>4708</v>
      </c>
    </row>
    <row r="883" spans="1:26" ht="15" customHeight="1" x14ac:dyDescent="0.25">
      <c r="A883" t="s">
        <v>6140</v>
      </c>
      <c r="B883" s="1">
        <v>45809</v>
      </c>
      <c r="C883" t="s">
        <v>1100</v>
      </c>
      <c r="D883" t="str">
        <f>IFERROR(INDEX(Customers!$B:$B,MATCH(C883,Customers!$A:$A,0)),"")</f>
        <v>Deepa Kumar</v>
      </c>
      <c r="E883" t="str">
        <f>IFERROR(INDEX(Customers!$J:$J,MATCH(C883,Customers!$A:$A,0)),"")</f>
        <v>Gold</v>
      </c>
      <c r="F883" t="s">
        <v>3686</v>
      </c>
      <c r="G883" t="str">
        <f>IFERROR(INDEX(Products!$B:$B,MATCH(F883,Products!$A:$A,0)),"")</f>
        <v>Britannia Cookies 200g</v>
      </c>
      <c r="H883" t="str">
        <f>IFERROR(INDEX(Products!$C:$C,MATCH(F883,Products!$A:$A,0)),"")</f>
        <v>Bakery</v>
      </c>
      <c r="I883" t="s">
        <v>3133</v>
      </c>
      <c r="J883" t="str">
        <f>IFERROR(INDEX(Stores!$B:$B,MATCH(I883,Stores!$A:$A,0)),"")</f>
        <v>FreshMart Salem Hub</v>
      </c>
      <c r="K883" t="str">
        <f>IFERROR(INDEX(Stores!$D:$D,MATCH(I883,Stores!$A:$A,0)),"")</f>
        <v>South</v>
      </c>
      <c r="L883" t="s">
        <v>3198</v>
      </c>
      <c r="M883" t="str">
        <f>IFERROR(INDEX(Employees!$B:$B,MATCH(L883,Employees!$A:$A,0)),"")</f>
        <v>Deepak Naicker</v>
      </c>
      <c r="N883" t="str">
        <f>IFERROR(INDEX(Employees!$D:$D,MATCH(L883,Employees!$A:$A,0)),"")</f>
        <v>Sales</v>
      </c>
      <c r="O883">
        <v>3</v>
      </c>
      <c r="P883">
        <v>495.42</v>
      </c>
      <c r="Q883">
        <v>20</v>
      </c>
      <c r="R883">
        <v>297.25</v>
      </c>
      <c r="S883">
        <v>1367.36</v>
      </c>
      <c r="T883">
        <v>848.64</v>
      </c>
      <c r="U883">
        <v>518.72</v>
      </c>
      <c r="V883" t="s">
        <v>4703</v>
      </c>
      <c r="W883" t="s">
        <v>4695</v>
      </c>
      <c r="X883" t="s">
        <v>4710</v>
      </c>
      <c r="Y883" t="s">
        <v>5288</v>
      </c>
      <c r="Z883" t="s">
        <v>4698</v>
      </c>
    </row>
    <row r="884" spans="1:26" ht="15" customHeight="1" x14ac:dyDescent="0.25">
      <c r="A884" t="s">
        <v>6141</v>
      </c>
      <c r="B884" s="1">
        <v>45930</v>
      </c>
      <c r="C884" t="s">
        <v>1299</v>
      </c>
      <c r="D884" t="str">
        <f>IFERROR(INDEX(Customers!$B:$B,MATCH(C884,Customers!$A:$A,0)),"")</f>
        <v>Thiru Nair</v>
      </c>
      <c r="E884" t="str">
        <f>IFERROR(INDEX(Customers!$J:$J,MATCH(C884,Customers!$A:$A,0)),"")</f>
        <v>Bronze</v>
      </c>
      <c r="F884" t="s">
        <v>3864</v>
      </c>
      <c r="G884" t="str">
        <f>IFERROR(INDEX(Products!$B:$B,MATCH(F884,Products!$A:$A,0)),"")</f>
        <v>Himalaya Soap 250ml</v>
      </c>
      <c r="H884" t="str">
        <f>IFERROR(INDEX(Products!$C:$C,MATCH(F884,Products!$A:$A,0)),"")</f>
        <v>Personal Care</v>
      </c>
      <c r="I884" t="s">
        <v>3058</v>
      </c>
      <c r="J884" t="str">
        <f>IFERROR(INDEX(Stores!$B:$B,MATCH(I884,Stores!$A:$A,0)),"")</f>
        <v>FreshMart Lucknow Complex</v>
      </c>
      <c r="K884" t="str">
        <f>IFERROR(INDEX(Stores!$D:$D,MATCH(I884,Stores!$A:$A,0)),"")</f>
        <v>North</v>
      </c>
      <c r="L884" t="s">
        <v>3056</v>
      </c>
      <c r="M884" t="str">
        <f>IFERROR(INDEX(Employees!$B:$B,MATCH(L884,Employees!$A:$A,0)),"")</f>
        <v>Harini Prabhu</v>
      </c>
      <c r="N884" t="str">
        <f>IFERROR(INDEX(Employees!$D:$D,MATCH(L884,Employees!$A:$A,0)),"")</f>
        <v>Sales</v>
      </c>
      <c r="O884">
        <v>4</v>
      </c>
      <c r="P884">
        <v>72.930000000000007</v>
      </c>
      <c r="Q884">
        <v>15</v>
      </c>
      <c r="R884">
        <v>43.76</v>
      </c>
      <c r="S884">
        <v>247.96</v>
      </c>
      <c r="T884">
        <v>217</v>
      </c>
      <c r="U884">
        <v>30.96</v>
      </c>
      <c r="V884" t="s">
        <v>4694</v>
      </c>
      <c r="W884" t="s">
        <v>4695</v>
      </c>
      <c r="X884" t="s">
        <v>4696</v>
      </c>
      <c r="Y884" t="s">
        <v>6034</v>
      </c>
      <c r="Z884" t="s">
        <v>4708</v>
      </c>
    </row>
    <row r="885" spans="1:26" ht="15" customHeight="1" x14ac:dyDescent="0.25">
      <c r="A885" t="s">
        <v>6142</v>
      </c>
      <c r="B885" s="1">
        <v>45836</v>
      </c>
      <c r="C885" t="s">
        <v>1128</v>
      </c>
      <c r="D885" t="str">
        <f>IFERROR(INDEX(Customers!$B:$B,MATCH(C885,Customers!$A:$A,0)),"")</f>
        <v>Banu Venkataraman</v>
      </c>
      <c r="E885" t="str">
        <f>IFERROR(INDEX(Customers!$J:$J,MATCH(C885,Customers!$A:$A,0)),"")</f>
        <v>Gold</v>
      </c>
      <c r="F885" t="s">
        <v>3744</v>
      </c>
      <c r="G885" t="str">
        <f>IFERROR(INDEX(Products!$B:$B,MATCH(F885,Products!$A:$A,0)),"")</f>
        <v>Aavin Milk Pack v2</v>
      </c>
      <c r="H885" t="str">
        <f>IFERROR(INDEX(Products!$C:$C,MATCH(F885,Products!$A:$A,0)),"")</f>
        <v>Dairy</v>
      </c>
      <c r="I885" t="s">
        <v>4242</v>
      </c>
      <c r="J885" t="str">
        <f>IFERROR(INDEX(Stores!$B:$B,MATCH(I885,Stores!$A:$A,0)),"")</f>
        <v>FreshMart Hyderabad Market</v>
      </c>
      <c r="K885" t="str">
        <f>IFERROR(INDEX(Stores!$D:$D,MATCH(I885,Stores!$A:$A,0)),"")</f>
        <v>South</v>
      </c>
      <c r="L885" t="s">
        <v>3283</v>
      </c>
      <c r="M885" t="str">
        <f>IFERROR(INDEX(Employees!$B:$B,MATCH(L885,Employees!$A:$A,0)),"")</f>
        <v>Mala Iyer</v>
      </c>
      <c r="N885" t="str">
        <f>IFERROR(INDEX(Employees!$D:$D,MATCH(L885,Employees!$A:$A,0)),"")</f>
        <v>Inventory</v>
      </c>
      <c r="O885">
        <v>7</v>
      </c>
      <c r="P885">
        <v>333.47</v>
      </c>
      <c r="Q885">
        <v>0</v>
      </c>
      <c r="R885">
        <v>0</v>
      </c>
      <c r="S885">
        <v>2684.43</v>
      </c>
      <c r="T885">
        <v>1722.84</v>
      </c>
      <c r="U885">
        <v>961.59</v>
      </c>
      <c r="V885" t="s">
        <v>4720</v>
      </c>
      <c r="W885" t="s">
        <v>4695</v>
      </c>
      <c r="X885" t="s">
        <v>4696</v>
      </c>
      <c r="Y885" t="s">
        <v>4799</v>
      </c>
      <c r="Z885" t="s">
        <v>4698</v>
      </c>
    </row>
    <row r="886" spans="1:26" ht="15" customHeight="1" x14ac:dyDescent="0.25">
      <c r="A886" t="s">
        <v>6143</v>
      </c>
      <c r="B886" s="1">
        <v>45908</v>
      </c>
      <c r="C886" t="s">
        <v>2248</v>
      </c>
      <c r="D886" t="str">
        <f>IFERROR(INDEX(Customers!$B:$B,MATCH(C886,Customers!$A:$A,0)),"")</f>
        <v>Hari Devi</v>
      </c>
      <c r="E886" t="str">
        <f>IFERROR(INDEX(Customers!$J:$J,MATCH(C886,Customers!$A:$A,0)),"")</f>
        <v>Silver</v>
      </c>
      <c r="F886" t="s">
        <v>3686</v>
      </c>
      <c r="G886" t="str">
        <f>IFERROR(INDEX(Products!$B:$B,MATCH(F886,Products!$A:$A,0)),"")</f>
        <v>Britannia Cookies 200g</v>
      </c>
      <c r="H886" t="str">
        <f>IFERROR(INDEX(Products!$C:$C,MATCH(F886,Products!$A:$A,0)),"")</f>
        <v>Bakery</v>
      </c>
      <c r="I886" t="s">
        <v>4219</v>
      </c>
      <c r="J886" t="str">
        <f>IFERROR(INDEX(Stores!$B:$B,MATCH(I886,Stores!$A:$A,0)),"")</f>
        <v>FreshMart Madurai Arcade</v>
      </c>
      <c r="K886" t="str">
        <f>IFERROR(INDEX(Stores!$D:$D,MATCH(I886,Stores!$A:$A,0)),"")</f>
        <v>South</v>
      </c>
      <c r="L886" t="s">
        <v>3550</v>
      </c>
      <c r="M886" t="str">
        <f>IFERROR(INDEX(Employees!$B:$B,MATCH(L886,Employees!$A:$A,0)),"")</f>
        <v>Anitha Subramaniam</v>
      </c>
      <c r="N886" t="str">
        <f>IFERROR(INDEX(Employees!$D:$D,MATCH(L886,Employees!$A:$A,0)),"")</f>
        <v>Sales</v>
      </c>
      <c r="O886">
        <v>1</v>
      </c>
      <c r="P886">
        <v>455.79</v>
      </c>
      <c r="Q886">
        <v>15</v>
      </c>
      <c r="R886">
        <v>68.37</v>
      </c>
      <c r="S886">
        <v>387.42</v>
      </c>
      <c r="T886">
        <v>282.88</v>
      </c>
      <c r="U886">
        <v>104.54</v>
      </c>
      <c r="V886" t="s">
        <v>4706</v>
      </c>
      <c r="W886" t="s">
        <v>4695</v>
      </c>
      <c r="X886" t="s">
        <v>4696</v>
      </c>
      <c r="Y886" t="s">
        <v>5255</v>
      </c>
      <c r="Z886" t="s">
        <v>4708</v>
      </c>
    </row>
    <row r="887" spans="1:26" ht="15" customHeight="1" x14ac:dyDescent="0.25">
      <c r="A887" t="s">
        <v>6144</v>
      </c>
      <c r="B887" s="1">
        <v>46014</v>
      </c>
      <c r="C887" t="s">
        <v>2468</v>
      </c>
      <c r="D887" t="str">
        <f>IFERROR(INDEX(Customers!$B:$B,MATCH(C887,Customers!$A:$A,0)),"")</f>
        <v>Arun Iyer</v>
      </c>
      <c r="E887" t="str">
        <f>IFERROR(INDEX(Customers!$J:$J,MATCH(C887,Customers!$A:$A,0)),"")</f>
        <v>Gold</v>
      </c>
      <c r="F887" t="s">
        <v>4010</v>
      </c>
      <c r="G887" t="str">
        <f>IFERROR(INDEX(Products!$B:$B,MATCH(F887,Products!$A:$A,0)),"")</f>
        <v>Aachi Ponni Rice 2kg</v>
      </c>
      <c r="H887" t="str">
        <f>IFERROR(INDEX(Products!$C:$C,MATCH(F887,Products!$A:$A,0)),"")</f>
        <v>Rice</v>
      </c>
      <c r="I887" t="s">
        <v>3035</v>
      </c>
      <c r="J887" t="str">
        <f>IFERROR(INDEX(Stores!$B:$B,MATCH(I887,Stores!$A:$A,0)),"")</f>
        <v>FreshMart Madurai Point</v>
      </c>
      <c r="K887" t="str">
        <f>IFERROR(INDEX(Stores!$D:$D,MATCH(I887,Stores!$A:$A,0)),"")</f>
        <v>South</v>
      </c>
      <c r="L887" t="s">
        <v>3168</v>
      </c>
      <c r="M887" t="str">
        <f>IFERROR(INDEX(Employees!$B:$B,MATCH(L887,Employees!$A:$A,0)),"")</f>
        <v>Om Sharma</v>
      </c>
      <c r="N887" t="str">
        <f>IFERROR(INDEX(Employees!$D:$D,MATCH(L887,Employees!$A:$A,0)),"")</f>
        <v>Sales</v>
      </c>
      <c r="O887">
        <v>5</v>
      </c>
      <c r="P887">
        <v>257.39999999999998</v>
      </c>
      <c r="Q887">
        <v>0</v>
      </c>
      <c r="R887">
        <v>0</v>
      </c>
      <c r="S887">
        <v>1287</v>
      </c>
      <c r="T887">
        <v>1052.5999999999999</v>
      </c>
      <c r="U887">
        <v>234.4</v>
      </c>
      <c r="V887" t="s">
        <v>4706</v>
      </c>
      <c r="W887" t="s">
        <v>4695</v>
      </c>
      <c r="X887" t="s">
        <v>4710</v>
      </c>
      <c r="Y887" t="s">
        <v>6145</v>
      </c>
      <c r="Z887" t="s">
        <v>4708</v>
      </c>
    </row>
    <row r="888" spans="1:26" ht="15" customHeight="1" x14ac:dyDescent="0.25">
      <c r="A888" t="s">
        <v>6146</v>
      </c>
      <c r="B888" s="1">
        <v>45962</v>
      </c>
      <c r="C888" t="s">
        <v>1423</v>
      </c>
      <c r="D888" t="str">
        <f>IFERROR(INDEX(Customers!$B:$B,MATCH(C888,Customers!$A:$A,0)),"")</f>
        <v>Karthik Nathan</v>
      </c>
      <c r="E888" t="str">
        <f>IFERROR(INDEX(Customers!$J:$J,MATCH(C888,Customers!$A:$A,0)),"")</f>
        <v>Bronze</v>
      </c>
      <c r="F888" t="s">
        <v>3950</v>
      </c>
      <c r="G888" t="str">
        <f>IFERROR(INDEX(Products!$B:$B,MATCH(F888,Products!$A:$A,0)),"")</f>
        <v xml:space="preserve">  Organic Fresh Fresh Fruits 500g  </v>
      </c>
      <c r="H888" t="str">
        <f>IFERROR(INDEX(Products!$C:$C,MATCH(F888,Products!$A:$A,0)),"")</f>
        <v>Fruits</v>
      </c>
      <c r="I888" t="s">
        <v>4176</v>
      </c>
      <c r="J888" t="str">
        <f>IFERROR(INDEX(Stores!$B:$B,MATCH(I888,Stores!$A:$A,0)),"")</f>
        <v>FreshMart Bengaluru Colony</v>
      </c>
      <c r="K888" t="str">
        <f>IFERROR(INDEX(Stores!$D:$D,MATCH(I888,Stores!$A:$A,0)),"")</f>
        <v>South</v>
      </c>
      <c r="L888" t="s">
        <v>2961</v>
      </c>
      <c r="M888" t="str">
        <f>IFERROR(INDEX(Employees!$B:$B,MATCH(L888,Employees!$A:$A,0)),"")</f>
        <v>Senthil Varma</v>
      </c>
      <c r="N888" t="str">
        <f>IFERROR(INDEX(Employees!$D:$D,MATCH(L888,Employees!$A:$A,0)),"")</f>
        <v>Cashier</v>
      </c>
      <c r="O888">
        <v>4</v>
      </c>
      <c r="P888">
        <v>305.67</v>
      </c>
      <c r="Q888">
        <v>0</v>
      </c>
      <c r="R888">
        <v>0</v>
      </c>
      <c r="S888">
        <v>1406.08</v>
      </c>
      <c r="T888">
        <v>1005.68</v>
      </c>
      <c r="U888">
        <v>400.4</v>
      </c>
      <c r="V888" t="s">
        <v>4720</v>
      </c>
      <c r="W888" t="s">
        <v>4695</v>
      </c>
      <c r="X888" t="s">
        <v>4696</v>
      </c>
      <c r="Y888" t="s">
        <v>6147</v>
      </c>
      <c r="Z888" t="s">
        <v>4698</v>
      </c>
    </row>
    <row r="889" spans="1:26" ht="15" customHeight="1" x14ac:dyDescent="0.25">
      <c r="A889" t="s">
        <v>6148</v>
      </c>
      <c r="B889" s="1">
        <v>46026</v>
      </c>
      <c r="C889" t="s">
        <v>2020</v>
      </c>
      <c r="D889" t="str">
        <f>IFERROR(INDEX(Customers!$B:$B,MATCH(C889,Customers!$A:$A,0)),"")</f>
        <v>Elango Nair</v>
      </c>
      <c r="E889" t="str">
        <f>IFERROR(INDEX(Customers!$J:$J,MATCH(C889,Customers!$A:$A,0)),"")</f>
        <v>Gold</v>
      </c>
      <c r="F889" t="s">
        <v>3746</v>
      </c>
      <c r="G889" t="str">
        <f>IFERROR(INDEX(Products!$B:$B,MATCH(F889,Products!$A:$A,0)),"")</f>
        <v>Nescafe Soft Drinks Pack</v>
      </c>
      <c r="H889" t="str">
        <f>IFERROR(INDEX(Products!$C:$C,MATCH(F889,Products!$A:$A,0)),"")</f>
        <v>Beverages</v>
      </c>
      <c r="I889" t="s">
        <v>2971</v>
      </c>
      <c r="J889" t="str">
        <f>IFERROR(INDEX(Stores!$B:$B,MATCH(I889,Stores!$A:$A,0)),"")</f>
        <v>FreshMart Ahmedabad Square</v>
      </c>
      <c r="K889" t="str">
        <f>IFERROR(INDEX(Stores!$D:$D,MATCH(I889,Stores!$A:$A,0)),"")</f>
        <v>West</v>
      </c>
      <c r="L889" t="s">
        <v>3100</v>
      </c>
      <c r="M889" t="str">
        <f>IFERROR(INDEX(Employees!$B:$B,MATCH(L889,Employees!$A:$A,0)),"")</f>
        <v>Hema Nathan</v>
      </c>
      <c r="N889" t="str">
        <f>IFERROR(INDEX(Employees!$D:$D,MATCH(L889,Employees!$A:$A,0)),"")</f>
        <v>Sales</v>
      </c>
      <c r="O889">
        <v>3</v>
      </c>
      <c r="P889">
        <v>415.18</v>
      </c>
      <c r="Q889">
        <v>0</v>
      </c>
      <c r="R889">
        <v>0</v>
      </c>
      <c r="S889">
        <v>1432.37</v>
      </c>
      <c r="T889">
        <v>857.7</v>
      </c>
      <c r="U889">
        <v>574.66999999999996</v>
      </c>
      <c r="V889" t="s">
        <v>4694</v>
      </c>
      <c r="W889" t="s">
        <v>4695</v>
      </c>
      <c r="X889" t="s">
        <v>4710</v>
      </c>
      <c r="Y889" t="s">
        <v>5976</v>
      </c>
      <c r="Z889" t="s">
        <v>4698</v>
      </c>
    </row>
    <row r="890" spans="1:26" ht="15" customHeight="1" x14ac:dyDescent="0.25">
      <c r="A890" t="s">
        <v>6149</v>
      </c>
      <c r="B890" s="1">
        <v>45858</v>
      </c>
      <c r="C890" t="s">
        <v>446</v>
      </c>
      <c r="D890" t="str">
        <f>IFERROR(INDEX(Customers!$B:$B,MATCH(C890,Customers!$A:$A,0)),"")</f>
        <v>Revathi Murugan</v>
      </c>
      <c r="E890" t="str">
        <f>IFERROR(INDEX(Customers!$J:$J,MATCH(C890,Customers!$A:$A,0)),"")</f>
        <v>Silver</v>
      </c>
      <c r="F890" t="s">
        <v>3768</v>
      </c>
      <c r="G890" t="str">
        <f>IFERROR(INDEX(Products!$B:$B,MATCH(F890,Products!$A:$A,0)),"")</f>
        <v>Nescafe Tea Combo</v>
      </c>
      <c r="H890" t="str">
        <f>IFERROR(INDEX(Products!$C:$C,MATCH(F890,Products!$A:$A,0)),"")</f>
        <v>Beverages</v>
      </c>
      <c r="I890" t="s">
        <v>3520</v>
      </c>
      <c r="J890" t="str">
        <f>IFERROR(INDEX(Stores!$B:$B,MATCH(I890,Stores!$A:$A,0)),"")</f>
        <v>FreshMart Tiruppur Market</v>
      </c>
      <c r="K890" t="str">
        <f>IFERROR(INDEX(Stores!$D:$D,MATCH(I890,Stores!$A:$A,0)),"")</f>
        <v>South</v>
      </c>
      <c r="L890" t="s">
        <v>3518</v>
      </c>
      <c r="M890" t="str">
        <f>IFERROR(INDEX(Employees!$B:$B,MATCH(L890,Employees!$A:$A,0)),"")</f>
        <v>Chitra Selvam</v>
      </c>
      <c r="N890" t="str">
        <f>IFERROR(INDEX(Employees!$D:$D,MATCH(L890,Employees!$A:$A,0)),"")</f>
        <v>Sales</v>
      </c>
      <c r="O890">
        <v>3</v>
      </c>
      <c r="P890">
        <v>172.63</v>
      </c>
      <c r="Q890">
        <v>0</v>
      </c>
      <c r="R890">
        <v>0</v>
      </c>
      <c r="S890">
        <v>595.57000000000005</v>
      </c>
      <c r="T890">
        <v>426</v>
      </c>
      <c r="U890">
        <v>169.57</v>
      </c>
      <c r="V890" t="s">
        <v>4706</v>
      </c>
      <c r="W890" t="s">
        <v>4695</v>
      </c>
      <c r="X890" t="s">
        <v>4696</v>
      </c>
      <c r="Y890" t="s">
        <v>5546</v>
      </c>
      <c r="Z890" t="s">
        <v>4698</v>
      </c>
    </row>
    <row r="891" spans="1:26" ht="15" customHeight="1" x14ac:dyDescent="0.25">
      <c r="A891" t="s">
        <v>6150</v>
      </c>
      <c r="B891" s="1">
        <v>45788</v>
      </c>
      <c r="C891" t="s">
        <v>969</v>
      </c>
      <c r="D891" t="str">
        <f>IFERROR(INDEX(Customers!$B:$B,MATCH(C891,Customers!$A:$A,0)),"")</f>
        <v>Thenmozhi Menon</v>
      </c>
      <c r="E891" t="str">
        <f>IFERROR(INDEX(Customers!$J:$J,MATCH(C891,Customers!$A:$A,0)),"")</f>
        <v>Silver</v>
      </c>
      <c r="F891" t="s">
        <v>4725</v>
      </c>
      <c r="G891" t="str">
        <f>IFERROR(INDEX(Products!$B:$B,MATCH(F891,Products!$A:$A,0)),"")</f>
        <v/>
      </c>
      <c r="H891" t="str">
        <f>IFERROR(INDEX(Products!$C:$C,MATCH(F891,Products!$A:$A,0)),"")</f>
        <v/>
      </c>
      <c r="I891" t="s">
        <v>4288</v>
      </c>
      <c r="J891" t="str">
        <f>IFERROR(INDEX(Stores!$B:$B,MATCH(I891,Stores!$A:$A,0)),"")</f>
        <v>FreshMart Mysuru Heights</v>
      </c>
      <c r="K891" t="str">
        <f>IFERROR(INDEX(Stores!$D:$D,MATCH(I891,Stores!$A:$A,0)),"")</f>
        <v>South</v>
      </c>
      <c r="L891" t="s">
        <v>3292</v>
      </c>
      <c r="M891" t="str">
        <f>IFERROR(INDEX(Employees!$B:$B,MATCH(L891,Employees!$A:$A,0)),"")</f>
        <v>Jaya Sharma</v>
      </c>
      <c r="N891" t="str">
        <f>IFERROR(INDEX(Employees!$D:$D,MATCH(L891,Employees!$A:$A,0)),"")</f>
        <v>Cashier</v>
      </c>
      <c r="O891">
        <v>2</v>
      </c>
      <c r="P891">
        <v>401.06</v>
      </c>
      <c r="Q891">
        <v>5</v>
      </c>
      <c r="R891">
        <v>40.11</v>
      </c>
      <c r="S891">
        <v>876.31</v>
      </c>
      <c r="T891">
        <v>694.94</v>
      </c>
      <c r="U891">
        <v>181.37</v>
      </c>
      <c r="V891" t="s">
        <v>4706</v>
      </c>
      <c r="W891" t="s">
        <v>4695</v>
      </c>
      <c r="X891" t="s">
        <v>4696</v>
      </c>
      <c r="Y891" t="s">
        <v>4964</v>
      </c>
      <c r="Z891" t="s">
        <v>4698</v>
      </c>
    </row>
    <row r="892" spans="1:26" ht="15" customHeight="1" x14ac:dyDescent="0.25">
      <c r="A892" t="s">
        <v>6151</v>
      </c>
      <c r="B892" s="1">
        <v>46054</v>
      </c>
      <c r="C892" t="s">
        <v>2092</v>
      </c>
      <c r="D892" t="str">
        <f>IFERROR(INDEX(Customers!$B:$B,MATCH(C892,Customers!$A:$A,0)),"")</f>
        <v>Venkat Chandran</v>
      </c>
      <c r="E892" t="str">
        <f>IFERROR(INDEX(Customers!$J:$J,MATCH(C892,Customers!$A:$A,0)),"")</f>
        <v>Bronze</v>
      </c>
      <c r="F892" t="s">
        <v>3817</v>
      </c>
      <c r="G892" t="str">
        <f>IFERROR(INDEX(Products!$B:$B,MATCH(F892,Products!$A:$A,0)),"")</f>
        <v>Lays Chocolates Combo</v>
      </c>
      <c r="H892" t="str">
        <f>IFERROR(INDEX(Products!$C:$C,MATCH(F892,Products!$A:$A,0)),"")</f>
        <v>Snacks</v>
      </c>
      <c r="I892" t="s">
        <v>3133</v>
      </c>
      <c r="J892" t="str">
        <f>IFERROR(INDEX(Stores!$B:$B,MATCH(I892,Stores!$A:$A,0)),"")</f>
        <v>FreshMart Salem Hub</v>
      </c>
      <c r="K892" t="str">
        <f>IFERROR(INDEX(Stores!$D:$D,MATCH(I892,Stores!$A:$A,0)),"")</f>
        <v>South</v>
      </c>
      <c r="L892" t="s">
        <v>3131</v>
      </c>
      <c r="M892" t="str">
        <f>IFERROR(INDEX(Employees!$B:$B,MATCH(L892,Employees!$A:$A,0)),"")</f>
        <v>Nagarajan Mudaliar</v>
      </c>
      <c r="N892" t="str">
        <f>IFERROR(INDEX(Employees!$D:$D,MATCH(L892,Employees!$A:$A,0)),"")</f>
        <v>Cashier</v>
      </c>
      <c r="O892">
        <v>1</v>
      </c>
      <c r="P892">
        <v>474.19</v>
      </c>
      <c r="Q892">
        <v>0</v>
      </c>
      <c r="R892">
        <v>0</v>
      </c>
      <c r="S892">
        <v>545.32000000000005</v>
      </c>
      <c r="T892">
        <v>343.89</v>
      </c>
      <c r="U892">
        <v>201.43</v>
      </c>
      <c r="V892" t="s">
        <v>4703</v>
      </c>
      <c r="W892" t="s">
        <v>4695</v>
      </c>
      <c r="X892" t="s">
        <v>4696</v>
      </c>
      <c r="Y892" t="s">
        <v>4840</v>
      </c>
      <c r="Z892" t="s">
        <v>4698</v>
      </c>
    </row>
    <row r="893" spans="1:26" ht="15" customHeight="1" x14ac:dyDescent="0.25">
      <c r="A893" t="s">
        <v>6152</v>
      </c>
      <c r="B893" s="1">
        <v>45860</v>
      </c>
      <c r="C893" t="s">
        <v>890</v>
      </c>
      <c r="D893" t="str">
        <f>IFERROR(INDEX(Customers!$B:$B,MATCH(C893,Customers!$A:$A,0)),"")</f>
        <v>Anand Pandian</v>
      </c>
      <c r="E893" t="str">
        <f>IFERROR(INDEX(Customers!$J:$J,MATCH(C893,Customers!$A:$A,0)),"")</f>
        <v>Silver</v>
      </c>
      <c r="F893" t="s">
        <v>4046</v>
      </c>
      <c r="G893" t="str">
        <f>IFERROR(INDEX(Products!$B:$B,MATCH(F893,Products!$A:$A,0)),"")</f>
        <v>Gold Winner Coconut Oil 2kg</v>
      </c>
      <c r="H893" t="str">
        <f>IFERROR(INDEX(Products!$C:$C,MATCH(F893,Products!$A:$A,0)),"")</f>
        <v>Oil</v>
      </c>
      <c r="I893" t="s">
        <v>2988</v>
      </c>
      <c r="J893" t="str">
        <f>IFERROR(INDEX(Stores!$B:$B,MATCH(I893,Stores!$A:$A,0)),"")</f>
        <v>FreshMart Coimbatore Heights</v>
      </c>
      <c r="K893" t="str">
        <f>IFERROR(INDEX(Stores!$D:$D,MATCH(I893,Stores!$A:$A,0)),"")</f>
        <v>South</v>
      </c>
      <c r="L893" t="s">
        <v>3221</v>
      </c>
      <c r="M893" t="str">
        <f>IFERROR(INDEX(Employees!$B:$B,MATCH(L893,Employees!$A:$A,0)),"")</f>
        <v>Chitra Prabhu</v>
      </c>
      <c r="N893" t="str">
        <f>IFERROR(INDEX(Employees!$D:$D,MATCH(L893,Employees!$A:$A,0)),"")</f>
        <v>Sales</v>
      </c>
      <c r="O893">
        <v>1</v>
      </c>
      <c r="P893">
        <v>121.9</v>
      </c>
      <c r="Q893">
        <v>15</v>
      </c>
      <c r="R893">
        <v>18.29</v>
      </c>
      <c r="S893">
        <v>103.61</v>
      </c>
      <c r="T893">
        <v>108.92</v>
      </c>
      <c r="U893">
        <v>-5.31</v>
      </c>
      <c r="V893" t="s">
        <v>4706</v>
      </c>
      <c r="W893" t="s">
        <v>4695</v>
      </c>
      <c r="X893" t="s">
        <v>4700</v>
      </c>
      <c r="Y893" t="s">
        <v>5025</v>
      </c>
      <c r="Z893" t="s">
        <v>4708</v>
      </c>
    </row>
    <row r="894" spans="1:26" ht="15" customHeight="1" x14ac:dyDescent="0.25">
      <c r="A894" t="s">
        <v>6153</v>
      </c>
      <c r="B894" s="1">
        <v>45995</v>
      </c>
      <c r="C894" t="s">
        <v>371</v>
      </c>
      <c r="D894" t="str">
        <f>IFERROR(INDEX(Customers!$B:$B,MATCH(C894,Customers!$A:$A,0)),"")</f>
        <v>Kavya Raj</v>
      </c>
      <c r="E894" t="str">
        <f>IFERROR(INDEX(Customers!$J:$J,MATCH(C894,Customers!$A:$A,0)),"")</f>
        <v>Gold</v>
      </c>
      <c r="F894" t="s">
        <v>3689</v>
      </c>
      <c r="G894" t="str">
        <f>IFERROR(INDEX(Products!$B:$B,MATCH(F894,Products!$A:$A,0)),"")</f>
        <v>Harvest Gold Buns 200g</v>
      </c>
      <c r="H894" t="str">
        <f>IFERROR(INDEX(Products!$C:$C,MATCH(F894,Products!$A:$A,0)),"")</f>
        <v>Bakery</v>
      </c>
      <c r="I894" t="s">
        <v>4216</v>
      </c>
      <c r="J894" t="str">
        <f>IFERROR(INDEX(Stores!$B:$B,MATCH(I894,Stores!$A:$A,0)),"")</f>
        <v>FreshMart Chennai Main Road</v>
      </c>
      <c r="K894" t="str">
        <f>IFERROR(INDEX(Stores!$D:$D,MATCH(I894,Stores!$A:$A,0)),"")</f>
        <v>South</v>
      </c>
      <c r="L894" t="s">
        <v>2890</v>
      </c>
      <c r="M894" t="str">
        <f>IFERROR(INDEX(Employees!$B:$B,MATCH(L894,Employees!$A:$A,0)),"")</f>
        <v>Hema Sharma</v>
      </c>
      <c r="N894" t="str">
        <f>IFERROR(INDEX(Employees!$D:$D,MATCH(L894,Employees!$A:$A,0)),"")</f>
        <v>Billing</v>
      </c>
      <c r="O894">
        <v>3</v>
      </c>
      <c r="P894">
        <v>708.04</v>
      </c>
      <c r="Q894">
        <v>0</v>
      </c>
      <c r="R894">
        <v>0</v>
      </c>
      <c r="S894">
        <v>2124.12</v>
      </c>
      <c r="T894">
        <v>1196.1600000000001</v>
      </c>
      <c r="U894">
        <v>927.96</v>
      </c>
      <c r="V894" t="s">
        <v>4706</v>
      </c>
      <c r="W894" t="s">
        <v>4695</v>
      </c>
      <c r="X894" t="s">
        <v>4696</v>
      </c>
      <c r="Y894" t="s">
        <v>5054</v>
      </c>
      <c r="Z894" t="s">
        <v>4708</v>
      </c>
    </row>
    <row r="895" spans="1:26" ht="15" customHeight="1" x14ac:dyDescent="0.25">
      <c r="A895" t="s">
        <v>6154</v>
      </c>
      <c r="B895" s="1">
        <v>45853</v>
      </c>
      <c r="C895" t="s">
        <v>2424</v>
      </c>
      <c r="D895" t="str">
        <f>IFERROR(INDEX(Customers!$B:$B,MATCH(C895,Customers!$A:$A,0)),"")</f>
        <v>Yogesh Iyer</v>
      </c>
      <c r="E895" t="str">
        <f>IFERROR(INDEX(Customers!$J:$J,MATCH(C895,Customers!$A:$A,0)),"")</f>
        <v>Bronze</v>
      </c>
      <c r="F895" t="s">
        <v>3761</v>
      </c>
      <c r="G895" t="str">
        <f>IFERROR(INDEX(Products!$B:$B,MATCH(F895,Products!$A:$A,0)),"")</f>
        <v>Tata Tea Soft Drinks 500g</v>
      </c>
      <c r="H895" t="str">
        <f>IFERROR(INDEX(Products!$C:$C,MATCH(F895,Products!$A:$A,0)),"")</f>
        <v>Beverages</v>
      </c>
      <c r="I895" t="s">
        <v>3172</v>
      </c>
      <c r="J895" t="str">
        <f>IFERROR(INDEX(Stores!$B:$B,MATCH(I895,Stores!$A:$A,0)),"")</f>
        <v>FreshMart Salem Crossing</v>
      </c>
      <c r="K895" t="str">
        <f>IFERROR(INDEX(Stores!$D:$D,MATCH(I895,Stores!$A:$A,0)),"")</f>
        <v>South</v>
      </c>
      <c r="L895" t="s">
        <v>3408</v>
      </c>
      <c r="M895" t="str">
        <f>IFERROR(INDEX(Employees!$B:$B,MATCH(L895,Employees!$A:$A,0)),"")</f>
        <v>Hariharan Gounder</v>
      </c>
      <c r="N895" t="str">
        <f>IFERROR(INDEX(Employees!$D:$D,MATCH(L895,Employees!$A:$A,0)),"")</f>
        <v>Billing</v>
      </c>
      <c r="O895">
        <v>2</v>
      </c>
      <c r="P895">
        <v>380.12</v>
      </c>
      <c r="Q895">
        <v>0</v>
      </c>
      <c r="R895">
        <v>0</v>
      </c>
      <c r="S895">
        <v>760.24</v>
      </c>
      <c r="T895">
        <v>619.96</v>
      </c>
      <c r="U895">
        <v>140.28</v>
      </c>
      <c r="V895" t="s">
        <v>4706</v>
      </c>
      <c r="W895" t="s">
        <v>4695</v>
      </c>
      <c r="X895" t="s">
        <v>4700</v>
      </c>
      <c r="Y895" t="s">
        <v>6155</v>
      </c>
      <c r="Z895" t="s">
        <v>4708</v>
      </c>
    </row>
    <row r="896" spans="1:26" ht="15" customHeight="1" x14ac:dyDescent="0.25">
      <c r="A896" t="s">
        <v>6156</v>
      </c>
      <c r="B896" s="1">
        <v>45961</v>
      </c>
      <c r="C896" t="s">
        <v>1032</v>
      </c>
      <c r="D896" t="str">
        <f>IFERROR(INDEX(Customers!$B:$B,MATCH(C896,Customers!$A:$A,0)),"")</f>
        <v>Udhay Varma</v>
      </c>
      <c r="E896" t="str">
        <f>IFERROR(INDEX(Customers!$J:$J,MATCH(C896,Customers!$A:$A,0)),"")</f>
        <v>Gold</v>
      </c>
      <c r="F896" t="s">
        <v>3804</v>
      </c>
      <c r="G896" t="str">
        <f>IFERROR(INDEX(Products!$B:$B,MATCH(F896,Products!$A:$A,0)),"")</f>
        <v>Amul Frozen Vegetables 2kg</v>
      </c>
      <c r="H896" t="str">
        <f>IFERROR(INDEX(Products!$C:$C,MATCH(F896,Products!$A:$A,0)),"")</f>
        <v>Frozen Foods</v>
      </c>
      <c r="I896" t="s">
        <v>3021</v>
      </c>
      <c r="J896" t="str">
        <f>IFERROR(INDEX(Stores!$B:$B,MATCH(I896,Stores!$A:$A,0)),"")</f>
        <v>FreshMart Tiruppur Bypass</v>
      </c>
      <c r="K896" t="str">
        <f>IFERROR(INDEX(Stores!$D:$D,MATCH(I896,Stores!$A:$A,0)),"")</f>
        <v>South</v>
      </c>
      <c r="L896" t="s">
        <v>3019</v>
      </c>
      <c r="M896" t="str">
        <f>IFERROR(INDEX(Employees!$B:$B,MATCH(L896,Employees!$A:$A,0)),"")</f>
        <v>Venkat Gupta</v>
      </c>
      <c r="N896" t="str">
        <f>IFERROR(INDEX(Employees!$D:$D,MATCH(L896,Employees!$A:$A,0)),"")</f>
        <v>Sales</v>
      </c>
      <c r="O896">
        <v>5</v>
      </c>
      <c r="P896">
        <v>445.26</v>
      </c>
      <c r="Q896">
        <v>15</v>
      </c>
      <c r="R896">
        <v>333.94</v>
      </c>
      <c r="S896">
        <v>1892.36</v>
      </c>
      <c r="T896">
        <v>1872.4</v>
      </c>
      <c r="U896">
        <v>19.96</v>
      </c>
      <c r="V896" t="s">
        <v>4720</v>
      </c>
      <c r="W896" t="s">
        <v>4695</v>
      </c>
      <c r="X896" t="s">
        <v>4696</v>
      </c>
      <c r="Y896" t="s">
        <v>6157</v>
      </c>
      <c r="Z896" t="s">
        <v>4708</v>
      </c>
    </row>
    <row r="897" spans="1:26" ht="15" customHeight="1" x14ac:dyDescent="0.25">
      <c r="A897" t="s">
        <v>6158</v>
      </c>
      <c r="B897" s="1">
        <v>45806</v>
      </c>
      <c r="C897" t="s">
        <v>1244</v>
      </c>
      <c r="D897" t="str">
        <f>IFERROR(INDEX(Customers!$B:$B,MATCH(C897,Customers!$A:$A,0)),"")</f>
        <v>Chandran Krishnan</v>
      </c>
      <c r="E897" t="str">
        <f>IFERROR(INDEX(Customers!$J:$J,MATCH(C897,Customers!$A:$A,0)),"")</f>
        <v>Bronze</v>
      </c>
      <c r="F897" t="s">
        <v>3718</v>
      </c>
      <c r="G897" t="str">
        <f>IFERROR(INDEX(Products!$B:$B,MATCH(F897,Products!$A:$A,0)),"")</f>
        <v>Milky Mist Milk 2kg</v>
      </c>
      <c r="H897" t="str">
        <f>IFERROR(INDEX(Products!$C:$C,MATCH(F897,Products!$A:$A,0)),"")</f>
        <v>Dairy</v>
      </c>
      <c r="I897" t="s">
        <v>3420</v>
      </c>
      <c r="J897" t="str">
        <f>IFERROR(INDEX(Stores!$B:$B,MATCH(I897,Stores!$A:$A,0)),"")</f>
        <v>FreshMart Tiruppur Square</v>
      </c>
      <c r="K897" t="str">
        <f>IFERROR(INDEX(Stores!$D:$D,MATCH(I897,Stores!$A:$A,0)),"")</f>
        <v>South</v>
      </c>
      <c r="L897" t="s">
        <v>3541</v>
      </c>
      <c r="M897" t="str">
        <f>IFERROR(INDEX(Employees!$B:$B,MATCH(L897,Employees!$A:$A,0)),"")</f>
        <v>Balaji Reddy</v>
      </c>
      <c r="N897" t="str">
        <f>IFERROR(INDEX(Employees!$D:$D,MATCH(L897,Employees!$A:$A,0)),"")</f>
        <v>Billing</v>
      </c>
      <c r="O897">
        <v>2</v>
      </c>
      <c r="P897">
        <v>59.92</v>
      </c>
      <c r="Q897">
        <v>0</v>
      </c>
      <c r="R897">
        <v>0</v>
      </c>
      <c r="S897">
        <v>119.84</v>
      </c>
      <c r="T897">
        <v>96.3</v>
      </c>
      <c r="U897">
        <v>23.54</v>
      </c>
      <c r="V897" t="s">
        <v>4720</v>
      </c>
      <c r="W897" t="s">
        <v>4695</v>
      </c>
      <c r="X897" t="s">
        <v>4696</v>
      </c>
      <c r="Y897" t="s">
        <v>5004</v>
      </c>
      <c r="Z897" t="s">
        <v>4708</v>
      </c>
    </row>
    <row r="898" spans="1:26" ht="15" customHeight="1" x14ac:dyDescent="0.25">
      <c r="A898" t="s">
        <v>6159</v>
      </c>
      <c r="B898" s="1">
        <v>45819</v>
      </c>
      <c r="C898" t="s">
        <v>1606</v>
      </c>
      <c r="D898" t="str">
        <f>IFERROR(INDEX(Customers!$B:$B,MATCH(C898,Customers!$A:$A,0)),"")</f>
        <v>Jaya Varma</v>
      </c>
      <c r="E898" t="str">
        <f>IFERROR(INDEX(Customers!$J:$J,MATCH(C898,Customers!$A:$A,0)),"")</f>
        <v>Bronze</v>
      </c>
      <c r="F898" t="s">
        <v>3822</v>
      </c>
      <c r="G898" t="str">
        <f>IFERROR(INDEX(Products!$B:$B,MATCH(F898,Products!$A:$A,0)),"")</f>
        <v>Lays Chocolates 1kg</v>
      </c>
      <c r="H898" t="str">
        <f>IFERROR(INDEX(Products!$C:$C,MATCH(F898,Products!$A:$A,0)),"")</f>
        <v>Snacks</v>
      </c>
      <c r="I898" t="s">
        <v>3399</v>
      </c>
      <c r="J898" t="str">
        <f>IFERROR(INDEX(Stores!$B:$B,MATCH(I898,Stores!$A:$A,0)),"")</f>
        <v>FreshMart Coimbatore Main Road</v>
      </c>
      <c r="K898" t="str">
        <f>IFERROR(INDEX(Stores!$D:$D,MATCH(I898,Stores!$A:$A,0)),"")</f>
        <v>South</v>
      </c>
      <c r="L898" t="s">
        <v>3397</v>
      </c>
      <c r="M898" t="str">
        <f>IFERROR(INDEX(Employees!$B:$B,MATCH(L898,Employees!$A:$A,0)),"")</f>
        <v>Sangeetha Balan</v>
      </c>
      <c r="N898" t="str">
        <f>IFERROR(INDEX(Employees!$D:$D,MATCH(L898,Employees!$A:$A,0)),"")</f>
        <v>Sales</v>
      </c>
      <c r="O898">
        <v>2</v>
      </c>
      <c r="P898">
        <v>147.72</v>
      </c>
      <c r="Q898">
        <v>15</v>
      </c>
      <c r="R898">
        <v>44.32</v>
      </c>
      <c r="S898">
        <v>251.12</v>
      </c>
      <c r="T898">
        <v>218.42</v>
      </c>
      <c r="U898">
        <v>32.700000000000003</v>
      </c>
      <c r="V898" t="s">
        <v>4740</v>
      </c>
      <c r="W898" t="s">
        <v>4695</v>
      </c>
      <c r="X898" t="s">
        <v>4696</v>
      </c>
      <c r="Y898" t="s">
        <v>5154</v>
      </c>
      <c r="Z898" t="s">
        <v>4708</v>
      </c>
    </row>
    <row r="899" spans="1:26" ht="15" customHeight="1" x14ac:dyDescent="0.25">
      <c r="A899" t="s">
        <v>6160</v>
      </c>
      <c r="B899" s="1">
        <v>46009</v>
      </c>
      <c r="C899" t="s">
        <v>1399</v>
      </c>
      <c r="D899" t="str">
        <f>IFERROR(INDEX(Customers!$B:$B,MATCH(C899,Customers!$A:$A,0)),"")</f>
        <v>Mala Pillai</v>
      </c>
      <c r="E899" t="str">
        <f>IFERROR(INDEX(Customers!$J:$J,MATCH(C899,Customers!$A:$A,0)),"")</f>
        <v>Bronze</v>
      </c>
      <c r="F899" t="s">
        <v>3662</v>
      </c>
      <c r="G899" t="str">
        <f>IFERROR(INDEX(Products!$B:$B,MATCH(F899,Products!$A:$A,0)),"")</f>
        <v>Britannia Buns Pack</v>
      </c>
      <c r="H899" t="str">
        <f>IFERROR(INDEX(Products!$C:$C,MATCH(F899,Products!$A:$A,0)),"")</f>
        <v>Bakery</v>
      </c>
      <c r="I899" t="s">
        <v>3159</v>
      </c>
      <c r="J899" t="str">
        <f>IFERROR(INDEX(Stores!$B:$B,MATCH(I899,Stores!$A:$A,0)),"")</f>
        <v>FreshMart Salem Bypass</v>
      </c>
      <c r="K899" t="str">
        <f>IFERROR(INDEX(Stores!$D:$D,MATCH(I899,Stores!$A:$A,0)),"")</f>
        <v>South</v>
      </c>
      <c r="L899" t="s">
        <v>3157</v>
      </c>
      <c r="M899" t="str">
        <f>IFERROR(INDEX(Employees!$B:$B,MATCH(L899,Employees!$A:$A,0)),"")</f>
        <v>Vasanth Menon</v>
      </c>
      <c r="N899" t="str">
        <f>IFERROR(INDEX(Employees!$D:$D,MATCH(L899,Employees!$A:$A,0)),"")</f>
        <v>Store Manager</v>
      </c>
      <c r="O899">
        <v>2</v>
      </c>
      <c r="P899">
        <v>440.5</v>
      </c>
      <c r="Q899">
        <v>20</v>
      </c>
      <c r="R899">
        <v>176.2</v>
      </c>
      <c r="S899">
        <v>704.8</v>
      </c>
      <c r="T899">
        <v>508.1</v>
      </c>
      <c r="U899">
        <v>196.7</v>
      </c>
      <c r="V899" t="s">
        <v>4720</v>
      </c>
      <c r="W899" t="s">
        <v>4695</v>
      </c>
      <c r="X899" t="s">
        <v>4696</v>
      </c>
      <c r="Y899" t="s">
        <v>4866</v>
      </c>
      <c r="Z899" t="s">
        <v>4708</v>
      </c>
    </row>
    <row r="900" spans="1:26" ht="15" customHeight="1" x14ac:dyDescent="0.25">
      <c r="A900" t="s">
        <v>6161</v>
      </c>
      <c r="B900" s="1">
        <v>46021</v>
      </c>
      <c r="C900" t="s">
        <v>2020</v>
      </c>
      <c r="D900" t="str">
        <f>IFERROR(INDEX(Customers!$B:$B,MATCH(C900,Customers!$A:$A,0)),"")</f>
        <v>Elango Nair</v>
      </c>
      <c r="E900" t="str">
        <f>IFERROR(INDEX(Customers!$J:$J,MATCH(C900,Customers!$A:$A,0)),"")</f>
        <v>Gold</v>
      </c>
      <c r="F900" t="s">
        <v>3877</v>
      </c>
      <c r="G900" t="str">
        <f>IFERROR(INDEX(Products!$B:$B,MATCH(F900,Products!$A:$A,0)),"")</f>
        <v>Patanjali Soap Combo</v>
      </c>
      <c r="H900" t="str">
        <f>IFERROR(INDEX(Products!$C:$C,MATCH(F900,Products!$A:$A,0)),"")</f>
        <v>Personal Care</v>
      </c>
      <c r="I900" t="s">
        <v>3530</v>
      </c>
      <c r="J900" t="str">
        <f>IFERROR(INDEX(Stores!$B:$B,MATCH(I900,Stores!$A:$A,0)),"")</f>
        <v xml:space="preserve">  FreshMart Lucknow Square  </v>
      </c>
      <c r="K900" t="str">
        <f>IFERROR(INDEX(Stores!$D:$D,MATCH(I900,Stores!$A:$A,0)),"")</f>
        <v>North</v>
      </c>
      <c r="L900" t="s">
        <v>3528</v>
      </c>
      <c r="M900" t="str">
        <f>IFERROR(INDEX(Employees!$B:$B,MATCH(L900,Employees!$A:$A,0)),"")</f>
        <v>Deepa Gupta</v>
      </c>
      <c r="N900" t="str">
        <f>IFERROR(INDEX(Employees!$D:$D,MATCH(L900,Employees!$A:$A,0)),"")</f>
        <v>Inventory</v>
      </c>
      <c r="O900">
        <v>8</v>
      </c>
      <c r="P900">
        <v>431.54</v>
      </c>
      <c r="Q900">
        <v>0</v>
      </c>
      <c r="R900">
        <v>0</v>
      </c>
      <c r="S900">
        <v>3452.32</v>
      </c>
      <c r="T900">
        <v>2205.36</v>
      </c>
      <c r="U900">
        <v>1246.96</v>
      </c>
      <c r="V900" t="s">
        <v>4706</v>
      </c>
      <c r="W900" t="s">
        <v>4695</v>
      </c>
      <c r="X900" t="s">
        <v>4696</v>
      </c>
      <c r="Y900" t="s">
        <v>6162</v>
      </c>
      <c r="Z900" t="s">
        <v>4708</v>
      </c>
    </row>
    <row r="901" spans="1:26" ht="15" customHeight="1" x14ac:dyDescent="0.25">
      <c r="A901" t="s">
        <v>6163</v>
      </c>
      <c r="B901" s="1">
        <v>46070</v>
      </c>
      <c r="C901" t="s">
        <v>2260</v>
      </c>
      <c r="D901" t="str">
        <f>IFERROR(INDEX(Customers!$B:$B,MATCH(C901,Customers!$A:$A,0)),"")</f>
        <v>Rajesh Varma</v>
      </c>
      <c r="E901" t="str">
        <f>IFERROR(INDEX(Customers!$J:$J,MATCH(C901,Customers!$A:$A,0)),"")</f>
        <v>Gold</v>
      </c>
      <c r="F901" t="s">
        <v>3985</v>
      </c>
      <c r="G901" t="str">
        <f>IFERROR(INDEX(Products!$B:$B,MATCH(F901,Products!$A:$A,0)),"")</f>
        <v>Local Farm Fresh Vegetables Combo</v>
      </c>
      <c r="H901" t="str">
        <f>IFERROR(INDEX(Products!$C:$C,MATCH(F901,Products!$A:$A,0)),"")</f>
        <v>Vegetables</v>
      </c>
      <c r="I901" t="s">
        <v>2902</v>
      </c>
      <c r="J901" t="str">
        <f>IFERROR(INDEX(Stores!$B:$B,MATCH(I901,Stores!$A:$A,0)),"")</f>
        <v>FreshMart Erode Heights</v>
      </c>
      <c r="K901" t="str">
        <f>IFERROR(INDEX(Stores!$D:$D,MATCH(I901,Stores!$A:$A,0)),"")</f>
        <v>South</v>
      </c>
      <c r="L901" t="s">
        <v>3496</v>
      </c>
      <c r="M901" t="str">
        <f>IFERROR(INDEX(Employees!$B:$B,MATCH(L901,Employees!$A:$A,0)),"")</f>
        <v>Hariharan Reddy</v>
      </c>
      <c r="N901" t="str">
        <f>IFERROR(INDEX(Employees!$D:$D,MATCH(L901,Employees!$A:$A,0)),"")</f>
        <v>Inventory</v>
      </c>
      <c r="O901">
        <v>5</v>
      </c>
      <c r="P901">
        <v>213.78</v>
      </c>
      <c r="Q901">
        <v>0</v>
      </c>
      <c r="R901">
        <v>0</v>
      </c>
      <c r="S901">
        <v>1068.9000000000001</v>
      </c>
      <c r="T901">
        <v>767.1</v>
      </c>
      <c r="U901">
        <v>301.8</v>
      </c>
      <c r="V901" t="s">
        <v>4720</v>
      </c>
      <c r="W901" t="s">
        <v>4695</v>
      </c>
      <c r="X901" t="s">
        <v>4696</v>
      </c>
      <c r="Y901" t="s">
        <v>6164</v>
      </c>
      <c r="Z901" t="s">
        <v>4708</v>
      </c>
    </row>
    <row r="902" spans="1:26" ht="15" customHeight="1" x14ac:dyDescent="0.25">
      <c r="A902" t="s">
        <v>6165</v>
      </c>
      <c r="B902" s="1">
        <v>45761</v>
      </c>
      <c r="C902" t="s">
        <v>414</v>
      </c>
      <c r="D902" t="str">
        <f>IFERROR(INDEX(Customers!$B:$B,MATCH(C902,Customers!$A:$A,0)),"")</f>
        <v>Naveen Kumar</v>
      </c>
      <c r="E902" t="str">
        <f>IFERROR(INDEX(Customers!$J:$J,MATCH(C902,Customers!$A:$A,0)),"")</f>
        <v>Gold</v>
      </c>
      <c r="F902" t="s">
        <v>4105</v>
      </c>
      <c r="G902" t="str">
        <f>IFERROR(INDEX(Products!$B:$B,MATCH(F902,Products!$A:$A,0)),"")</f>
        <v xml:space="preserve">  Harpic Dishwash Combo  </v>
      </c>
      <c r="H902" t="str">
        <f>IFERROR(INDEX(Products!$C:$C,MATCH(F902,Products!$A:$A,0)),"")</f>
        <v>Cleaning</v>
      </c>
      <c r="I902" t="s">
        <v>3181</v>
      </c>
      <c r="J902" t="str">
        <f>IFERROR(INDEX(Stores!$B:$B,MATCH(I902,Stores!$A:$A,0)),"")</f>
        <v>FreshMart Salem Point</v>
      </c>
      <c r="K902" t="str">
        <f>IFERROR(INDEX(Stores!$D:$D,MATCH(I902,Stores!$A:$A,0)),"")</f>
        <v>South</v>
      </c>
      <c r="L902" t="s">
        <v>3179</v>
      </c>
      <c r="M902" t="str">
        <f>IFERROR(INDEX(Employees!$B:$B,MATCH(L902,Employees!$A:$A,0)),"")</f>
        <v>Vijay Pandian</v>
      </c>
      <c r="N902" t="str">
        <f>IFERROR(INDEX(Employees!$D:$D,MATCH(L902,Employees!$A:$A,0)),"")</f>
        <v>Sales</v>
      </c>
      <c r="O902">
        <v>3</v>
      </c>
      <c r="P902">
        <v>271.51</v>
      </c>
      <c r="Q902">
        <v>0</v>
      </c>
      <c r="R902">
        <v>0</v>
      </c>
      <c r="S902">
        <v>814.53</v>
      </c>
      <c r="T902">
        <v>558.12</v>
      </c>
      <c r="U902">
        <v>256.41000000000003</v>
      </c>
      <c r="V902" t="s">
        <v>4715</v>
      </c>
      <c r="W902" t="s">
        <v>4695</v>
      </c>
      <c r="X902" t="s">
        <v>4700</v>
      </c>
      <c r="Y902" t="s">
        <v>5311</v>
      </c>
      <c r="Z902" t="s">
        <v>4708</v>
      </c>
    </row>
    <row r="903" spans="1:26" ht="15" customHeight="1" x14ac:dyDescent="0.25">
      <c r="A903" t="s">
        <v>6166</v>
      </c>
      <c r="B903" s="1">
        <v>45963</v>
      </c>
      <c r="C903" t="s">
        <v>2340</v>
      </c>
      <c r="D903" t="str">
        <f>IFERROR(INDEX(Customers!$B:$B,MATCH(C903,Customers!$A:$A,0)),"")</f>
        <v>Padma Varma</v>
      </c>
      <c r="E903" t="str">
        <f>IFERROR(INDEX(Customers!$J:$J,MATCH(C903,Customers!$A:$A,0)),"")</f>
        <v>Bronze</v>
      </c>
      <c r="F903" t="s">
        <v>3983</v>
      </c>
      <c r="G903" t="str">
        <f>IFERROR(INDEX(Products!$B:$B,MATCH(F903,Products!$A:$A,0)),"")</f>
        <v>Organic Fresh Fresh Vegetables Pack</v>
      </c>
      <c r="H903" t="str">
        <f>IFERROR(INDEX(Products!$C:$C,MATCH(F903,Products!$A:$A,0)),"")</f>
        <v>Vegetables</v>
      </c>
      <c r="I903" t="s">
        <v>3420</v>
      </c>
      <c r="J903" t="str">
        <f>IFERROR(INDEX(Stores!$B:$B,MATCH(I903,Stores!$A:$A,0)),"")</f>
        <v>FreshMart Tiruppur Square</v>
      </c>
      <c r="K903" t="str">
        <f>IFERROR(INDEX(Stores!$D:$D,MATCH(I903,Stores!$A:$A,0)),"")</f>
        <v>South</v>
      </c>
      <c r="L903" t="s">
        <v>3541</v>
      </c>
      <c r="M903" t="str">
        <f>IFERROR(INDEX(Employees!$B:$B,MATCH(L903,Employees!$A:$A,0)),"")</f>
        <v>Balaji Reddy</v>
      </c>
      <c r="N903" t="str">
        <f>IFERROR(INDEX(Employees!$D:$D,MATCH(L903,Employees!$A:$A,0)),"")</f>
        <v>Billing</v>
      </c>
      <c r="O903">
        <v>5</v>
      </c>
      <c r="P903">
        <v>394.37</v>
      </c>
      <c r="Q903">
        <v>15</v>
      </c>
      <c r="R903">
        <v>295.77999999999997</v>
      </c>
      <c r="S903">
        <v>1927.48</v>
      </c>
      <c r="T903">
        <v>1517.05</v>
      </c>
      <c r="U903">
        <v>410.43</v>
      </c>
      <c r="V903" t="s">
        <v>4720</v>
      </c>
      <c r="W903" t="s">
        <v>4695</v>
      </c>
      <c r="X903" t="s">
        <v>4700</v>
      </c>
      <c r="Y903" t="s">
        <v>5358</v>
      </c>
      <c r="Z903" t="s">
        <v>4698</v>
      </c>
    </row>
    <row r="904" spans="1:26" ht="15" customHeight="1" x14ac:dyDescent="0.25">
      <c r="A904" t="s">
        <v>6167</v>
      </c>
      <c r="B904" s="1">
        <v>45967</v>
      </c>
      <c r="C904" t="s">
        <v>96</v>
      </c>
      <c r="D904" t="str">
        <f>IFERROR(INDEX(Customers!$B:$B,MATCH(C904,Customers!$A:$A,0)),"")</f>
        <v>Ashok Nair</v>
      </c>
      <c r="E904" t="str">
        <f>IFERROR(INDEX(Customers!$J:$J,MATCH(C904,Customers!$A:$A,0)),"")</f>
        <v>Silver</v>
      </c>
      <c r="F904" t="s">
        <v>3761</v>
      </c>
      <c r="G904" t="str">
        <f>IFERROR(INDEX(Products!$B:$B,MATCH(F904,Products!$A:$A,0)),"")</f>
        <v>Tata Tea Soft Drinks 500g</v>
      </c>
      <c r="H904" t="str">
        <f>IFERROR(INDEX(Products!$C:$C,MATCH(F904,Products!$A:$A,0)),"")</f>
        <v>Beverages</v>
      </c>
      <c r="I904" t="s">
        <v>3104</v>
      </c>
      <c r="J904" t="str">
        <f>IFERROR(INDEX(Stores!$B:$B,MATCH(I904,Stores!$A:$A,0)),"")</f>
        <v>FreshMart Madurai Plaza</v>
      </c>
      <c r="K904" t="str">
        <f>IFERROR(INDEX(Stores!$D:$D,MATCH(I904,Stores!$A:$A,0)),"")</f>
        <v>South</v>
      </c>
      <c r="L904" t="s">
        <v>3102</v>
      </c>
      <c r="M904" t="str">
        <f>IFERROR(INDEX(Employees!$B:$B,MATCH(L904,Employees!$A:$A,0)),"")</f>
        <v>Tara Gupta</v>
      </c>
      <c r="N904" t="str">
        <f>IFERROR(INDEX(Employees!$D:$D,MATCH(L904,Employees!$A:$A,0)),"")</f>
        <v>Sales</v>
      </c>
      <c r="O904">
        <v>5</v>
      </c>
      <c r="P904">
        <v>380.12</v>
      </c>
      <c r="Q904">
        <v>20</v>
      </c>
      <c r="R904">
        <v>380.12</v>
      </c>
      <c r="S904">
        <v>1520.48</v>
      </c>
      <c r="T904">
        <v>1549.9</v>
      </c>
      <c r="U904">
        <v>-29.42</v>
      </c>
      <c r="V904" t="s">
        <v>4706</v>
      </c>
      <c r="W904" t="s">
        <v>4818</v>
      </c>
      <c r="X904" t="s">
        <v>4696</v>
      </c>
      <c r="Y904" t="s">
        <v>5242</v>
      </c>
      <c r="Z904" t="s">
        <v>4708</v>
      </c>
    </row>
    <row r="905" spans="1:26" ht="15" customHeight="1" x14ac:dyDescent="0.25">
      <c r="A905" t="s">
        <v>6168</v>
      </c>
      <c r="B905" s="1">
        <v>45830</v>
      </c>
      <c r="C905" t="s">
        <v>1562</v>
      </c>
      <c r="D905" t="str">
        <f>IFERROR(INDEX(Customers!$B:$B,MATCH(C905,Customers!$A:$A,0)),"")</f>
        <v>Aishwarya Pandian</v>
      </c>
      <c r="E905" t="str">
        <f>IFERROR(INDEX(Customers!$J:$J,MATCH(C905,Customers!$A:$A,0)),"")</f>
        <v>Silver</v>
      </c>
      <c r="F905" t="s">
        <v>3985</v>
      </c>
      <c r="G905" t="str">
        <f>IFERROR(INDEX(Products!$B:$B,MATCH(F905,Products!$A:$A,0)),"")</f>
        <v>Local Farm Fresh Vegetables Combo</v>
      </c>
      <c r="H905" t="str">
        <f>IFERROR(INDEX(Products!$C:$C,MATCH(F905,Products!$A:$A,0)),"")</f>
        <v>Vegetables</v>
      </c>
      <c r="I905" t="s">
        <v>3023</v>
      </c>
      <c r="J905" t="str">
        <f>IFERROR(INDEX(Stores!$B:$B,MATCH(I905,Stores!$A:$A,0)),"")</f>
        <v>FreshMart Coimbatore Colony</v>
      </c>
      <c r="K905" t="str">
        <f>IFERROR(INDEX(Stores!$D:$D,MATCH(I905,Stores!$A:$A,0)),"")</f>
        <v>West</v>
      </c>
      <c r="L905" t="s">
        <v>3022</v>
      </c>
      <c r="M905" t="str">
        <f>IFERROR(INDEX(Employees!$B:$B,MATCH(L905,Employees!$A:$A,0)),"")</f>
        <v>Poornima Devi</v>
      </c>
      <c r="N905" t="str">
        <f>IFERROR(INDEX(Employees!$D:$D,MATCH(L905,Employees!$A:$A,0)),"")</f>
        <v>Billing</v>
      </c>
      <c r="O905">
        <v>5</v>
      </c>
      <c r="P905">
        <v>191.13</v>
      </c>
      <c r="Q905">
        <v>5</v>
      </c>
      <c r="R905">
        <v>47.78</v>
      </c>
      <c r="S905">
        <v>1044.05</v>
      </c>
      <c r="T905">
        <v>767.1</v>
      </c>
      <c r="U905">
        <v>276.95</v>
      </c>
      <c r="V905" t="s">
        <v>4706</v>
      </c>
      <c r="W905" t="s">
        <v>4695</v>
      </c>
      <c r="X905" t="s">
        <v>4696</v>
      </c>
      <c r="Y905" t="s">
        <v>6169</v>
      </c>
      <c r="Z905" t="s">
        <v>4698</v>
      </c>
    </row>
    <row r="906" spans="1:26" ht="15" customHeight="1" x14ac:dyDescent="0.25">
      <c r="A906" t="s">
        <v>6170</v>
      </c>
      <c r="B906" s="1">
        <v>45911</v>
      </c>
      <c r="C906" t="s">
        <v>20</v>
      </c>
      <c r="D906" t="str">
        <f>IFERROR(INDEX(Customers!$B:$B,MATCH(C906,Customers!$A:$A,0)),"")</f>
        <v>Eswari Murugan</v>
      </c>
      <c r="E906" t="str">
        <f>IFERROR(INDEX(Customers!$J:$J,MATCH(C906,Customers!$A:$A,0)),"")</f>
        <v>Silver</v>
      </c>
      <c r="F906" t="s">
        <v>3796</v>
      </c>
      <c r="G906" t="str">
        <f>IFERROR(INDEX(Products!$B:$B,MATCH(F906,Products!$A:$A,0)),"")</f>
        <v>ITC Frozen Vegetables 250ml</v>
      </c>
      <c r="H906" t="str">
        <f>IFERROR(INDEX(Products!$C:$C,MATCH(F906,Products!$A:$A,0)),"")</f>
        <v>Frozen Foods</v>
      </c>
      <c r="I906" t="s">
        <v>3243</v>
      </c>
      <c r="J906" t="str">
        <f>IFERROR(INDEX(Stores!$B:$B,MATCH(I906,Stores!$A:$A,0)),"")</f>
        <v xml:space="preserve">  FreshMart Bengaluru Square  </v>
      </c>
      <c r="K906" t="str">
        <f>IFERROR(INDEX(Stores!$D:$D,MATCH(I906,Stores!$A:$A,0)),"")</f>
        <v>South</v>
      </c>
      <c r="L906" t="s">
        <v>3572</v>
      </c>
      <c r="M906" t="str">
        <f>IFERROR(INDEX(Employees!$B:$B,MATCH(L906,Employees!$A:$A,0)),"")</f>
        <v>Vasanthi Chettiar</v>
      </c>
      <c r="N906" t="str">
        <f>IFERROR(INDEX(Employees!$D:$D,MATCH(L906,Employees!$A:$A,0)),"")</f>
        <v>Sales</v>
      </c>
      <c r="O906">
        <v>3</v>
      </c>
      <c r="P906">
        <v>392.79</v>
      </c>
      <c r="Q906">
        <v>10</v>
      </c>
      <c r="R906">
        <v>117.84</v>
      </c>
      <c r="S906">
        <v>1060.53</v>
      </c>
      <c r="T906">
        <v>1044.99</v>
      </c>
      <c r="U906">
        <v>15.54</v>
      </c>
      <c r="V906" t="s">
        <v>4715</v>
      </c>
      <c r="W906" t="s">
        <v>4695</v>
      </c>
      <c r="X906" t="s">
        <v>4710</v>
      </c>
      <c r="Y906" t="s">
        <v>6171</v>
      </c>
      <c r="Z906" t="s">
        <v>4708</v>
      </c>
    </row>
    <row r="907" spans="1:26" ht="15" customHeight="1" x14ac:dyDescent="0.25">
      <c r="A907" t="s">
        <v>6172</v>
      </c>
      <c r="B907" s="1">
        <v>46004</v>
      </c>
      <c r="C907" t="s">
        <v>2783</v>
      </c>
      <c r="D907" t="str">
        <f>IFERROR(INDEX(Customers!$B:$B,MATCH(C907,Customers!$A:$A,0)),"")</f>
        <v>Unknown</v>
      </c>
      <c r="E907" t="str">
        <f>IFERROR(INDEX(Customers!$J:$J,MATCH(C907,Customers!$A:$A,0)),"")</f>
        <v>Gold</v>
      </c>
      <c r="F907" t="s">
        <v>3945</v>
      </c>
      <c r="G907" t="str">
        <f>IFERROR(INDEX(Products!$B:$B,MATCH(F907,Products!$A:$A,0)),"")</f>
        <v>Organic Fresh Fresh Fruits Combo</v>
      </c>
      <c r="H907" t="str">
        <f>IFERROR(INDEX(Products!$C:$C,MATCH(F907,Products!$A:$A,0)),"")</f>
        <v>Fruits</v>
      </c>
      <c r="I907" t="s">
        <v>3116</v>
      </c>
      <c r="J907" t="str">
        <f>IFERROR(INDEX(Stores!$B:$B,MATCH(I907,Stores!$A:$A,0)),"")</f>
        <v>FreshMart Tiruppur Colony</v>
      </c>
      <c r="K907" t="str">
        <f>IFERROR(INDEX(Stores!$D:$D,MATCH(I907,Stores!$A:$A,0)),"")</f>
        <v>South</v>
      </c>
      <c r="L907" t="s">
        <v>3598</v>
      </c>
      <c r="M907" t="str">
        <f>IFERROR(INDEX(Employees!$B:$B,MATCH(L907,Employees!$A:$A,0)),"")</f>
        <v>Chandran Naidu</v>
      </c>
      <c r="N907" t="str">
        <f>IFERROR(INDEX(Employees!$D:$D,MATCH(L907,Employees!$A:$A,0)),"")</f>
        <v>Cashier</v>
      </c>
      <c r="O907">
        <v>5</v>
      </c>
      <c r="P907">
        <v>80.55</v>
      </c>
      <c r="Q907">
        <v>0</v>
      </c>
      <c r="R907">
        <v>0</v>
      </c>
      <c r="S907">
        <v>463.16</v>
      </c>
      <c r="T907">
        <v>296.85000000000002</v>
      </c>
      <c r="U907">
        <v>166.31</v>
      </c>
      <c r="V907" t="s">
        <v>4740</v>
      </c>
      <c r="W907" t="s">
        <v>4695</v>
      </c>
      <c r="X907" t="s">
        <v>4710</v>
      </c>
      <c r="Y907" t="s">
        <v>5523</v>
      </c>
      <c r="Z907" t="s">
        <v>4698</v>
      </c>
    </row>
    <row r="908" spans="1:26" ht="15" customHeight="1" x14ac:dyDescent="0.25">
      <c r="A908" t="s">
        <v>6173</v>
      </c>
      <c r="B908" s="1">
        <v>45933</v>
      </c>
      <c r="C908" t="s">
        <v>2592</v>
      </c>
      <c r="D908" t="str">
        <f>IFERROR(INDEX(Customers!$B:$B,MATCH(C908,Customers!$A:$A,0)),"")</f>
        <v>Ilango Iyer</v>
      </c>
      <c r="E908" t="str">
        <f>IFERROR(INDEX(Customers!$J:$J,MATCH(C908,Customers!$A:$A,0)),"")</f>
        <v>Bronze</v>
      </c>
      <c r="F908" t="s">
        <v>3672</v>
      </c>
      <c r="G908" t="str">
        <f>IFERROR(INDEX(Products!$B:$B,MATCH(F908,Products!$A:$A,0)),"")</f>
        <v>Britannia Buns 2kg</v>
      </c>
      <c r="H908" t="str">
        <f>IFERROR(INDEX(Products!$C:$C,MATCH(F908,Products!$A:$A,0)),"")</f>
        <v>Bakery</v>
      </c>
      <c r="I908" t="s">
        <v>3038</v>
      </c>
      <c r="J908" t="str">
        <f>IFERROR(INDEX(Stores!$B:$B,MATCH(I908,Stores!$A:$A,0)),"")</f>
        <v>FreshMart Surat Central</v>
      </c>
      <c r="K908" t="str">
        <f>IFERROR(INDEX(Stores!$D:$D,MATCH(I908,Stores!$A:$A,0)),"")</f>
        <v>West</v>
      </c>
      <c r="L908" t="s">
        <v>3366</v>
      </c>
      <c r="M908" t="str">
        <f>IFERROR(INDEX(Employees!$B:$B,MATCH(L908,Employees!$A:$A,0)),"")</f>
        <v>Radha Pillai</v>
      </c>
      <c r="N908" t="str">
        <f>IFERROR(INDEX(Employees!$D:$D,MATCH(L908,Employees!$A:$A,0)),"")</f>
        <v>Sales</v>
      </c>
      <c r="O908">
        <v>2</v>
      </c>
      <c r="P908">
        <v>398.25</v>
      </c>
      <c r="Q908">
        <v>0</v>
      </c>
      <c r="R908">
        <v>0</v>
      </c>
      <c r="S908">
        <v>796.5</v>
      </c>
      <c r="T908">
        <v>473.08</v>
      </c>
      <c r="U908">
        <v>323.42</v>
      </c>
      <c r="V908" t="s">
        <v>4703</v>
      </c>
      <c r="W908" t="s">
        <v>4695</v>
      </c>
      <c r="X908" t="s">
        <v>4696</v>
      </c>
      <c r="Y908" t="s">
        <v>4789</v>
      </c>
      <c r="Z908" t="s">
        <v>4708</v>
      </c>
    </row>
    <row r="909" spans="1:26" ht="15" customHeight="1" x14ac:dyDescent="0.25">
      <c r="A909" t="s">
        <v>6174</v>
      </c>
      <c r="B909" s="1">
        <v>45946</v>
      </c>
      <c r="C909" t="s">
        <v>1379</v>
      </c>
      <c r="D909" t="str">
        <f>IFERROR(INDEX(Customers!$B:$B,MATCH(C909,Customers!$A:$A,0)),"")</f>
        <v>Sangeetha Pandian</v>
      </c>
      <c r="E909" t="str">
        <f>IFERROR(INDEX(Customers!$J:$J,MATCH(C909,Customers!$A:$A,0)),"")</f>
        <v>Silver</v>
      </c>
      <c r="F909" t="s">
        <v>3988</v>
      </c>
      <c r="G909" t="str">
        <f>IFERROR(INDEX(Products!$B:$B,MATCH(F909,Products!$A:$A,0)),"")</f>
        <v>India Gate Basmati Rice 250ml</v>
      </c>
      <c r="H909" t="str">
        <f>IFERROR(INDEX(Products!$C:$C,MATCH(F909,Products!$A:$A,0)),"")</f>
        <v>Rice</v>
      </c>
      <c r="I909" t="s">
        <v>2939</v>
      </c>
      <c r="J909" t="str">
        <f>IFERROR(INDEX(Stores!$B:$B,MATCH(I909,Stores!$A:$A,0)),"")</f>
        <v>FreshMart Surat Towers</v>
      </c>
      <c r="K909" t="str">
        <f>IFERROR(INDEX(Stores!$D:$D,MATCH(I909,Stores!$A:$A,0)),"")</f>
        <v>West</v>
      </c>
      <c r="L909" t="s">
        <v>3198</v>
      </c>
      <c r="M909" t="str">
        <f>IFERROR(INDEX(Employees!$B:$B,MATCH(L909,Employees!$A:$A,0)),"")</f>
        <v>Deepak Naicker</v>
      </c>
      <c r="N909" t="str">
        <f>IFERROR(INDEX(Employees!$D:$D,MATCH(L909,Employees!$A:$A,0)),"")</f>
        <v>Sales</v>
      </c>
      <c r="O909">
        <v>4</v>
      </c>
      <c r="P909">
        <v>131.03</v>
      </c>
      <c r="Q909">
        <v>0</v>
      </c>
      <c r="R909">
        <v>0</v>
      </c>
      <c r="S909">
        <v>524.12</v>
      </c>
      <c r="T909">
        <v>469.08</v>
      </c>
      <c r="U909">
        <v>55.04</v>
      </c>
      <c r="V909" t="s">
        <v>4703</v>
      </c>
      <c r="W909" t="s">
        <v>4695</v>
      </c>
      <c r="X909" t="s">
        <v>4696</v>
      </c>
      <c r="Y909" t="s">
        <v>6175</v>
      </c>
      <c r="Z909" t="s">
        <v>4708</v>
      </c>
    </row>
    <row r="910" spans="1:26" ht="15" customHeight="1" x14ac:dyDescent="0.25">
      <c r="A910" t="s">
        <v>6176</v>
      </c>
      <c r="B910" s="1">
        <v>45780</v>
      </c>
      <c r="C910" t="s">
        <v>249</v>
      </c>
      <c r="D910" t="str">
        <f>IFERROR(INDEX(Customers!$B:$B,MATCH(C910,Customers!$A:$A,0)),"")</f>
        <v>Janani Selvam</v>
      </c>
      <c r="E910" t="str">
        <f>IFERROR(INDEX(Customers!$J:$J,MATCH(C910,Customers!$A:$A,0)),"")</f>
        <v>Gold</v>
      </c>
      <c r="F910" t="s">
        <v>3771</v>
      </c>
      <c r="G910" t="str">
        <f>IFERROR(INDEX(Products!$B:$B,MATCH(F910,Products!$A:$A,0)),"")</f>
        <v>Nescafe Coffee Pack</v>
      </c>
      <c r="H910" t="str">
        <f>IFERROR(INDEX(Products!$C:$C,MATCH(F910,Products!$A:$A,0)),"")</f>
        <v>Beverages</v>
      </c>
      <c r="I910" t="s">
        <v>3130</v>
      </c>
      <c r="J910" t="str">
        <f>IFERROR(INDEX(Stores!$B:$B,MATCH(I910,Stores!$A:$A,0)),"")</f>
        <v>FreshMart Mysuru Plaza</v>
      </c>
      <c r="K910" t="str">
        <f>IFERROR(INDEX(Stores!$D:$D,MATCH(I910,Stores!$A:$A,0)),"")</f>
        <v>South</v>
      </c>
      <c r="L910" t="s">
        <v>3129</v>
      </c>
      <c r="M910" t="str">
        <f>IFERROR(INDEX(Employees!$B:$B,MATCH(L910,Employees!$A:$A,0)),"")</f>
        <v>Pandi Nair</v>
      </c>
      <c r="N910" t="str">
        <f>IFERROR(INDEX(Employees!$D:$D,MATCH(L910,Employees!$A:$A,0)),"")</f>
        <v>Inventory</v>
      </c>
      <c r="O910">
        <v>3</v>
      </c>
      <c r="P910">
        <v>383.94</v>
      </c>
      <c r="Q910">
        <v>0</v>
      </c>
      <c r="R910">
        <v>0</v>
      </c>
      <c r="S910">
        <v>1324.59</v>
      </c>
      <c r="T910">
        <v>815.34</v>
      </c>
      <c r="U910">
        <v>509.25</v>
      </c>
      <c r="V910" t="s">
        <v>4703</v>
      </c>
      <c r="W910" t="s">
        <v>4695</v>
      </c>
      <c r="X910" t="s">
        <v>4700</v>
      </c>
      <c r="Y910" t="s">
        <v>5486</v>
      </c>
      <c r="Z910" t="s">
        <v>4698</v>
      </c>
    </row>
    <row r="911" spans="1:26" ht="15" customHeight="1" x14ac:dyDescent="0.25">
      <c r="A911" t="s">
        <v>6177</v>
      </c>
      <c r="B911" s="1">
        <v>46096</v>
      </c>
      <c r="C911" t="s">
        <v>1459</v>
      </c>
      <c r="D911" t="str">
        <f>IFERROR(INDEX(Customers!$B:$B,MATCH(C911,Customers!$A:$A,0)),"")</f>
        <v>Mala Nair</v>
      </c>
      <c r="E911" t="str">
        <f>IFERROR(INDEX(Customers!$J:$J,MATCH(C911,Customers!$A:$A,0)),"")</f>
        <v>Gold</v>
      </c>
      <c r="F911" t="s">
        <v>3756</v>
      </c>
      <c r="G911" t="str">
        <f>IFERROR(INDEX(Products!$B:$B,MATCH(F911,Products!$A:$A,0)),"")</f>
        <v>Coca-Cola Tea 1kg</v>
      </c>
      <c r="H911" t="str">
        <f>IFERROR(INDEX(Products!$C:$C,MATCH(F911,Products!$A:$A,0)),"")</f>
        <v>Beverages</v>
      </c>
      <c r="I911" t="s">
        <v>3245</v>
      </c>
      <c r="J911" t="str">
        <f>IFERROR(INDEX(Stores!$B:$B,MATCH(I911,Stores!$A:$A,0)),"")</f>
        <v>FreshMart Chennai Complex</v>
      </c>
      <c r="K911" t="str">
        <f>IFERROR(INDEX(Stores!$D:$D,MATCH(I911,Stores!$A:$A,0)),"")</f>
        <v>South</v>
      </c>
      <c r="L911" t="s">
        <v>3244</v>
      </c>
      <c r="M911" t="str">
        <f>IFERROR(INDEX(Employees!$B:$B,MATCH(L911,Employees!$A:$A,0)),"")</f>
        <v>Eswari Raj</v>
      </c>
      <c r="N911" t="str">
        <f>IFERROR(INDEX(Employees!$D:$D,MATCH(L911,Employees!$A:$A,0)),"")</f>
        <v>Sales</v>
      </c>
      <c r="O911">
        <v>8</v>
      </c>
      <c r="P911">
        <v>150.79</v>
      </c>
      <c r="Q911">
        <v>0</v>
      </c>
      <c r="R911">
        <v>0</v>
      </c>
      <c r="S911">
        <v>1387.27</v>
      </c>
      <c r="T911">
        <v>855.92</v>
      </c>
      <c r="U911">
        <v>531.35</v>
      </c>
      <c r="V911" t="s">
        <v>4694</v>
      </c>
      <c r="W911" t="s">
        <v>4695</v>
      </c>
      <c r="X911" t="s">
        <v>4696</v>
      </c>
      <c r="Y911" t="s">
        <v>5290</v>
      </c>
      <c r="Z911" t="s">
        <v>4698</v>
      </c>
    </row>
    <row r="912" spans="1:26" ht="15" customHeight="1" x14ac:dyDescent="0.25">
      <c r="A912" t="s">
        <v>6178</v>
      </c>
      <c r="B912" s="1">
        <v>45801</v>
      </c>
      <c r="C912" t="s">
        <v>237</v>
      </c>
      <c r="D912" t="str">
        <f>IFERROR(INDEX(Customers!$B:$B,MATCH(C912,Customers!$A:$A,0)),"")</f>
        <v>Lokesh Gupta</v>
      </c>
      <c r="E912" t="str">
        <f>IFERROR(INDEX(Customers!$J:$J,MATCH(C912,Customers!$A:$A,0)),"")</f>
        <v>Gold</v>
      </c>
      <c r="F912" t="s">
        <v>3849</v>
      </c>
      <c r="G912" t="str">
        <f>IFERROR(INDEX(Products!$B:$B,MATCH(F912,Products!$A:$A,0)),"")</f>
        <v>Cadbury Namkeen Combo</v>
      </c>
      <c r="H912" t="str">
        <f>IFERROR(INDEX(Products!$C:$C,MATCH(F912,Products!$A:$A,0)),"")</f>
        <v>Snacks</v>
      </c>
      <c r="I912" t="s">
        <v>3280</v>
      </c>
      <c r="J912" t="str">
        <f>IFERROR(INDEX(Stores!$B:$B,MATCH(I912,Stores!$A:$A,0)),"")</f>
        <v>FreshMart Mumbai Square</v>
      </c>
      <c r="K912" t="str">
        <f>IFERROR(INDEX(Stores!$D:$D,MATCH(I912,Stores!$A:$A,0)),"")</f>
        <v>West</v>
      </c>
      <c r="L912" t="s">
        <v>3430</v>
      </c>
      <c r="M912" t="str">
        <f>IFERROR(INDEX(Employees!$B:$B,MATCH(L912,Employees!$A:$A,0)),"")</f>
        <v>Dinesh Pandian</v>
      </c>
      <c r="N912" t="str">
        <f>IFERROR(INDEX(Employees!$D:$D,MATCH(L912,Employees!$A:$A,0)),"")</f>
        <v>Sales</v>
      </c>
      <c r="O912">
        <v>7</v>
      </c>
      <c r="P912">
        <v>346.47</v>
      </c>
      <c r="Q912">
        <v>10</v>
      </c>
      <c r="R912">
        <v>242.53</v>
      </c>
      <c r="S912">
        <v>2510.17</v>
      </c>
      <c r="T912">
        <v>1669.01</v>
      </c>
      <c r="U912">
        <v>841.16</v>
      </c>
      <c r="V912" t="s">
        <v>4694</v>
      </c>
      <c r="W912" t="s">
        <v>4695</v>
      </c>
      <c r="X912" t="s">
        <v>4700</v>
      </c>
      <c r="Y912" t="s">
        <v>5486</v>
      </c>
      <c r="Z912" t="s">
        <v>4698</v>
      </c>
    </row>
    <row r="913" spans="1:26" ht="15" customHeight="1" x14ac:dyDescent="0.25">
      <c r="A913" t="s">
        <v>6179</v>
      </c>
      <c r="B913" s="1">
        <v>45841</v>
      </c>
      <c r="C913" t="s">
        <v>2296</v>
      </c>
      <c r="D913" t="str">
        <f>IFERROR(INDEX(Customers!$B:$B,MATCH(C913,Customers!$A:$A,0)),"")</f>
        <v>Gopal Pandian</v>
      </c>
      <c r="E913" t="str">
        <f>IFERROR(INDEX(Customers!$J:$J,MATCH(C913,Customers!$A:$A,0)),"")</f>
        <v>Gold</v>
      </c>
      <c r="F913" t="s">
        <v>4081</v>
      </c>
      <c r="G913" t="str">
        <f>IFERROR(INDEX(Products!$B:$B,MATCH(F913,Products!$A:$A,0)),"")</f>
        <v>Aachi Whole Spices 200g v2</v>
      </c>
      <c r="H913" t="str">
        <f>IFERROR(INDEX(Products!$C:$C,MATCH(F913,Products!$A:$A,0)),"")</f>
        <v>Masala</v>
      </c>
      <c r="I913" t="s">
        <v>3026</v>
      </c>
      <c r="J913" t="str">
        <f>IFERROR(INDEX(Stores!$B:$B,MATCH(I913,Stores!$A:$A,0)),"")</f>
        <v>FreshMart Jaipur Hub</v>
      </c>
      <c r="K913" t="str">
        <f>IFERROR(INDEX(Stores!$D:$D,MATCH(I913,Stores!$A:$A,0)),"")</f>
        <v>North</v>
      </c>
      <c r="L913" t="s">
        <v>3184</v>
      </c>
      <c r="M913" t="str">
        <f>IFERROR(INDEX(Employees!$B:$B,MATCH(L913,Employees!$A:$A,0)),"")</f>
        <v>Anjali Kumar</v>
      </c>
      <c r="N913" t="str">
        <f>IFERROR(INDEX(Employees!$D:$D,MATCH(L913,Employees!$A:$A,0)),"")</f>
        <v>Sales</v>
      </c>
      <c r="O913">
        <v>4</v>
      </c>
      <c r="P913">
        <v>136.15</v>
      </c>
      <c r="Q913">
        <v>0</v>
      </c>
      <c r="R913">
        <v>0</v>
      </c>
      <c r="S913">
        <v>544.6</v>
      </c>
      <c r="T913">
        <v>364.72</v>
      </c>
      <c r="U913">
        <v>179.88</v>
      </c>
      <c r="V913" t="s">
        <v>4720</v>
      </c>
      <c r="W913" t="s">
        <v>4695</v>
      </c>
      <c r="X913" t="s">
        <v>4696</v>
      </c>
      <c r="Y913" t="s">
        <v>5072</v>
      </c>
      <c r="Z913" t="s">
        <v>4708</v>
      </c>
    </row>
    <row r="914" spans="1:26" ht="15" customHeight="1" x14ac:dyDescent="0.25">
      <c r="A914" t="s">
        <v>6180</v>
      </c>
      <c r="B914" s="1">
        <v>46101</v>
      </c>
      <c r="C914" t="s">
        <v>2751</v>
      </c>
      <c r="D914" t="str">
        <f>IFERROR(INDEX(Customers!$B:$B,MATCH(C914,Customers!$A:$A,0)),"")</f>
        <v>Dhanush Mudaliar</v>
      </c>
      <c r="E914" t="str">
        <f>IFERROR(INDEX(Customers!$J:$J,MATCH(C914,Customers!$A:$A,0)),"")</f>
        <v>Gold</v>
      </c>
      <c r="F914" t="s">
        <v>3891</v>
      </c>
      <c r="G914" t="str">
        <f>IFERROR(INDEX(Products!$B:$B,MATCH(F914,Products!$A:$A,0)),"")</f>
        <v>Patanjali Shampoo 1kg</v>
      </c>
      <c r="H914" t="str">
        <f>IFERROR(INDEX(Products!$C:$C,MATCH(F914,Products!$A:$A,0)),"")</f>
        <v>Personal Care</v>
      </c>
      <c r="I914" t="s">
        <v>3081</v>
      </c>
      <c r="J914" t="str">
        <f>IFERROR(INDEX(Stores!$B:$B,MATCH(I914,Stores!$A:$A,0)),"")</f>
        <v>FreshMart Kolkata Hub</v>
      </c>
      <c r="K914" t="str">
        <f>IFERROR(INDEX(Stores!$D:$D,MATCH(I914,Stores!$A:$A,0)),"")</f>
        <v>East</v>
      </c>
      <c r="L914" t="s">
        <v>3079</v>
      </c>
      <c r="M914" t="str">
        <f>IFERROR(INDEX(Employees!$B:$B,MATCH(L914,Employees!$A:$A,0)),"")</f>
        <v>Nirmala Krishnan</v>
      </c>
      <c r="N914" t="str">
        <f>IFERROR(INDEX(Employees!$D:$D,MATCH(L914,Employees!$A:$A,0)),"")</f>
        <v>Store Manager</v>
      </c>
      <c r="O914">
        <v>8</v>
      </c>
      <c r="P914">
        <v>484.89</v>
      </c>
      <c r="Q914">
        <v>0</v>
      </c>
      <c r="R914">
        <v>0</v>
      </c>
      <c r="S914">
        <v>3879.12</v>
      </c>
      <c r="T914">
        <v>2694.4</v>
      </c>
      <c r="U914">
        <v>1184.72</v>
      </c>
      <c r="V914" t="s">
        <v>4720</v>
      </c>
      <c r="W914" t="s">
        <v>4695</v>
      </c>
      <c r="X914" t="s">
        <v>4696</v>
      </c>
      <c r="Y914" t="s">
        <v>5818</v>
      </c>
      <c r="Z914" t="s">
        <v>4708</v>
      </c>
    </row>
    <row r="915" spans="1:26" ht="15" customHeight="1" x14ac:dyDescent="0.25">
      <c r="A915" t="s">
        <v>6181</v>
      </c>
      <c r="B915" s="1">
        <v>45874</v>
      </c>
      <c r="C915" t="s">
        <v>723</v>
      </c>
      <c r="D915" t="str">
        <f>IFERROR(INDEX(Customers!$B:$B,MATCH(C915,Customers!$A:$A,0)),"")</f>
        <v>Naveen Prabhu</v>
      </c>
      <c r="E915" t="str">
        <f>IFERROR(INDEX(Customers!$J:$J,MATCH(C915,Customers!$A:$A,0)),"")</f>
        <v>Gold</v>
      </c>
      <c r="F915" t="s">
        <v>3783</v>
      </c>
      <c r="G915" t="str">
        <f>IFERROR(INDEX(Products!$B:$B,MATCH(F915,Products!$A:$A,0)),"")</f>
        <v>ITC Ice Cream 500g</v>
      </c>
      <c r="H915" t="str">
        <f>IFERROR(INDEX(Products!$C:$C,MATCH(F915,Products!$A:$A,0)),"")</f>
        <v>Frozen Foods</v>
      </c>
      <c r="I915" t="s">
        <v>3016</v>
      </c>
      <c r="J915" t="str">
        <f>IFERROR(INDEX(Stores!$B:$B,MATCH(I915,Stores!$A:$A,0)),"")</f>
        <v>FreshMart Bengaluru Enclave</v>
      </c>
      <c r="K915" t="str">
        <f>IFERROR(INDEX(Stores!$D:$D,MATCH(I915,Stores!$A:$A,0)),"")</f>
        <v>South</v>
      </c>
      <c r="L915" t="s">
        <v>3626</v>
      </c>
      <c r="M915" t="str">
        <f>IFERROR(INDEX(Employees!$B:$B,MATCH(L915,Employees!$A:$A,0)),"")</f>
        <v>Indira Chandran</v>
      </c>
      <c r="N915" t="str">
        <f>IFERROR(INDEX(Employees!$D:$D,MATCH(L915,Employees!$A:$A,0)),"")</f>
        <v>Billing</v>
      </c>
      <c r="O915">
        <v>8</v>
      </c>
      <c r="P915">
        <v>277.77999999999997</v>
      </c>
      <c r="Q915">
        <v>20</v>
      </c>
      <c r="R915">
        <v>444.45</v>
      </c>
      <c r="S915">
        <v>1777.79</v>
      </c>
      <c r="T915">
        <v>1838.88</v>
      </c>
      <c r="U915">
        <v>-61.09</v>
      </c>
      <c r="V915" t="s">
        <v>4715</v>
      </c>
      <c r="W915" t="s">
        <v>4695</v>
      </c>
      <c r="X915" t="s">
        <v>4696</v>
      </c>
      <c r="Y915" t="s">
        <v>6094</v>
      </c>
      <c r="Z915" t="s">
        <v>4708</v>
      </c>
    </row>
    <row r="916" spans="1:26" ht="15" customHeight="1" x14ac:dyDescent="0.25">
      <c r="A916" t="s">
        <v>6182</v>
      </c>
      <c r="B916" s="1">
        <v>45902</v>
      </c>
      <c r="C916" t="s">
        <v>1866</v>
      </c>
      <c r="D916" t="str">
        <f>IFERROR(INDEX(Customers!$B:$B,MATCH(C916,Customers!$A:$A,0)),"")</f>
        <v>Nithya Venkataraman</v>
      </c>
      <c r="E916" t="str">
        <f>IFERROR(INDEX(Customers!$J:$J,MATCH(C916,Customers!$A:$A,0)),"")</f>
        <v>Gold</v>
      </c>
      <c r="F916" t="s">
        <v>3725</v>
      </c>
      <c r="G916" t="str">
        <f>IFERROR(INDEX(Products!$B:$B,MATCH(F916,Products!$A:$A,0)),"")</f>
        <v>Aavin Cheese 200g</v>
      </c>
      <c r="H916" t="str">
        <f>IFERROR(INDEX(Products!$C:$C,MATCH(F916,Products!$A:$A,0)),"")</f>
        <v>Dairy</v>
      </c>
      <c r="I916" t="s">
        <v>2988</v>
      </c>
      <c r="J916" t="str">
        <f>IFERROR(INDEX(Stores!$B:$B,MATCH(I916,Stores!$A:$A,0)),"")</f>
        <v>FreshMart Coimbatore Heights</v>
      </c>
      <c r="K916" t="str">
        <f>IFERROR(INDEX(Stores!$D:$D,MATCH(I916,Stores!$A:$A,0)),"")</f>
        <v>South</v>
      </c>
      <c r="L916" t="s">
        <v>2987</v>
      </c>
      <c r="M916" t="str">
        <f>IFERROR(INDEX(Employees!$B:$B,MATCH(L916,Employees!$A:$A,0)),"")</f>
        <v>Pandi Subramaniam</v>
      </c>
      <c r="N916" t="str">
        <f>IFERROR(INDEX(Employees!$D:$D,MATCH(L916,Employees!$A:$A,0)),"")</f>
        <v>Sales</v>
      </c>
      <c r="O916">
        <v>6</v>
      </c>
      <c r="P916">
        <v>252.1</v>
      </c>
      <c r="Q916">
        <v>0</v>
      </c>
      <c r="R916">
        <v>0</v>
      </c>
      <c r="S916">
        <v>1512.6</v>
      </c>
      <c r="T916">
        <v>1147.2</v>
      </c>
      <c r="U916">
        <v>365.4</v>
      </c>
      <c r="V916" t="s">
        <v>4703</v>
      </c>
      <c r="W916" t="s">
        <v>4695</v>
      </c>
      <c r="X916" t="s">
        <v>4696</v>
      </c>
      <c r="Y916" t="s">
        <v>4785</v>
      </c>
      <c r="Z916" t="s">
        <v>4708</v>
      </c>
    </row>
    <row r="917" spans="1:26" ht="15" customHeight="1" x14ac:dyDescent="0.25">
      <c r="A917" t="s">
        <v>6183</v>
      </c>
      <c r="B917" s="1">
        <v>45976</v>
      </c>
      <c r="C917" t="s">
        <v>478</v>
      </c>
      <c r="D917" t="str">
        <f>IFERROR(INDEX(Customers!$B:$B,MATCH(C917,Customers!$A:$A,0)),"")</f>
        <v>Tara Rao</v>
      </c>
      <c r="E917" t="str">
        <f>IFERROR(INDEX(Customers!$J:$J,MATCH(C917,Customers!$A:$A,0)),"")</f>
        <v>Gold</v>
      </c>
      <c r="F917" t="s">
        <v>3913</v>
      </c>
      <c r="G917" t="str">
        <f>IFERROR(INDEX(Products!$B:$B,MATCH(F917,Products!$A:$A,0)),"")</f>
        <v>Surf Excel Tissue Combo v2</v>
      </c>
      <c r="H917" t="str">
        <f>IFERROR(INDEX(Products!$C:$C,MATCH(F917,Products!$A:$A,0)),"")</f>
        <v>Household</v>
      </c>
      <c r="I917" t="s">
        <v>3055</v>
      </c>
      <c r="J917" t="str">
        <f>IFERROR(INDEX(Stores!$B:$B,MATCH(I917,Stores!$A:$A,0)),"")</f>
        <v>FreshMart Surat Nagar</v>
      </c>
      <c r="K917" t="str">
        <f>IFERROR(INDEX(Stores!$D:$D,MATCH(I917,Stores!$A:$A,0)),"")</f>
        <v>West</v>
      </c>
      <c r="L917" t="s">
        <v>3476</v>
      </c>
      <c r="M917" t="str">
        <f>IFERROR(INDEX(Employees!$B:$B,MATCH(L917,Employees!$A:$A,0)),"")</f>
        <v>Devi Sharma</v>
      </c>
      <c r="N917" t="str">
        <f>IFERROR(INDEX(Employees!$D:$D,MATCH(L917,Employees!$A:$A,0)),"")</f>
        <v>Billing</v>
      </c>
      <c r="O917">
        <v>7</v>
      </c>
      <c r="P917">
        <v>397.53</v>
      </c>
      <c r="Q917">
        <v>0</v>
      </c>
      <c r="R917">
        <v>0</v>
      </c>
      <c r="S917">
        <v>3200.12</v>
      </c>
      <c r="T917">
        <v>2241.33</v>
      </c>
      <c r="U917">
        <v>958.79</v>
      </c>
      <c r="V917" t="s">
        <v>4694</v>
      </c>
      <c r="W917" t="s">
        <v>4695</v>
      </c>
      <c r="X917" t="s">
        <v>4710</v>
      </c>
      <c r="Y917" t="s">
        <v>5623</v>
      </c>
      <c r="Z917" t="s">
        <v>4698</v>
      </c>
    </row>
    <row r="918" spans="1:26" ht="15" customHeight="1" x14ac:dyDescent="0.25">
      <c r="A918" t="s">
        <v>6184</v>
      </c>
      <c r="B918" s="1">
        <v>45875</v>
      </c>
      <c r="C918" t="s">
        <v>1172</v>
      </c>
      <c r="D918" t="str">
        <f>IFERROR(INDEX(Customers!$B:$B,MATCH(C918,Customers!$A:$A,0)),"")</f>
        <v>Kamala Varma</v>
      </c>
      <c r="E918" t="str">
        <f>IFERROR(INDEX(Customers!$J:$J,MATCH(C918,Customers!$A:$A,0)),"")</f>
        <v>Silver</v>
      </c>
      <c r="F918" t="s">
        <v>3942</v>
      </c>
      <c r="G918" t="str">
        <f>IFERROR(INDEX(Products!$B:$B,MATCH(F918,Products!$A:$A,0)),"")</f>
        <v>Local Farm Fresh Fruits Combo v2</v>
      </c>
      <c r="H918" t="str">
        <f>IFERROR(INDEX(Products!$C:$C,MATCH(F918,Products!$A:$A,0)),"")</f>
        <v>Fruits</v>
      </c>
      <c r="I918" t="s">
        <v>3447</v>
      </c>
      <c r="J918" t="str">
        <f>IFERROR(INDEX(Stores!$B:$B,MATCH(I918,Stores!$A:$A,0)),"")</f>
        <v>FreshMart Pune Square</v>
      </c>
      <c r="K918" t="str">
        <f>IFERROR(INDEX(Stores!$D:$D,MATCH(I918,Stores!$A:$A,0)),"")</f>
        <v>West</v>
      </c>
      <c r="L918" t="s">
        <v>3445</v>
      </c>
      <c r="M918" t="str">
        <f>IFERROR(INDEX(Employees!$B:$B,MATCH(L918,Employees!$A:$A,0)),"")</f>
        <v>Vani Naicker</v>
      </c>
      <c r="N918" t="str">
        <f>IFERROR(INDEX(Employees!$D:$D,MATCH(L918,Employees!$A:$A,0)),"")</f>
        <v>Cashier</v>
      </c>
      <c r="O918">
        <v>1</v>
      </c>
      <c r="P918">
        <v>327.08</v>
      </c>
      <c r="Q918">
        <v>5</v>
      </c>
      <c r="R918">
        <v>16.350000000000001</v>
      </c>
      <c r="S918">
        <v>310.73</v>
      </c>
      <c r="T918">
        <v>274.61</v>
      </c>
      <c r="U918">
        <v>36.119999999999997</v>
      </c>
      <c r="V918" t="s">
        <v>4715</v>
      </c>
      <c r="W918" t="s">
        <v>4818</v>
      </c>
      <c r="X918" t="s">
        <v>4700</v>
      </c>
      <c r="Y918" t="s">
        <v>5064</v>
      </c>
      <c r="Z918" t="s">
        <v>4708</v>
      </c>
    </row>
    <row r="919" spans="1:26" ht="15" customHeight="1" x14ac:dyDescent="0.25">
      <c r="A919" t="s">
        <v>6185</v>
      </c>
      <c r="B919" s="1">
        <v>45943</v>
      </c>
      <c r="C919" t="s">
        <v>1056</v>
      </c>
      <c r="D919" t="str">
        <f>IFERROR(INDEX(Customers!$B:$B,MATCH(C919,Customers!$A:$A,0)),"")</f>
        <v>Kannan Gupta</v>
      </c>
      <c r="E919" t="str">
        <f>IFERROR(INDEX(Customers!$J:$J,MATCH(C919,Customers!$A:$A,0)),"")</f>
        <v>Silver</v>
      </c>
      <c r="F919" t="s">
        <v>3761</v>
      </c>
      <c r="G919" t="str">
        <f>IFERROR(INDEX(Products!$B:$B,MATCH(F919,Products!$A:$A,0)),"")</f>
        <v>Tata Tea Soft Drinks 500g</v>
      </c>
      <c r="H919" t="str">
        <f>IFERROR(INDEX(Products!$C:$C,MATCH(F919,Products!$A:$A,0)),"")</f>
        <v>Beverages</v>
      </c>
      <c r="I919" t="s">
        <v>3217</v>
      </c>
      <c r="J919" t="str">
        <f>IFERROR(INDEX(Stores!$B:$B,MATCH(I919,Stores!$A:$A,0)),"")</f>
        <v>FreshMart Pune Complex</v>
      </c>
      <c r="K919" t="str">
        <f>IFERROR(INDEX(Stores!$D:$D,MATCH(I919,Stores!$A:$A,0)),"")</f>
        <v>West</v>
      </c>
      <c r="L919" t="s">
        <v>3216</v>
      </c>
      <c r="M919" t="str">
        <f>IFERROR(INDEX(Employees!$B:$B,MATCH(L919,Employees!$A:$A,0)),"")</f>
        <v>Mala Velan</v>
      </c>
      <c r="N919" t="str">
        <f>IFERROR(INDEX(Employees!$D:$D,MATCH(L919,Employees!$A:$A,0)),"")</f>
        <v>Sales</v>
      </c>
      <c r="O919">
        <v>1</v>
      </c>
      <c r="P919">
        <v>380.12</v>
      </c>
      <c r="Q919">
        <v>5</v>
      </c>
      <c r="R919">
        <v>19.010000000000002</v>
      </c>
      <c r="S919">
        <v>361.11</v>
      </c>
      <c r="T919">
        <v>309.98</v>
      </c>
      <c r="U919">
        <v>51.13</v>
      </c>
      <c r="V919" t="s">
        <v>4720</v>
      </c>
      <c r="W919" t="s">
        <v>4695</v>
      </c>
      <c r="X919" t="s">
        <v>4696</v>
      </c>
      <c r="Y919" t="s">
        <v>4854</v>
      </c>
      <c r="Z919" t="s">
        <v>4708</v>
      </c>
    </row>
    <row r="920" spans="1:26" ht="15" customHeight="1" x14ac:dyDescent="0.25">
      <c r="A920" t="s">
        <v>6186</v>
      </c>
      <c r="B920" s="1">
        <v>46014</v>
      </c>
      <c r="C920" t="s">
        <v>1415</v>
      </c>
      <c r="D920" t="str">
        <f>IFERROR(INDEX(Customers!$B:$B,MATCH(C920,Customers!$A:$A,0)),"")</f>
        <v>Usha Murugan</v>
      </c>
      <c r="E920" t="str">
        <f>IFERROR(INDEX(Customers!$J:$J,MATCH(C920,Customers!$A:$A,0)),"")</f>
        <v>Bronze</v>
      </c>
      <c r="F920" t="s">
        <v>3768</v>
      </c>
      <c r="G920" t="str">
        <f>IFERROR(INDEX(Products!$B:$B,MATCH(F920,Products!$A:$A,0)),"")</f>
        <v>Nescafe Tea Combo</v>
      </c>
      <c r="H920" t="str">
        <f>IFERROR(INDEX(Products!$C:$C,MATCH(F920,Products!$A:$A,0)),"")</f>
        <v>Beverages</v>
      </c>
      <c r="I920" t="s">
        <v>2860</v>
      </c>
      <c r="J920" t="str">
        <f>IFERROR(INDEX(Stores!$B:$B,MATCH(I920,Stores!$A:$A,0)),"")</f>
        <v>FreshMart Lucknow Nagar</v>
      </c>
      <c r="K920" t="str">
        <f>IFERROR(INDEX(Stores!$D:$D,MATCH(I920,Stores!$A:$A,0)),"")</f>
        <v>North</v>
      </c>
      <c r="L920" t="s">
        <v>2857</v>
      </c>
      <c r="M920" t="str">
        <f>IFERROR(INDEX(Employees!$B:$B,MATCH(L920,Employees!$A:$A,0)),"")</f>
        <v>Manoj Pillai</v>
      </c>
      <c r="N920" t="str">
        <f>IFERROR(INDEX(Employees!$D:$D,MATCH(L920,Employees!$A:$A,0)),"")</f>
        <v>Sales</v>
      </c>
      <c r="O920">
        <v>2</v>
      </c>
      <c r="P920">
        <v>172.63</v>
      </c>
      <c r="Q920">
        <v>0</v>
      </c>
      <c r="R920">
        <v>0</v>
      </c>
      <c r="S920">
        <v>345.26</v>
      </c>
      <c r="T920">
        <v>284</v>
      </c>
      <c r="U920">
        <v>61.26</v>
      </c>
      <c r="V920" t="s">
        <v>4740</v>
      </c>
      <c r="W920" t="s">
        <v>4695</v>
      </c>
      <c r="X920" t="s">
        <v>4696</v>
      </c>
      <c r="Y920" t="s">
        <v>6187</v>
      </c>
      <c r="Z920" t="s">
        <v>4708</v>
      </c>
    </row>
    <row r="921" spans="1:26" ht="15" customHeight="1" x14ac:dyDescent="0.25">
      <c r="A921" t="s">
        <v>6188</v>
      </c>
      <c r="B921" s="1">
        <v>45763</v>
      </c>
      <c r="C921" t="s">
        <v>245</v>
      </c>
      <c r="D921" t="str">
        <f>IFERROR(INDEX(Customers!$B:$B,MATCH(C921,Customers!$A:$A,0)),"")</f>
        <v>Ovi Devi</v>
      </c>
      <c r="E921" t="str">
        <f>IFERROR(INDEX(Customers!$J:$J,MATCH(C921,Customers!$A:$A,0)),"")</f>
        <v>Gold</v>
      </c>
      <c r="F921" t="s">
        <v>3966</v>
      </c>
      <c r="G921" t="str">
        <f>IFERROR(INDEX(Products!$B:$B,MATCH(F921,Products!$A:$A,0)),"")</f>
        <v>Organic Fresh Fresh Vegetables 200g</v>
      </c>
      <c r="H921" t="str">
        <f>IFERROR(INDEX(Products!$C:$C,MATCH(F921,Products!$A:$A,0)),"")</f>
        <v>Vegetables</v>
      </c>
      <c r="I921" t="s">
        <v>2960</v>
      </c>
      <c r="J921" t="str">
        <f>IFERROR(INDEX(Stores!$B:$B,MATCH(I921,Stores!$A:$A,0)),"")</f>
        <v>FreshMart Nagpur Colony</v>
      </c>
      <c r="K921" t="str">
        <f>IFERROR(INDEX(Stores!$D:$D,MATCH(I921,Stores!$A:$A,0)),"")</f>
        <v>West</v>
      </c>
      <c r="L921" t="s">
        <v>2985</v>
      </c>
      <c r="M921" t="str">
        <f>IFERROR(INDEX(Employees!$B:$B,MATCH(L921,Employees!$A:$A,0)),"")</f>
        <v>Mani Pillai</v>
      </c>
      <c r="N921" t="str">
        <f>IFERROR(INDEX(Employees!$D:$D,MATCH(L921,Employees!$A:$A,0)),"")</f>
        <v>Cashier</v>
      </c>
      <c r="O921">
        <v>4</v>
      </c>
      <c r="P921">
        <v>77.92</v>
      </c>
      <c r="Q921">
        <v>0</v>
      </c>
      <c r="R921">
        <v>0</v>
      </c>
      <c r="S921">
        <v>311.68</v>
      </c>
      <c r="T921">
        <v>248.56</v>
      </c>
      <c r="U921">
        <v>63.12</v>
      </c>
      <c r="V921" t="s">
        <v>4694</v>
      </c>
      <c r="W921" t="s">
        <v>4695</v>
      </c>
      <c r="X921" t="s">
        <v>4696</v>
      </c>
      <c r="Y921" t="s">
        <v>5401</v>
      </c>
      <c r="Z921" t="s">
        <v>4708</v>
      </c>
    </row>
    <row r="922" spans="1:26" ht="15" customHeight="1" x14ac:dyDescent="0.25">
      <c r="A922" t="s">
        <v>6189</v>
      </c>
      <c r="B922" s="1">
        <v>45828</v>
      </c>
      <c r="C922" t="s">
        <v>1890</v>
      </c>
      <c r="D922" t="str">
        <f>IFERROR(INDEX(Customers!$B:$B,MATCH(C922,Customers!$A:$A,0)),"")</f>
        <v>Prakash Achari</v>
      </c>
      <c r="E922" t="str">
        <f>IFERROR(INDEX(Customers!$J:$J,MATCH(C922,Customers!$A:$A,0)),"")</f>
        <v>Gold</v>
      </c>
      <c r="F922" t="s">
        <v>3662</v>
      </c>
      <c r="G922" t="str">
        <f>IFERROR(INDEX(Products!$B:$B,MATCH(F922,Products!$A:$A,0)),"")</f>
        <v>Britannia Buns Pack</v>
      </c>
      <c r="H922" t="str">
        <f>IFERROR(INDEX(Products!$C:$C,MATCH(F922,Products!$A:$A,0)),"")</f>
        <v>Bakery</v>
      </c>
      <c r="I922" t="s">
        <v>4161</v>
      </c>
      <c r="J922" t="str">
        <f>IFERROR(INDEX(Stores!$B:$B,MATCH(I922,Stores!$A:$A,0)),"")</f>
        <v>FreshMart Erode Circle</v>
      </c>
      <c r="K922" t="str">
        <f>IFERROR(INDEX(Stores!$D:$D,MATCH(I922,Stores!$A:$A,0)),"")</f>
        <v>South</v>
      </c>
      <c r="L922" t="s">
        <v>3225</v>
      </c>
      <c r="M922" t="str">
        <f>IFERROR(INDEX(Employees!$B:$B,MATCH(L922,Employees!$A:$A,0)),"")</f>
        <v>Ilango Reddy</v>
      </c>
      <c r="N922" t="str">
        <f>IFERROR(INDEX(Employees!$D:$D,MATCH(L922,Employees!$A:$A,0)),"")</f>
        <v>Cashier</v>
      </c>
      <c r="O922">
        <v>4</v>
      </c>
      <c r="P922">
        <v>478.68</v>
      </c>
      <c r="Q922">
        <v>0</v>
      </c>
      <c r="R922">
        <v>0</v>
      </c>
      <c r="S922">
        <v>1914.72</v>
      </c>
      <c r="T922">
        <v>1016.2</v>
      </c>
      <c r="U922">
        <v>898.52</v>
      </c>
      <c r="V922" t="s">
        <v>4715</v>
      </c>
      <c r="W922" t="s">
        <v>4695</v>
      </c>
      <c r="X922" t="s">
        <v>4696</v>
      </c>
      <c r="Y922" t="s">
        <v>4749</v>
      </c>
      <c r="Z922" t="s">
        <v>4708</v>
      </c>
    </row>
    <row r="923" spans="1:26" ht="15" customHeight="1" x14ac:dyDescent="0.25">
      <c r="A923" t="s">
        <v>6190</v>
      </c>
      <c r="B923" s="1">
        <v>45781</v>
      </c>
      <c r="C923" t="s">
        <v>2743</v>
      </c>
      <c r="D923" t="str">
        <f>IFERROR(INDEX(Customers!$B:$B,MATCH(C923,Customers!$A:$A,0)),"")</f>
        <v>Venkat Raj</v>
      </c>
      <c r="E923" t="str">
        <f>IFERROR(INDEX(Customers!$J:$J,MATCH(C923,Customers!$A:$A,0)),"")</f>
        <v>Silver</v>
      </c>
      <c r="F923" t="s">
        <v>3722</v>
      </c>
      <c r="G923" t="str">
        <f>IFERROR(INDEX(Products!$B:$B,MATCH(F923,Products!$A:$A,0)),"")</f>
        <v>Nestle Curd 1kg</v>
      </c>
      <c r="H923" t="str">
        <f>IFERROR(INDEX(Products!$C:$C,MATCH(F923,Products!$A:$A,0)),"")</f>
        <v>Dairy</v>
      </c>
      <c r="I923" t="s">
        <v>3500</v>
      </c>
      <c r="J923" t="str">
        <f>IFERROR(INDEX(Stores!$B:$B,MATCH(I923,Stores!$A:$A,0)),"")</f>
        <v>FreshMart Hyderabad Colony</v>
      </c>
      <c r="K923" t="str">
        <f>IFERROR(INDEX(Stores!$D:$D,MATCH(I923,Stores!$A:$A,0)),"")</f>
        <v>South</v>
      </c>
      <c r="L923" t="s">
        <v>3498</v>
      </c>
      <c r="M923" t="str">
        <f>IFERROR(INDEX(Employees!$B:$B,MATCH(L923,Employees!$A:$A,0)),"")</f>
        <v>Arun Varma</v>
      </c>
      <c r="N923" t="str">
        <f>IFERROR(INDEX(Employees!$D:$D,MATCH(L923,Employees!$A:$A,0)),"")</f>
        <v>Sales</v>
      </c>
      <c r="O923">
        <v>3</v>
      </c>
      <c r="P923">
        <v>464.41</v>
      </c>
      <c r="Q923">
        <v>0</v>
      </c>
      <c r="R923">
        <v>0</v>
      </c>
      <c r="S923">
        <v>1602.21</v>
      </c>
      <c r="T923">
        <v>1193.07</v>
      </c>
      <c r="U923">
        <v>409.14</v>
      </c>
      <c r="V923" t="s">
        <v>4720</v>
      </c>
      <c r="W923" t="s">
        <v>4695</v>
      </c>
      <c r="X923" t="s">
        <v>4696</v>
      </c>
      <c r="Y923" t="s">
        <v>6191</v>
      </c>
      <c r="Z923" t="s">
        <v>4698</v>
      </c>
    </row>
    <row r="924" spans="1:26" ht="15" customHeight="1" x14ac:dyDescent="0.25">
      <c r="A924" t="s">
        <v>6192</v>
      </c>
      <c r="B924" s="1">
        <v>46014</v>
      </c>
      <c r="C924" t="s">
        <v>1514</v>
      </c>
      <c r="D924" t="str">
        <f>IFERROR(INDEX(Customers!$B:$B,MATCH(C924,Customers!$A:$A,0)),"")</f>
        <v>Chandrasekar Raj</v>
      </c>
      <c r="E924" t="str">
        <f>IFERROR(INDEX(Customers!$J:$J,MATCH(C924,Customers!$A:$A,0)),"")</f>
        <v>Bronze</v>
      </c>
      <c r="F924" t="s">
        <v>3756</v>
      </c>
      <c r="G924" t="str">
        <f>IFERROR(INDEX(Products!$B:$B,MATCH(F924,Products!$A:$A,0)),"")</f>
        <v>Coca-Cola Tea 1kg</v>
      </c>
      <c r="H924" t="str">
        <f>IFERROR(INDEX(Products!$C:$C,MATCH(F924,Products!$A:$A,0)),"")</f>
        <v>Beverages</v>
      </c>
      <c r="I924" t="s">
        <v>3156</v>
      </c>
      <c r="J924" t="str">
        <f>IFERROR(INDEX(Stores!$B:$B,MATCH(I924,Stores!$A:$A,0)),"")</f>
        <v>FreshMart Bengaluru Market</v>
      </c>
      <c r="K924" t="str">
        <f>IFERROR(INDEX(Stores!$D:$D,MATCH(I924,Stores!$A:$A,0)),"")</f>
        <v>South</v>
      </c>
      <c r="L924" t="s">
        <v>3474</v>
      </c>
      <c r="M924" t="str">
        <f>IFERROR(INDEX(Employees!$B:$B,MATCH(L924,Employees!$A:$A,0)),"")</f>
        <v>Dhanya Sharma</v>
      </c>
      <c r="N924" t="str">
        <f>IFERROR(INDEX(Employees!$D:$D,MATCH(L924,Employees!$A:$A,0)),"")</f>
        <v>Store Manager</v>
      </c>
      <c r="O924">
        <v>2</v>
      </c>
      <c r="P924">
        <v>139.21</v>
      </c>
      <c r="Q924">
        <v>15</v>
      </c>
      <c r="R924">
        <v>41.76</v>
      </c>
      <c r="S924">
        <v>236.66</v>
      </c>
      <c r="T924">
        <v>213.98</v>
      </c>
      <c r="U924">
        <v>22.68</v>
      </c>
      <c r="V924" t="s">
        <v>4715</v>
      </c>
      <c r="W924" t="s">
        <v>4695</v>
      </c>
      <c r="X924" t="s">
        <v>4696</v>
      </c>
      <c r="Y924" t="s">
        <v>6193</v>
      </c>
      <c r="Z924" t="s">
        <v>4708</v>
      </c>
    </row>
    <row r="925" spans="1:26" ht="15" customHeight="1" x14ac:dyDescent="0.25">
      <c r="A925" t="s">
        <v>6194</v>
      </c>
      <c r="B925" s="1">
        <v>45867</v>
      </c>
      <c r="C925" t="s">
        <v>866</v>
      </c>
      <c r="D925" t="str">
        <f>IFERROR(INDEX(Customers!$B:$B,MATCH(C925,Customers!$A:$A,0)),"")</f>
        <v>Mala Achari</v>
      </c>
      <c r="E925" t="str">
        <f>IFERROR(INDEX(Customers!$J:$J,MATCH(C925,Customers!$A:$A,0)),"")</f>
        <v>Gold</v>
      </c>
      <c r="F925" t="s">
        <v>3700</v>
      </c>
      <c r="G925" t="str">
        <f>IFERROR(INDEX(Products!$B:$B,MATCH(F925,Products!$A:$A,0)),"")</f>
        <v>Harvest Gold Rusk 1kg</v>
      </c>
      <c r="H925" t="str">
        <f>IFERROR(INDEX(Products!$C:$C,MATCH(F925,Products!$A:$A,0)),"")</f>
        <v>Bakery</v>
      </c>
      <c r="I925" t="s">
        <v>2886</v>
      </c>
      <c r="J925" t="str">
        <f>IFERROR(INDEX(Stores!$B:$B,MATCH(I925,Stores!$A:$A,0)),"")</f>
        <v>FreshMart Mumbai Central</v>
      </c>
      <c r="K925" t="str">
        <f>IFERROR(INDEX(Stores!$D:$D,MATCH(I925,Stores!$A:$A,0)),"")</f>
        <v>West</v>
      </c>
      <c r="L925" t="s">
        <v>3198</v>
      </c>
      <c r="M925" t="str">
        <f>IFERROR(INDEX(Employees!$B:$B,MATCH(L925,Employees!$A:$A,0)),"")</f>
        <v>Deepak Naicker</v>
      </c>
      <c r="N925" t="str">
        <f>IFERROR(INDEX(Employees!$D:$D,MATCH(L925,Employees!$A:$A,0)),"")</f>
        <v>Sales</v>
      </c>
      <c r="O925">
        <v>6</v>
      </c>
      <c r="P925">
        <v>575.5</v>
      </c>
      <c r="Q925">
        <v>20</v>
      </c>
      <c r="R925">
        <v>690.6</v>
      </c>
      <c r="S925">
        <v>2762.4</v>
      </c>
      <c r="T925">
        <v>2018.4</v>
      </c>
      <c r="U925">
        <v>744</v>
      </c>
      <c r="V925" t="s">
        <v>4706</v>
      </c>
      <c r="W925" t="s">
        <v>4695</v>
      </c>
      <c r="X925" t="s">
        <v>4710</v>
      </c>
      <c r="Y925" t="s">
        <v>5239</v>
      </c>
      <c r="Z925" t="s">
        <v>4708</v>
      </c>
    </row>
    <row r="926" spans="1:26" ht="15" customHeight="1" x14ac:dyDescent="0.25">
      <c r="A926" t="s">
        <v>6195</v>
      </c>
      <c r="B926" s="1">
        <v>45948</v>
      </c>
      <c r="C926" t="s">
        <v>1646</v>
      </c>
      <c r="D926" t="str">
        <f>IFERROR(INDEX(Customers!$B:$B,MATCH(C926,Customers!$A:$A,0)),"")</f>
        <v>Meena Prabhu</v>
      </c>
      <c r="E926" t="str">
        <f>IFERROR(INDEX(Customers!$J:$J,MATCH(C926,Customers!$A:$A,0)),"")</f>
        <v>Bronze</v>
      </c>
      <c r="F926" t="s">
        <v>3844</v>
      </c>
      <c r="G926" t="str">
        <f>IFERROR(INDEX(Products!$B:$B,MATCH(F926,Products!$A:$A,0)),"")</f>
        <v>Lays Namkeen 2kg</v>
      </c>
      <c r="H926" t="str">
        <f>IFERROR(INDEX(Products!$C:$C,MATCH(F926,Products!$A:$A,0)),"")</f>
        <v>Snacks</v>
      </c>
      <c r="I926" t="s">
        <v>3587</v>
      </c>
      <c r="J926" t="str">
        <f>IFERROR(INDEX(Stores!$B:$B,MATCH(I926,Stores!$A:$A,0)),"")</f>
        <v>FreshMart Pune Junction</v>
      </c>
      <c r="K926" t="str">
        <f>IFERROR(INDEX(Stores!$D:$D,MATCH(I926,Stores!$A:$A,0)),"")</f>
        <v>West</v>
      </c>
      <c r="L926" t="s">
        <v>3585</v>
      </c>
      <c r="M926" t="str">
        <f>IFERROR(INDEX(Employees!$B:$B,MATCH(L926,Employees!$A:$A,0)),"")</f>
        <v>Harini Kumar</v>
      </c>
      <c r="N926" t="str">
        <f>IFERROR(INDEX(Employees!$D:$D,MATCH(L926,Employees!$A:$A,0)),"")</f>
        <v>Cashier</v>
      </c>
      <c r="O926">
        <v>3</v>
      </c>
      <c r="P926">
        <v>530.16</v>
      </c>
      <c r="Q926">
        <v>0</v>
      </c>
      <c r="R926">
        <v>0</v>
      </c>
      <c r="S926">
        <v>1829.05</v>
      </c>
      <c r="T926">
        <v>1137.57</v>
      </c>
      <c r="U926">
        <v>691.48</v>
      </c>
      <c r="V926" t="s">
        <v>4694</v>
      </c>
      <c r="W926" t="s">
        <v>4695</v>
      </c>
      <c r="X926" t="s">
        <v>4710</v>
      </c>
      <c r="Y926" t="s">
        <v>5841</v>
      </c>
      <c r="Z926" t="s">
        <v>4698</v>
      </c>
    </row>
    <row r="927" spans="1:26" ht="15" customHeight="1" x14ac:dyDescent="0.25">
      <c r="A927" t="s">
        <v>6196</v>
      </c>
      <c r="B927" s="1">
        <v>46092</v>
      </c>
      <c r="C927" t="s">
        <v>533</v>
      </c>
      <c r="D927" t="str">
        <f>IFERROR(INDEX(Customers!$B:$B,MATCH(C927,Customers!$A:$A,0)),"")</f>
        <v>Venkat Achari</v>
      </c>
      <c r="E927" t="str">
        <f>IFERROR(INDEX(Customers!$J:$J,MATCH(C927,Customers!$A:$A,0)),"")</f>
        <v>Silver</v>
      </c>
      <c r="F927" t="s">
        <v>3683</v>
      </c>
      <c r="G927" t="str">
        <f>IFERROR(INDEX(Products!$B:$B,MATCH(F927,Products!$A:$A,0)),"")</f>
        <v>Britannia Buns 2kg v2</v>
      </c>
      <c r="H927" t="str">
        <f>IFERROR(INDEX(Products!$C:$C,MATCH(F927,Products!$A:$A,0)),"")</f>
        <v>Bakery</v>
      </c>
      <c r="I927" t="s">
        <v>4234</v>
      </c>
      <c r="J927" t="str">
        <f>IFERROR(INDEX(Stores!$B:$B,MATCH(I927,Stores!$A:$A,0)),"")</f>
        <v>FreshMart Coimbatore Plaza</v>
      </c>
      <c r="K927" t="str">
        <f>IFERROR(INDEX(Stores!$D:$D,MATCH(I927,Stores!$A:$A,0)),"")</f>
        <v>South</v>
      </c>
      <c r="L927" t="s">
        <v>2972</v>
      </c>
      <c r="M927" t="str">
        <f>IFERROR(INDEX(Employees!$B:$B,MATCH(L927,Employees!$A:$A,0)),"")</f>
        <v>Pandi Selvam</v>
      </c>
      <c r="N927" t="str">
        <f>IFERROR(INDEX(Employees!$D:$D,MATCH(L927,Employees!$A:$A,0)),"")</f>
        <v>Sales</v>
      </c>
      <c r="O927">
        <v>2</v>
      </c>
      <c r="P927">
        <v>437.49</v>
      </c>
      <c r="Q927">
        <v>0</v>
      </c>
      <c r="R927">
        <v>0</v>
      </c>
      <c r="S927">
        <v>874.98</v>
      </c>
      <c r="T927">
        <v>530.88</v>
      </c>
      <c r="U927">
        <v>344.1</v>
      </c>
      <c r="V927" t="s">
        <v>4715</v>
      </c>
      <c r="W927" t="s">
        <v>4695</v>
      </c>
      <c r="X927" t="s">
        <v>4696</v>
      </c>
      <c r="Y927" t="s">
        <v>5313</v>
      </c>
      <c r="Z927" t="s">
        <v>4708</v>
      </c>
    </row>
    <row r="928" spans="1:26" ht="15" customHeight="1" x14ac:dyDescent="0.25">
      <c r="A928" t="s">
        <v>6197</v>
      </c>
      <c r="B928" s="1">
        <v>45802</v>
      </c>
      <c r="C928" t="s">
        <v>216</v>
      </c>
      <c r="D928" t="str">
        <f>IFERROR(INDEX(Customers!$B:$B,MATCH(C928,Customers!$A:$A,0)),"")</f>
        <v>Lakshmi Gounder</v>
      </c>
      <c r="E928" t="str">
        <f>IFERROR(INDEX(Customers!$J:$J,MATCH(C928,Customers!$A:$A,0)),"")</f>
        <v>Bronze</v>
      </c>
      <c r="F928" t="s">
        <v>3744</v>
      </c>
      <c r="G928" t="str">
        <f>IFERROR(INDEX(Products!$B:$B,MATCH(F928,Products!$A:$A,0)),"")</f>
        <v>Aavin Milk Pack v2</v>
      </c>
      <c r="H928" t="str">
        <f>IFERROR(INDEX(Products!$C:$C,MATCH(F928,Products!$A:$A,0)),"")</f>
        <v>Dairy</v>
      </c>
      <c r="I928" t="s">
        <v>3500</v>
      </c>
      <c r="J928" t="str">
        <f>IFERROR(INDEX(Stores!$B:$B,MATCH(I928,Stores!$A:$A,0)),"")</f>
        <v>FreshMart Hyderabad Colony</v>
      </c>
      <c r="K928" t="str">
        <f>IFERROR(INDEX(Stores!$D:$D,MATCH(I928,Stores!$A:$A,0)),"")</f>
        <v>South</v>
      </c>
      <c r="L928" t="s">
        <v>3606</v>
      </c>
      <c r="M928" t="str">
        <f>IFERROR(INDEX(Employees!$B:$B,MATCH(L928,Employees!$A:$A,0)),"")</f>
        <v>Balamurugan Nair</v>
      </c>
      <c r="N928" t="str">
        <f>IFERROR(INDEX(Employees!$D:$D,MATCH(L928,Employees!$A:$A,0)),"")</f>
        <v>Cashier</v>
      </c>
      <c r="O928">
        <v>4</v>
      </c>
      <c r="P928">
        <v>313.47000000000003</v>
      </c>
      <c r="Q928">
        <v>0</v>
      </c>
      <c r="R928">
        <v>0</v>
      </c>
      <c r="S928">
        <v>1441.96</v>
      </c>
      <c r="T928">
        <v>984.48</v>
      </c>
      <c r="U928">
        <v>457.48</v>
      </c>
      <c r="V928" t="s">
        <v>4706</v>
      </c>
      <c r="W928" t="s">
        <v>4695</v>
      </c>
      <c r="X928" t="s">
        <v>4696</v>
      </c>
      <c r="Y928" t="s">
        <v>4721</v>
      </c>
      <c r="Z928" t="s">
        <v>4698</v>
      </c>
    </row>
    <row r="929" spans="1:26" ht="15" customHeight="1" x14ac:dyDescent="0.25">
      <c r="A929" t="s">
        <v>6198</v>
      </c>
      <c r="B929" s="1">
        <v>46016</v>
      </c>
      <c r="C929" t="s">
        <v>2316</v>
      </c>
      <c r="D929" t="str">
        <f>IFERROR(INDEX(Customers!$B:$B,MATCH(C929,Customers!$A:$A,0)),"")</f>
        <v>Bharath Balan</v>
      </c>
      <c r="E929" t="str">
        <f>IFERROR(INDEX(Customers!$J:$J,MATCH(C929,Customers!$A:$A,0)),"")</f>
        <v>Gold</v>
      </c>
      <c r="F929" t="s">
        <v>4109</v>
      </c>
      <c r="G929" t="str">
        <f>IFERROR(INDEX(Products!$B:$B,MATCH(F929,Products!$A:$A,0)),"")</f>
        <v>Lizol Floor Cleaner 200g</v>
      </c>
      <c r="H929" t="str">
        <f>IFERROR(INDEX(Products!$C:$C,MATCH(F929,Products!$A:$A,0)),"")</f>
        <v>Cleaning</v>
      </c>
      <c r="I929" t="s">
        <v>4353</v>
      </c>
      <c r="J929" t="str">
        <f>IFERROR(INDEX(Stores!$B:$B,MATCH(I929,Stores!$A:$A,0)),"")</f>
        <v>FreshMart Ahmedabad Heights</v>
      </c>
      <c r="K929" t="str">
        <f>IFERROR(INDEX(Stores!$D:$D,MATCH(I929,Stores!$A:$A,0)),"")</f>
        <v>West</v>
      </c>
      <c r="L929" t="s">
        <v>3237</v>
      </c>
      <c r="M929" t="str">
        <f>IFERROR(INDEX(Employees!$B:$B,MATCH(L929,Employees!$A:$A,0)),"")</f>
        <v>Dhanya Iyer</v>
      </c>
      <c r="N929" t="str">
        <f>IFERROR(INDEX(Employees!$D:$D,MATCH(L929,Employees!$A:$A,0)),"")</f>
        <v>Operations</v>
      </c>
      <c r="O929">
        <v>5</v>
      </c>
      <c r="P929">
        <v>67.040000000000006</v>
      </c>
      <c r="Q929">
        <v>0</v>
      </c>
      <c r="R929">
        <v>0</v>
      </c>
      <c r="S929">
        <v>335.2</v>
      </c>
      <c r="T929">
        <v>249.95</v>
      </c>
      <c r="U929">
        <v>85.25</v>
      </c>
      <c r="V929" t="s">
        <v>4703</v>
      </c>
      <c r="W929" t="s">
        <v>4695</v>
      </c>
      <c r="X929" t="s">
        <v>4696</v>
      </c>
      <c r="Y929" t="s">
        <v>5435</v>
      </c>
      <c r="Z929" t="s">
        <v>4708</v>
      </c>
    </row>
    <row r="930" spans="1:26" ht="15" customHeight="1" x14ac:dyDescent="0.25">
      <c r="A930" t="s">
        <v>6199</v>
      </c>
      <c r="B930" s="1">
        <v>46099</v>
      </c>
      <c r="C930" t="s">
        <v>2747</v>
      </c>
      <c r="D930" t="str">
        <f>IFERROR(INDEX(Customers!$B:$B,MATCH(C930,Customers!$A:$A,0)),"")</f>
        <v>Anand Chettiar</v>
      </c>
      <c r="E930" t="str">
        <f>IFERROR(INDEX(Customers!$J:$J,MATCH(C930,Customers!$A:$A,0)),"")</f>
        <v>Gold</v>
      </c>
      <c r="F930" t="s">
        <v>3756</v>
      </c>
      <c r="G930" t="str">
        <f>IFERROR(INDEX(Products!$B:$B,MATCH(F930,Products!$A:$A,0)),"")</f>
        <v>Coca-Cola Tea 1kg</v>
      </c>
      <c r="H930" t="str">
        <f>IFERROR(INDEX(Products!$C:$C,MATCH(F930,Products!$A:$A,0)),"")</f>
        <v>Beverages</v>
      </c>
      <c r="I930" t="s">
        <v>3069</v>
      </c>
      <c r="J930" t="str">
        <f>IFERROR(INDEX(Stores!$B:$B,MATCH(I930,Stores!$A:$A,0)),"")</f>
        <v>FreshMart Pune Enclave</v>
      </c>
      <c r="K930" t="str">
        <f>IFERROR(INDEX(Stores!$D:$D,MATCH(I930,Stores!$A:$A,0)),"")</f>
        <v>West</v>
      </c>
      <c r="L930" t="s">
        <v>3328</v>
      </c>
      <c r="M930" t="str">
        <f>IFERROR(INDEX(Employees!$B:$B,MATCH(L930,Employees!$A:$A,0)),"")</f>
        <v>Elango Sekar</v>
      </c>
      <c r="N930" t="str">
        <f>IFERROR(INDEX(Employees!$D:$D,MATCH(L930,Employees!$A:$A,0)),"")</f>
        <v>Operations</v>
      </c>
      <c r="O930">
        <v>4</v>
      </c>
      <c r="P930">
        <v>149.26</v>
      </c>
      <c r="Q930">
        <v>15</v>
      </c>
      <c r="R930">
        <v>89.56</v>
      </c>
      <c r="S930">
        <v>507.48</v>
      </c>
      <c r="T930">
        <v>427.96</v>
      </c>
      <c r="U930">
        <v>79.52</v>
      </c>
      <c r="V930" t="s">
        <v>4703</v>
      </c>
      <c r="W930" t="s">
        <v>4695</v>
      </c>
      <c r="X930" t="s">
        <v>4696</v>
      </c>
      <c r="Y930" t="s">
        <v>5234</v>
      </c>
      <c r="Z930" t="s">
        <v>4708</v>
      </c>
    </row>
    <row r="931" spans="1:26" ht="15" customHeight="1" x14ac:dyDescent="0.25">
      <c r="A931" t="s">
        <v>6200</v>
      </c>
      <c r="B931" s="1">
        <v>45941</v>
      </c>
      <c r="C931" t="s">
        <v>2838</v>
      </c>
      <c r="D931" t="str">
        <f>IFERROR(INDEX(Customers!$B:$B,MATCH(C931,Customers!$A:$A,0)),"")</f>
        <v>Nirmala Nair</v>
      </c>
      <c r="E931" t="str">
        <f>IFERROR(INDEX(Customers!$J:$J,MATCH(C931,Customers!$A:$A,0)),"")</f>
        <v>Silver</v>
      </c>
      <c r="F931" t="s">
        <v>4086</v>
      </c>
      <c r="G931" t="str">
        <f>IFERROR(INDEX(Products!$B:$B,MATCH(F931,Products!$A:$A,0)),"")</f>
        <v>MDH Whole Spices Combo</v>
      </c>
      <c r="H931" t="str">
        <f>IFERROR(INDEX(Products!$C:$C,MATCH(F931,Products!$A:$A,0)),"")</f>
        <v>Masala</v>
      </c>
      <c r="I931" t="s">
        <v>2988</v>
      </c>
      <c r="J931" t="str">
        <f>IFERROR(INDEX(Stores!$B:$B,MATCH(I931,Stores!$A:$A,0)),"")</f>
        <v>FreshMart Coimbatore Heights</v>
      </c>
      <c r="K931" t="str">
        <f>IFERROR(INDEX(Stores!$D:$D,MATCH(I931,Stores!$A:$A,0)),"")</f>
        <v>South</v>
      </c>
      <c r="L931" t="s">
        <v>2987</v>
      </c>
      <c r="M931" t="str">
        <f>IFERROR(INDEX(Employees!$B:$B,MATCH(L931,Employees!$A:$A,0)),"")</f>
        <v>Pandi Subramaniam</v>
      </c>
      <c r="N931" t="str">
        <f>IFERROR(INDEX(Employees!$D:$D,MATCH(L931,Employees!$A:$A,0)),"")</f>
        <v>Sales</v>
      </c>
      <c r="O931">
        <v>4</v>
      </c>
      <c r="P931">
        <v>416.08</v>
      </c>
      <c r="Q931">
        <v>15</v>
      </c>
      <c r="R931">
        <v>249.65</v>
      </c>
      <c r="S931">
        <v>1626.87</v>
      </c>
      <c r="T931">
        <v>1278.56</v>
      </c>
      <c r="U931">
        <v>348.31</v>
      </c>
      <c r="V931" t="s">
        <v>4706</v>
      </c>
      <c r="W931" t="s">
        <v>4695</v>
      </c>
      <c r="X931" t="s">
        <v>4696</v>
      </c>
      <c r="Y931" t="s">
        <v>5286</v>
      </c>
      <c r="Z931" t="s">
        <v>4698</v>
      </c>
    </row>
    <row r="932" spans="1:26" ht="15" customHeight="1" x14ac:dyDescent="0.25">
      <c r="A932" t="s">
        <v>6201</v>
      </c>
      <c r="B932" s="1">
        <v>45996</v>
      </c>
      <c r="C932" t="s">
        <v>1706</v>
      </c>
      <c r="D932" t="str">
        <f>IFERROR(INDEX(Customers!$B:$B,MATCH(C932,Customers!$A:$A,0)),"")</f>
        <v>Bharath Devi</v>
      </c>
      <c r="E932" t="str">
        <f>IFERROR(INDEX(Customers!$J:$J,MATCH(C932,Customers!$A:$A,0)),"")</f>
        <v>Gold</v>
      </c>
      <c r="F932" t="s">
        <v>4109</v>
      </c>
      <c r="G932" t="str">
        <f>IFERROR(INDEX(Products!$B:$B,MATCH(F932,Products!$A:$A,0)),"")</f>
        <v>Lizol Floor Cleaner 200g</v>
      </c>
      <c r="H932" t="str">
        <f>IFERROR(INDEX(Products!$C:$C,MATCH(F932,Products!$A:$A,0)),"")</f>
        <v>Cleaning</v>
      </c>
      <c r="I932" t="s">
        <v>2907</v>
      </c>
      <c r="J932" t="str">
        <f>IFERROR(INDEX(Stores!$B:$B,MATCH(I932,Stores!$A:$A,0)),"")</f>
        <v>FreshMart Nagpur Junction</v>
      </c>
      <c r="K932" t="str">
        <f>IFERROR(INDEX(Stores!$D:$D,MATCH(I932,Stores!$A:$A,0)),"")</f>
        <v>West</v>
      </c>
      <c r="L932" t="s">
        <v>3117</v>
      </c>
      <c r="M932" t="str">
        <f>IFERROR(INDEX(Employees!$B:$B,MATCH(L932,Employees!$A:$A,0)),"")</f>
        <v>Dhanya Balan</v>
      </c>
      <c r="N932" t="str">
        <f>IFERROR(INDEX(Employees!$D:$D,MATCH(L932,Employees!$A:$A,0)),"")</f>
        <v>Inventory</v>
      </c>
      <c r="O932">
        <v>4</v>
      </c>
      <c r="P932">
        <v>71.930000000000007</v>
      </c>
      <c r="Q932">
        <v>20</v>
      </c>
      <c r="R932">
        <v>57.54</v>
      </c>
      <c r="S932">
        <v>230.18</v>
      </c>
      <c r="T932">
        <v>199.96</v>
      </c>
      <c r="U932">
        <v>30.22</v>
      </c>
      <c r="V932" t="s">
        <v>4740</v>
      </c>
      <c r="W932" t="s">
        <v>4695</v>
      </c>
      <c r="X932" t="s">
        <v>4696</v>
      </c>
      <c r="Y932" t="s">
        <v>6100</v>
      </c>
      <c r="Z932" t="s">
        <v>4708</v>
      </c>
    </row>
    <row r="933" spans="1:26" ht="15" customHeight="1" x14ac:dyDescent="0.25">
      <c r="A933" t="s">
        <v>6202</v>
      </c>
      <c r="B933" s="1">
        <v>46019</v>
      </c>
      <c r="C933" t="s">
        <v>1778</v>
      </c>
      <c r="D933" t="str">
        <f>IFERROR(INDEX(Customers!$B:$B,MATCH(C933,Customers!$A:$A,0)),"")</f>
        <v>Uma Nair</v>
      </c>
      <c r="E933" t="str">
        <f>IFERROR(INDEX(Customers!$J:$J,MATCH(C933,Customers!$A:$A,0)),"")</f>
        <v>Gold</v>
      </c>
      <c r="F933" t="s">
        <v>3839</v>
      </c>
      <c r="G933" t="str">
        <f>IFERROR(INDEX(Products!$B:$B,MATCH(F933,Products!$A:$A,0)),"")</f>
        <v>Lays Namkeen 200g</v>
      </c>
      <c r="H933" t="str">
        <f>IFERROR(INDEX(Products!$C:$C,MATCH(F933,Products!$A:$A,0)),"")</f>
        <v>Snacks</v>
      </c>
      <c r="I933" t="s">
        <v>3239</v>
      </c>
      <c r="J933" t="str">
        <f>IFERROR(INDEX(Stores!$B:$B,MATCH(I933,Stores!$A:$A,0)),"")</f>
        <v>FreshMart Chennai Central</v>
      </c>
      <c r="K933" t="str">
        <f>IFERROR(INDEX(Stores!$D:$D,MATCH(I933,Stores!$A:$A,0)),"")</f>
        <v>South</v>
      </c>
      <c r="L933" t="s">
        <v>3237</v>
      </c>
      <c r="M933" t="str">
        <f>IFERROR(INDEX(Employees!$B:$B,MATCH(L933,Employees!$A:$A,0)),"")</f>
        <v>Dhanya Iyer</v>
      </c>
      <c r="N933" t="str">
        <f>IFERROR(INDEX(Employees!$D:$D,MATCH(L933,Employees!$A:$A,0)),"")</f>
        <v>Operations</v>
      </c>
      <c r="O933">
        <v>8</v>
      </c>
      <c r="P933">
        <v>338.77</v>
      </c>
      <c r="Q933">
        <v>0</v>
      </c>
      <c r="R933">
        <v>0</v>
      </c>
      <c r="S933">
        <v>3116.68</v>
      </c>
      <c r="T933">
        <v>2043.92</v>
      </c>
      <c r="U933">
        <v>1072.76</v>
      </c>
      <c r="V933" t="s">
        <v>4706</v>
      </c>
      <c r="W933" t="s">
        <v>4695</v>
      </c>
      <c r="X933" t="s">
        <v>4700</v>
      </c>
      <c r="Y933" t="s">
        <v>6203</v>
      </c>
      <c r="Z933" t="s">
        <v>4698</v>
      </c>
    </row>
    <row r="934" spans="1:26" ht="15" customHeight="1" x14ac:dyDescent="0.25">
      <c r="A934" t="s">
        <v>6204</v>
      </c>
      <c r="B934" s="1">
        <v>45845</v>
      </c>
      <c r="C934" t="s">
        <v>2790</v>
      </c>
      <c r="D934" t="str">
        <f>IFERROR(INDEX(Customers!$B:$B,MATCH(C934,Customers!$A:$A,0)),"")</f>
        <v>Hemalatha Balan</v>
      </c>
      <c r="E934" t="str">
        <f>IFERROR(INDEX(Customers!$J:$J,MATCH(C934,Customers!$A:$A,0)),"")</f>
        <v>Gold</v>
      </c>
      <c r="F934" t="s">
        <v>3936</v>
      </c>
      <c r="G934" t="str">
        <f>IFERROR(INDEX(Products!$B:$B,MATCH(F934,Products!$A:$A,0)),"")</f>
        <v>Local Farm Fresh Fruits Combo</v>
      </c>
      <c r="H934" t="str">
        <f>IFERROR(INDEX(Products!$C:$C,MATCH(F934,Products!$A:$A,0)),"")</f>
        <v>Fruits</v>
      </c>
      <c r="I934" t="s">
        <v>2871</v>
      </c>
      <c r="J934" t="str">
        <f>IFERROR(INDEX(Stores!$B:$B,MATCH(I934,Stores!$A:$A,0)),"")</f>
        <v>FreshMart Kochi Colony</v>
      </c>
      <c r="K934" t="str">
        <f>IFERROR(INDEX(Stores!$D:$D,MATCH(I934,Stores!$A:$A,0)),"")</f>
        <v>South</v>
      </c>
      <c r="L934" t="s">
        <v>2869</v>
      </c>
      <c r="M934" t="str">
        <f>IFERROR(INDEX(Employees!$B:$B,MATCH(L934,Employees!$A:$A,0)),"")</f>
        <v>Hema Chettiar</v>
      </c>
      <c r="N934" t="str">
        <f>IFERROR(INDEX(Employees!$D:$D,MATCH(L934,Employees!$A:$A,0)),"")</f>
        <v>Sales</v>
      </c>
      <c r="O934">
        <v>6</v>
      </c>
      <c r="P934">
        <v>245.61</v>
      </c>
      <c r="Q934">
        <v>20</v>
      </c>
      <c r="R934">
        <v>294.73</v>
      </c>
      <c r="S934">
        <v>1178.93</v>
      </c>
      <c r="T934">
        <v>1093.02</v>
      </c>
      <c r="U934">
        <v>85.91</v>
      </c>
      <c r="V934" t="s">
        <v>4720</v>
      </c>
      <c r="W934" t="s">
        <v>4695</v>
      </c>
      <c r="X934" t="s">
        <v>4696</v>
      </c>
      <c r="Y934" t="s">
        <v>6205</v>
      </c>
      <c r="Z934" t="s">
        <v>4708</v>
      </c>
    </row>
    <row r="935" spans="1:26" ht="15" customHeight="1" x14ac:dyDescent="0.25">
      <c r="A935" t="s">
        <v>6206</v>
      </c>
      <c r="B935" s="1">
        <v>46010</v>
      </c>
      <c r="C935" t="s">
        <v>2612</v>
      </c>
      <c r="D935" t="str">
        <f>IFERROR(INDEX(Customers!$B:$B,MATCH(C935,Customers!$A:$A,0)),"")</f>
        <v>Charulatha Raj</v>
      </c>
      <c r="E935" t="str">
        <f>IFERROR(INDEX(Customers!$J:$J,MATCH(C935,Customers!$A:$A,0)),"")</f>
        <v>Silver</v>
      </c>
      <c r="F935" t="s">
        <v>3996</v>
      </c>
      <c r="G935" t="str">
        <f>IFERROR(INDEX(Products!$B:$B,MATCH(F935,Products!$A:$A,0)),"")</f>
        <v>Aachi Idli Rice Combo</v>
      </c>
      <c r="H935" t="str">
        <f>IFERROR(INDEX(Products!$C:$C,MATCH(F935,Products!$A:$A,0)),"")</f>
        <v>Rice</v>
      </c>
      <c r="I935" t="s">
        <v>3439</v>
      </c>
      <c r="J935" t="str">
        <f>IFERROR(INDEX(Stores!$B:$B,MATCH(I935,Stores!$A:$A,0)),"")</f>
        <v>FreshMart Mysuru Crossing</v>
      </c>
      <c r="K935" t="str">
        <f>IFERROR(INDEX(Stores!$D:$D,MATCH(I935,Stores!$A:$A,0)),"")</f>
        <v>South</v>
      </c>
      <c r="L935" t="s">
        <v>3437</v>
      </c>
      <c r="M935" t="str">
        <f>IFERROR(INDEX(Employees!$B:$B,MATCH(L935,Employees!$A:$A,0)),"")</f>
        <v>Vasanthi Naicker</v>
      </c>
      <c r="N935" t="str">
        <f>IFERROR(INDEX(Employees!$D:$D,MATCH(L935,Employees!$A:$A,0)),"")</f>
        <v>HR</v>
      </c>
      <c r="O935">
        <v>2</v>
      </c>
      <c r="P935">
        <v>405.1</v>
      </c>
      <c r="Q935">
        <v>0</v>
      </c>
      <c r="R935">
        <v>0</v>
      </c>
      <c r="S935">
        <v>810.2</v>
      </c>
      <c r="T935">
        <v>696.82</v>
      </c>
      <c r="U935">
        <v>113.38</v>
      </c>
      <c r="V935" t="s">
        <v>4694</v>
      </c>
      <c r="W935" t="s">
        <v>4695</v>
      </c>
      <c r="X935" t="s">
        <v>4696</v>
      </c>
      <c r="Y935" t="s">
        <v>5681</v>
      </c>
      <c r="Z935" t="s">
        <v>4708</v>
      </c>
    </row>
    <row r="936" spans="1:26" ht="15" customHeight="1" x14ac:dyDescent="0.25">
      <c r="A936" t="s">
        <v>6207</v>
      </c>
      <c r="B936" s="1">
        <v>45854</v>
      </c>
      <c r="C936" t="s">
        <v>1578</v>
      </c>
      <c r="D936" t="str">
        <f>IFERROR(INDEX(Customers!$B:$B,MATCH(C936,Customers!$A:$A,0)),"")</f>
        <v>Charulatha Naidu</v>
      </c>
      <c r="E936" t="str">
        <f>IFERROR(INDEX(Customers!$J:$J,MATCH(C936,Customers!$A:$A,0)),"")</f>
        <v>Silver</v>
      </c>
      <c r="F936" t="s">
        <v>4093</v>
      </c>
      <c r="G936" t="str">
        <f>IFERROR(INDEX(Products!$B:$B,MATCH(F936,Products!$A:$A,0)),"")</f>
        <v>Vim Toilet Cleaner 2kg</v>
      </c>
      <c r="H936" t="str">
        <f>IFERROR(INDEX(Products!$C:$C,MATCH(F936,Products!$A:$A,0)),"")</f>
        <v>Cleaning</v>
      </c>
      <c r="I936" t="s">
        <v>2930</v>
      </c>
      <c r="J936" t="str">
        <f>IFERROR(INDEX(Stores!$B:$B,MATCH(I936,Stores!$A:$A,0)),"")</f>
        <v>FreshMart Chandigarh Market</v>
      </c>
      <c r="K936" t="str">
        <f>IFERROR(INDEX(Stores!$D:$D,MATCH(I936,Stores!$A:$A,0)),"")</f>
        <v>North</v>
      </c>
      <c r="L936" t="s">
        <v>2929</v>
      </c>
      <c r="M936" t="str">
        <f>IFERROR(INDEX(Employees!$B:$B,MATCH(L936,Employees!$A:$A,0)),"")</f>
        <v>Lakshmi Rao</v>
      </c>
      <c r="N936" t="str">
        <f>IFERROR(INDEX(Employees!$D:$D,MATCH(L936,Employees!$A:$A,0)),"")</f>
        <v>Sales</v>
      </c>
      <c r="O936">
        <v>3</v>
      </c>
      <c r="P936">
        <v>352.51</v>
      </c>
      <c r="Q936">
        <v>10</v>
      </c>
      <c r="R936">
        <v>105.75</v>
      </c>
      <c r="S936">
        <v>951.78</v>
      </c>
      <c r="T936">
        <v>780.18</v>
      </c>
      <c r="U936">
        <v>171.6</v>
      </c>
      <c r="V936" t="s">
        <v>4720</v>
      </c>
      <c r="W936" t="s">
        <v>4695</v>
      </c>
      <c r="X936" t="s">
        <v>4696</v>
      </c>
      <c r="Y936" t="s">
        <v>4908</v>
      </c>
      <c r="Z936" t="s">
        <v>4708</v>
      </c>
    </row>
    <row r="937" spans="1:26" ht="15" customHeight="1" x14ac:dyDescent="0.25">
      <c r="A937" t="s">
        <v>6208</v>
      </c>
      <c r="B937" s="1">
        <v>46011</v>
      </c>
      <c r="C937" t="s">
        <v>525</v>
      </c>
      <c r="D937" t="str">
        <f>IFERROR(INDEX(Customers!$B:$B,MATCH(C937,Customers!$A:$A,0)),"")</f>
        <v>Nandhini Naidu</v>
      </c>
      <c r="E937" t="str">
        <f>IFERROR(INDEX(Customers!$J:$J,MATCH(C937,Customers!$A:$A,0)),"")</f>
        <v>Gold</v>
      </c>
      <c r="F937" t="s">
        <v>3981</v>
      </c>
      <c r="G937" t="str">
        <f>IFERROR(INDEX(Products!$B:$B,MATCH(F937,Products!$A:$A,0)),"")</f>
        <v xml:space="preserve">  Local Farm Fresh Vegetables 200g v2  </v>
      </c>
      <c r="H937" t="str">
        <f>IFERROR(INDEX(Products!$C:$C,MATCH(F937,Products!$A:$A,0)),"")</f>
        <v>Vegetables</v>
      </c>
      <c r="I937" t="s">
        <v>2868</v>
      </c>
      <c r="J937" t="str">
        <f>IFERROR(INDEX(Stores!$B:$B,MATCH(I937,Stores!$A:$A,0)),"")</f>
        <v>FreshMart Guwahati Point</v>
      </c>
      <c r="K937" t="str">
        <f>IFERROR(INDEX(Stores!$D:$D,MATCH(I937,Stores!$A:$A,0)),"")</f>
        <v>East</v>
      </c>
      <c r="L937" t="s">
        <v>3352</v>
      </c>
      <c r="M937" t="str">
        <f>IFERROR(INDEX(Employees!$B:$B,MATCH(L937,Employees!$A:$A,0)),"")</f>
        <v>Eswari Pandian</v>
      </c>
      <c r="N937" t="str">
        <f>IFERROR(INDEX(Employees!$D:$D,MATCH(L937,Employees!$A:$A,0)),"")</f>
        <v>Store Manager</v>
      </c>
      <c r="O937">
        <v>6</v>
      </c>
      <c r="P937">
        <v>430.34</v>
      </c>
      <c r="Q937">
        <v>0</v>
      </c>
      <c r="R937">
        <v>0</v>
      </c>
      <c r="S937">
        <v>2969.35</v>
      </c>
      <c r="T937">
        <v>2045.4</v>
      </c>
      <c r="U937">
        <v>923.95</v>
      </c>
      <c r="V937" t="s">
        <v>4740</v>
      </c>
      <c r="W937" t="s">
        <v>4695</v>
      </c>
      <c r="X937" t="s">
        <v>4696</v>
      </c>
      <c r="Y937" t="s">
        <v>6209</v>
      </c>
      <c r="Z937" t="s">
        <v>4698</v>
      </c>
    </row>
    <row r="938" spans="1:26" ht="15" customHeight="1" x14ac:dyDescent="0.25">
      <c r="A938" t="s">
        <v>6210</v>
      </c>
      <c r="B938" s="1">
        <v>45935</v>
      </c>
      <c r="C938" t="s">
        <v>783</v>
      </c>
      <c r="D938" t="str">
        <f>IFERROR(INDEX(Customers!$B:$B,MATCH(C938,Customers!$A:$A,0)),"")</f>
        <v>Tara Balan</v>
      </c>
      <c r="E938" t="str">
        <f>IFERROR(INDEX(Customers!$J:$J,MATCH(C938,Customers!$A:$A,0)),"")</f>
        <v>Silver</v>
      </c>
      <c r="F938" t="s">
        <v>3970</v>
      </c>
      <c r="G938" t="str">
        <f>IFERROR(INDEX(Products!$B:$B,MATCH(F938,Products!$A:$A,0)),"")</f>
        <v xml:space="preserve">  Local Farm Fresh Vegetables 250ml v2  </v>
      </c>
      <c r="H938" t="str">
        <f>IFERROR(INDEX(Products!$C:$C,MATCH(F938,Products!$A:$A,0)),"")</f>
        <v>Vegetables</v>
      </c>
      <c r="I938" t="s">
        <v>3233</v>
      </c>
      <c r="J938" t="str">
        <f>IFERROR(INDEX(Stores!$B:$B,MATCH(I938,Stores!$A:$A,0)),"")</f>
        <v>FreshMart Mysuru Enclave</v>
      </c>
      <c r="K938" t="str">
        <f>IFERROR(INDEX(Stores!$D:$D,MATCH(I938,Stores!$A:$A,0)),"")</f>
        <v>South</v>
      </c>
      <c r="L938" t="s">
        <v>3231</v>
      </c>
      <c r="M938" t="str">
        <f>IFERROR(INDEX(Employees!$B:$B,MATCH(L938,Employees!$A:$A,0)),"")</f>
        <v>Hemalatha Naidu</v>
      </c>
      <c r="N938" t="str">
        <f>IFERROR(INDEX(Employees!$D:$D,MATCH(L938,Employees!$A:$A,0)),"")</f>
        <v>Billing</v>
      </c>
      <c r="O938">
        <v>2</v>
      </c>
      <c r="P938">
        <v>365.92</v>
      </c>
      <c r="Q938">
        <v>5</v>
      </c>
      <c r="R938">
        <v>36.590000000000003</v>
      </c>
      <c r="S938">
        <v>799.54</v>
      </c>
      <c r="T938">
        <v>620.76</v>
      </c>
      <c r="U938">
        <v>178.78</v>
      </c>
      <c r="V938" t="s">
        <v>4706</v>
      </c>
      <c r="W938" t="s">
        <v>4695</v>
      </c>
      <c r="X938" t="s">
        <v>4710</v>
      </c>
      <c r="Y938" t="s">
        <v>6169</v>
      </c>
      <c r="Z938" t="s">
        <v>4698</v>
      </c>
    </row>
    <row r="939" spans="1:26" ht="15" customHeight="1" x14ac:dyDescent="0.25">
      <c r="A939" t="s">
        <v>6211</v>
      </c>
      <c r="B939" s="1">
        <v>45875</v>
      </c>
      <c r="C939" t="s">
        <v>525</v>
      </c>
      <c r="D939" t="str">
        <f>IFERROR(INDEX(Customers!$B:$B,MATCH(C939,Customers!$A:$A,0)),"")</f>
        <v>Nandhini Naidu</v>
      </c>
      <c r="E939" t="str">
        <f>IFERROR(INDEX(Customers!$J:$J,MATCH(C939,Customers!$A:$A,0)),"")</f>
        <v>Gold</v>
      </c>
      <c r="F939" t="s">
        <v>3953</v>
      </c>
      <c r="G939" t="str">
        <f>IFERROR(INDEX(Products!$B:$B,MATCH(F939,Products!$A:$A,0)),"")</f>
        <v>Organic Fresh Fresh Fruits Pack v2</v>
      </c>
      <c r="H939" t="str">
        <f>IFERROR(INDEX(Products!$C:$C,MATCH(F939,Products!$A:$A,0)),"")</f>
        <v>Fruits</v>
      </c>
      <c r="I939" t="s">
        <v>2896</v>
      </c>
      <c r="J939" t="str">
        <f>IFERROR(INDEX(Stores!$B:$B,MATCH(I939,Stores!$A:$A,0)),"")</f>
        <v>FreshMart Salem Extension</v>
      </c>
      <c r="K939" t="str">
        <f>IFERROR(INDEX(Stores!$D:$D,MATCH(I939,Stores!$A:$A,0)),"")</f>
        <v>South</v>
      </c>
      <c r="L939" t="s">
        <v>2894</v>
      </c>
      <c r="M939" t="str">
        <f>IFERROR(INDEX(Employees!$B:$B,MATCH(L939,Employees!$A:$A,0)),"")</f>
        <v>Suresh Nathan</v>
      </c>
      <c r="N939" t="str">
        <f>IFERROR(INDEX(Employees!$D:$D,MATCH(L939,Employees!$A:$A,0)),"")</f>
        <v>Cashier</v>
      </c>
      <c r="O939">
        <v>4</v>
      </c>
      <c r="P939">
        <v>470.43</v>
      </c>
      <c r="Q939">
        <v>0</v>
      </c>
      <c r="R939">
        <v>0</v>
      </c>
      <c r="S939">
        <v>1881.72</v>
      </c>
      <c r="T939">
        <v>1480.72</v>
      </c>
      <c r="U939">
        <v>401</v>
      </c>
      <c r="V939" t="s">
        <v>4703</v>
      </c>
      <c r="W939" t="s">
        <v>4695</v>
      </c>
      <c r="X939" t="s">
        <v>4710</v>
      </c>
      <c r="Y939" t="s">
        <v>6212</v>
      </c>
      <c r="Z939" t="s">
        <v>4708</v>
      </c>
    </row>
    <row r="940" spans="1:26" ht="15" customHeight="1" x14ac:dyDescent="0.25">
      <c r="A940" t="s">
        <v>6213</v>
      </c>
      <c r="B940" s="1">
        <v>45822</v>
      </c>
      <c r="C940" t="s">
        <v>1506</v>
      </c>
      <c r="D940" t="str">
        <f>IFERROR(INDEX(Customers!$B:$B,MATCH(C940,Customers!$A:$A,0)),"")</f>
        <v>Jaya Iyer</v>
      </c>
      <c r="E940" t="str">
        <f>IFERROR(INDEX(Customers!$J:$J,MATCH(C940,Customers!$A:$A,0)),"")</f>
        <v>Silver</v>
      </c>
      <c r="F940" t="s">
        <v>3983</v>
      </c>
      <c r="G940" t="str">
        <f>IFERROR(INDEX(Products!$B:$B,MATCH(F940,Products!$A:$A,0)),"")</f>
        <v>Organic Fresh Fresh Vegetables Pack</v>
      </c>
      <c r="H940" t="str">
        <f>IFERROR(INDEX(Products!$C:$C,MATCH(F940,Products!$A:$A,0)),"")</f>
        <v>Vegetables</v>
      </c>
      <c r="I940" t="s">
        <v>3539</v>
      </c>
      <c r="J940" t="str">
        <f>IFERROR(INDEX(Stores!$B:$B,MATCH(I940,Stores!$A:$A,0)),"")</f>
        <v>FreshMart Tiruppur Towers</v>
      </c>
      <c r="K940" t="str">
        <f>IFERROR(INDEX(Stores!$D:$D,MATCH(I940,Stores!$A:$A,0)),"")</f>
        <v>South</v>
      </c>
      <c r="L940" t="s">
        <v>3537</v>
      </c>
      <c r="M940" t="str">
        <f>IFERROR(INDEX(Employees!$B:$B,MATCH(L940,Employees!$A:$A,0)),"")</f>
        <v>Vani Venkataraman</v>
      </c>
      <c r="N940" t="str">
        <f>IFERROR(INDEX(Employees!$D:$D,MATCH(L940,Employees!$A:$A,0)),"")</f>
        <v>Billing</v>
      </c>
      <c r="O940">
        <v>2</v>
      </c>
      <c r="P940">
        <v>355.64</v>
      </c>
      <c r="Q940">
        <v>0</v>
      </c>
      <c r="R940">
        <v>0</v>
      </c>
      <c r="S940">
        <v>817.97</v>
      </c>
      <c r="T940">
        <v>606.82000000000005</v>
      </c>
      <c r="U940">
        <v>211.15</v>
      </c>
      <c r="V940" t="s">
        <v>4740</v>
      </c>
      <c r="W940" t="s">
        <v>4695</v>
      </c>
      <c r="X940" t="s">
        <v>4710</v>
      </c>
      <c r="Y940" t="s">
        <v>5944</v>
      </c>
      <c r="Z940" t="s">
        <v>4698</v>
      </c>
    </row>
    <row r="941" spans="1:26" ht="15" customHeight="1" x14ac:dyDescent="0.25">
      <c r="A941" t="s">
        <v>6214</v>
      </c>
      <c r="B941" s="1">
        <v>45932</v>
      </c>
      <c r="C941" t="s">
        <v>1096</v>
      </c>
      <c r="D941" t="str">
        <f>IFERROR(INDEX(Customers!$B:$B,MATCH(C941,Customers!$A:$A,0)),"")</f>
        <v>Udhay Mudaliar</v>
      </c>
      <c r="E941" t="str">
        <f>IFERROR(INDEX(Customers!$J:$J,MATCH(C941,Customers!$A:$A,0)),"")</f>
        <v>Silver</v>
      </c>
      <c r="F941" t="s">
        <v>3662</v>
      </c>
      <c r="G941" t="str">
        <f>IFERROR(INDEX(Products!$B:$B,MATCH(F941,Products!$A:$A,0)),"")</f>
        <v>Britannia Buns Pack</v>
      </c>
      <c r="H941" t="str">
        <f>IFERROR(INDEX(Products!$C:$C,MATCH(F941,Products!$A:$A,0)),"")</f>
        <v>Bakery</v>
      </c>
      <c r="I941" t="s">
        <v>3021</v>
      </c>
      <c r="J941" t="str">
        <f>IFERROR(INDEX(Stores!$B:$B,MATCH(I941,Stores!$A:$A,0)),"")</f>
        <v>FreshMart Tiruppur Bypass</v>
      </c>
      <c r="K941" t="str">
        <f>IFERROR(INDEX(Stores!$D:$D,MATCH(I941,Stores!$A:$A,0)),"")</f>
        <v>South</v>
      </c>
      <c r="L941" t="s">
        <v>3306</v>
      </c>
      <c r="M941" t="str">
        <f>IFERROR(INDEX(Employees!$B:$B,MATCH(L941,Employees!$A:$A,0)),"")</f>
        <v>Ezhil Raj</v>
      </c>
      <c r="N941" t="str">
        <f>IFERROR(INDEX(Employees!$D:$D,MATCH(L941,Employees!$A:$A,0)),"")</f>
        <v>Inventory</v>
      </c>
      <c r="O941">
        <v>1</v>
      </c>
      <c r="P941">
        <v>440.5</v>
      </c>
      <c r="Q941">
        <v>20</v>
      </c>
      <c r="R941">
        <v>88.1</v>
      </c>
      <c r="S941">
        <v>352.4</v>
      </c>
      <c r="T941">
        <v>254.05</v>
      </c>
      <c r="U941">
        <v>98.35</v>
      </c>
      <c r="V941" t="s">
        <v>4720</v>
      </c>
      <c r="W941" t="s">
        <v>4695</v>
      </c>
      <c r="X941" t="s">
        <v>4696</v>
      </c>
      <c r="Y941" t="s">
        <v>4848</v>
      </c>
      <c r="Z941" t="s">
        <v>4708</v>
      </c>
    </row>
    <row r="942" spans="1:26" ht="15" customHeight="1" x14ac:dyDescent="0.25">
      <c r="A942" t="s">
        <v>6215</v>
      </c>
      <c r="B942" s="1">
        <v>45893</v>
      </c>
      <c r="C942" t="s">
        <v>1898</v>
      </c>
      <c r="D942" t="str">
        <f>IFERROR(INDEX(Customers!$B:$B,MATCH(C942,Customers!$A:$A,0)),"")</f>
        <v>Gayathri Gounder</v>
      </c>
      <c r="E942" t="str">
        <f>IFERROR(INDEX(Customers!$J:$J,MATCH(C942,Customers!$A:$A,0)),"")</f>
        <v>Gold</v>
      </c>
      <c r="F942" t="s">
        <v>3752</v>
      </c>
      <c r="G942" t="str">
        <f>IFERROR(INDEX(Products!$B:$B,MATCH(F942,Products!$A:$A,0)),"")</f>
        <v>Nescafe Coffee 1kg</v>
      </c>
      <c r="H942" t="str">
        <f>IFERROR(INDEX(Products!$C:$C,MATCH(F942,Products!$A:$A,0)),"")</f>
        <v>Beverages</v>
      </c>
      <c r="I942" t="s">
        <v>2966</v>
      </c>
      <c r="J942" t="str">
        <f>IFERROR(INDEX(Stores!$B:$B,MATCH(I942,Stores!$A:$A,0)),"")</f>
        <v>FreshMart Lucknow Enclave</v>
      </c>
      <c r="K942" t="str">
        <f>IFERROR(INDEX(Stores!$D:$D,MATCH(I942,Stores!$A:$A,0)),"")</f>
        <v>North</v>
      </c>
      <c r="L942" t="s">
        <v>2964</v>
      </c>
      <c r="M942" t="str">
        <f>IFERROR(INDEX(Employees!$B:$B,MATCH(L942,Employees!$A:$A,0)),"")</f>
        <v>Divya Nathan</v>
      </c>
      <c r="N942" t="str">
        <f>IFERROR(INDEX(Employees!$D:$D,MATCH(L942,Employees!$A:$A,0)),"")</f>
        <v>Cashier</v>
      </c>
      <c r="O942">
        <v>6</v>
      </c>
      <c r="P942">
        <v>378.89</v>
      </c>
      <c r="Q942">
        <v>10</v>
      </c>
      <c r="R942">
        <v>227.33</v>
      </c>
      <c r="S942">
        <v>2352.91</v>
      </c>
      <c r="T942">
        <v>1483.5</v>
      </c>
      <c r="U942">
        <v>869.41</v>
      </c>
      <c r="V942" t="s">
        <v>4715</v>
      </c>
      <c r="W942" t="s">
        <v>4818</v>
      </c>
      <c r="X942" t="s">
        <v>4700</v>
      </c>
      <c r="Y942" t="s">
        <v>5745</v>
      </c>
      <c r="Z942" t="s">
        <v>4698</v>
      </c>
    </row>
    <row r="943" spans="1:26" ht="15" customHeight="1" x14ac:dyDescent="0.25">
      <c r="A943" t="s">
        <v>6216</v>
      </c>
      <c r="B943" s="1">
        <v>45779</v>
      </c>
      <c r="C943" t="s">
        <v>2460</v>
      </c>
      <c r="D943" t="str">
        <f>IFERROR(INDEX(Customers!$B:$B,MATCH(C943,Customers!$A:$A,0)),"")</f>
        <v>Kamala Menon</v>
      </c>
      <c r="E943" t="str">
        <f>IFERROR(INDEX(Customers!$J:$J,MATCH(C943,Customers!$A:$A,0)),"")</f>
        <v>Bronze</v>
      </c>
      <c r="F943" t="s">
        <v>3773</v>
      </c>
      <c r="G943" t="str">
        <f>IFERROR(INDEX(Products!$B:$B,MATCH(F943,Products!$A:$A,0)),"")</f>
        <v>Coca-Cola Coffee Combo</v>
      </c>
      <c r="H943" t="str">
        <f>IFERROR(INDEX(Products!$C:$C,MATCH(F943,Products!$A:$A,0)),"")</f>
        <v>Beverages</v>
      </c>
      <c r="I943" t="s">
        <v>3245</v>
      </c>
      <c r="J943" t="str">
        <f>IFERROR(INDEX(Stores!$B:$B,MATCH(I943,Stores!$A:$A,0)),"")</f>
        <v>FreshMart Chennai Complex</v>
      </c>
      <c r="K943" t="str">
        <f>IFERROR(INDEX(Stores!$D:$D,MATCH(I943,Stores!$A:$A,0)),"")</f>
        <v>South</v>
      </c>
      <c r="L943" t="s">
        <v>3285</v>
      </c>
      <c r="M943" t="str">
        <f>IFERROR(INDEX(Employees!$B:$B,MATCH(L943,Employees!$A:$A,0)),"")</f>
        <v>Dhanush Venkataraman</v>
      </c>
      <c r="N943" t="str">
        <f>IFERROR(INDEX(Employees!$D:$D,MATCH(L943,Employees!$A:$A,0)),"")</f>
        <v>Cashier</v>
      </c>
      <c r="O943">
        <v>1</v>
      </c>
      <c r="P943">
        <v>141.11000000000001</v>
      </c>
      <c r="Q943">
        <v>20</v>
      </c>
      <c r="R943">
        <v>28.22</v>
      </c>
      <c r="S943">
        <v>112.89</v>
      </c>
      <c r="T943">
        <v>115.91</v>
      </c>
      <c r="U943">
        <v>-3.02</v>
      </c>
      <c r="V943" t="s">
        <v>4703</v>
      </c>
      <c r="W943" t="s">
        <v>4695</v>
      </c>
      <c r="X943" t="s">
        <v>4710</v>
      </c>
      <c r="Y943" t="s">
        <v>6217</v>
      </c>
      <c r="Z943" t="s">
        <v>4708</v>
      </c>
    </row>
    <row r="944" spans="1:26" ht="15" customHeight="1" x14ac:dyDescent="0.25">
      <c r="A944" t="s">
        <v>6218</v>
      </c>
      <c r="B944" s="1">
        <v>45915</v>
      </c>
      <c r="C944" t="s">
        <v>1291</v>
      </c>
      <c r="D944" t="str">
        <f>IFERROR(INDEX(Customers!$B:$B,MATCH(C944,Customers!$A:$A,0)),"")</f>
        <v>Sudha Pandian</v>
      </c>
      <c r="E944" t="str">
        <f>IFERROR(INDEX(Customers!$J:$J,MATCH(C944,Customers!$A:$A,0)),"")</f>
        <v>Bronze</v>
      </c>
      <c r="F944" t="s">
        <v>3709</v>
      </c>
      <c r="G944" t="str">
        <f>IFERROR(INDEX(Products!$B:$B,MATCH(F944,Products!$A:$A,0)),"")</f>
        <v>Milky Mist Curd 1kg</v>
      </c>
      <c r="H944" t="str">
        <f>IFERROR(INDEX(Products!$C:$C,MATCH(F944,Products!$A:$A,0)),"")</f>
        <v>Dairy</v>
      </c>
      <c r="I944" t="s">
        <v>3041</v>
      </c>
      <c r="J944" t="str">
        <f>IFERROR(INDEX(Stores!$B:$B,MATCH(I944,Stores!$A:$A,0)),"")</f>
        <v>FreshMart Nagpur Square</v>
      </c>
      <c r="K944" t="str">
        <f>IFERROR(INDEX(Stores!$D:$D,MATCH(I944,Stores!$A:$A,0)),"")</f>
        <v>West</v>
      </c>
      <c r="L944" t="s">
        <v>3039</v>
      </c>
      <c r="M944" t="str">
        <f>IFERROR(INDEX(Employees!$B:$B,MATCH(L944,Employees!$A:$A,0)),"")</f>
        <v>Chandran Nair</v>
      </c>
      <c r="N944" t="str">
        <f>IFERROR(INDEX(Employees!$D:$D,MATCH(L944,Employees!$A:$A,0)),"")</f>
        <v>Sales</v>
      </c>
      <c r="O944">
        <v>1</v>
      </c>
      <c r="P944">
        <v>434.65</v>
      </c>
      <c r="Q944">
        <v>0</v>
      </c>
      <c r="R944">
        <v>0</v>
      </c>
      <c r="S944">
        <v>434.65</v>
      </c>
      <c r="T944">
        <v>351.63</v>
      </c>
      <c r="U944">
        <v>83.02</v>
      </c>
      <c r="V944" t="s">
        <v>4694</v>
      </c>
      <c r="W944" t="s">
        <v>4818</v>
      </c>
      <c r="X944" t="s">
        <v>4696</v>
      </c>
      <c r="Y944" t="s">
        <v>6219</v>
      </c>
      <c r="Z944" t="s">
        <v>4708</v>
      </c>
    </row>
    <row r="945" spans="1:26" ht="15" customHeight="1" x14ac:dyDescent="0.25">
      <c r="A945" t="s">
        <v>6220</v>
      </c>
      <c r="B945" s="1">
        <v>45878</v>
      </c>
      <c r="C945" t="s">
        <v>1976</v>
      </c>
      <c r="D945" t="str">
        <f>IFERROR(INDEX(Customers!$B:$B,MATCH(C945,Customers!$A:$A,0)),"")</f>
        <v>Prakash Naicker</v>
      </c>
      <c r="E945" t="str">
        <f>IFERROR(INDEX(Customers!$J:$J,MATCH(C945,Customers!$A:$A,0)),"")</f>
        <v>Gold</v>
      </c>
      <c r="F945" t="s">
        <v>3849</v>
      </c>
      <c r="G945" t="str">
        <f>IFERROR(INDEX(Products!$B:$B,MATCH(F945,Products!$A:$A,0)),"")</f>
        <v>Cadbury Namkeen Combo</v>
      </c>
      <c r="H945" t="str">
        <f>IFERROR(INDEX(Products!$C:$C,MATCH(F945,Products!$A:$A,0)),"")</f>
        <v>Snacks</v>
      </c>
      <c r="I945" t="s">
        <v>2974</v>
      </c>
      <c r="J945" t="str">
        <f>IFERROR(INDEX(Stores!$B:$B,MATCH(I945,Stores!$A:$A,0)),"")</f>
        <v>FreshMart Erode Plaza</v>
      </c>
      <c r="K945" t="str">
        <f>IFERROR(INDEX(Stores!$D:$D,MATCH(I945,Stores!$A:$A,0)),"")</f>
        <v>South</v>
      </c>
      <c r="L945" t="s">
        <v>3357</v>
      </c>
      <c r="M945" t="str">
        <f>IFERROR(INDEX(Employees!$B:$B,MATCH(L945,Employees!$A:$A,0)),"")</f>
        <v>Tamil Pandian</v>
      </c>
      <c r="N945" t="str">
        <f>IFERROR(INDEX(Employees!$D:$D,MATCH(L945,Employees!$A:$A,0)),"")</f>
        <v>Billing</v>
      </c>
      <c r="O945">
        <v>5</v>
      </c>
      <c r="P945">
        <v>352.39</v>
      </c>
      <c r="Q945">
        <v>0</v>
      </c>
      <c r="R945">
        <v>0</v>
      </c>
      <c r="S945">
        <v>2026.24</v>
      </c>
      <c r="T945">
        <v>1192.1500000000001</v>
      </c>
      <c r="U945">
        <v>834.09</v>
      </c>
      <c r="V945" t="s">
        <v>4703</v>
      </c>
      <c r="W945" t="s">
        <v>4695</v>
      </c>
      <c r="X945" t="s">
        <v>4696</v>
      </c>
      <c r="Y945" t="s">
        <v>6221</v>
      </c>
      <c r="Z945" t="s">
        <v>4698</v>
      </c>
    </row>
    <row r="946" spans="1:26" ht="15" customHeight="1" x14ac:dyDescent="0.25">
      <c r="A946" t="s">
        <v>6222</v>
      </c>
      <c r="B946" s="1">
        <v>45766</v>
      </c>
      <c r="C946" t="s">
        <v>1200</v>
      </c>
      <c r="D946" t="str">
        <f>IFERROR(INDEX(Customers!$B:$B,MATCH(C946,Customers!$A:$A,0)),"")</f>
        <v>Jagan Iyer</v>
      </c>
      <c r="E946" t="str">
        <f>IFERROR(INDEX(Customers!$J:$J,MATCH(C946,Customers!$A:$A,0)),"")</f>
        <v>Bronze</v>
      </c>
      <c r="F946" t="s">
        <v>3768</v>
      </c>
      <c r="G946" t="str">
        <f>IFERROR(INDEX(Products!$B:$B,MATCH(F946,Products!$A:$A,0)),"")</f>
        <v>Nescafe Tea Combo</v>
      </c>
      <c r="H946" t="str">
        <f>IFERROR(INDEX(Products!$C:$C,MATCH(F946,Products!$A:$A,0)),"")</f>
        <v>Beverages</v>
      </c>
      <c r="I946" t="s">
        <v>3104</v>
      </c>
      <c r="J946" t="str">
        <f>IFERROR(INDEX(Stores!$B:$B,MATCH(I946,Stores!$A:$A,0)),"")</f>
        <v>FreshMart Madurai Plaza</v>
      </c>
      <c r="K946" t="str">
        <f>IFERROR(INDEX(Stores!$D:$D,MATCH(I946,Stores!$A:$A,0)),"")</f>
        <v>South</v>
      </c>
      <c r="L946" t="s">
        <v>3102</v>
      </c>
      <c r="M946" t="str">
        <f>IFERROR(INDEX(Employees!$B:$B,MATCH(L946,Employees!$A:$A,0)),"")</f>
        <v>Tara Gupta</v>
      </c>
      <c r="N946" t="str">
        <f>IFERROR(INDEX(Employees!$D:$D,MATCH(L946,Employees!$A:$A,0)),"")</f>
        <v>Sales</v>
      </c>
      <c r="O946">
        <v>1</v>
      </c>
      <c r="P946">
        <v>172.63</v>
      </c>
      <c r="Q946">
        <v>15</v>
      </c>
      <c r="R946">
        <v>25.89</v>
      </c>
      <c r="S946">
        <v>168.75</v>
      </c>
      <c r="T946">
        <v>142</v>
      </c>
      <c r="U946">
        <v>26.75</v>
      </c>
      <c r="V946" t="s">
        <v>4720</v>
      </c>
      <c r="W946" t="s">
        <v>4695</v>
      </c>
      <c r="X946" t="s">
        <v>4696</v>
      </c>
      <c r="Y946" t="s">
        <v>5832</v>
      </c>
      <c r="Z946" t="s">
        <v>4698</v>
      </c>
    </row>
    <row r="947" spans="1:26" ht="15" customHeight="1" x14ac:dyDescent="0.25">
      <c r="A947" t="s">
        <v>6223</v>
      </c>
      <c r="B947" s="1">
        <v>45924</v>
      </c>
      <c r="C947" t="s">
        <v>196</v>
      </c>
      <c r="D947" t="str">
        <f>IFERROR(INDEX(Customers!$B:$B,MATCH(C947,Customers!$A:$A,0)),"")</f>
        <v>Anjali Krishnan</v>
      </c>
      <c r="E947" t="str">
        <f>IFERROR(INDEX(Customers!$J:$J,MATCH(C947,Customers!$A:$A,0)),"")</f>
        <v>Silver</v>
      </c>
      <c r="F947" t="s">
        <v>4115</v>
      </c>
      <c r="G947" t="str">
        <f>IFERROR(INDEX(Products!$B:$B,MATCH(F947,Products!$A:$A,0)),"")</f>
        <v>Vim Toilet Cleaner 200g</v>
      </c>
      <c r="H947" t="str">
        <f>IFERROR(INDEX(Products!$C:$C,MATCH(F947,Products!$A:$A,0)),"")</f>
        <v>Cleaning</v>
      </c>
      <c r="I947" t="s">
        <v>3094</v>
      </c>
      <c r="J947" t="str">
        <f>IFERROR(INDEX(Stores!$B:$B,MATCH(I947,Stores!$A:$A,0)),"")</f>
        <v>FreshMart Kanpur Gardens</v>
      </c>
      <c r="K947" t="str">
        <f>IFERROR(INDEX(Stores!$D:$D,MATCH(I947,Stores!$A:$A,0)),"")</f>
        <v>North</v>
      </c>
      <c r="L947" t="s">
        <v>3371</v>
      </c>
      <c r="M947" t="str">
        <f>IFERROR(INDEX(Employees!$B:$B,MATCH(L947,Employees!$A:$A,0)),"")</f>
        <v>Ramesh Pillai</v>
      </c>
      <c r="N947" t="str">
        <f>IFERROR(INDEX(Employees!$D:$D,MATCH(L947,Employees!$A:$A,0)),"")</f>
        <v>Operations</v>
      </c>
      <c r="O947">
        <v>2</v>
      </c>
      <c r="P947">
        <v>171.25</v>
      </c>
      <c r="Q947">
        <v>5</v>
      </c>
      <c r="R947">
        <v>17.12</v>
      </c>
      <c r="S947">
        <v>325.38</v>
      </c>
      <c r="T947">
        <v>248.66</v>
      </c>
      <c r="U947">
        <v>76.72</v>
      </c>
      <c r="V947" t="s">
        <v>4694</v>
      </c>
      <c r="W947" t="s">
        <v>4695</v>
      </c>
      <c r="X947" t="s">
        <v>4710</v>
      </c>
      <c r="Y947" t="s">
        <v>5841</v>
      </c>
      <c r="Z947" t="s">
        <v>4708</v>
      </c>
    </row>
    <row r="948" spans="1:26" ht="15" customHeight="1" x14ac:dyDescent="0.25">
      <c r="A948" t="s">
        <v>6224</v>
      </c>
      <c r="B948" s="1">
        <v>45865</v>
      </c>
      <c r="C948" t="s">
        <v>1180</v>
      </c>
      <c r="D948" t="str">
        <f>IFERROR(INDEX(Customers!$B:$B,MATCH(C948,Customers!$A:$A,0)),"")</f>
        <v>Malathi Sharma</v>
      </c>
      <c r="E948" t="str">
        <f>IFERROR(INDEX(Customers!$J:$J,MATCH(C948,Customers!$A:$A,0)),"")</f>
        <v>Silver</v>
      </c>
      <c r="F948" t="s">
        <v>3796</v>
      </c>
      <c r="G948" t="str">
        <f>IFERROR(INDEX(Products!$B:$B,MATCH(F948,Products!$A:$A,0)),"")</f>
        <v>ITC Frozen Vegetables 250ml</v>
      </c>
      <c r="H948" t="str">
        <f>IFERROR(INDEX(Products!$C:$C,MATCH(F948,Products!$A:$A,0)),"")</f>
        <v>Frozen Foods</v>
      </c>
      <c r="I948" t="s">
        <v>4324</v>
      </c>
      <c r="J948" t="str">
        <f>IFERROR(INDEX(Stores!$B:$B,MATCH(I948,Stores!$A:$A,0)),"")</f>
        <v>FreshMart Mumbai Towers</v>
      </c>
      <c r="K948" t="str">
        <f>IFERROR(INDEX(Stores!$D:$D,MATCH(I948,Stores!$A:$A,0)),"")</f>
        <v>West</v>
      </c>
      <c r="L948" t="s">
        <v>2985</v>
      </c>
      <c r="M948" t="str">
        <f>IFERROR(INDEX(Employees!$B:$B,MATCH(L948,Employees!$A:$A,0)),"")</f>
        <v>Mani Pillai</v>
      </c>
      <c r="N948" t="str">
        <f>IFERROR(INDEX(Employees!$D:$D,MATCH(L948,Employees!$A:$A,0)),"")</f>
        <v>Cashier</v>
      </c>
      <c r="O948">
        <v>4</v>
      </c>
      <c r="P948">
        <v>392.79</v>
      </c>
      <c r="Q948">
        <v>0</v>
      </c>
      <c r="R948">
        <v>0</v>
      </c>
      <c r="S948">
        <v>1806.83</v>
      </c>
      <c r="T948">
        <v>1393.32</v>
      </c>
      <c r="U948">
        <v>413.51</v>
      </c>
      <c r="V948" t="s">
        <v>4740</v>
      </c>
      <c r="W948" t="s">
        <v>4695</v>
      </c>
      <c r="X948" t="s">
        <v>4696</v>
      </c>
      <c r="Y948" t="s">
        <v>6225</v>
      </c>
      <c r="Z948" t="s">
        <v>4698</v>
      </c>
    </row>
    <row r="949" spans="1:26" ht="15" customHeight="1" x14ac:dyDescent="0.25">
      <c r="A949" t="s">
        <v>6226</v>
      </c>
      <c r="B949" s="1">
        <v>46045</v>
      </c>
      <c r="C949" t="s">
        <v>2727</v>
      </c>
      <c r="D949" t="str">
        <f>IFERROR(INDEX(Customers!$B:$B,MATCH(C949,Customers!$A:$A,0)),"")</f>
        <v>Balaji Krishnan</v>
      </c>
      <c r="E949" t="str">
        <f>IFERROR(INDEX(Customers!$J:$J,MATCH(C949,Customers!$A:$A,0)),"")</f>
        <v>Bronze</v>
      </c>
      <c r="F949" t="s">
        <v>4064</v>
      </c>
      <c r="G949" t="str">
        <f>IFERROR(INDEX(Products!$B:$B,MATCH(F949,Products!$A:$A,0)),"")</f>
        <v>Aachi Whole Spices 200g</v>
      </c>
      <c r="H949" t="str">
        <f>IFERROR(INDEX(Products!$C:$C,MATCH(F949,Products!$A:$A,0)),"")</f>
        <v>Masala</v>
      </c>
      <c r="I949" t="s">
        <v>3294</v>
      </c>
      <c r="J949" t="str">
        <f>IFERROR(INDEX(Stores!$B:$B,MATCH(I949,Stores!$A:$A,0)),"")</f>
        <v>FreshMart Mumbai Colony</v>
      </c>
      <c r="K949" t="str">
        <f>IFERROR(INDEX(Stores!$D:$D,MATCH(I949,Stores!$A:$A,0)),"")</f>
        <v>West</v>
      </c>
      <c r="L949" t="s">
        <v>3292</v>
      </c>
      <c r="M949" t="str">
        <f>IFERROR(INDEX(Employees!$B:$B,MATCH(L949,Employees!$A:$A,0)),"")</f>
        <v>Jaya Sharma</v>
      </c>
      <c r="N949" t="str">
        <f>IFERROR(INDEX(Employees!$D:$D,MATCH(L949,Employees!$A:$A,0)),"")</f>
        <v>Cashier</v>
      </c>
      <c r="O949">
        <v>4</v>
      </c>
      <c r="P949">
        <v>519.78</v>
      </c>
      <c r="Q949">
        <v>15</v>
      </c>
      <c r="R949">
        <v>311.87</v>
      </c>
      <c r="S949">
        <v>1767.25</v>
      </c>
      <c r="T949">
        <v>1591.68</v>
      </c>
      <c r="U949">
        <v>175.57</v>
      </c>
      <c r="V949" t="s">
        <v>4740</v>
      </c>
      <c r="W949" t="s">
        <v>4695</v>
      </c>
      <c r="X949" t="s">
        <v>4696</v>
      </c>
      <c r="Y949" t="s">
        <v>5197</v>
      </c>
      <c r="Z949" t="s">
        <v>4708</v>
      </c>
    </row>
    <row r="950" spans="1:26" ht="15" customHeight="1" x14ac:dyDescent="0.25">
      <c r="A950" t="s">
        <v>6227</v>
      </c>
      <c r="B950" s="1">
        <v>46090</v>
      </c>
      <c r="C950" t="s">
        <v>2304</v>
      </c>
      <c r="D950" t="str">
        <f>IFERROR(INDEX(Customers!$B:$B,MATCH(C950,Customers!$A:$A,0)),"")</f>
        <v>Kannan Raj</v>
      </c>
      <c r="E950" t="str">
        <f>IFERROR(INDEX(Customers!$J:$J,MATCH(C950,Customers!$A:$A,0)),"")</f>
        <v>Gold</v>
      </c>
      <c r="F950" t="s">
        <v>3781</v>
      </c>
      <c r="G950" t="str">
        <f>IFERROR(INDEX(Products!$B:$B,MATCH(F950,Products!$A:$A,0)),"")</f>
        <v>Coca-Cola Coffee 500g</v>
      </c>
      <c r="H950" t="str">
        <f>IFERROR(INDEX(Products!$C:$C,MATCH(F950,Products!$A:$A,0)),"")</f>
        <v>Beverages</v>
      </c>
      <c r="I950" t="s">
        <v>3513</v>
      </c>
      <c r="J950" t="str">
        <f>IFERROR(INDEX(Stores!$B:$B,MATCH(I950,Stores!$A:$A,0)),"")</f>
        <v>FreshMart Madurai Colony</v>
      </c>
      <c r="K950" t="str">
        <f>IFERROR(INDEX(Stores!$D:$D,MATCH(I950,Stores!$A:$A,0)),"")</f>
        <v>South</v>
      </c>
      <c r="L950" t="s">
        <v>3511</v>
      </c>
      <c r="M950" t="str">
        <f>IFERROR(INDEX(Employees!$B:$B,MATCH(L950,Employees!$A:$A,0)),"")</f>
        <v>Lalitha Murugan</v>
      </c>
      <c r="N950" t="str">
        <f>IFERROR(INDEX(Employees!$D:$D,MATCH(L950,Employees!$A:$A,0)),"")</f>
        <v>Store Manager</v>
      </c>
      <c r="O950">
        <v>8</v>
      </c>
      <c r="P950">
        <v>547.63</v>
      </c>
      <c r="Q950">
        <v>0</v>
      </c>
      <c r="R950">
        <v>0</v>
      </c>
      <c r="S950">
        <v>4381.04</v>
      </c>
      <c r="T950">
        <v>3118.4</v>
      </c>
      <c r="U950">
        <v>1262.6400000000001</v>
      </c>
      <c r="V950" t="s">
        <v>4720</v>
      </c>
      <c r="W950" t="s">
        <v>4695</v>
      </c>
      <c r="X950" t="s">
        <v>4696</v>
      </c>
      <c r="Y950" t="s">
        <v>6228</v>
      </c>
      <c r="Z950" t="s">
        <v>4708</v>
      </c>
    </row>
    <row r="951" spans="1:26" ht="15" customHeight="1" x14ac:dyDescent="0.25">
      <c r="A951" t="s">
        <v>6229</v>
      </c>
      <c r="B951" s="1">
        <v>46093</v>
      </c>
      <c r="C951" t="s">
        <v>1100</v>
      </c>
      <c r="D951" t="str">
        <f>IFERROR(INDEX(Customers!$B:$B,MATCH(C951,Customers!$A:$A,0)),"")</f>
        <v>Deepa Kumar</v>
      </c>
      <c r="E951" t="str">
        <f>IFERROR(INDEX(Customers!$J:$J,MATCH(C951,Customers!$A:$A,0)),"")</f>
        <v>Gold</v>
      </c>
      <c r="F951" t="s">
        <v>3906</v>
      </c>
      <c r="G951" t="str">
        <f>IFERROR(INDEX(Products!$B:$B,MATCH(F951,Products!$A:$A,0)),"")</f>
        <v>Harvest Gold Rusk 1kg</v>
      </c>
      <c r="H951" t="str">
        <f>IFERROR(INDEX(Products!$C:$C,MATCH(F951,Products!$A:$A,0)),"")</f>
        <v>Household</v>
      </c>
      <c r="I951" t="s">
        <v>3256</v>
      </c>
      <c r="J951" t="str">
        <f>IFERROR(INDEX(Stores!$B:$B,MATCH(I951,Stores!$A:$A,0)),"")</f>
        <v>FreshMart Kochi Circle</v>
      </c>
      <c r="K951" t="str">
        <f>IFERROR(INDEX(Stores!$D:$D,MATCH(I951,Stores!$A:$A,0)),"")</f>
        <v>South</v>
      </c>
      <c r="L951" t="s">
        <v>3254</v>
      </c>
      <c r="M951" t="str">
        <f>IFERROR(INDEX(Employees!$B:$B,MATCH(L951,Employees!$A:$A,0)),"")</f>
        <v>Kavya Varma</v>
      </c>
      <c r="N951" t="str">
        <f>IFERROR(INDEX(Employees!$D:$D,MATCH(L951,Employees!$A:$A,0)),"")</f>
        <v>Sales</v>
      </c>
      <c r="O951">
        <v>3</v>
      </c>
      <c r="P951">
        <v>402.67</v>
      </c>
      <c r="Q951">
        <v>10</v>
      </c>
      <c r="R951">
        <v>120.8</v>
      </c>
      <c r="S951">
        <v>1087.21</v>
      </c>
      <c r="T951">
        <v>957.15</v>
      </c>
      <c r="U951">
        <v>130.06</v>
      </c>
      <c r="V951" t="s">
        <v>4703</v>
      </c>
      <c r="W951" t="s">
        <v>4695</v>
      </c>
      <c r="X951" t="s">
        <v>4700</v>
      </c>
      <c r="Y951" t="s">
        <v>6230</v>
      </c>
      <c r="Z951" t="s">
        <v>4708</v>
      </c>
    </row>
    <row r="952" spans="1:26" ht="15" customHeight="1" x14ac:dyDescent="0.25">
      <c r="A952" t="s">
        <v>6231</v>
      </c>
      <c r="B952" s="1">
        <v>45875</v>
      </c>
      <c r="C952" t="s">
        <v>627</v>
      </c>
      <c r="D952" t="str">
        <f>IFERROR(INDEX(Customers!$B:$B,MATCH(C952,Customers!$A:$A,0)),"")</f>
        <v>Lalitha Chandran</v>
      </c>
      <c r="E952" t="str">
        <f>IFERROR(INDEX(Customers!$J:$J,MATCH(C952,Customers!$A:$A,0)),"")</f>
        <v>Gold</v>
      </c>
      <c r="F952" t="s">
        <v>3752</v>
      </c>
      <c r="G952" t="str">
        <f>IFERROR(INDEX(Products!$B:$B,MATCH(F952,Products!$A:$A,0)),"")</f>
        <v>Nescafe Coffee 1kg</v>
      </c>
      <c r="H952" t="str">
        <f>IFERROR(INDEX(Products!$C:$C,MATCH(F952,Products!$A:$A,0)),"")</f>
        <v>Beverages</v>
      </c>
      <c r="I952" t="s">
        <v>4288</v>
      </c>
      <c r="J952" t="str">
        <f>IFERROR(INDEX(Stores!$B:$B,MATCH(I952,Stores!$A:$A,0)),"")</f>
        <v>FreshMart Mysuru Heights</v>
      </c>
      <c r="K952" t="str">
        <f>IFERROR(INDEX(Stores!$D:$D,MATCH(I952,Stores!$A:$A,0)),"")</f>
        <v>South</v>
      </c>
      <c r="L952" t="s">
        <v>3092</v>
      </c>
      <c r="M952" t="str">
        <f>IFERROR(INDEX(Employees!$B:$B,MATCH(L952,Employees!$A:$A,0)),"")</f>
        <v>Nithya Rao</v>
      </c>
      <c r="N952" t="str">
        <f>IFERROR(INDEX(Employees!$D:$D,MATCH(L952,Employees!$A:$A,0)),"")</f>
        <v>Cashier</v>
      </c>
      <c r="O952">
        <v>5</v>
      </c>
      <c r="P952">
        <v>368.1</v>
      </c>
      <c r="Q952">
        <v>0</v>
      </c>
      <c r="R952">
        <v>0</v>
      </c>
      <c r="S952">
        <v>1840.5</v>
      </c>
      <c r="T952">
        <v>1236.25</v>
      </c>
      <c r="U952">
        <v>604.25</v>
      </c>
      <c r="V952" t="s">
        <v>4706</v>
      </c>
      <c r="W952" t="s">
        <v>4695</v>
      </c>
      <c r="X952" t="s">
        <v>4696</v>
      </c>
      <c r="Y952" t="s">
        <v>6232</v>
      </c>
      <c r="Z952" t="s">
        <v>4708</v>
      </c>
    </row>
    <row r="953" spans="1:26" ht="15" customHeight="1" x14ac:dyDescent="0.25">
      <c r="A953" t="s">
        <v>6233</v>
      </c>
      <c r="B953" s="1">
        <v>45881</v>
      </c>
      <c r="C953" t="s">
        <v>1526</v>
      </c>
      <c r="D953" t="str">
        <f>IFERROR(INDEX(Customers!$B:$B,MATCH(C953,Customers!$A:$A,0)),"")</f>
        <v>Jaya Naicker</v>
      </c>
      <c r="E953" t="str">
        <f>IFERROR(INDEX(Customers!$J:$J,MATCH(C953,Customers!$A:$A,0)),"")</f>
        <v>Gold</v>
      </c>
      <c r="F953" t="s">
        <v>3709</v>
      </c>
      <c r="G953" t="str">
        <f>IFERROR(INDEX(Products!$B:$B,MATCH(F953,Products!$A:$A,0)),"")</f>
        <v>Milky Mist Curd 1kg</v>
      </c>
      <c r="H953" t="str">
        <f>IFERROR(INDEX(Products!$C:$C,MATCH(F953,Products!$A:$A,0)),"")</f>
        <v>Dairy</v>
      </c>
      <c r="I953" t="s">
        <v>2860</v>
      </c>
      <c r="J953" t="str">
        <f>IFERROR(INDEX(Stores!$B:$B,MATCH(I953,Stores!$A:$A,0)),"")</f>
        <v>FreshMart Lucknow Nagar</v>
      </c>
      <c r="K953" t="str">
        <f>IFERROR(INDEX(Stores!$D:$D,MATCH(I953,Stores!$A:$A,0)),"")</f>
        <v>North</v>
      </c>
      <c r="L953" t="s">
        <v>2857</v>
      </c>
      <c r="M953" t="str">
        <f>IFERROR(INDEX(Employees!$B:$B,MATCH(L953,Employees!$A:$A,0)),"")</f>
        <v>Manoj Pillai</v>
      </c>
      <c r="N953" t="str">
        <f>IFERROR(INDEX(Employees!$D:$D,MATCH(L953,Employees!$A:$A,0)),"")</f>
        <v>Sales</v>
      </c>
      <c r="O953">
        <v>4</v>
      </c>
      <c r="P953">
        <v>448.1</v>
      </c>
      <c r="Q953">
        <v>0</v>
      </c>
      <c r="R953">
        <v>0</v>
      </c>
      <c r="S953">
        <v>1792.4</v>
      </c>
      <c r="T953">
        <v>1406.52</v>
      </c>
      <c r="U953">
        <v>385.88</v>
      </c>
      <c r="V953" t="s">
        <v>4706</v>
      </c>
      <c r="W953" t="s">
        <v>4695</v>
      </c>
      <c r="X953" t="s">
        <v>4696</v>
      </c>
      <c r="Y953" t="s">
        <v>5864</v>
      </c>
      <c r="Z953" t="s">
        <v>4708</v>
      </c>
    </row>
    <row r="954" spans="1:26" ht="15" customHeight="1" x14ac:dyDescent="0.25">
      <c r="A954" t="s">
        <v>6234</v>
      </c>
      <c r="B954" s="1">
        <v>45781</v>
      </c>
      <c r="C954" t="s">
        <v>171</v>
      </c>
      <c r="D954" t="str">
        <f>IFERROR(INDEX(Customers!$B:$B,MATCH(C954,Customers!$A:$A,0)),"")</f>
        <v>Nirmala Sekar</v>
      </c>
      <c r="E954" t="str">
        <f>IFERROR(INDEX(Customers!$J:$J,MATCH(C954,Customers!$A:$A,0)),"")</f>
        <v>Bronze</v>
      </c>
      <c r="F954" t="s">
        <v>3679</v>
      </c>
      <c r="G954" t="str">
        <f>IFERROR(INDEX(Products!$B:$B,MATCH(F954,Products!$A:$A,0)),"")</f>
        <v>Harvest Gold Cookies 500g</v>
      </c>
      <c r="H954" t="str">
        <f>IFERROR(INDEX(Products!$C:$C,MATCH(F954,Products!$A:$A,0)),"")</f>
        <v>Bakery</v>
      </c>
      <c r="I954" t="s">
        <v>2963</v>
      </c>
      <c r="J954" t="str">
        <f>IFERROR(INDEX(Stores!$B:$B,MATCH(I954,Stores!$A:$A,0)),"")</f>
        <v>FreshMart Mysuru Bypass</v>
      </c>
      <c r="K954" t="str">
        <f>IFERROR(INDEX(Stores!$D:$D,MATCH(I954,Stores!$A:$A,0)),"")</f>
        <v>South</v>
      </c>
      <c r="L954" t="s">
        <v>3380</v>
      </c>
      <c r="M954" t="str">
        <f>IFERROR(INDEX(Employees!$B:$B,MATCH(L954,Employees!$A:$A,0)),"")</f>
        <v>Sathish Sekar</v>
      </c>
      <c r="N954" t="str">
        <f>IFERROR(INDEX(Employees!$D:$D,MATCH(L954,Employees!$A:$A,0)),"")</f>
        <v>Operations</v>
      </c>
      <c r="O954">
        <v>2</v>
      </c>
      <c r="P954">
        <v>343.56</v>
      </c>
      <c r="Q954">
        <v>0</v>
      </c>
      <c r="R954">
        <v>0</v>
      </c>
      <c r="S954">
        <v>790.19</v>
      </c>
      <c r="T954">
        <v>432.64</v>
      </c>
      <c r="U954">
        <v>357.55</v>
      </c>
      <c r="V954" t="s">
        <v>4740</v>
      </c>
      <c r="W954" t="s">
        <v>4695</v>
      </c>
      <c r="X954" t="s">
        <v>4710</v>
      </c>
      <c r="Y954" t="s">
        <v>5968</v>
      </c>
      <c r="Z954" t="s">
        <v>4698</v>
      </c>
    </row>
    <row r="955" spans="1:26" ht="15" customHeight="1" x14ac:dyDescent="0.25">
      <c r="A955" t="s">
        <v>6235</v>
      </c>
      <c r="B955" s="1">
        <v>45953</v>
      </c>
      <c r="C955" t="s">
        <v>878</v>
      </c>
      <c r="D955" t="str">
        <f>IFERROR(INDEX(Customers!$B:$B,MATCH(C955,Customers!$A:$A,0)),"")</f>
        <v>Sangeetha Selvam</v>
      </c>
      <c r="E955" t="str">
        <f>IFERROR(INDEX(Customers!$J:$J,MATCH(C955,Customers!$A:$A,0)),"")</f>
        <v>Bronze</v>
      </c>
      <c r="F955" t="s">
        <v>4036</v>
      </c>
      <c r="G955" t="str">
        <f>IFERROR(INDEX(Products!$B:$B,MATCH(F955,Products!$A:$A,0)),"")</f>
        <v>Idhayam Groundnut Oil 2kg</v>
      </c>
      <c r="H955" t="str">
        <f>IFERROR(INDEX(Products!$C:$C,MATCH(F955,Products!$A:$A,0)),"")</f>
        <v>Oil</v>
      </c>
      <c r="I955" t="s">
        <v>2875</v>
      </c>
      <c r="J955" t="str">
        <f>IFERROR(INDEX(Stores!$B:$B,MATCH(I955,Stores!$A:$A,0)),"")</f>
        <v>FreshMart Bengaluru Plaza</v>
      </c>
      <c r="K955" t="str">
        <f>IFERROR(INDEX(Stores!$D:$D,MATCH(I955,Stores!$A:$A,0)),"")</f>
        <v>South</v>
      </c>
      <c r="L955" t="s">
        <v>3334</v>
      </c>
      <c r="M955" t="str">
        <f>IFERROR(INDEX(Employees!$B:$B,MATCH(L955,Employees!$A:$A,0)),"")</f>
        <v>Pandi Naidu</v>
      </c>
      <c r="N955" t="str">
        <f>IFERROR(INDEX(Employees!$D:$D,MATCH(L955,Employees!$A:$A,0)),"")</f>
        <v>Sales</v>
      </c>
      <c r="O955">
        <v>2</v>
      </c>
      <c r="P955">
        <v>109.69</v>
      </c>
      <c r="Q955">
        <v>20</v>
      </c>
      <c r="R955">
        <v>43.88</v>
      </c>
      <c r="S955">
        <v>175.5</v>
      </c>
      <c r="T955">
        <v>185.92</v>
      </c>
      <c r="U955">
        <v>-10.42</v>
      </c>
      <c r="V955" t="s">
        <v>4706</v>
      </c>
      <c r="W955" t="s">
        <v>4695</v>
      </c>
      <c r="X955" t="s">
        <v>4696</v>
      </c>
      <c r="Y955" t="s">
        <v>6037</v>
      </c>
      <c r="Z955" t="s">
        <v>4708</v>
      </c>
    </row>
    <row r="956" spans="1:26" ht="15" customHeight="1" x14ac:dyDescent="0.25">
      <c r="A956" t="s">
        <v>6236</v>
      </c>
      <c r="B956" s="1">
        <v>45759</v>
      </c>
      <c r="C956" t="s">
        <v>1315</v>
      </c>
      <c r="D956" t="str">
        <f>IFERROR(INDEX(Customers!$B:$B,MATCH(C956,Customers!$A:$A,0)),"")</f>
        <v>Prasath Nathan</v>
      </c>
      <c r="E956" t="str">
        <f>IFERROR(INDEX(Customers!$J:$J,MATCH(C956,Customers!$A:$A,0)),"")</f>
        <v>Silver</v>
      </c>
      <c r="F956" t="s">
        <v>3915</v>
      </c>
      <c r="G956" t="str">
        <f>IFERROR(INDEX(Products!$B:$B,MATCH(F956,Products!$A:$A,0)),"")</f>
        <v>Vim Tissue 500g</v>
      </c>
      <c r="H956" t="str">
        <f>IFERROR(INDEX(Products!$C:$C,MATCH(F956,Products!$A:$A,0)),"")</f>
        <v>Household</v>
      </c>
      <c r="I956" t="s">
        <v>3139</v>
      </c>
      <c r="J956" t="str">
        <f>IFERROR(INDEX(Stores!$B:$B,MATCH(I956,Stores!$A:$A,0)),"")</f>
        <v>FreshMart Delhi Crossing</v>
      </c>
      <c r="K956" t="str">
        <f>IFERROR(INDEX(Stores!$D:$D,MATCH(I956,Stores!$A:$A,0)),"")</f>
        <v>North</v>
      </c>
      <c r="L956" t="s">
        <v>3137</v>
      </c>
      <c r="M956" t="str">
        <f>IFERROR(INDEX(Employees!$B:$B,MATCH(L956,Employees!$A:$A,0)),"")</f>
        <v>Sangeetha Devi</v>
      </c>
      <c r="N956" t="str">
        <f>IFERROR(INDEX(Employees!$D:$D,MATCH(L956,Employees!$A:$A,0)),"")</f>
        <v>Sales</v>
      </c>
      <c r="O956">
        <v>5</v>
      </c>
      <c r="P956">
        <v>86.11</v>
      </c>
      <c r="Q956">
        <v>15</v>
      </c>
      <c r="R956">
        <v>64.58</v>
      </c>
      <c r="S956">
        <v>420.87</v>
      </c>
      <c r="T956">
        <v>340.85</v>
      </c>
      <c r="U956">
        <v>80.02</v>
      </c>
      <c r="V956" t="s">
        <v>4694</v>
      </c>
      <c r="W956" t="s">
        <v>4695</v>
      </c>
      <c r="X956" t="s">
        <v>4696</v>
      </c>
      <c r="Y956" t="s">
        <v>6237</v>
      </c>
      <c r="Z956" t="s">
        <v>4698</v>
      </c>
    </row>
    <row r="957" spans="1:26" ht="15" customHeight="1" x14ac:dyDescent="0.25">
      <c r="A957" t="s">
        <v>6238</v>
      </c>
      <c r="B957" s="1">
        <v>45814</v>
      </c>
      <c r="C957" t="s">
        <v>2224</v>
      </c>
      <c r="D957" t="str">
        <f>IFERROR(INDEX(Customers!$B:$B,MATCH(C957,Customers!$A:$A,0)),"")</f>
        <v>Divya Raj</v>
      </c>
      <c r="E957" t="str">
        <f>IFERROR(INDEX(Customers!$J:$J,MATCH(C957,Customers!$A:$A,0)),"")</f>
        <v>Silver</v>
      </c>
      <c r="F957" t="s">
        <v>3874</v>
      </c>
      <c r="G957" t="str">
        <f>IFERROR(INDEX(Products!$B:$B,MATCH(F957,Products!$A:$A,0)),"")</f>
        <v>Patanjali Shampoo Combo</v>
      </c>
      <c r="H957" t="str">
        <f>IFERROR(INDEX(Products!$C:$C,MATCH(F957,Products!$A:$A,0)),"")</f>
        <v>Personal Care</v>
      </c>
      <c r="I957" t="s">
        <v>3513</v>
      </c>
      <c r="J957" t="str">
        <f>IFERROR(INDEX(Stores!$B:$B,MATCH(I957,Stores!$A:$A,0)),"")</f>
        <v>FreshMart Madurai Colony</v>
      </c>
      <c r="K957" t="str">
        <f>IFERROR(INDEX(Stores!$D:$D,MATCH(I957,Stores!$A:$A,0)),"")</f>
        <v>South</v>
      </c>
      <c r="L957" t="s">
        <v>3511</v>
      </c>
      <c r="M957" t="str">
        <f>IFERROR(INDEX(Employees!$B:$B,MATCH(L957,Employees!$A:$A,0)),"")</f>
        <v>Lalitha Murugan</v>
      </c>
      <c r="N957" t="str">
        <f>IFERROR(INDEX(Employees!$D:$D,MATCH(L957,Employees!$A:$A,0)),"")</f>
        <v>Store Manager</v>
      </c>
      <c r="O957">
        <v>1</v>
      </c>
      <c r="P957">
        <v>73.83</v>
      </c>
      <c r="Q957">
        <v>5</v>
      </c>
      <c r="R957">
        <v>3.69</v>
      </c>
      <c r="S957">
        <v>70.14</v>
      </c>
      <c r="T957">
        <v>54.32</v>
      </c>
      <c r="U957">
        <v>15.82</v>
      </c>
      <c r="V957" t="s">
        <v>4740</v>
      </c>
      <c r="W957" t="s">
        <v>4695</v>
      </c>
      <c r="X957" t="s">
        <v>4696</v>
      </c>
      <c r="Y957" t="s">
        <v>6043</v>
      </c>
      <c r="Z957" t="s">
        <v>4708</v>
      </c>
    </row>
    <row r="958" spans="1:26" ht="15" customHeight="1" x14ac:dyDescent="0.25">
      <c r="A958" t="s">
        <v>6239</v>
      </c>
      <c r="B958" s="1">
        <v>45781</v>
      </c>
      <c r="C958" t="s">
        <v>2580</v>
      </c>
      <c r="D958" t="str">
        <f>IFERROR(INDEX(Customers!$B:$B,MATCH(C958,Customers!$A:$A,0)),"")</f>
        <v>Devi Mudaliar</v>
      </c>
      <c r="E958" t="str">
        <f>IFERROR(INDEX(Customers!$J:$J,MATCH(C958,Customers!$A:$A,0)),"")</f>
        <v>Gold</v>
      </c>
      <c r="F958" t="s">
        <v>3781</v>
      </c>
      <c r="G958" t="str">
        <f>IFERROR(INDEX(Products!$B:$B,MATCH(F958,Products!$A:$A,0)),"")</f>
        <v>Coca-Cola Coffee 500g</v>
      </c>
      <c r="H958" t="str">
        <f>IFERROR(INDEX(Products!$C:$C,MATCH(F958,Products!$A:$A,0)),"")</f>
        <v>Beverages</v>
      </c>
      <c r="I958" t="s">
        <v>4196</v>
      </c>
      <c r="J958" t="str">
        <f>IFERROR(INDEX(Stores!$B:$B,MATCH(I958,Stores!$A:$A,0)),"")</f>
        <v>FreshMart Mysuru Market</v>
      </c>
      <c r="K958" t="str">
        <f>IFERROR(INDEX(Stores!$D:$D,MATCH(I958,Stores!$A:$A,0)),"")</f>
        <v>South</v>
      </c>
      <c r="L958" t="s">
        <v>3577</v>
      </c>
      <c r="M958" t="str">
        <f>IFERROR(INDEX(Employees!$B:$B,MATCH(L958,Employees!$A:$A,0)),"")</f>
        <v>Mani Pandian</v>
      </c>
      <c r="N958" t="str">
        <f>IFERROR(INDEX(Employees!$D:$D,MATCH(L958,Employees!$A:$A,0)),"")</f>
        <v>Sales</v>
      </c>
      <c r="O958">
        <v>4</v>
      </c>
      <c r="P958">
        <v>521.69000000000005</v>
      </c>
      <c r="Q958">
        <v>5</v>
      </c>
      <c r="R958">
        <v>104.34</v>
      </c>
      <c r="S958">
        <v>2279.7800000000002</v>
      </c>
      <c r="T958">
        <v>1559.2</v>
      </c>
      <c r="U958">
        <v>720.58</v>
      </c>
      <c r="V958" t="s">
        <v>4720</v>
      </c>
      <c r="W958" t="s">
        <v>4695</v>
      </c>
      <c r="X958" t="s">
        <v>4696</v>
      </c>
      <c r="Y958" t="s">
        <v>6240</v>
      </c>
      <c r="Z958" t="s">
        <v>4698</v>
      </c>
    </row>
    <row r="959" spans="1:26" ht="15" customHeight="1" x14ac:dyDescent="0.25">
      <c r="A959" t="s">
        <v>6241</v>
      </c>
      <c r="B959" s="1">
        <v>45802</v>
      </c>
      <c r="C959" t="s">
        <v>1267</v>
      </c>
      <c r="D959" t="str">
        <f>IFERROR(INDEX(Customers!$B:$B,MATCH(C959,Customers!$A:$A,0)),"")</f>
        <v>Hemalatha Mudaliar</v>
      </c>
      <c r="E959" t="str">
        <f>IFERROR(INDEX(Customers!$J:$J,MATCH(C959,Customers!$A:$A,0)),"")</f>
        <v>Bronze</v>
      </c>
      <c r="F959" t="s">
        <v>4048</v>
      </c>
      <c r="G959" t="str">
        <f>IFERROR(INDEX(Products!$B:$B,MATCH(F959,Products!$A:$A,0)),"")</f>
        <v>Gold Winner Coconut Oil 2kg v2</v>
      </c>
      <c r="H959" t="str">
        <f>IFERROR(INDEX(Products!$C:$C,MATCH(F959,Products!$A:$A,0)),"")</f>
        <v>Oil</v>
      </c>
      <c r="I959" t="s">
        <v>4399</v>
      </c>
      <c r="J959" t="str">
        <f>IFERROR(INDEX(Stores!$B:$B,MATCH(I959,Stores!$A:$A,0)),"")</f>
        <v>FreshMart Lucknow Extension</v>
      </c>
      <c r="K959" t="str">
        <f>IFERROR(INDEX(Stores!$D:$D,MATCH(I959,Stores!$A:$A,0)),"")</f>
        <v>North</v>
      </c>
      <c r="L959" t="s">
        <v>3317</v>
      </c>
      <c r="M959" t="str">
        <f>IFERROR(INDEX(Employees!$B:$B,MATCH(L959,Employees!$A:$A,0)),"")</f>
        <v>Thenmozhi Krishnan</v>
      </c>
      <c r="N959" t="str">
        <f>IFERROR(INDEX(Employees!$D:$D,MATCH(L959,Employees!$A:$A,0)),"")</f>
        <v>Billing</v>
      </c>
      <c r="O959">
        <v>3</v>
      </c>
      <c r="P959">
        <v>219.39</v>
      </c>
      <c r="Q959">
        <v>15</v>
      </c>
      <c r="R959">
        <v>98.73</v>
      </c>
      <c r="S959">
        <v>643.36</v>
      </c>
      <c r="T959">
        <v>586.32000000000005</v>
      </c>
      <c r="U959">
        <v>57.04</v>
      </c>
      <c r="V959" t="s">
        <v>4703</v>
      </c>
      <c r="W959" t="s">
        <v>4695</v>
      </c>
      <c r="X959" t="s">
        <v>4700</v>
      </c>
      <c r="Y959" t="s">
        <v>5388</v>
      </c>
      <c r="Z959" t="s">
        <v>4698</v>
      </c>
    </row>
    <row r="960" spans="1:26" ht="15" customHeight="1" x14ac:dyDescent="0.25">
      <c r="A960" t="s">
        <v>6242</v>
      </c>
      <c r="B960" s="1">
        <v>45882</v>
      </c>
      <c r="C960" t="s">
        <v>1502</v>
      </c>
      <c r="D960" t="str">
        <f>IFERROR(INDEX(Customers!$B:$B,MATCH(C960,Customers!$A:$A,0)),"")</f>
        <v>Suresh Sekar</v>
      </c>
      <c r="E960" t="str">
        <f>IFERROR(INDEX(Customers!$J:$J,MATCH(C960,Customers!$A:$A,0)),"")</f>
        <v>Bronze</v>
      </c>
      <c r="F960" t="s">
        <v>3849</v>
      </c>
      <c r="G960" t="str">
        <f>IFERROR(INDEX(Products!$B:$B,MATCH(F960,Products!$A:$A,0)),"")</f>
        <v>Cadbury Namkeen Combo</v>
      </c>
      <c r="H960" t="str">
        <f>IFERROR(INDEX(Products!$C:$C,MATCH(F960,Products!$A:$A,0)),"")</f>
        <v>Snacks</v>
      </c>
      <c r="I960" t="s">
        <v>3055</v>
      </c>
      <c r="J960" t="str">
        <f>IFERROR(INDEX(Stores!$B:$B,MATCH(I960,Stores!$A:$A,0)),"")</f>
        <v>FreshMart Surat Nagar</v>
      </c>
      <c r="K960" t="str">
        <f>IFERROR(INDEX(Stores!$D:$D,MATCH(I960,Stores!$A:$A,0)),"")</f>
        <v>West</v>
      </c>
      <c r="L960" t="s">
        <v>2998</v>
      </c>
      <c r="M960" t="str">
        <f>IFERROR(INDEX(Employees!$B:$B,MATCH(L960,Employees!$A:$A,0)),"")</f>
        <v>Thenmozhi Prabhu</v>
      </c>
      <c r="N960" t="str">
        <f>IFERROR(INDEX(Employees!$D:$D,MATCH(L960,Employees!$A:$A,0)),"")</f>
        <v>Billing</v>
      </c>
      <c r="O960">
        <v>2</v>
      </c>
      <c r="P960">
        <v>333.54</v>
      </c>
      <c r="Q960">
        <v>0</v>
      </c>
      <c r="R960">
        <v>0</v>
      </c>
      <c r="S960">
        <v>667.08</v>
      </c>
      <c r="T960">
        <v>476.86</v>
      </c>
      <c r="U960">
        <v>190.22</v>
      </c>
      <c r="V960" t="s">
        <v>4720</v>
      </c>
      <c r="W960" t="s">
        <v>4695</v>
      </c>
      <c r="X960" t="s">
        <v>4710</v>
      </c>
      <c r="Y960" t="s">
        <v>6066</v>
      </c>
      <c r="Z960" t="s">
        <v>4708</v>
      </c>
    </row>
    <row r="961" spans="1:26" ht="15" customHeight="1" x14ac:dyDescent="0.25">
      <c r="A961" t="s">
        <v>6243</v>
      </c>
      <c r="B961" s="1">
        <v>45860</v>
      </c>
      <c r="C961" t="s">
        <v>611</v>
      </c>
      <c r="D961" t="str">
        <f>IFERROR(INDEX(Customers!$B:$B,MATCH(C961,Customers!$A:$A,0)),"")</f>
        <v>Manoj Prabhu</v>
      </c>
      <c r="E961" t="str">
        <f>IFERROR(INDEX(Customers!$J:$J,MATCH(C961,Customers!$A:$A,0)),"")</f>
        <v>Bronze</v>
      </c>
      <c r="F961" t="s">
        <v>3922</v>
      </c>
      <c r="G961" t="str">
        <f>IFERROR(INDEX(Products!$B:$B,MATCH(F961,Products!$A:$A,0)),"")</f>
        <v>Eveready Detergent Pack</v>
      </c>
      <c r="H961" t="str">
        <f>IFERROR(INDEX(Products!$C:$C,MATCH(F961,Products!$A:$A,0)),"")</f>
        <v>Household</v>
      </c>
      <c r="I961" t="s">
        <v>3109</v>
      </c>
      <c r="J961" t="str">
        <f>IFERROR(INDEX(Stores!$B:$B,MATCH(I961,Stores!$A:$A,0)),"")</f>
        <v>FreshMart Ahmedabad Hub</v>
      </c>
      <c r="K961" t="str">
        <f>IFERROR(INDEX(Stores!$D:$D,MATCH(I961,Stores!$A:$A,0)),"")</f>
        <v>South</v>
      </c>
      <c r="L961" t="s">
        <v>3401</v>
      </c>
      <c r="M961" t="str">
        <f>IFERROR(INDEX(Employees!$B:$B,MATCH(L961,Employees!$A:$A,0)),"")</f>
        <v>Mani Chandran</v>
      </c>
      <c r="N961" t="str">
        <f>IFERROR(INDEX(Employees!$D:$D,MATCH(L961,Employees!$A:$A,0)),"")</f>
        <v>Cashier</v>
      </c>
      <c r="O961">
        <v>4</v>
      </c>
      <c r="P961">
        <v>260.93</v>
      </c>
      <c r="Q961">
        <v>0</v>
      </c>
      <c r="R961">
        <v>0</v>
      </c>
      <c r="S961">
        <v>1043.72</v>
      </c>
      <c r="T961">
        <v>776.24</v>
      </c>
      <c r="U961">
        <v>267.48</v>
      </c>
      <c r="V961" t="s">
        <v>4720</v>
      </c>
      <c r="W961" t="s">
        <v>4695</v>
      </c>
      <c r="X961" t="s">
        <v>4700</v>
      </c>
      <c r="Y961" t="s">
        <v>6022</v>
      </c>
      <c r="Z961" t="s">
        <v>4708</v>
      </c>
    </row>
    <row r="962" spans="1:26" ht="15" customHeight="1" x14ac:dyDescent="0.25">
      <c r="A962" t="s">
        <v>6244</v>
      </c>
      <c r="B962" s="1">
        <v>45906</v>
      </c>
      <c r="C962" t="s">
        <v>675</v>
      </c>
      <c r="D962" t="str">
        <f>IFERROR(INDEX(Customers!$B:$B,MATCH(C962,Customers!$A:$A,0)),"")</f>
        <v>Tara Chettiar</v>
      </c>
      <c r="E962" t="str">
        <f>IFERROR(INDEX(Customers!$J:$J,MATCH(C962,Customers!$A:$A,0)),"")</f>
        <v>Gold</v>
      </c>
      <c r="F962" t="s">
        <v>4023</v>
      </c>
      <c r="G962" t="str">
        <f>IFERROR(INDEX(Products!$B:$B,MATCH(F962,Products!$A:$A,0)),"")</f>
        <v>Idhayam Groundnut Oil 1kg</v>
      </c>
      <c r="H962" t="str">
        <f>IFERROR(INDEX(Products!$C:$C,MATCH(F962,Products!$A:$A,0)),"")</f>
        <v>Oil</v>
      </c>
      <c r="I962" t="s">
        <v>3014</v>
      </c>
      <c r="J962" t="str">
        <f>IFERROR(INDEX(Stores!$B:$B,MATCH(I962,Stores!$A:$A,0)),"")</f>
        <v>FreshMart Madurai Junction</v>
      </c>
      <c r="K962" t="str">
        <f>IFERROR(INDEX(Stores!$D:$D,MATCH(I962,Stores!$A:$A,0)),"")</f>
        <v>South</v>
      </c>
      <c r="L962" t="s">
        <v>3342</v>
      </c>
      <c r="M962" t="str">
        <f>IFERROR(INDEX(Employees!$B:$B,MATCH(L962,Employees!$A:$A,0)),"")</f>
        <v>Ramesh Murugan</v>
      </c>
      <c r="N962" t="str">
        <f>IFERROR(INDEX(Employees!$D:$D,MATCH(L962,Employees!$A:$A,0)),"")</f>
        <v>Inventory</v>
      </c>
      <c r="O962">
        <v>8</v>
      </c>
      <c r="P962">
        <v>298.18</v>
      </c>
      <c r="Q962">
        <v>10</v>
      </c>
      <c r="R962">
        <v>238.54</v>
      </c>
      <c r="S962">
        <v>2468.9299999999998</v>
      </c>
      <c r="T962">
        <v>1931.52</v>
      </c>
      <c r="U962">
        <v>537.41</v>
      </c>
      <c r="V962" t="s">
        <v>4740</v>
      </c>
      <c r="W962" t="s">
        <v>4695</v>
      </c>
      <c r="X962" t="s">
        <v>4696</v>
      </c>
      <c r="Y962" t="s">
        <v>5152</v>
      </c>
      <c r="Z962" t="s">
        <v>4698</v>
      </c>
    </row>
    <row r="963" spans="1:26" ht="15" customHeight="1" x14ac:dyDescent="0.25">
      <c r="A963" t="s">
        <v>6245</v>
      </c>
      <c r="B963" s="1">
        <v>45928</v>
      </c>
      <c r="C963" t="s">
        <v>2699</v>
      </c>
      <c r="D963" t="str">
        <f>IFERROR(INDEX(Customers!$B:$B,MATCH(C963,Customers!$A:$A,0)),"")</f>
        <v>Elango Raj</v>
      </c>
      <c r="E963" t="str">
        <f>IFERROR(INDEX(Customers!$J:$J,MATCH(C963,Customers!$A:$A,0)),"")</f>
        <v>Silver</v>
      </c>
      <c r="F963" t="s">
        <v>3695</v>
      </c>
      <c r="G963" t="str">
        <f>IFERROR(INDEX(Products!$B:$B,MATCH(F963,Products!$A:$A,0)),"")</f>
        <v>Britannia Rusk 1L</v>
      </c>
      <c r="H963" t="str">
        <f>IFERROR(INDEX(Products!$C:$C,MATCH(F963,Products!$A:$A,0)),"")</f>
        <v>Bakery</v>
      </c>
      <c r="I963" t="s">
        <v>2871</v>
      </c>
      <c r="J963" t="str">
        <f>IFERROR(INDEX(Stores!$B:$B,MATCH(I963,Stores!$A:$A,0)),"")</f>
        <v>FreshMart Kochi Colony</v>
      </c>
      <c r="K963" t="str">
        <f>IFERROR(INDEX(Stores!$D:$D,MATCH(I963,Stores!$A:$A,0)),"")</f>
        <v>South</v>
      </c>
      <c r="L963" t="s">
        <v>2869</v>
      </c>
      <c r="M963" t="str">
        <f>IFERROR(INDEX(Employees!$B:$B,MATCH(L963,Employees!$A:$A,0)),"")</f>
        <v>Hema Chettiar</v>
      </c>
      <c r="N963" t="str">
        <f>IFERROR(INDEX(Employees!$D:$D,MATCH(L963,Employees!$A:$A,0)),"")</f>
        <v>Sales</v>
      </c>
      <c r="O963">
        <v>3</v>
      </c>
      <c r="P963">
        <v>168.36</v>
      </c>
      <c r="Q963">
        <v>0</v>
      </c>
      <c r="R963">
        <v>0</v>
      </c>
      <c r="S963">
        <v>580.84</v>
      </c>
      <c r="T963">
        <v>306.69</v>
      </c>
      <c r="U963">
        <v>274.14999999999998</v>
      </c>
      <c r="V963" t="s">
        <v>4703</v>
      </c>
      <c r="W963" t="s">
        <v>4695</v>
      </c>
      <c r="X963" t="s">
        <v>4696</v>
      </c>
      <c r="Y963" t="s">
        <v>5976</v>
      </c>
      <c r="Z963" t="s">
        <v>4698</v>
      </c>
    </row>
    <row r="964" spans="1:26" ht="15" customHeight="1" x14ac:dyDescent="0.25">
      <c r="A964" t="s">
        <v>6246</v>
      </c>
      <c r="B964" s="1">
        <v>45836</v>
      </c>
      <c r="C964" t="s">
        <v>2352</v>
      </c>
      <c r="D964" t="str">
        <f>IFERROR(INDEX(Customers!$B:$B,MATCH(C964,Customers!$A:$A,0)),"")</f>
        <v>Vasanthi Chandran</v>
      </c>
      <c r="E964" t="str">
        <f>IFERROR(INDEX(Customers!$J:$J,MATCH(C964,Customers!$A:$A,0)),"")</f>
        <v>Gold</v>
      </c>
      <c r="F964" t="s">
        <v>3825</v>
      </c>
      <c r="G964" t="str">
        <f>IFERROR(INDEX(Products!$B:$B,MATCH(F964,Products!$A:$A,0)),"")</f>
        <v>Cadbury Chips 1kg</v>
      </c>
      <c r="H964" t="str">
        <f>IFERROR(INDEX(Products!$C:$C,MATCH(F964,Products!$A:$A,0)),"")</f>
        <v>Snacks</v>
      </c>
      <c r="I964" t="s">
        <v>4253</v>
      </c>
      <c r="J964" t="str">
        <f>IFERROR(INDEX(Stores!$B:$B,MATCH(I964,Stores!$A:$A,0)),"")</f>
        <v>FreshMart Bengaluru Nagar</v>
      </c>
      <c r="K964" t="str">
        <f>IFERROR(INDEX(Stores!$D:$D,MATCH(I964,Stores!$A:$A,0)),"")</f>
        <v>South</v>
      </c>
      <c r="L964" t="s">
        <v>3053</v>
      </c>
      <c r="M964" t="str">
        <f>IFERROR(INDEX(Employees!$B:$B,MATCH(L964,Employees!$A:$A,0)),"")</f>
        <v>Madhavan Venkataraman</v>
      </c>
      <c r="N964" t="str">
        <f>IFERROR(INDEX(Employees!$D:$D,MATCH(L964,Employees!$A:$A,0)),"")</f>
        <v>Sales</v>
      </c>
      <c r="O964">
        <v>6</v>
      </c>
      <c r="P964">
        <v>449.26</v>
      </c>
      <c r="Q964">
        <v>10</v>
      </c>
      <c r="R964">
        <v>269.56</v>
      </c>
      <c r="S964">
        <v>2789.9</v>
      </c>
      <c r="T964">
        <v>1853.64</v>
      </c>
      <c r="U964">
        <v>936.26</v>
      </c>
      <c r="V964" t="s">
        <v>4720</v>
      </c>
      <c r="W964" t="s">
        <v>4695</v>
      </c>
      <c r="X964" t="s">
        <v>4696</v>
      </c>
      <c r="Y964" t="s">
        <v>5491</v>
      </c>
      <c r="Z964" t="s">
        <v>4698</v>
      </c>
    </row>
    <row r="965" spans="1:26" ht="15" customHeight="1" x14ac:dyDescent="0.25">
      <c r="A965" t="s">
        <v>6247</v>
      </c>
      <c r="B965" s="1">
        <v>45948</v>
      </c>
      <c r="C965" t="s">
        <v>2048</v>
      </c>
      <c r="D965" t="str">
        <f>IFERROR(INDEX(Customers!$B:$B,MATCH(C965,Customers!$A:$A,0)),"")</f>
        <v>Nandhini Prabhu</v>
      </c>
      <c r="E965" t="str">
        <f>IFERROR(INDEX(Customers!$J:$J,MATCH(C965,Customers!$A:$A,0)),"")</f>
        <v>Gold</v>
      </c>
      <c r="F965" t="s">
        <v>3776</v>
      </c>
      <c r="G965" t="str">
        <f>IFERROR(INDEX(Products!$B:$B,MATCH(F965,Products!$A:$A,0)),"")</f>
        <v>Bisleri Soft Drinks 2kg</v>
      </c>
      <c r="H965" t="str">
        <f>IFERROR(INDEX(Products!$C:$C,MATCH(F965,Products!$A:$A,0)),"")</f>
        <v>Beverages</v>
      </c>
      <c r="I965" t="s">
        <v>4350</v>
      </c>
      <c r="J965" t="str">
        <f>IFERROR(INDEX(Stores!$B:$B,MATCH(I965,Stores!$A:$A,0)),"")</f>
        <v xml:space="preserve">  FreshMart Surat Enclave  </v>
      </c>
      <c r="K965" t="str">
        <f>IFERROR(INDEX(Stores!$D:$D,MATCH(I965,Stores!$A:$A,0)),"")</f>
        <v>West</v>
      </c>
      <c r="L965" t="s">
        <v>3319</v>
      </c>
      <c r="M965" t="str">
        <f>IFERROR(INDEX(Employees!$B:$B,MATCH(L965,Employees!$A:$A,0)),"")</f>
        <v>Rajesh Mudaliar</v>
      </c>
      <c r="N965" t="str">
        <f>IFERROR(INDEX(Employees!$D:$D,MATCH(L965,Employees!$A:$A,0)),"")</f>
        <v>Billing</v>
      </c>
      <c r="O965">
        <v>4</v>
      </c>
      <c r="P965">
        <v>240.52</v>
      </c>
      <c r="Q965">
        <v>0</v>
      </c>
      <c r="R965">
        <v>0</v>
      </c>
      <c r="S965">
        <v>1106.3900000000001</v>
      </c>
      <c r="T965">
        <v>708.12</v>
      </c>
      <c r="U965">
        <v>398.27</v>
      </c>
      <c r="V965" t="s">
        <v>4694</v>
      </c>
      <c r="W965" t="s">
        <v>4695</v>
      </c>
      <c r="X965" t="s">
        <v>4696</v>
      </c>
      <c r="Y965" t="s">
        <v>6034</v>
      </c>
      <c r="Z965" t="s">
        <v>4698</v>
      </c>
    </row>
    <row r="966" spans="1:26" ht="15" customHeight="1" x14ac:dyDescent="0.25">
      <c r="A966" t="s">
        <v>6248</v>
      </c>
      <c r="B966" s="1">
        <v>45757</v>
      </c>
      <c r="C966" t="s">
        <v>486</v>
      </c>
      <c r="D966" t="str">
        <f>IFERROR(INDEX(Customers!$B:$B,MATCH(C966,Customers!$A:$A,0)),"")</f>
        <v>Pandi Chandran</v>
      </c>
      <c r="E966" t="str">
        <f>IFERROR(INDEX(Customers!$J:$J,MATCH(C966,Customers!$A:$A,0)),"")</f>
        <v>Gold</v>
      </c>
      <c r="F966" t="s">
        <v>3948</v>
      </c>
      <c r="G966" t="str">
        <f>IFERROR(INDEX(Products!$B:$B,MATCH(F966,Products!$A:$A,0)),"")</f>
        <v xml:space="preserve">  Local Farm Fresh Fruits Combo v3  </v>
      </c>
      <c r="H966" t="str">
        <f>IFERROR(INDEX(Products!$C:$C,MATCH(F966,Products!$A:$A,0)),"")</f>
        <v>Fruits</v>
      </c>
      <c r="I966" t="s">
        <v>3623</v>
      </c>
      <c r="J966" t="str">
        <f>IFERROR(INDEX(Stores!$B:$B,MATCH(I966,Stores!$A:$A,0)),"")</f>
        <v>FreshMart Pune Heights</v>
      </c>
      <c r="K966" t="str">
        <f>IFERROR(INDEX(Stores!$D:$D,MATCH(I966,Stores!$A:$A,0)),"")</f>
        <v>West</v>
      </c>
      <c r="L966" t="s">
        <v>3621</v>
      </c>
      <c r="M966" t="str">
        <f>IFERROR(INDEX(Employees!$B:$B,MATCH(L966,Employees!$A:$A,0)),"")</f>
        <v>Hariharan Mudaliar</v>
      </c>
      <c r="N966" t="str">
        <f>IFERROR(INDEX(Employees!$D:$D,MATCH(L966,Employees!$A:$A,0)),"")</f>
        <v>Cashier</v>
      </c>
      <c r="O966">
        <v>6</v>
      </c>
      <c r="P966">
        <v>434.9</v>
      </c>
      <c r="Q966">
        <v>5</v>
      </c>
      <c r="R966">
        <v>130.47</v>
      </c>
      <c r="S966">
        <v>2478.9299999999998</v>
      </c>
      <c r="T966">
        <v>2047.44</v>
      </c>
      <c r="U966">
        <v>431.49</v>
      </c>
      <c r="V966" t="s">
        <v>4720</v>
      </c>
      <c r="W966" t="s">
        <v>4695</v>
      </c>
      <c r="X966" t="s">
        <v>4710</v>
      </c>
      <c r="Y966" t="s">
        <v>5336</v>
      </c>
      <c r="Z966" t="s">
        <v>4708</v>
      </c>
    </row>
    <row r="967" spans="1:26" ht="15" customHeight="1" x14ac:dyDescent="0.25">
      <c r="A967" t="s">
        <v>6249</v>
      </c>
      <c r="B967" s="1">
        <v>46053</v>
      </c>
      <c r="C967" t="s">
        <v>878</v>
      </c>
      <c r="D967" t="str">
        <f>IFERROR(INDEX(Customers!$B:$B,MATCH(C967,Customers!$A:$A,0)),"")</f>
        <v>Sangeetha Selvam</v>
      </c>
      <c r="E967" t="str">
        <f>IFERROR(INDEX(Customers!$J:$J,MATCH(C967,Customers!$A:$A,0)),"")</f>
        <v>Bronze</v>
      </c>
      <c r="F967" t="s">
        <v>3888</v>
      </c>
      <c r="G967" t="str">
        <f>IFERROR(INDEX(Products!$B:$B,MATCH(F967,Products!$A:$A,0)),"")</f>
        <v xml:space="preserve">  Patanjali Shampoo 2kg  </v>
      </c>
      <c r="H967" t="str">
        <f>IFERROR(INDEX(Products!$C:$C,MATCH(F967,Products!$A:$A,0)),"")</f>
        <v>Personal Care</v>
      </c>
      <c r="I967" t="s">
        <v>3049</v>
      </c>
      <c r="J967" t="str">
        <f>IFERROR(INDEX(Stores!$B:$B,MATCH(I967,Stores!$A:$A,0)),"")</f>
        <v>FreshMart Nagpur Crossing</v>
      </c>
      <c r="K967" t="str">
        <f>IFERROR(INDEX(Stores!$D:$D,MATCH(I967,Stores!$A:$A,0)),"")</f>
        <v>West</v>
      </c>
      <c r="L967" t="s">
        <v>3047</v>
      </c>
      <c r="M967" t="str">
        <f>IFERROR(INDEX(Employees!$B:$B,MATCH(L967,Employees!$A:$A,0)),"")</f>
        <v>Umesh Subramaniam</v>
      </c>
      <c r="N967" t="str">
        <f>IFERROR(INDEX(Employees!$D:$D,MATCH(L967,Employees!$A:$A,0)),"")</f>
        <v>Sales</v>
      </c>
      <c r="O967">
        <v>1</v>
      </c>
      <c r="P967">
        <v>232.2</v>
      </c>
      <c r="Q967">
        <v>0</v>
      </c>
      <c r="R967">
        <v>0</v>
      </c>
      <c r="S967">
        <v>267.02999999999997</v>
      </c>
      <c r="T967">
        <v>160.97999999999999</v>
      </c>
      <c r="U967">
        <v>106.05</v>
      </c>
      <c r="V967" t="s">
        <v>4740</v>
      </c>
      <c r="W967" t="s">
        <v>4695</v>
      </c>
      <c r="X967" t="s">
        <v>4696</v>
      </c>
      <c r="Y967" t="s">
        <v>5467</v>
      </c>
      <c r="Z967" t="s">
        <v>4698</v>
      </c>
    </row>
    <row r="968" spans="1:26" ht="15" customHeight="1" x14ac:dyDescent="0.25">
      <c r="A968" t="s">
        <v>6250</v>
      </c>
      <c r="B968" s="1">
        <v>45982</v>
      </c>
      <c r="C968" t="s">
        <v>422</v>
      </c>
      <c r="D968" t="str">
        <f>IFERROR(INDEX(Customers!$B:$B,MATCH(C968,Customers!$A:$A,0)),"")</f>
        <v>Sathish Sharma</v>
      </c>
      <c r="E968" t="str">
        <f>IFERROR(INDEX(Customers!$J:$J,MATCH(C968,Customers!$A:$A,0)),"")</f>
        <v>Silver</v>
      </c>
      <c r="F968" t="s">
        <v>3679</v>
      </c>
      <c r="G968" t="str">
        <f>IFERROR(INDEX(Products!$B:$B,MATCH(F968,Products!$A:$A,0)),"")</f>
        <v>Harvest Gold Cookies 500g</v>
      </c>
      <c r="H968" t="str">
        <f>IFERROR(INDEX(Products!$C:$C,MATCH(F968,Products!$A:$A,0)),"")</f>
        <v>Bakery</v>
      </c>
      <c r="I968" t="s">
        <v>4232</v>
      </c>
      <c r="J968" t="str">
        <f>IFERROR(INDEX(Stores!$B:$B,MATCH(I968,Stores!$A:$A,0)),"")</f>
        <v>FreshMart Erode Central</v>
      </c>
      <c r="K968" t="str">
        <f>IFERROR(INDEX(Stores!$D:$D,MATCH(I968,Stores!$A:$A,0)),"")</f>
        <v>South</v>
      </c>
      <c r="L968" t="s">
        <v>3216</v>
      </c>
      <c r="M968" t="str">
        <f>IFERROR(INDEX(Employees!$B:$B,MATCH(L968,Employees!$A:$A,0)),"")</f>
        <v>Mala Velan</v>
      </c>
      <c r="N968" t="str">
        <f>IFERROR(INDEX(Employees!$D:$D,MATCH(L968,Employees!$A:$A,0)),"")</f>
        <v>Sales</v>
      </c>
      <c r="O968">
        <v>3</v>
      </c>
      <c r="P968">
        <v>343.56</v>
      </c>
      <c r="Q968">
        <v>15</v>
      </c>
      <c r="R968">
        <v>154.6</v>
      </c>
      <c r="S968">
        <v>876.08</v>
      </c>
      <c r="T968">
        <v>648.96</v>
      </c>
      <c r="U968">
        <v>227.12</v>
      </c>
      <c r="V968" t="s">
        <v>4715</v>
      </c>
      <c r="W968" t="s">
        <v>4695</v>
      </c>
      <c r="X968" t="s">
        <v>4710</v>
      </c>
      <c r="Y968" t="s">
        <v>5283</v>
      </c>
      <c r="Z968" t="s">
        <v>4708</v>
      </c>
    </row>
    <row r="969" spans="1:26" ht="15" customHeight="1" x14ac:dyDescent="0.25">
      <c r="A969" t="s">
        <v>6251</v>
      </c>
      <c r="B969" s="1">
        <v>46086</v>
      </c>
      <c r="C969" t="s">
        <v>1256</v>
      </c>
      <c r="D969" t="str">
        <f>IFERROR(INDEX(Customers!$B:$B,MATCH(C969,Customers!$A:$A,0)),"")</f>
        <v>Rajesh Reddy</v>
      </c>
      <c r="E969" t="str">
        <f>IFERROR(INDEX(Customers!$J:$J,MATCH(C969,Customers!$A:$A,0)),"")</f>
        <v>Bronze</v>
      </c>
      <c r="F969" t="s">
        <v>3655</v>
      </c>
      <c r="G969" t="str">
        <f>IFERROR(INDEX(Products!$B:$B,MATCH(F969,Products!$A:$A,0)),"")</f>
        <v>Local Bakers Buns 1kg</v>
      </c>
      <c r="H969" t="str">
        <f>IFERROR(INDEX(Products!$C:$C,MATCH(F969,Products!$A:$A,0)),"")</f>
        <v>Bakery</v>
      </c>
      <c r="I969" t="s">
        <v>3085</v>
      </c>
      <c r="J969" t="str">
        <f>IFERROR(INDEX(Stores!$B:$B,MATCH(I969,Stores!$A:$A,0)),"")</f>
        <v xml:space="preserve">  FreshMart Surat Colony  </v>
      </c>
      <c r="K969" t="str">
        <f>IFERROR(INDEX(Stores!$D:$D,MATCH(I969,Stores!$A:$A,0)),"")</f>
        <v>West</v>
      </c>
      <c r="L969" t="s">
        <v>3268</v>
      </c>
      <c r="M969" t="str">
        <f>IFERROR(INDEX(Employees!$B:$B,MATCH(L969,Employees!$A:$A,0)),"")</f>
        <v>Aishwarya Nathan</v>
      </c>
      <c r="N969" t="str">
        <f>IFERROR(INDEX(Employees!$D:$D,MATCH(L969,Employees!$A:$A,0)),"")</f>
        <v>Sales</v>
      </c>
      <c r="O969">
        <v>2</v>
      </c>
      <c r="P969">
        <v>299.73</v>
      </c>
      <c r="Q969">
        <v>0</v>
      </c>
      <c r="R969">
        <v>0</v>
      </c>
      <c r="S969">
        <v>599.46</v>
      </c>
      <c r="T969">
        <v>369.48</v>
      </c>
      <c r="U969">
        <v>229.98</v>
      </c>
      <c r="V969" t="s">
        <v>4694</v>
      </c>
      <c r="W969" t="s">
        <v>4695</v>
      </c>
      <c r="X969" t="s">
        <v>4696</v>
      </c>
      <c r="Y969" t="s">
        <v>5974</v>
      </c>
      <c r="Z969" t="s">
        <v>4708</v>
      </c>
    </row>
    <row r="970" spans="1:26" ht="15" customHeight="1" x14ac:dyDescent="0.25">
      <c r="A970" t="s">
        <v>6252</v>
      </c>
      <c r="B970" s="1">
        <v>45928</v>
      </c>
      <c r="C970" t="s">
        <v>2779</v>
      </c>
      <c r="D970" t="str">
        <f>IFERROR(INDEX(Customers!$B:$B,MATCH(C970,Customers!$A:$A,0)),"")</f>
        <v>Prasath Raj</v>
      </c>
      <c r="E970" t="str">
        <f>IFERROR(INDEX(Customers!$J:$J,MATCH(C970,Customers!$A:$A,0)),"")</f>
        <v>Silver</v>
      </c>
      <c r="F970" t="s">
        <v>3689</v>
      </c>
      <c r="G970" t="str">
        <f>IFERROR(INDEX(Products!$B:$B,MATCH(F970,Products!$A:$A,0)),"")</f>
        <v>Harvest Gold Buns 200g</v>
      </c>
      <c r="H970" t="str">
        <f>IFERROR(INDEX(Products!$C:$C,MATCH(F970,Products!$A:$A,0)),"")</f>
        <v>Bakery</v>
      </c>
      <c r="I970" t="s">
        <v>3181</v>
      </c>
      <c r="J970" t="str">
        <f>IFERROR(INDEX(Stores!$B:$B,MATCH(I970,Stores!$A:$A,0)),"")</f>
        <v>FreshMart Salem Point</v>
      </c>
      <c r="K970" t="str">
        <f>IFERROR(INDEX(Stores!$D:$D,MATCH(I970,Stores!$A:$A,0)),"")</f>
        <v>South</v>
      </c>
      <c r="L970" t="s">
        <v>3179</v>
      </c>
      <c r="M970" t="str">
        <f>IFERROR(INDEX(Employees!$B:$B,MATCH(L970,Employees!$A:$A,0)),"")</f>
        <v>Vijay Pandian</v>
      </c>
      <c r="N970" t="str">
        <f>IFERROR(INDEX(Employees!$D:$D,MATCH(L970,Employees!$A:$A,0)),"")</f>
        <v>Sales</v>
      </c>
      <c r="O970">
        <v>3</v>
      </c>
      <c r="P970">
        <v>661.91</v>
      </c>
      <c r="Q970">
        <v>15</v>
      </c>
      <c r="R970">
        <v>297.86</v>
      </c>
      <c r="S970">
        <v>1941.05</v>
      </c>
      <c r="T970">
        <v>1196.1600000000001</v>
      </c>
      <c r="U970">
        <v>744.89</v>
      </c>
      <c r="V970" t="s">
        <v>4740</v>
      </c>
      <c r="W970" t="s">
        <v>4695</v>
      </c>
      <c r="X970" t="s">
        <v>4696</v>
      </c>
      <c r="Y970" t="s">
        <v>5197</v>
      </c>
      <c r="Z970" t="s">
        <v>4698</v>
      </c>
    </row>
    <row r="971" spans="1:26" ht="15" customHeight="1" x14ac:dyDescent="0.25">
      <c r="A971" t="s">
        <v>6253</v>
      </c>
      <c r="B971" s="1">
        <v>45753</v>
      </c>
      <c r="C971" t="s">
        <v>942</v>
      </c>
      <c r="D971" t="str">
        <f>IFERROR(INDEX(Customers!$B:$B,MATCH(C971,Customers!$A:$A,0)),"")</f>
        <v>Gopal Velan</v>
      </c>
      <c r="E971" t="str">
        <f>IFERROR(INDEX(Customers!$J:$J,MATCH(C971,Customers!$A:$A,0)),"")</f>
        <v>Gold</v>
      </c>
      <c r="F971" t="s">
        <v>3771</v>
      </c>
      <c r="G971" t="str">
        <f>IFERROR(INDEX(Products!$B:$B,MATCH(F971,Products!$A:$A,0)),"")</f>
        <v>Nescafe Coffee Pack</v>
      </c>
      <c r="H971" t="str">
        <f>IFERROR(INDEX(Products!$C:$C,MATCH(F971,Products!$A:$A,0)),"")</f>
        <v>Beverages</v>
      </c>
      <c r="I971" t="s">
        <v>3245</v>
      </c>
      <c r="J971" t="str">
        <f>IFERROR(INDEX(Stores!$B:$B,MATCH(I971,Stores!$A:$A,0)),"")</f>
        <v>FreshMart Chennai Complex</v>
      </c>
      <c r="K971" t="str">
        <f>IFERROR(INDEX(Stores!$D:$D,MATCH(I971,Stores!$A:$A,0)),"")</f>
        <v>South</v>
      </c>
      <c r="L971" t="s">
        <v>3244</v>
      </c>
      <c r="M971" t="str">
        <f>IFERROR(INDEX(Employees!$B:$B,MATCH(L971,Employees!$A:$A,0)),"")</f>
        <v>Eswari Raj</v>
      </c>
      <c r="N971" t="str">
        <f>IFERROR(INDEX(Employees!$D:$D,MATCH(L971,Employees!$A:$A,0)),"")</f>
        <v>Sales</v>
      </c>
      <c r="O971">
        <v>5</v>
      </c>
      <c r="P971">
        <v>379.93</v>
      </c>
      <c r="Q971">
        <v>15</v>
      </c>
      <c r="R971">
        <v>284.95</v>
      </c>
      <c r="S971">
        <v>1856.9</v>
      </c>
      <c r="T971">
        <v>1358.9</v>
      </c>
      <c r="U971">
        <v>498</v>
      </c>
      <c r="V971" t="s">
        <v>4694</v>
      </c>
      <c r="W971" t="s">
        <v>4695</v>
      </c>
      <c r="X971" t="s">
        <v>4710</v>
      </c>
      <c r="Y971" t="s">
        <v>6091</v>
      </c>
      <c r="Z971" t="s">
        <v>4698</v>
      </c>
    </row>
    <row r="972" spans="1:26" ht="15" customHeight="1" x14ac:dyDescent="0.25">
      <c r="A972" t="s">
        <v>6254</v>
      </c>
      <c r="B972" s="1">
        <v>45888</v>
      </c>
      <c r="C972" t="s">
        <v>2136</v>
      </c>
      <c r="D972" t="str">
        <f>IFERROR(INDEX(Customers!$B:$B,MATCH(C972,Customers!$A:$A,0)),"")</f>
        <v>Gayathri Naicker</v>
      </c>
      <c r="E972" t="str">
        <f>IFERROR(INDEX(Customers!$J:$J,MATCH(C972,Customers!$A:$A,0)),"")</f>
        <v>Silver</v>
      </c>
      <c r="F972" t="s">
        <v>3655</v>
      </c>
      <c r="G972" t="str">
        <f>IFERROR(INDEX(Products!$B:$B,MATCH(F972,Products!$A:$A,0)),"")</f>
        <v>Local Bakers Buns 1kg</v>
      </c>
      <c r="H972" t="str">
        <f>IFERROR(INDEX(Products!$C:$C,MATCH(F972,Products!$A:$A,0)),"")</f>
        <v>Bakery</v>
      </c>
      <c r="I972" t="s">
        <v>4182</v>
      </c>
      <c r="J972" t="str">
        <f>IFERROR(INDEX(Stores!$B:$B,MATCH(I972,Stores!$A:$A,0)),"")</f>
        <v>FreshMart Kochi Main Road</v>
      </c>
      <c r="K972" t="str">
        <f>IFERROR(INDEX(Stores!$D:$D,MATCH(I972,Stores!$A:$A,0)),"")</f>
        <v>South</v>
      </c>
      <c r="L972" t="s">
        <v>3095</v>
      </c>
      <c r="M972" t="str">
        <f>IFERROR(INDEX(Employees!$B:$B,MATCH(L972,Employees!$A:$A,0)),"")</f>
        <v>Kalpana Balan</v>
      </c>
      <c r="N972" t="str">
        <f>IFERROR(INDEX(Employees!$D:$D,MATCH(L972,Employees!$A:$A,0)),"")</f>
        <v>Cashier</v>
      </c>
      <c r="O972">
        <v>2</v>
      </c>
      <c r="P972">
        <v>299.73</v>
      </c>
      <c r="Q972">
        <v>15</v>
      </c>
      <c r="R972">
        <v>89.92</v>
      </c>
      <c r="S972">
        <v>509.54</v>
      </c>
      <c r="T972">
        <v>369.48</v>
      </c>
      <c r="U972">
        <v>140.06</v>
      </c>
      <c r="V972" t="s">
        <v>4703</v>
      </c>
      <c r="W972" t="s">
        <v>4695</v>
      </c>
      <c r="X972" t="s">
        <v>4700</v>
      </c>
      <c r="Y972" t="s">
        <v>5401</v>
      </c>
      <c r="Z972" t="s">
        <v>4708</v>
      </c>
    </row>
    <row r="973" spans="1:26" ht="15" customHeight="1" x14ac:dyDescent="0.25">
      <c r="A973" t="s">
        <v>6255</v>
      </c>
      <c r="B973" s="1">
        <v>45892</v>
      </c>
      <c r="C973" t="s">
        <v>1976</v>
      </c>
      <c r="D973" t="str">
        <f>IFERROR(INDEX(Customers!$B:$B,MATCH(C973,Customers!$A:$A,0)),"")</f>
        <v>Prakash Naicker</v>
      </c>
      <c r="E973" t="str">
        <f>IFERROR(INDEX(Customers!$J:$J,MATCH(C973,Customers!$A:$A,0)),"")</f>
        <v>Gold</v>
      </c>
      <c r="F973" t="s">
        <v>3746</v>
      </c>
      <c r="G973" t="str">
        <f>IFERROR(INDEX(Products!$B:$B,MATCH(F973,Products!$A:$A,0)),"")</f>
        <v>Nescafe Soft Drinks Pack</v>
      </c>
      <c r="H973" t="str">
        <f>IFERROR(INDEX(Products!$C:$C,MATCH(F973,Products!$A:$A,0)),"")</f>
        <v>Beverages</v>
      </c>
      <c r="I973" t="s">
        <v>2879</v>
      </c>
      <c r="J973" t="str">
        <f>IFERROR(INDEX(Stores!$B:$B,MATCH(I973,Stores!$A:$A,0)),"")</f>
        <v>FreshMart Delhi Towers</v>
      </c>
      <c r="K973" t="str">
        <f>IFERROR(INDEX(Stores!$D:$D,MATCH(I973,Stores!$A:$A,0)),"")</f>
        <v>North</v>
      </c>
      <c r="L973" t="s">
        <v>3566</v>
      </c>
      <c r="M973" t="str">
        <f>IFERROR(INDEX(Employees!$B:$B,MATCH(L973,Employees!$A:$A,0)),"")</f>
        <v>Kannan Kumar</v>
      </c>
      <c r="N973" t="str">
        <f>IFERROR(INDEX(Employees!$D:$D,MATCH(L973,Employees!$A:$A,0)),"")</f>
        <v>Sales</v>
      </c>
      <c r="O973">
        <v>8</v>
      </c>
      <c r="P973">
        <v>407.53</v>
      </c>
      <c r="Q973">
        <v>0</v>
      </c>
      <c r="R973">
        <v>0</v>
      </c>
      <c r="S973">
        <v>3749.28</v>
      </c>
      <c r="T973">
        <v>2287.1999999999998</v>
      </c>
      <c r="U973">
        <v>1462.08</v>
      </c>
      <c r="V973" t="s">
        <v>4694</v>
      </c>
      <c r="W973" t="s">
        <v>4695</v>
      </c>
      <c r="X973" t="s">
        <v>4696</v>
      </c>
      <c r="Y973" t="s">
        <v>6256</v>
      </c>
      <c r="Z973" t="s">
        <v>4698</v>
      </c>
    </row>
    <row r="974" spans="1:26" ht="15" customHeight="1" x14ac:dyDescent="0.25">
      <c r="A974" t="s">
        <v>6257</v>
      </c>
      <c r="B974" s="1">
        <v>45808</v>
      </c>
      <c r="C974" t="s">
        <v>1279</v>
      </c>
      <c r="D974" t="str">
        <f>IFERROR(INDEX(Customers!$B:$B,MATCH(C974,Customers!$A:$A,0)),"")</f>
        <v>Deepa Nathan</v>
      </c>
      <c r="E974" t="str">
        <f>IFERROR(INDEX(Customers!$J:$J,MATCH(C974,Customers!$A:$A,0)),"")</f>
        <v>Gold</v>
      </c>
      <c r="F974" t="s">
        <v>4021</v>
      </c>
      <c r="G974" t="str">
        <f>IFERROR(INDEX(Products!$B:$B,MATCH(F974,Products!$A:$A,0)),"")</f>
        <v>Aachi Basmati Rice 200g</v>
      </c>
      <c r="H974" t="str">
        <f>IFERROR(INDEX(Products!$C:$C,MATCH(F974,Products!$A:$A,0)),"")</f>
        <v>Rice</v>
      </c>
      <c r="I974" t="s">
        <v>2913</v>
      </c>
      <c r="J974" t="str">
        <f>IFERROR(INDEX(Stores!$B:$B,MATCH(I974,Stores!$A:$A,0)),"")</f>
        <v>FreshMart Surat Arcade</v>
      </c>
      <c r="K974" t="str">
        <f>IFERROR(INDEX(Stores!$D:$D,MATCH(I974,Stores!$A:$A,0)),"")</f>
        <v>West</v>
      </c>
      <c r="L974" t="s">
        <v>2967</v>
      </c>
      <c r="M974" t="str">
        <f>IFERROR(INDEX(Employees!$B:$B,MATCH(L974,Employees!$A:$A,0)),"")</f>
        <v>Yamuna Achari</v>
      </c>
      <c r="N974" t="str">
        <f>IFERROR(INDEX(Employees!$D:$D,MATCH(L974,Employees!$A:$A,0)),"")</f>
        <v>Inventory</v>
      </c>
      <c r="O974">
        <v>7</v>
      </c>
      <c r="P974">
        <v>158.16999999999999</v>
      </c>
      <c r="Q974">
        <v>0</v>
      </c>
      <c r="R974">
        <v>0</v>
      </c>
      <c r="S974">
        <v>1273.27</v>
      </c>
      <c r="T974">
        <v>895.86</v>
      </c>
      <c r="U974">
        <v>377.41</v>
      </c>
      <c r="V974" t="s">
        <v>4706</v>
      </c>
      <c r="W974" t="s">
        <v>4695</v>
      </c>
      <c r="X974" t="s">
        <v>4710</v>
      </c>
      <c r="Y974" t="s">
        <v>6258</v>
      </c>
      <c r="Z974" t="s">
        <v>4698</v>
      </c>
    </row>
    <row r="975" spans="1:26" ht="15" customHeight="1" x14ac:dyDescent="0.25">
      <c r="A975" t="s">
        <v>6259</v>
      </c>
      <c r="B975" s="1">
        <v>45801</v>
      </c>
      <c r="C975" t="s">
        <v>2088</v>
      </c>
      <c r="D975" t="str">
        <f>IFERROR(INDEX(Customers!$B:$B,MATCH(C975,Customers!$A:$A,0)),"")</f>
        <v>Esha Nair</v>
      </c>
      <c r="E975" t="str">
        <f>IFERROR(INDEX(Customers!$J:$J,MATCH(C975,Customers!$A:$A,0)),"")</f>
        <v>Bronze</v>
      </c>
      <c r="F975" t="s">
        <v>3776</v>
      </c>
      <c r="G975" t="str">
        <f>IFERROR(INDEX(Products!$B:$B,MATCH(F975,Products!$A:$A,0)),"")</f>
        <v>Bisleri Soft Drinks 2kg</v>
      </c>
      <c r="H975" t="str">
        <f>IFERROR(INDEX(Products!$C:$C,MATCH(F975,Products!$A:$A,0)),"")</f>
        <v>Beverages</v>
      </c>
      <c r="I975" t="s">
        <v>3459</v>
      </c>
      <c r="J975" t="str">
        <f>IFERROR(INDEX(Stores!$B:$B,MATCH(I975,Stores!$A:$A,0)),"")</f>
        <v>FreshMart Erode Point</v>
      </c>
      <c r="K975" t="str">
        <f>IFERROR(INDEX(Stores!$D:$D,MATCH(I975,Stores!$A:$A,0)),"")</f>
        <v>South</v>
      </c>
      <c r="L975" t="s">
        <v>3457</v>
      </c>
      <c r="M975" t="str">
        <f>IFERROR(INDEX(Employees!$B:$B,MATCH(L975,Employees!$A:$A,0)),"")</f>
        <v>Hari Murugan</v>
      </c>
      <c r="N975" t="str">
        <f>IFERROR(INDEX(Employees!$D:$D,MATCH(L975,Employees!$A:$A,0)),"")</f>
        <v>Sales</v>
      </c>
      <c r="O975">
        <v>1</v>
      </c>
      <c r="P975">
        <v>217.42</v>
      </c>
      <c r="Q975">
        <v>10</v>
      </c>
      <c r="R975">
        <v>21.74</v>
      </c>
      <c r="S975">
        <v>225.03</v>
      </c>
      <c r="T975">
        <v>177.03</v>
      </c>
      <c r="U975">
        <v>48</v>
      </c>
      <c r="V975" t="s">
        <v>4706</v>
      </c>
      <c r="W975" t="s">
        <v>4695</v>
      </c>
      <c r="X975" t="s">
        <v>4710</v>
      </c>
      <c r="Y975" t="s">
        <v>5946</v>
      </c>
      <c r="Z975" t="s">
        <v>4698</v>
      </c>
    </row>
    <row r="976" spans="1:26" ht="15" customHeight="1" x14ac:dyDescent="0.25">
      <c r="A976" t="s">
        <v>6260</v>
      </c>
      <c r="B976" s="1">
        <v>46061</v>
      </c>
      <c r="C976" t="s">
        <v>1128</v>
      </c>
      <c r="D976" t="str">
        <f>IFERROR(INDEX(Customers!$B:$B,MATCH(C976,Customers!$A:$A,0)),"")</f>
        <v>Banu Venkataraman</v>
      </c>
      <c r="E976" t="str">
        <f>IFERROR(INDEX(Customers!$J:$J,MATCH(C976,Customers!$A:$A,0)),"")</f>
        <v>Gold</v>
      </c>
      <c r="F976" t="s">
        <v>3738</v>
      </c>
      <c r="G976" t="str">
        <f>IFERROR(INDEX(Products!$B:$B,MATCH(F976,Products!$A:$A,0)),"")</f>
        <v>Aavin Milk Pack</v>
      </c>
      <c r="H976" t="str">
        <f>IFERROR(INDEX(Products!$C:$C,MATCH(F976,Products!$A:$A,0)),"")</f>
        <v>Dairy</v>
      </c>
      <c r="I976" t="s">
        <v>3249</v>
      </c>
      <c r="J976" t="str">
        <f>IFERROR(INDEX(Stores!$B:$B,MATCH(I976,Stores!$A:$A,0)),"")</f>
        <v>FreshMart Mumbai Extension</v>
      </c>
      <c r="K976" t="str">
        <f>IFERROR(INDEX(Stores!$D:$D,MATCH(I976,Stores!$A:$A,0)),"")</f>
        <v>West</v>
      </c>
      <c r="L976" t="s">
        <v>3248</v>
      </c>
      <c r="M976" t="str">
        <f>IFERROR(INDEX(Employees!$B:$B,MATCH(L976,Employees!$A:$A,0)),"")</f>
        <v>Vijay Chandran</v>
      </c>
      <c r="N976" t="str">
        <f>IFERROR(INDEX(Employees!$D:$D,MATCH(L976,Employees!$A:$A,0)),"")</f>
        <v>Cashier</v>
      </c>
      <c r="O976">
        <v>6</v>
      </c>
      <c r="P976">
        <v>448</v>
      </c>
      <c r="Q976">
        <v>15</v>
      </c>
      <c r="R976">
        <v>403.2</v>
      </c>
      <c r="S976">
        <v>2627.52</v>
      </c>
      <c r="T976">
        <v>1916.22</v>
      </c>
      <c r="U976">
        <v>711.3</v>
      </c>
      <c r="V976" t="s">
        <v>4703</v>
      </c>
      <c r="W976" t="s">
        <v>4695</v>
      </c>
      <c r="X976" t="s">
        <v>4696</v>
      </c>
      <c r="Y976" t="s">
        <v>5390</v>
      </c>
      <c r="Z976" t="s">
        <v>4698</v>
      </c>
    </row>
    <row r="977" spans="1:26" ht="15" customHeight="1" x14ac:dyDescent="0.25">
      <c r="A977" t="s">
        <v>6261</v>
      </c>
      <c r="B977" s="1">
        <v>46000</v>
      </c>
      <c r="C977" t="s">
        <v>2806</v>
      </c>
      <c r="D977" t="str">
        <f>IFERROR(INDEX(Customers!$B:$B,MATCH(C977,Customers!$A:$A,0)),"")</f>
        <v>Banu Menon</v>
      </c>
      <c r="E977" t="str">
        <f>IFERROR(INDEX(Customers!$J:$J,MATCH(C977,Customers!$A:$A,0)),"")</f>
        <v>Bronze</v>
      </c>
      <c r="F977" t="s">
        <v>4002</v>
      </c>
      <c r="G977" t="str">
        <f>IFERROR(INDEX(Products!$B:$B,MATCH(F977,Products!$A:$A,0)),"")</f>
        <v>Aachi Ponni Rice 1kg</v>
      </c>
      <c r="H977" t="str">
        <f>IFERROR(INDEX(Products!$C:$C,MATCH(F977,Products!$A:$A,0)),"")</f>
        <v>Rice</v>
      </c>
      <c r="I977" t="s">
        <v>2922</v>
      </c>
      <c r="J977" t="str">
        <f>IFERROR(INDEX(Stores!$B:$B,MATCH(I977,Stores!$A:$A,0)),"")</f>
        <v>FreshMart Chandigarh Plaza</v>
      </c>
      <c r="K977" t="str">
        <f>IFERROR(INDEX(Stores!$D:$D,MATCH(I977,Stores!$A:$A,0)),"")</f>
        <v>North</v>
      </c>
      <c r="L977" t="s">
        <v>3634</v>
      </c>
      <c r="M977" t="str">
        <f>IFERROR(INDEX(Employees!$B:$B,MATCH(L977,Employees!$A:$A,0)),"")</f>
        <v>Chitra Murugan</v>
      </c>
      <c r="N977" t="str">
        <f>IFERROR(INDEX(Employees!$D:$D,MATCH(L977,Employees!$A:$A,0)),"")</f>
        <v>Sales</v>
      </c>
      <c r="O977">
        <v>4</v>
      </c>
      <c r="P977">
        <v>157.97999999999999</v>
      </c>
      <c r="Q977">
        <v>20</v>
      </c>
      <c r="R977">
        <v>126.38</v>
      </c>
      <c r="S977">
        <v>505.54</v>
      </c>
      <c r="T977">
        <v>551.79999999999995</v>
      </c>
      <c r="U977">
        <v>-46.26</v>
      </c>
      <c r="V977" t="s">
        <v>4703</v>
      </c>
      <c r="W977" t="s">
        <v>4695</v>
      </c>
      <c r="X977" t="s">
        <v>4696</v>
      </c>
      <c r="Y977" t="s">
        <v>5615</v>
      </c>
      <c r="Z977" t="s">
        <v>4708</v>
      </c>
    </row>
    <row r="978" spans="1:26" ht="15" customHeight="1" x14ac:dyDescent="0.25">
      <c r="A978" t="s">
        <v>6262</v>
      </c>
      <c r="B978" s="1">
        <v>45969</v>
      </c>
      <c r="C978" t="s">
        <v>1770</v>
      </c>
      <c r="D978" t="str">
        <f>IFERROR(INDEX(Customers!$B:$B,MATCH(C978,Customers!$A:$A,0)),"")</f>
        <v>Vasanth Pandian</v>
      </c>
      <c r="E978" t="str">
        <f>IFERROR(INDEX(Customers!$J:$J,MATCH(C978,Customers!$A:$A,0)),"")</f>
        <v>Silver</v>
      </c>
      <c r="F978" t="s">
        <v>3817</v>
      </c>
      <c r="G978" t="str">
        <f>IFERROR(INDEX(Products!$B:$B,MATCH(F978,Products!$A:$A,0)),"")</f>
        <v>Lays Chocolates Combo</v>
      </c>
      <c r="H978" t="str">
        <f>IFERROR(INDEX(Products!$C:$C,MATCH(F978,Products!$A:$A,0)),"")</f>
        <v>Snacks</v>
      </c>
      <c r="I978" t="s">
        <v>3294</v>
      </c>
      <c r="J978" t="str">
        <f>IFERROR(INDEX(Stores!$B:$B,MATCH(I978,Stores!$A:$A,0)),"")</f>
        <v>FreshMart Mumbai Colony</v>
      </c>
      <c r="K978" t="str">
        <f>IFERROR(INDEX(Stores!$D:$D,MATCH(I978,Stores!$A:$A,0)),"")</f>
        <v>West</v>
      </c>
      <c r="L978" t="s">
        <v>3198</v>
      </c>
      <c r="M978" t="str">
        <f>IFERROR(INDEX(Employees!$B:$B,MATCH(L978,Employees!$A:$A,0)),"")</f>
        <v>Deepak Naicker</v>
      </c>
      <c r="N978" t="str">
        <f>IFERROR(INDEX(Employees!$D:$D,MATCH(L978,Employees!$A:$A,0)),"")</f>
        <v>Sales</v>
      </c>
      <c r="O978">
        <v>4</v>
      </c>
      <c r="P978">
        <v>474.19</v>
      </c>
      <c r="Q978">
        <v>0</v>
      </c>
      <c r="R978">
        <v>0</v>
      </c>
      <c r="S978">
        <v>2181.27</v>
      </c>
      <c r="T978">
        <v>1375.56</v>
      </c>
      <c r="U978">
        <v>805.71</v>
      </c>
      <c r="V978" t="s">
        <v>4706</v>
      </c>
      <c r="W978" t="s">
        <v>4695</v>
      </c>
      <c r="X978" t="s">
        <v>4696</v>
      </c>
      <c r="Y978" t="s">
        <v>6263</v>
      </c>
      <c r="Z978" t="s">
        <v>4698</v>
      </c>
    </row>
    <row r="979" spans="1:26" ht="15" customHeight="1" x14ac:dyDescent="0.25">
      <c r="A979" t="s">
        <v>6264</v>
      </c>
      <c r="B979" s="1">
        <v>45815</v>
      </c>
      <c r="C979" t="s">
        <v>1638</v>
      </c>
      <c r="D979" t="str">
        <f>IFERROR(INDEX(Customers!$B:$B,MATCH(C979,Customers!$A:$A,0)),"")</f>
        <v>Balamurugan Menon</v>
      </c>
      <c r="E979" t="str">
        <f>IFERROR(INDEX(Customers!$J:$J,MATCH(C979,Customers!$A:$A,0)),"")</f>
        <v>Gold</v>
      </c>
      <c r="F979" t="s">
        <v>3700</v>
      </c>
      <c r="G979" t="str">
        <f>IFERROR(INDEX(Products!$B:$B,MATCH(F979,Products!$A:$A,0)),"")</f>
        <v>Harvest Gold Rusk 1kg</v>
      </c>
      <c r="H979" t="str">
        <f>IFERROR(INDEX(Products!$C:$C,MATCH(F979,Products!$A:$A,0)),"")</f>
        <v>Bakery</v>
      </c>
      <c r="I979" t="s">
        <v>4291</v>
      </c>
      <c r="J979" t="str">
        <f>IFERROR(INDEX(Stores!$B:$B,MATCH(I979,Stores!$A:$A,0)),"")</f>
        <v>FreshMart Tiruppur Plaza</v>
      </c>
      <c r="K979" t="str">
        <f>IFERROR(INDEX(Stores!$D:$D,MATCH(I979,Stores!$A:$A,0)),"")</f>
        <v>South</v>
      </c>
      <c r="L979" t="s">
        <v>3064</v>
      </c>
      <c r="M979" t="str">
        <f>IFERROR(INDEX(Employees!$B:$B,MATCH(L979,Employees!$A:$A,0)),"")</f>
        <v>Meena Devi</v>
      </c>
      <c r="N979" t="str">
        <f>IFERROR(INDEX(Employees!$D:$D,MATCH(L979,Employees!$A:$A,0)),"")</f>
        <v>Inventory</v>
      </c>
      <c r="O979">
        <v>4</v>
      </c>
      <c r="P979">
        <v>605.22</v>
      </c>
      <c r="Q979">
        <v>0</v>
      </c>
      <c r="R979">
        <v>0</v>
      </c>
      <c r="S979">
        <v>2784.01</v>
      </c>
      <c r="T979">
        <v>1345.6</v>
      </c>
      <c r="U979">
        <v>1438.41</v>
      </c>
      <c r="V979" t="s">
        <v>4703</v>
      </c>
      <c r="W979" t="s">
        <v>4695</v>
      </c>
      <c r="X979" t="s">
        <v>4710</v>
      </c>
      <c r="Y979" t="s">
        <v>6147</v>
      </c>
      <c r="Z979" t="s">
        <v>4698</v>
      </c>
    </row>
    <row r="980" spans="1:26" ht="15" customHeight="1" x14ac:dyDescent="0.25">
      <c r="A980" t="s">
        <v>6265</v>
      </c>
      <c r="B980" s="1">
        <v>45927</v>
      </c>
      <c r="C980" t="s">
        <v>2284</v>
      </c>
      <c r="D980" t="str">
        <f>IFERROR(INDEX(Customers!$B:$B,MATCH(C980,Customers!$A:$A,0)),"")</f>
        <v>Sundar Menon</v>
      </c>
      <c r="E980" t="str">
        <f>IFERROR(INDEX(Customers!$J:$J,MATCH(C980,Customers!$A:$A,0)),"")</f>
        <v>Bronze</v>
      </c>
      <c r="F980" t="s">
        <v>3732</v>
      </c>
      <c r="G980" t="str">
        <f>IFERROR(INDEX(Products!$B:$B,MATCH(F980,Products!$A:$A,0)),"")</f>
        <v>Aavin Milk 1L</v>
      </c>
      <c r="H980" t="str">
        <f>IFERROR(INDEX(Products!$C:$C,MATCH(F980,Products!$A:$A,0)),"")</f>
        <v>Dairy</v>
      </c>
      <c r="I980" t="s">
        <v>3597</v>
      </c>
      <c r="J980" t="str">
        <f>IFERROR(INDEX(Stores!$B:$B,MATCH(I980,Stores!$A:$A,0)),"")</f>
        <v>FreshMart Ahmedabad Enclave</v>
      </c>
      <c r="K980" t="str">
        <f>IFERROR(INDEX(Stores!$D:$D,MATCH(I980,Stores!$A:$A,0)),"")</f>
        <v>West</v>
      </c>
      <c r="L980" t="s">
        <v>3596</v>
      </c>
      <c r="M980" t="str">
        <f>IFERROR(INDEX(Employees!$B:$B,MATCH(L980,Employees!$A:$A,0)),"")</f>
        <v>Devi Raj</v>
      </c>
      <c r="N980" t="str">
        <f>IFERROR(INDEX(Employees!$D:$D,MATCH(L980,Employees!$A:$A,0)),"")</f>
        <v>Inventory</v>
      </c>
      <c r="O980">
        <v>3</v>
      </c>
      <c r="P980">
        <v>99.93</v>
      </c>
      <c r="Q980">
        <v>0</v>
      </c>
      <c r="R980">
        <v>0</v>
      </c>
      <c r="S980">
        <v>344.76</v>
      </c>
      <c r="T980">
        <v>258.14999999999998</v>
      </c>
      <c r="U980">
        <v>86.61</v>
      </c>
      <c r="V980" t="s">
        <v>4694</v>
      </c>
      <c r="W980" t="s">
        <v>4695</v>
      </c>
      <c r="X980" t="s">
        <v>4696</v>
      </c>
      <c r="Y980" t="s">
        <v>5588</v>
      </c>
      <c r="Z980" t="s">
        <v>4698</v>
      </c>
    </row>
    <row r="981" spans="1:26" ht="15" customHeight="1" x14ac:dyDescent="0.25">
      <c r="A981" t="s">
        <v>6266</v>
      </c>
      <c r="B981" s="1">
        <v>46051</v>
      </c>
      <c r="C981" t="s">
        <v>187</v>
      </c>
      <c r="D981" t="str">
        <f>IFERROR(INDEX(Customers!$B:$B,MATCH(C981,Customers!$A:$A,0)),"")</f>
        <v>Ezhil Balan</v>
      </c>
      <c r="E981" t="str">
        <f>IFERROR(INDEX(Customers!$J:$J,MATCH(C981,Customers!$A:$A,0)),"")</f>
        <v>Gold</v>
      </c>
      <c r="F981" t="s">
        <v>4086</v>
      </c>
      <c r="G981" t="str">
        <f>IFERROR(INDEX(Products!$B:$B,MATCH(F981,Products!$A:$A,0)),"")</f>
        <v>MDH Whole Spices Combo</v>
      </c>
      <c r="H981" t="str">
        <f>IFERROR(INDEX(Products!$C:$C,MATCH(F981,Products!$A:$A,0)),"")</f>
        <v>Masala</v>
      </c>
      <c r="I981" t="s">
        <v>3513</v>
      </c>
      <c r="J981" t="str">
        <f>IFERROR(INDEX(Stores!$B:$B,MATCH(I981,Stores!$A:$A,0)),"")</f>
        <v>FreshMart Madurai Colony</v>
      </c>
      <c r="K981" t="str">
        <f>IFERROR(INDEX(Stores!$D:$D,MATCH(I981,Stores!$A:$A,0)),"")</f>
        <v>South</v>
      </c>
      <c r="L981" t="s">
        <v>3511</v>
      </c>
      <c r="M981" t="str">
        <f>IFERROR(INDEX(Employees!$B:$B,MATCH(L981,Employees!$A:$A,0)),"")</f>
        <v>Lalitha Murugan</v>
      </c>
      <c r="N981" t="str">
        <f>IFERROR(INDEX(Employees!$D:$D,MATCH(L981,Employees!$A:$A,0)),"")</f>
        <v>Store Manager</v>
      </c>
      <c r="O981">
        <v>1</v>
      </c>
      <c r="P981">
        <v>416.08</v>
      </c>
      <c r="Q981">
        <v>5</v>
      </c>
      <c r="R981">
        <v>20.8</v>
      </c>
      <c r="S981">
        <v>395.28</v>
      </c>
      <c r="T981">
        <v>319.64</v>
      </c>
      <c r="U981">
        <v>75.64</v>
      </c>
      <c r="V981" t="s">
        <v>4694</v>
      </c>
      <c r="W981" t="s">
        <v>4695</v>
      </c>
      <c r="X981" t="s">
        <v>4696</v>
      </c>
      <c r="Y981" t="s">
        <v>5745</v>
      </c>
      <c r="Z981" t="s">
        <v>4708</v>
      </c>
    </row>
    <row r="982" spans="1:26" ht="15" customHeight="1" x14ac:dyDescent="0.25">
      <c r="A982" t="s">
        <v>6267</v>
      </c>
      <c r="B982" s="1">
        <v>46033</v>
      </c>
      <c r="C982" t="s">
        <v>926</v>
      </c>
      <c r="D982" t="str">
        <f>IFERROR(INDEX(Customers!$B:$B,MATCH(C982,Customers!$A:$A,0)),"")</f>
        <v>Pandi Naidu</v>
      </c>
      <c r="E982" t="str">
        <f>IFERROR(INDEX(Customers!$J:$J,MATCH(C982,Customers!$A:$A,0)),"")</f>
        <v>Gold</v>
      </c>
      <c r="F982" t="s">
        <v>3927</v>
      </c>
      <c r="G982" t="str">
        <f>IFERROR(INDEX(Products!$B:$B,MATCH(F982,Products!$A:$A,0)),"")</f>
        <v>Eveready Batteries 250ml</v>
      </c>
      <c r="H982" t="str">
        <f>IFERROR(INDEX(Products!$C:$C,MATCH(F982,Products!$A:$A,0)),"")</f>
        <v>Household</v>
      </c>
      <c r="I982" t="s">
        <v>3239</v>
      </c>
      <c r="J982" t="str">
        <f>IFERROR(INDEX(Stores!$B:$B,MATCH(I982,Stores!$A:$A,0)),"")</f>
        <v>FreshMart Chennai Central</v>
      </c>
      <c r="K982" t="str">
        <f>IFERROR(INDEX(Stores!$D:$D,MATCH(I982,Stores!$A:$A,0)),"")</f>
        <v>South</v>
      </c>
      <c r="L982" t="s">
        <v>3237</v>
      </c>
      <c r="M982" t="str">
        <f>IFERROR(INDEX(Employees!$B:$B,MATCH(L982,Employees!$A:$A,0)),"")</f>
        <v>Dhanya Iyer</v>
      </c>
      <c r="N982" t="str">
        <f>IFERROR(INDEX(Employees!$D:$D,MATCH(L982,Employees!$A:$A,0)),"")</f>
        <v>Operations</v>
      </c>
      <c r="O982">
        <v>5</v>
      </c>
      <c r="P982">
        <v>56.65</v>
      </c>
      <c r="Q982">
        <v>10</v>
      </c>
      <c r="R982">
        <v>28.32</v>
      </c>
      <c r="S982">
        <v>293.17</v>
      </c>
      <c r="T982">
        <v>224.8</v>
      </c>
      <c r="U982">
        <v>68.37</v>
      </c>
      <c r="V982" t="s">
        <v>4720</v>
      </c>
      <c r="W982" t="s">
        <v>4818</v>
      </c>
      <c r="X982" t="s">
        <v>4696</v>
      </c>
      <c r="Y982" t="s">
        <v>6268</v>
      </c>
      <c r="Z982" t="s">
        <v>4698</v>
      </c>
    </row>
    <row r="983" spans="1:26" ht="15" customHeight="1" x14ac:dyDescent="0.25">
      <c r="A983" t="s">
        <v>6269</v>
      </c>
      <c r="B983" s="1">
        <v>45871</v>
      </c>
      <c r="C983" t="s">
        <v>343</v>
      </c>
      <c r="D983" t="str">
        <f>IFERROR(INDEX(Customers!$B:$B,MATCH(C983,Customers!$A:$A,0)),"")</f>
        <v>Banu Mudaliar</v>
      </c>
      <c r="E983" t="str">
        <f>IFERROR(INDEX(Customers!$J:$J,MATCH(C983,Customers!$A:$A,0)),"")</f>
        <v>Bronze</v>
      </c>
      <c r="F983" t="s">
        <v>3981</v>
      </c>
      <c r="G983" t="str">
        <f>IFERROR(INDEX(Products!$B:$B,MATCH(F983,Products!$A:$A,0)),"")</f>
        <v xml:space="preserve">  Local Farm Fresh Vegetables 200g v2  </v>
      </c>
      <c r="H983" t="str">
        <f>IFERROR(INDEX(Products!$C:$C,MATCH(F983,Products!$A:$A,0)),"")</f>
        <v>Vegetables</v>
      </c>
      <c r="I983" t="s">
        <v>2907</v>
      </c>
      <c r="J983" t="str">
        <f>IFERROR(INDEX(Stores!$B:$B,MATCH(I983,Stores!$A:$A,0)),"")</f>
        <v>FreshMart Nagpur Junction</v>
      </c>
      <c r="K983" t="str">
        <f>IFERROR(INDEX(Stores!$D:$D,MATCH(I983,Stores!$A:$A,0)),"")</f>
        <v>West</v>
      </c>
      <c r="L983" t="s">
        <v>2905</v>
      </c>
      <c r="M983" t="str">
        <f>IFERROR(INDEX(Employees!$B:$B,MATCH(L983,Employees!$A:$A,0)),"")</f>
        <v>Chandran Sekar</v>
      </c>
      <c r="N983" t="str">
        <f>IFERROR(INDEX(Employees!$D:$D,MATCH(L983,Employees!$A:$A,0)),"")</f>
        <v>Store Manager</v>
      </c>
      <c r="O983">
        <v>2</v>
      </c>
      <c r="P983">
        <v>400.33</v>
      </c>
      <c r="Q983">
        <v>0</v>
      </c>
      <c r="R983">
        <v>0</v>
      </c>
      <c r="S983">
        <v>920.76</v>
      </c>
      <c r="T983">
        <v>681.8</v>
      </c>
      <c r="U983">
        <v>238.96</v>
      </c>
      <c r="V983" t="s">
        <v>4715</v>
      </c>
      <c r="W983" t="s">
        <v>4695</v>
      </c>
      <c r="X983" t="s">
        <v>4696</v>
      </c>
      <c r="Y983" t="s">
        <v>5427</v>
      </c>
      <c r="Z983" t="s">
        <v>4698</v>
      </c>
    </row>
    <row r="984" spans="1:26" ht="15" customHeight="1" x14ac:dyDescent="0.25">
      <c r="A984" t="s">
        <v>6270</v>
      </c>
      <c r="B984" s="1">
        <v>45942</v>
      </c>
      <c r="C984" t="s">
        <v>1128</v>
      </c>
      <c r="D984" t="str">
        <f>IFERROR(INDEX(Customers!$B:$B,MATCH(C984,Customers!$A:$A,0)),"")</f>
        <v>Banu Venkataraman</v>
      </c>
      <c r="E984" t="str">
        <f>IFERROR(INDEX(Customers!$J:$J,MATCH(C984,Customers!$A:$A,0)),"")</f>
        <v>Gold</v>
      </c>
      <c r="F984" t="s">
        <v>3867</v>
      </c>
      <c r="G984" t="str">
        <f>IFERROR(INDEX(Products!$B:$B,MATCH(F984,Products!$A:$A,0)),"")</f>
        <v>Colgate Shampoo Combo</v>
      </c>
      <c r="H984" t="str">
        <f>IFERROR(INDEX(Products!$C:$C,MATCH(F984,Products!$A:$A,0)),"")</f>
        <v>Personal Care</v>
      </c>
      <c r="I984" t="s">
        <v>3172</v>
      </c>
      <c r="J984" t="str">
        <f>IFERROR(INDEX(Stores!$B:$B,MATCH(I984,Stores!$A:$A,0)),"")</f>
        <v>FreshMart Salem Crossing</v>
      </c>
      <c r="K984" t="str">
        <f>IFERROR(INDEX(Stores!$D:$D,MATCH(I984,Stores!$A:$A,0)),"")</f>
        <v>South</v>
      </c>
      <c r="L984" t="s">
        <v>3354</v>
      </c>
      <c r="M984" t="str">
        <f>IFERROR(INDEX(Employees!$B:$B,MATCH(L984,Employees!$A:$A,0)),"")</f>
        <v>Karthik Venkataraman</v>
      </c>
      <c r="N984" t="str">
        <f>IFERROR(INDEX(Employees!$D:$D,MATCH(L984,Employees!$A:$A,0)),"")</f>
        <v>Sales</v>
      </c>
      <c r="O984">
        <v>6</v>
      </c>
      <c r="P984">
        <v>355.94</v>
      </c>
      <c r="Q984">
        <v>20</v>
      </c>
      <c r="R984">
        <v>427.13</v>
      </c>
      <c r="S984">
        <v>1964.79</v>
      </c>
      <c r="T984">
        <v>1330.32</v>
      </c>
      <c r="U984">
        <v>634.47</v>
      </c>
      <c r="V984" t="s">
        <v>4706</v>
      </c>
      <c r="W984" t="s">
        <v>4695</v>
      </c>
      <c r="X984" t="s">
        <v>4696</v>
      </c>
      <c r="Y984" t="s">
        <v>6091</v>
      </c>
      <c r="Z984" t="s">
        <v>4698</v>
      </c>
    </row>
    <row r="985" spans="1:26" ht="15" customHeight="1" x14ac:dyDescent="0.25">
      <c r="A985" t="s">
        <v>6271</v>
      </c>
      <c r="B985" s="1">
        <v>45955</v>
      </c>
      <c r="C985" t="s">
        <v>2056</v>
      </c>
      <c r="D985" t="str">
        <f>IFERROR(INDEX(Customers!$B:$B,MATCH(C985,Customers!$A:$A,0)),"")</f>
        <v>Dhanya Sekar</v>
      </c>
      <c r="E985" t="str">
        <f>IFERROR(INDEX(Customers!$J:$J,MATCH(C985,Customers!$A:$A,0)),"")</f>
        <v>Bronze</v>
      </c>
      <c r="F985" t="s">
        <v>4013</v>
      </c>
      <c r="G985" t="str">
        <f>IFERROR(INDEX(Products!$B:$B,MATCH(F985,Products!$A:$A,0)),"")</f>
        <v>Aachi Ponni Rice 1kg v2</v>
      </c>
      <c r="H985" t="str">
        <f>IFERROR(INDEX(Products!$C:$C,MATCH(F985,Products!$A:$A,0)),"")</f>
        <v>Rice</v>
      </c>
      <c r="I985" t="s">
        <v>3527</v>
      </c>
      <c r="J985" t="str">
        <f>IFERROR(INDEX(Stores!$B:$B,MATCH(I985,Stores!$A:$A,0)),"")</f>
        <v>FreshMart Lucknow Arcade</v>
      </c>
      <c r="K985" t="str">
        <f>IFERROR(INDEX(Stores!$D:$D,MATCH(I985,Stores!$A:$A,0)),"")</f>
        <v>North</v>
      </c>
      <c r="L985" t="s">
        <v>3525</v>
      </c>
      <c r="M985" t="str">
        <f>IFERROR(INDEX(Employees!$B:$B,MATCH(L985,Employees!$A:$A,0)),"")</f>
        <v>Sathish Nathan</v>
      </c>
      <c r="N985" t="str">
        <f>IFERROR(INDEX(Employees!$D:$D,MATCH(L985,Employees!$A:$A,0)),"")</f>
        <v>HR</v>
      </c>
      <c r="O985">
        <v>3</v>
      </c>
      <c r="P985">
        <v>236.56</v>
      </c>
      <c r="Q985">
        <v>15</v>
      </c>
      <c r="R985">
        <v>106.45</v>
      </c>
      <c r="S985">
        <v>693.71</v>
      </c>
      <c r="T985">
        <v>635.19000000000005</v>
      </c>
      <c r="U985">
        <v>58.52</v>
      </c>
      <c r="V985" t="s">
        <v>4706</v>
      </c>
      <c r="W985" t="s">
        <v>4695</v>
      </c>
      <c r="X985" t="s">
        <v>4710</v>
      </c>
      <c r="Y985" t="s">
        <v>4850</v>
      </c>
      <c r="Z985" t="s">
        <v>4698</v>
      </c>
    </row>
    <row r="986" spans="1:26" ht="15" customHeight="1" x14ac:dyDescent="0.25">
      <c r="A986" t="s">
        <v>6272</v>
      </c>
      <c r="B986" s="1">
        <v>45876</v>
      </c>
      <c r="C986" t="s">
        <v>2648</v>
      </c>
      <c r="D986" t="str">
        <f>IFERROR(INDEX(Customers!$B:$B,MATCH(C986,Customers!$A:$A,0)),"")</f>
        <v>Manoj Devi</v>
      </c>
      <c r="E986" t="str">
        <f>IFERROR(INDEX(Customers!$J:$J,MATCH(C986,Customers!$A:$A,0)),"")</f>
        <v>Bronze</v>
      </c>
      <c r="F986" t="s">
        <v>3844</v>
      </c>
      <c r="G986" t="str">
        <f>IFERROR(INDEX(Products!$B:$B,MATCH(F986,Products!$A:$A,0)),"")</f>
        <v>Lays Namkeen 2kg</v>
      </c>
      <c r="H986" t="str">
        <f>IFERROR(INDEX(Products!$C:$C,MATCH(F986,Products!$A:$A,0)),"")</f>
        <v>Snacks</v>
      </c>
      <c r="I986" t="s">
        <v>2907</v>
      </c>
      <c r="J986" t="str">
        <f>IFERROR(INDEX(Stores!$B:$B,MATCH(I986,Stores!$A:$A,0)),"")</f>
        <v>FreshMart Nagpur Junction</v>
      </c>
      <c r="K986" t="str">
        <f>IFERROR(INDEX(Stores!$D:$D,MATCH(I986,Stores!$A:$A,0)),"")</f>
        <v>West</v>
      </c>
      <c r="L986" t="s">
        <v>3117</v>
      </c>
      <c r="M986" t="str">
        <f>IFERROR(INDEX(Employees!$B:$B,MATCH(L986,Employees!$A:$A,0)),"")</f>
        <v>Dhanya Balan</v>
      </c>
      <c r="N986" t="str">
        <f>IFERROR(INDEX(Employees!$D:$D,MATCH(L986,Employees!$A:$A,0)),"")</f>
        <v>Inventory</v>
      </c>
      <c r="O986">
        <v>3</v>
      </c>
      <c r="P986">
        <v>530.16</v>
      </c>
      <c r="Q986">
        <v>0</v>
      </c>
      <c r="R986">
        <v>0</v>
      </c>
      <c r="S986">
        <v>1590.48</v>
      </c>
      <c r="T986">
        <v>1137.57</v>
      </c>
      <c r="U986">
        <v>452.91</v>
      </c>
      <c r="V986" t="s">
        <v>4694</v>
      </c>
      <c r="W986" t="s">
        <v>4818</v>
      </c>
      <c r="X986" t="s">
        <v>4700</v>
      </c>
      <c r="Y986" t="s">
        <v>5651</v>
      </c>
      <c r="Z986" t="s">
        <v>4708</v>
      </c>
    </row>
    <row r="987" spans="1:26" ht="15" customHeight="1" x14ac:dyDescent="0.25">
      <c r="A987" t="s">
        <v>6273</v>
      </c>
      <c r="B987" s="1">
        <v>45977</v>
      </c>
      <c r="C987" t="s">
        <v>2492</v>
      </c>
      <c r="D987" t="str">
        <f>IFERROR(INDEX(Customers!$B:$B,MATCH(C987,Customers!$A:$A,0)),"")</f>
        <v>Vasanth Iyer</v>
      </c>
      <c r="E987" t="str">
        <f>IFERROR(INDEX(Customers!$J:$J,MATCH(C987,Customers!$A:$A,0)),"")</f>
        <v>Gold</v>
      </c>
      <c r="F987" t="s">
        <v>3972</v>
      </c>
      <c r="G987" t="str">
        <f>IFERROR(INDEX(Products!$B:$B,MATCH(F987,Products!$A:$A,0)),"")</f>
        <v>Organic Fresh Fresh Vegetables 250ml</v>
      </c>
      <c r="H987" t="str">
        <f>IFERROR(INDEX(Products!$C:$C,MATCH(F987,Products!$A:$A,0)),"")</f>
        <v>Vegetables</v>
      </c>
      <c r="I987" t="s">
        <v>3230</v>
      </c>
      <c r="J987" t="str">
        <f>IFERROR(INDEX(Stores!$B:$B,MATCH(I987,Stores!$A:$A,0)),"")</f>
        <v>FreshMart Ahmedabad Arcade</v>
      </c>
      <c r="K987" t="str">
        <f>IFERROR(INDEX(Stores!$D:$D,MATCH(I987,Stores!$A:$A,0)),"")</f>
        <v>West</v>
      </c>
      <c r="L987" t="s">
        <v>3624</v>
      </c>
      <c r="M987" t="str">
        <f>IFERROR(INDEX(Employees!$B:$B,MATCH(L987,Employees!$A:$A,0)),"")</f>
        <v>Nithya Subramaniam</v>
      </c>
      <c r="N987" t="str">
        <f>IFERROR(INDEX(Employees!$D:$D,MATCH(L987,Employees!$A:$A,0)),"")</f>
        <v>Cashier</v>
      </c>
      <c r="O987">
        <v>8</v>
      </c>
      <c r="P987">
        <v>94.9</v>
      </c>
      <c r="Q987">
        <v>0</v>
      </c>
      <c r="R987">
        <v>0</v>
      </c>
      <c r="S987">
        <v>873.08</v>
      </c>
      <c r="T987">
        <v>552.72</v>
      </c>
      <c r="U987">
        <v>320.36</v>
      </c>
      <c r="V987" t="s">
        <v>4703</v>
      </c>
      <c r="W987" t="s">
        <v>4695</v>
      </c>
      <c r="X987" t="s">
        <v>4696</v>
      </c>
      <c r="Y987" t="s">
        <v>4759</v>
      </c>
      <c r="Z987" t="s">
        <v>4698</v>
      </c>
    </row>
    <row r="988" spans="1:26" ht="15" customHeight="1" x14ac:dyDescent="0.25">
      <c r="A988" t="s">
        <v>6274</v>
      </c>
      <c r="B988" s="1">
        <v>45766</v>
      </c>
      <c r="C988" t="s">
        <v>639</v>
      </c>
      <c r="D988" t="str">
        <f>IFERROR(INDEX(Customers!$B:$B,MATCH(C988,Customers!$A:$A,0)),"")</f>
        <v>Hari Rao</v>
      </c>
      <c r="E988" t="str">
        <f>IFERROR(INDEX(Customers!$J:$J,MATCH(C988,Customers!$A:$A,0)),"")</f>
        <v>Silver</v>
      </c>
      <c r="F988" t="s">
        <v>4002</v>
      </c>
      <c r="G988" t="str">
        <f>IFERROR(INDEX(Products!$B:$B,MATCH(F988,Products!$A:$A,0)),"")</f>
        <v>Aachi Ponni Rice 1kg</v>
      </c>
      <c r="H988" t="str">
        <f>IFERROR(INDEX(Products!$C:$C,MATCH(F988,Products!$A:$A,0)),"")</f>
        <v>Rice</v>
      </c>
      <c r="I988" t="s">
        <v>2976</v>
      </c>
      <c r="J988" t="str">
        <f>IFERROR(INDEX(Stores!$B:$B,MATCH(I988,Stores!$A:$A,0)),"")</f>
        <v>FreshMart Hyderabad Hub</v>
      </c>
      <c r="K988" t="str">
        <f>IFERROR(INDEX(Stores!$D:$D,MATCH(I988,Stores!$A:$A,0)),"")</f>
        <v>South</v>
      </c>
      <c r="L988" t="s">
        <v>2975</v>
      </c>
      <c r="M988" t="str">
        <f>IFERROR(INDEX(Employees!$B:$B,MATCH(L988,Employees!$A:$A,0)),"")</f>
        <v>Thenmozhi Pandian</v>
      </c>
      <c r="N988" t="str">
        <f>IFERROR(INDEX(Employees!$D:$D,MATCH(L988,Employees!$A:$A,0)),"")</f>
        <v>Inventory</v>
      </c>
      <c r="O988">
        <v>2</v>
      </c>
      <c r="P988">
        <v>157.97999999999999</v>
      </c>
      <c r="Q988">
        <v>5</v>
      </c>
      <c r="R988">
        <v>15.8</v>
      </c>
      <c r="S988">
        <v>345.18</v>
      </c>
      <c r="T988">
        <v>275.89999999999998</v>
      </c>
      <c r="U988">
        <v>69.28</v>
      </c>
      <c r="V988" t="s">
        <v>4715</v>
      </c>
      <c r="W988" t="s">
        <v>4695</v>
      </c>
      <c r="X988" t="s">
        <v>4696</v>
      </c>
      <c r="Y988" t="s">
        <v>5309</v>
      </c>
      <c r="Z988" t="s">
        <v>4698</v>
      </c>
    </row>
    <row r="989" spans="1:26" ht="15" customHeight="1" x14ac:dyDescent="0.25">
      <c r="A989" t="s">
        <v>6275</v>
      </c>
      <c r="B989" s="1">
        <v>45938</v>
      </c>
      <c r="C989" t="s">
        <v>2786</v>
      </c>
      <c r="D989" t="str">
        <f>IFERROR(INDEX(Customers!$B:$B,MATCH(C989,Customers!$A:$A,0)),"")</f>
        <v>Naveen Achari</v>
      </c>
      <c r="E989" t="str">
        <f>IFERROR(INDEX(Customers!$J:$J,MATCH(C989,Customers!$A:$A,0)),"")</f>
        <v>Gold</v>
      </c>
      <c r="F989" t="s">
        <v>3776</v>
      </c>
      <c r="G989" t="str">
        <f>IFERROR(INDEX(Products!$B:$B,MATCH(F989,Products!$A:$A,0)),"")</f>
        <v>Bisleri Soft Drinks 2kg</v>
      </c>
      <c r="H989" t="str">
        <f>IFERROR(INDEX(Products!$C:$C,MATCH(F989,Products!$A:$A,0)),"")</f>
        <v>Beverages</v>
      </c>
      <c r="I989" t="s">
        <v>3142</v>
      </c>
      <c r="J989" t="str">
        <f>IFERROR(INDEX(Stores!$B:$B,MATCH(I989,Stores!$A:$A,0)),"")</f>
        <v>FreshMart Hyderabad Enclave</v>
      </c>
      <c r="K989" t="str">
        <f>IFERROR(INDEX(Stores!$D:$D,MATCH(I989,Stores!$A:$A,0)),"")</f>
        <v>South</v>
      </c>
      <c r="L989" t="s">
        <v>3393</v>
      </c>
      <c r="M989" t="str">
        <f>IFERROR(INDEX(Employees!$B:$B,MATCH(L989,Employees!$A:$A,0)),"")</f>
        <v>Umesh Murugan</v>
      </c>
      <c r="N989" t="str">
        <f>IFERROR(INDEX(Employees!$D:$D,MATCH(L989,Employees!$A:$A,0)),"")</f>
        <v>Billing</v>
      </c>
      <c r="O989">
        <v>7</v>
      </c>
      <c r="P989">
        <v>225.96</v>
      </c>
      <c r="Q989">
        <v>0</v>
      </c>
      <c r="R989">
        <v>0</v>
      </c>
      <c r="S989">
        <v>1581.72</v>
      </c>
      <c r="T989">
        <v>1239.21</v>
      </c>
      <c r="U989">
        <v>342.51</v>
      </c>
      <c r="V989" t="s">
        <v>4720</v>
      </c>
      <c r="W989" t="s">
        <v>4695</v>
      </c>
      <c r="X989" t="s">
        <v>4710</v>
      </c>
      <c r="Y989" t="s">
        <v>6276</v>
      </c>
      <c r="Z989" t="s">
        <v>4708</v>
      </c>
    </row>
    <row r="990" spans="1:26" ht="15" customHeight="1" x14ac:dyDescent="0.25">
      <c r="A990" t="s">
        <v>6277</v>
      </c>
      <c r="B990" s="1">
        <v>45990</v>
      </c>
      <c r="C990" t="s">
        <v>2128</v>
      </c>
      <c r="D990" t="str">
        <f>IFERROR(INDEX(Customers!$B:$B,MATCH(C990,Customers!$A:$A,0)),"")</f>
        <v>Anand Gounder</v>
      </c>
      <c r="E990" t="str">
        <f>IFERROR(INDEX(Customers!$J:$J,MATCH(C990,Customers!$A:$A,0)),"")</f>
        <v>Bronze</v>
      </c>
      <c r="F990" t="s">
        <v>3964</v>
      </c>
      <c r="G990" t="str">
        <f>IFERROR(INDEX(Products!$B:$B,MATCH(F990,Products!$A:$A,0)),"")</f>
        <v>Organic Fresh Fresh Vegetables 2kg</v>
      </c>
      <c r="H990" t="str">
        <f>IFERROR(INDEX(Products!$C:$C,MATCH(F990,Products!$A:$A,0)),"")</f>
        <v>Vegetables</v>
      </c>
      <c r="I990" t="s">
        <v>3136</v>
      </c>
      <c r="J990" t="str">
        <f>IFERROR(INDEX(Stores!$B:$B,MATCH(I990,Stores!$A:$A,0)),"")</f>
        <v>FreshMart Surat Plaza</v>
      </c>
      <c r="K990" t="str">
        <f>IFERROR(INDEX(Stores!$D:$D,MATCH(I990,Stores!$A:$A,0)),"")</f>
        <v>West</v>
      </c>
      <c r="L990" t="s">
        <v>3369</v>
      </c>
      <c r="M990" t="str">
        <f>IFERROR(INDEX(Employees!$B:$B,MATCH(L990,Employees!$A:$A,0)),"")</f>
        <v>Kavya Menon</v>
      </c>
      <c r="N990" t="str">
        <f>IFERROR(INDEX(Employees!$D:$D,MATCH(L990,Employees!$A:$A,0)),"")</f>
        <v>Billing</v>
      </c>
      <c r="O990">
        <v>4</v>
      </c>
      <c r="P990">
        <v>298.68</v>
      </c>
      <c r="Q990">
        <v>0</v>
      </c>
      <c r="R990">
        <v>0</v>
      </c>
      <c r="S990">
        <v>1373.93</v>
      </c>
      <c r="T990">
        <v>1002.76</v>
      </c>
      <c r="U990">
        <v>371.17</v>
      </c>
      <c r="V990" t="s">
        <v>4720</v>
      </c>
      <c r="W990" t="s">
        <v>4695</v>
      </c>
      <c r="X990" t="s">
        <v>4696</v>
      </c>
      <c r="Y990" t="s">
        <v>5148</v>
      </c>
      <c r="Z990" t="s">
        <v>4698</v>
      </c>
    </row>
    <row r="991" spans="1:26" ht="15" customHeight="1" x14ac:dyDescent="0.25">
      <c r="A991" t="s">
        <v>6278</v>
      </c>
      <c r="B991" s="1">
        <v>45959</v>
      </c>
      <c r="C991" t="s">
        <v>1494</v>
      </c>
      <c r="D991" t="str">
        <f>IFERROR(INDEX(Customers!$B:$B,MATCH(C991,Customers!$A:$A,0)),"")</f>
        <v>Yazhini Prabhu</v>
      </c>
      <c r="E991" t="str">
        <f>IFERROR(INDEX(Customers!$J:$J,MATCH(C991,Customers!$A:$A,0)),"")</f>
        <v>Silver</v>
      </c>
      <c r="F991" t="s">
        <v>4084</v>
      </c>
      <c r="G991" t="str">
        <f>IFERROR(INDEX(Products!$B:$B,MATCH(F991,Products!$A:$A,0)),"")</f>
        <v>MDH Powdered Spices 200g</v>
      </c>
      <c r="H991" t="str">
        <f>IFERROR(INDEX(Products!$C:$C,MATCH(F991,Products!$A:$A,0)),"")</f>
        <v>Masala</v>
      </c>
      <c r="I991" t="s">
        <v>3539</v>
      </c>
      <c r="J991" t="str">
        <f>IFERROR(INDEX(Stores!$B:$B,MATCH(I991,Stores!$A:$A,0)),"")</f>
        <v>FreshMart Tiruppur Towers</v>
      </c>
      <c r="K991" t="str">
        <f>IFERROR(INDEX(Stores!$D:$D,MATCH(I991,Stores!$A:$A,0)),"")</f>
        <v>South</v>
      </c>
      <c r="L991" t="s">
        <v>3537</v>
      </c>
      <c r="M991" t="str">
        <f>IFERROR(INDEX(Employees!$B:$B,MATCH(L991,Employees!$A:$A,0)),"")</f>
        <v>Vani Venkataraman</v>
      </c>
      <c r="N991" t="str">
        <f>IFERROR(INDEX(Employees!$D:$D,MATCH(L991,Employees!$A:$A,0)),"")</f>
        <v>Billing</v>
      </c>
      <c r="O991">
        <v>5</v>
      </c>
      <c r="P991">
        <v>442.14</v>
      </c>
      <c r="Q991">
        <v>0</v>
      </c>
      <c r="R991">
        <v>0</v>
      </c>
      <c r="S991">
        <v>2210.6999999999998</v>
      </c>
      <c r="T991">
        <v>1759.35</v>
      </c>
      <c r="U991">
        <v>451.35</v>
      </c>
      <c r="V991" t="s">
        <v>4715</v>
      </c>
      <c r="W991" t="s">
        <v>4695</v>
      </c>
      <c r="X991" t="s">
        <v>4696</v>
      </c>
      <c r="Y991" t="s">
        <v>5954</v>
      </c>
      <c r="Z991" t="s">
        <v>4708</v>
      </c>
    </row>
    <row r="992" spans="1:26" ht="15" customHeight="1" x14ac:dyDescent="0.25">
      <c r="A992" t="s">
        <v>6279</v>
      </c>
      <c r="B992" s="1">
        <v>45809</v>
      </c>
      <c r="C992" t="s">
        <v>2296</v>
      </c>
      <c r="D992" t="str">
        <f>IFERROR(INDEX(Customers!$B:$B,MATCH(C992,Customers!$A:$A,0)),"")</f>
        <v>Gopal Pandian</v>
      </c>
      <c r="E992" t="str">
        <f>IFERROR(INDEX(Customers!$J:$J,MATCH(C992,Customers!$A:$A,0)),"")</f>
        <v>Gold</v>
      </c>
      <c r="F992" t="s">
        <v>3732</v>
      </c>
      <c r="G992" t="str">
        <f>IFERROR(INDEX(Products!$B:$B,MATCH(F992,Products!$A:$A,0)),"")</f>
        <v>Aavin Milk 1L</v>
      </c>
      <c r="H992" t="str">
        <f>IFERROR(INDEX(Products!$C:$C,MATCH(F992,Products!$A:$A,0)),"")</f>
        <v>Dairy</v>
      </c>
      <c r="I992" t="s">
        <v>3345</v>
      </c>
      <c r="J992" t="str">
        <f>IFERROR(INDEX(Stores!$B:$B,MATCH(I992,Stores!$A:$A,0)),"")</f>
        <v>FreshMart Erode Extension</v>
      </c>
      <c r="K992" t="str">
        <f>IFERROR(INDEX(Stores!$D:$D,MATCH(I992,Stores!$A:$A,0)),"")</f>
        <v>South</v>
      </c>
      <c r="L992" t="s">
        <v>3343</v>
      </c>
      <c r="M992" t="str">
        <f>IFERROR(INDEX(Employees!$B:$B,MATCH(L992,Employees!$A:$A,0)),"")</f>
        <v>Divya Menon</v>
      </c>
      <c r="N992" t="str">
        <f>IFERROR(INDEX(Employees!$D:$D,MATCH(L992,Employees!$A:$A,0)),"")</f>
        <v>Store Manager</v>
      </c>
      <c r="O992">
        <v>7</v>
      </c>
      <c r="P992">
        <v>104.55</v>
      </c>
      <c r="Q992">
        <v>0</v>
      </c>
      <c r="R992">
        <v>0</v>
      </c>
      <c r="S992">
        <v>841.63</v>
      </c>
      <c r="T992">
        <v>602.35</v>
      </c>
      <c r="U992">
        <v>239.28</v>
      </c>
      <c r="V992" t="s">
        <v>4694</v>
      </c>
      <c r="W992" t="s">
        <v>4695</v>
      </c>
      <c r="X992" t="s">
        <v>4710</v>
      </c>
      <c r="Y992" t="s">
        <v>6280</v>
      </c>
      <c r="Z992" t="s">
        <v>4698</v>
      </c>
    </row>
    <row r="993" spans="1:26" ht="15" customHeight="1" x14ac:dyDescent="0.25">
      <c r="A993" t="s">
        <v>6281</v>
      </c>
      <c r="B993" s="1">
        <v>46024</v>
      </c>
      <c r="C993" t="s">
        <v>127</v>
      </c>
      <c r="D993" t="str">
        <f>IFERROR(INDEX(Customers!$B:$B,MATCH(C993,Customers!$A:$A,0)),"")</f>
        <v>Indira Nathan</v>
      </c>
      <c r="E993" t="str">
        <f>IFERROR(INDEX(Customers!$J:$J,MATCH(C993,Customers!$A:$A,0)),"")</f>
        <v>Silver</v>
      </c>
      <c r="F993" t="s">
        <v>3812</v>
      </c>
      <c r="G993" t="str">
        <f>IFERROR(INDEX(Products!$B:$B,MATCH(F993,Products!$A:$A,0)),"")</f>
        <v>McCain Ice Cream 2kg</v>
      </c>
      <c r="H993" t="str">
        <f>IFERROR(INDEX(Products!$C:$C,MATCH(F993,Products!$A:$A,0)),"")</f>
        <v>Frozen Foods</v>
      </c>
      <c r="I993" t="s">
        <v>3097</v>
      </c>
      <c r="J993" t="str">
        <f>IFERROR(INDEX(Stores!$B:$B,MATCH(I993,Stores!$A:$A,0)),"")</f>
        <v>FreshMart Ahmedabad Junction</v>
      </c>
      <c r="K993" t="str">
        <f>IFERROR(INDEX(Stores!$D:$D,MATCH(I993,Stores!$A:$A,0)),"")</f>
        <v>West</v>
      </c>
      <c r="L993" t="s">
        <v>3095</v>
      </c>
      <c r="M993" t="str">
        <f>IFERROR(INDEX(Employees!$B:$B,MATCH(L993,Employees!$A:$A,0)),"")</f>
        <v>Kalpana Balan</v>
      </c>
      <c r="N993" t="str">
        <f>IFERROR(INDEX(Employees!$D:$D,MATCH(L993,Employees!$A:$A,0)),"")</f>
        <v>Cashier</v>
      </c>
      <c r="O993">
        <v>1</v>
      </c>
      <c r="P993">
        <v>68.95</v>
      </c>
      <c r="Q993">
        <v>0</v>
      </c>
      <c r="R993">
        <v>0</v>
      </c>
      <c r="S993">
        <v>68.95</v>
      </c>
      <c r="T993">
        <v>57.89</v>
      </c>
      <c r="U993">
        <v>11.06</v>
      </c>
      <c r="V993" t="s">
        <v>4694</v>
      </c>
      <c r="W993" t="s">
        <v>4695</v>
      </c>
      <c r="X993" t="s">
        <v>4696</v>
      </c>
      <c r="Y993" t="s">
        <v>6282</v>
      </c>
      <c r="Z993" t="s">
        <v>4708</v>
      </c>
    </row>
    <row r="994" spans="1:26" ht="15" customHeight="1" x14ac:dyDescent="0.25">
      <c r="A994" t="s">
        <v>6283</v>
      </c>
      <c r="B994" s="1">
        <v>46102</v>
      </c>
      <c r="C994" t="s">
        <v>4725</v>
      </c>
      <c r="D994" t="str">
        <f>IFERROR(INDEX(Customers!$B:$B,MATCH(C994,Customers!$A:$A,0)),"")</f>
        <v/>
      </c>
      <c r="E994" t="str">
        <f>IFERROR(INDEX(Customers!$J:$J,MATCH(C994,Customers!$A:$A,0)),"")</f>
        <v/>
      </c>
      <c r="F994" t="s">
        <v>3662</v>
      </c>
      <c r="G994" t="str">
        <f>IFERROR(INDEX(Products!$B:$B,MATCH(F994,Products!$A:$A,0)),"")</f>
        <v>Britannia Buns Pack</v>
      </c>
      <c r="H994" t="str">
        <f>IFERROR(INDEX(Products!$C:$C,MATCH(F994,Products!$A:$A,0)),"")</f>
        <v>Bakery</v>
      </c>
      <c r="I994" t="s">
        <v>2919</v>
      </c>
      <c r="J994" t="str">
        <f>IFERROR(INDEX(Stores!$B:$B,MATCH(I994,Stores!$A:$A,0)),"")</f>
        <v>FreshMart Surat Junction</v>
      </c>
      <c r="K994" t="str">
        <f>IFERROR(INDEX(Stores!$D:$D,MATCH(I994,Stores!$A:$A,0)),"")</f>
        <v>West</v>
      </c>
      <c r="L994" t="s">
        <v>2917</v>
      </c>
      <c r="M994" t="str">
        <f>IFERROR(INDEX(Employees!$B:$B,MATCH(L994,Employees!$A:$A,0)),"")</f>
        <v>Tamil Nathan</v>
      </c>
      <c r="N994" t="str">
        <f>IFERROR(INDEX(Employees!$D:$D,MATCH(L994,Employees!$A:$A,0)),"")</f>
        <v>Inventory</v>
      </c>
      <c r="O994">
        <v>6</v>
      </c>
      <c r="P994">
        <v>484.5</v>
      </c>
      <c r="Q994">
        <v>0</v>
      </c>
      <c r="R994">
        <v>0</v>
      </c>
      <c r="S994">
        <v>3343.05</v>
      </c>
      <c r="T994">
        <v>1524.3</v>
      </c>
      <c r="U994">
        <v>1818.75</v>
      </c>
      <c r="V994" t="s">
        <v>4720</v>
      </c>
      <c r="W994" t="s">
        <v>4695</v>
      </c>
      <c r="X994" t="s">
        <v>4710</v>
      </c>
      <c r="Y994" t="s">
        <v>5617</v>
      </c>
      <c r="Z994" t="s">
        <v>4698</v>
      </c>
    </row>
    <row r="995" spans="1:26" ht="15" customHeight="1" x14ac:dyDescent="0.25">
      <c r="A995" t="s">
        <v>6284</v>
      </c>
      <c r="B995" s="1">
        <v>45883</v>
      </c>
      <c r="C995" t="s">
        <v>751</v>
      </c>
      <c r="D995" t="str">
        <f>IFERROR(INDEX(Customers!$B:$B,MATCH(C995,Customers!$A:$A,0)),"")</f>
        <v xml:space="preserve">  Gopal Venkataraman  </v>
      </c>
      <c r="E995" t="str">
        <f>IFERROR(INDEX(Customers!$J:$J,MATCH(C995,Customers!$A:$A,0)),"")</f>
        <v>Silver</v>
      </c>
      <c r="F995" t="s">
        <v>3839</v>
      </c>
      <c r="G995" t="str">
        <f>IFERROR(INDEX(Products!$B:$B,MATCH(F995,Products!$A:$A,0)),"")</f>
        <v>Lays Namkeen 200g</v>
      </c>
      <c r="H995" t="str">
        <f>IFERROR(INDEX(Products!$C:$C,MATCH(F995,Products!$A:$A,0)),"")</f>
        <v>Snacks</v>
      </c>
      <c r="I995" t="s">
        <v>4410</v>
      </c>
      <c r="J995" t="str">
        <f>IFERROR(INDEX(Stores!$B:$B,MATCH(I995,Stores!$A:$A,0)),"")</f>
        <v>FreshMart Jaipur Junction</v>
      </c>
      <c r="K995" t="str">
        <f>IFERROR(INDEX(Stores!$D:$D,MATCH(I995,Stores!$A:$A,0)),"")</f>
        <v>North</v>
      </c>
      <c r="L995" t="s">
        <v>3047</v>
      </c>
      <c r="M995" t="str">
        <f>IFERROR(INDEX(Employees!$B:$B,MATCH(L995,Employees!$A:$A,0)),"")</f>
        <v>Umesh Subramaniam</v>
      </c>
      <c r="N995" t="str">
        <f>IFERROR(INDEX(Employees!$D:$D,MATCH(L995,Employees!$A:$A,0)),"")</f>
        <v>Sales</v>
      </c>
      <c r="O995">
        <v>4</v>
      </c>
      <c r="P995">
        <v>328.59</v>
      </c>
      <c r="Q995">
        <v>10</v>
      </c>
      <c r="R995">
        <v>131.44</v>
      </c>
      <c r="S995">
        <v>1182.92</v>
      </c>
      <c r="T995">
        <v>1021.96</v>
      </c>
      <c r="U995">
        <v>160.96</v>
      </c>
      <c r="V995" t="s">
        <v>4694</v>
      </c>
      <c r="W995" t="s">
        <v>4695</v>
      </c>
      <c r="X995" t="s">
        <v>4696</v>
      </c>
      <c r="Y995" t="s">
        <v>6285</v>
      </c>
      <c r="Z995" t="s">
        <v>4708</v>
      </c>
    </row>
    <row r="996" spans="1:26" ht="15" customHeight="1" x14ac:dyDescent="0.25">
      <c r="A996" t="s">
        <v>6286</v>
      </c>
      <c r="B996" s="1">
        <v>46033</v>
      </c>
      <c r="C996" t="s">
        <v>1642</v>
      </c>
      <c r="D996" t="str">
        <f>IFERROR(INDEX(Customers!$B:$B,MATCH(C996,Customers!$A:$A,0)),"")</f>
        <v>Karthik Kumar</v>
      </c>
      <c r="E996" t="str">
        <f>IFERROR(INDEX(Customers!$J:$J,MATCH(C996,Customers!$A:$A,0)),"")</f>
        <v>Silver</v>
      </c>
      <c r="F996" t="s">
        <v>4007</v>
      </c>
      <c r="G996" t="str">
        <f>IFERROR(INDEX(Products!$B:$B,MATCH(F996,Products!$A:$A,0)),"")</f>
        <v>Aachi Idli Rice 500g</v>
      </c>
      <c r="H996" t="str">
        <f>IFERROR(INDEX(Products!$C:$C,MATCH(F996,Products!$A:$A,0)),"")</f>
        <v>Rice</v>
      </c>
      <c r="I996" t="s">
        <v>2933</v>
      </c>
      <c r="J996" t="str">
        <f>IFERROR(INDEX(Stores!$B:$B,MATCH(I996,Stores!$A:$A,0)),"")</f>
        <v>FreshMart Nagpur Plaza</v>
      </c>
      <c r="K996" t="str">
        <f>IFERROR(INDEX(Stores!$D:$D,MATCH(I996,Stores!$A:$A,0)),"")</f>
        <v>West</v>
      </c>
      <c r="L996" t="s">
        <v>3339</v>
      </c>
      <c r="M996" t="str">
        <f>IFERROR(INDEX(Employees!$B:$B,MATCH(L996,Employees!$A:$A,0)),"")</f>
        <v>Vani Chettiar</v>
      </c>
      <c r="N996" t="str">
        <f>IFERROR(INDEX(Employees!$D:$D,MATCH(L996,Employees!$A:$A,0)),"")</f>
        <v>Sales</v>
      </c>
      <c r="O996">
        <v>2</v>
      </c>
      <c r="P996">
        <v>225.45</v>
      </c>
      <c r="Q996">
        <v>10</v>
      </c>
      <c r="R996">
        <v>45.09</v>
      </c>
      <c r="S996">
        <v>466.68</v>
      </c>
      <c r="T996">
        <v>381.8</v>
      </c>
      <c r="U996">
        <v>84.88</v>
      </c>
      <c r="V996" t="s">
        <v>4740</v>
      </c>
      <c r="W996" t="s">
        <v>4695</v>
      </c>
      <c r="X996" t="s">
        <v>4710</v>
      </c>
      <c r="Y996" t="s">
        <v>5582</v>
      </c>
      <c r="Z996" t="s">
        <v>4698</v>
      </c>
    </row>
    <row r="997" spans="1:26" ht="15" customHeight="1" x14ac:dyDescent="0.25">
      <c r="A997" t="s">
        <v>6287</v>
      </c>
      <c r="B997" s="1">
        <v>45910</v>
      </c>
      <c r="C997" t="s">
        <v>1526</v>
      </c>
      <c r="D997" t="str">
        <f>IFERROR(INDEX(Customers!$B:$B,MATCH(C997,Customers!$A:$A,0)),"")</f>
        <v>Jaya Naicker</v>
      </c>
      <c r="E997" t="str">
        <f>IFERROR(INDEX(Customers!$J:$J,MATCH(C997,Customers!$A:$A,0)),"")</f>
        <v>Gold</v>
      </c>
      <c r="F997" t="s">
        <v>3686</v>
      </c>
      <c r="G997" t="str">
        <f>IFERROR(INDEX(Products!$B:$B,MATCH(F997,Products!$A:$A,0)),"")</f>
        <v>Britannia Cookies 200g</v>
      </c>
      <c r="H997" t="str">
        <f>IFERROR(INDEX(Products!$C:$C,MATCH(F997,Products!$A:$A,0)),"")</f>
        <v>Bakery</v>
      </c>
      <c r="I997" t="s">
        <v>2879</v>
      </c>
      <c r="J997" t="str">
        <f>IFERROR(INDEX(Stores!$B:$B,MATCH(I997,Stores!$A:$A,0)),"")</f>
        <v>FreshMart Delhi Towers</v>
      </c>
      <c r="K997" t="str">
        <f>IFERROR(INDEX(Stores!$D:$D,MATCH(I997,Stores!$A:$A,0)),"")</f>
        <v>North</v>
      </c>
      <c r="L997" t="s">
        <v>3531</v>
      </c>
      <c r="M997" t="str">
        <f>IFERROR(INDEX(Employees!$B:$B,MATCH(L997,Employees!$A:$A,0)),"")</f>
        <v>Jaya Gounder</v>
      </c>
      <c r="N997" t="str">
        <f>IFERROR(INDEX(Employees!$D:$D,MATCH(L997,Employees!$A:$A,0)),"")</f>
        <v>Cashier</v>
      </c>
      <c r="O997">
        <v>4</v>
      </c>
      <c r="P997">
        <v>503.4</v>
      </c>
      <c r="Q997">
        <v>15</v>
      </c>
      <c r="R997">
        <v>302.04000000000002</v>
      </c>
      <c r="S997">
        <v>1711.56</v>
      </c>
      <c r="T997">
        <v>1131.52</v>
      </c>
      <c r="U997">
        <v>580.04</v>
      </c>
      <c r="V997" t="s">
        <v>4715</v>
      </c>
      <c r="W997" t="s">
        <v>4695</v>
      </c>
      <c r="X997" t="s">
        <v>4696</v>
      </c>
      <c r="Y997" t="s">
        <v>5315</v>
      </c>
      <c r="Z997" t="s">
        <v>4708</v>
      </c>
    </row>
    <row r="998" spans="1:26" ht="15" customHeight="1" x14ac:dyDescent="0.25">
      <c r="A998" t="s">
        <v>6288</v>
      </c>
      <c r="B998" s="1">
        <v>45983</v>
      </c>
      <c r="C998" t="s">
        <v>591</v>
      </c>
      <c r="D998" t="str">
        <f>IFERROR(INDEX(Customers!$B:$B,MATCH(C998,Customers!$A:$A,0)),"")</f>
        <v>Pandi Velan</v>
      </c>
      <c r="E998" t="str">
        <f>IFERROR(INDEX(Customers!$J:$J,MATCH(C998,Customers!$A:$A,0)),"")</f>
        <v>Bronze</v>
      </c>
      <c r="F998" t="s">
        <v>4032</v>
      </c>
      <c r="G998" t="str">
        <f>IFERROR(INDEX(Products!$B:$B,MATCH(F998,Products!$A:$A,0)),"")</f>
        <v>Gold Winner Sunflower Oil 200g</v>
      </c>
      <c r="H998" t="str">
        <f>IFERROR(INDEX(Products!$C:$C,MATCH(F998,Products!$A:$A,0)),"")</f>
        <v>Oil</v>
      </c>
      <c r="I998" t="s">
        <v>3323</v>
      </c>
      <c r="J998" t="str">
        <f>IFERROR(INDEX(Stores!$B:$B,MATCH(I998,Stores!$A:$A,0)),"")</f>
        <v>FreshMart Nagpur Towers</v>
      </c>
      <c r="K998" t="str">
        <f>IFERROR(INDEX(Stores!$D:$D,MATCH(I998,Stores!$A:$A,0)),"")</f>
        <v>South</v>
      </c>
      <c r="L998" t="s">
        <v>3409</v>
      </c>
      <c r="M998" t="str">
        <f>IFERROR(INDEX(Employees!$B:$B,MATCH(L998,Employees!$A:$A,0)),"")</f>
        <v>Ramesh Naicker</v>
      </c>
      <c r="N998" t="str">
        <f>IFERROR(INDEX(Employees!$D:$D,MATCH(L998,Employees!$A:$A,0)),"")</f>
        <v>Inventory</v>
      </c>
      <c r="O998">
        <v>3</v>
      </c>
      <c r="P998">
        <v>234.86</v>
      </c>
      <c r="Q998">
        <v>10</v>
      </c>
      <c r="R998">
        <v>70.459999999999994</v>
      </c>
      <c r="S998">
        <v>729.24</v>
      </c>
      <c r="T998">
        <v>639.69000000000005</v>
      </c>
      <c r="U998">
        <v>89.55</v>
      </c>
      <c r="V998" t="s">
        <v>4706</v>
      </c>
      <c r="W998" t="s">
        <v>4695</v>
      </c>
      <c r="X998" t="s">
        <v>4696</v>
      </c>
      <c r="Y998" t="s">
        <v>6289</v>
      </c>
      <c r="Z998" t="s">
        <v>4698</v>
      </c>
    </row>
    <row r="999" spans="1:26" ht="15" customHeight="1" x14ac:dyDescent="0.25">
      <c r="A999" t="s">
        <v>6290</v>
      </c>
      <c r="B999" s="1">
        <v>45795</v>
      </c>
      <c r="C999" t="s">
        <v>1196</v>
      </c>
      <c r="D999" t="str">
        <f>IFERROR(INDEX(Customers!$B:$B,MATCH(C999,Customers!$A:$A,0)),"")</f>
        <v>Ovi Achari</v>
      </c>
      <c r="E999" t="str">
        <f>IFERROR(INDEX(Customers!$J:$J,MATCH(C999,Customers!$A:$A,0)),"")</f>
        <v>Silver</v>
      </c>
      <c r="F999" t="s">
        <v>3899</v>
      </c>
      <c r="G999" t="str">
        <f>IFERROR(INDEX(Products!$B:$B,MATCH(F999,Products!$A:$A,0)),"")</f>
        <v>Eveready Batteries Combo</v>
      </c>
      <c r="H999" t="str">
        <f>IFERROR(INDEX(Products!$C:$C,MATCH(F999,Products!$A:$A,0)),"")</f>
        <v>Household</v>
      </c>
      <c r="I999" t="s">
        <v>3633</v>
      </c>
      <c r="J999" t="str">
        <f>IFERROR(INDEX(Stores!$B:$B,MATCH(I999,Stores!$A:$A,0)),"")</f>
        <v>FreshMart Nagpur Central</v>
      </c>
      <c r="K999" t="str">
        <f>IFERROR(INDEX(Stores!$D:$D,MATCH(I999,Stores!$A:$A,0)),"")</f>
        <v>West</v>
      </c>
      <c r="L999" t="s">
        <v>3632</v>
      </c>
      <c r="M999" t="str">
        <f>IFERROR(INDEX(Employees!$B:$B,MATCH(L999,Employees!$A:$A,0)),"")</f>
        <v>Meena Kumar</v>
      </c>
      <c r="N999" t="str">
        <f>IFERROR(INDEX(Employees!$D:$D,MATCH(L999,Employees!$A:$A,0)),"")</f>
        <v>Sales</v>
      </c>
      <c r="O999">
        <v>4</v>
      </c>
      <c r="P999">
        <v>53.39</v>
      </c>
      <c r="Q999">
        <v>15</v>
      </c>
      <c r="R999">
        <v>32.03</v>
      </c>
      <c r="S999">
        <v>208.76</v>
      </c>
      <c r="T999">
        <v>172.04</v>
      </c>
      <c r="U999">
        <v>36.72</v>
      </c>
      <c r="V999" t="s">
        <v>4694</v>
      </c>
      <c r="W999" t="s">
        <v>4695</v>
      </c>
      <c r="X999" t="s">
        <v>4696</v>
      </c>
      <c r="Y999" t="s">
        <v>4943</v>
      </c>
      <c r="Z999" t="s">
        <v>4698</v>
      </c>
    </row>
    <row r="1000" spans="1:26" ht="15" customHeight="1" x14ac:dyDescent="0.25">
      <c r="A1000" t="s">
        <v>6291</v>
      </c>
      <c r="B1000" s="1">
        <v>45888</v>
      </c>
      <c r="C1000" t="s">
        <v>508</v>
      </c>
      <c r="D1000" t="str">
        <f>IFERROR(INDEX(Customers!$B:$B,MATCH(C1000,Customers!$A:$A,0)),"")</f>
        <v>Venkat Chettiar</v>
      </c>
      <c r="E1000" t="str">
        <f>IFERROR(INDEX(Customers!$J:$J,MATCH(C1000,Customers!$A:$A,0)),"")</f>
        <v>Silver</v>
      </c>
      <c r="F1000" t="s">
        <v>4032</v>
      </c>
      <c r="G1000" t="str">
        <f>IFERROR(INDEX(Products!$B:$B,MATCH(F1000,Products!$A:$A,0)),"")</f>
        <v>Gold Winner Sunflower Oil 200g</v>
      </c>
      <c r="H1000" t="str">
        <f>IFERROR(INDEX(Products!$C:$C,MATCH(F1000,Products!$A:$A,0)),"")</f>
        <v>Oil</v>
      </c>
      <c r="I1000" t="s">
        <v>3565</v>
      </c>
      <c r="J1000" t="str">
        <f>IFERROR(INDEX(Stores!$B:$B,MATCH(I1000,Stores!$A:$A,0)),"")</f>
        <v>FreshMart Hyderabad Main Road</v>
      </c>
      <c r="K1000" t="str">
        <f>IFERROR(INDEX(Stores!$D:$D,MATCH(I1000,Stores!$A:$A,0)),"")</f>
        <v>South</v>
      </c>
      <c r="L1000" t="s">
        <v>3563</v>
      </c>
      <c r="M1000" t="str">
        <f>IFERROR(INDEX(Employees!$B:$B,MATCH(L1000,Employees!$A:$A,0)),"")</f>
        <v>Thenmozhi Selvam</v>
      </c>
      <c r="N1000" t="str">
        <f>IFERROR(INDEX(Employees!$D:$D,MATCH(L1000,Employees!$A:$A,0)),"")</f>
        <v>Cashier</v>
      </c>
      <c r="O1000">
        <v>1</v>
      </c>
      <c r="P1000">
        <v>234.86</v>
      </c>
      <c r="Q1000">
        <v>5</v>
      </c>
      <c r="R1000">
        <v>11.74</v>
      </c>
      <c r="S1000">
        <v>223.12</v>
      </c>
      <c r="T1000">
        <v>213.23</v>
      </c>
      <c r="U1000">
        <v>9.89</v>
      </c>
      <c r="V1000" t="s">
        <v>4706</v>
      </c>
      <c r="W1000" t="s">
        <v>4695</v>
      </c>
      <c r="X1000" t="s">
        <v>4696</v>
      </c>
      <c r="Y1000" t="s">
        <v>6292</v>
      </c>
      <c r="Z1000" t="s">
        <v>4708</v>
      </c>
    </row>
    <row r="1001" spans="1:26" ht="15" customHeight="1" x14ac:dyDescent="0.25">
      <c r="A1001" t="s">
        <v>6293</v>
      </c>
      <c r="B1001" s="1">
        <v>45885</v>
      </c>
      <c r="C1001" t="s">
        <v>2512</v>
      </c>
      <c r="D1001" t="str">
        <f>IFERROR(INDEX(Customers!$B:$B,MATCH(C1001,Customers!$A:$A,0)),"")</f>
        <v>Chitra Balan</v>
      </c>
      <c r="E1001" t="str">
        <f>IFERROR(INDEX(Customers!$J:$J,MATCH(C1001,Customers!$A:$A,0)),"")</f>
        <v>Bronze</v>
      </c>
      <c r="F1001" t="s">
        <v>3768</v>
      </c>
      <c r="G1001" t="str">
        <f>IFERROR(INDEX(Products!$B:$B,MATCH(F1001,Products!$A:$A,0)),"")</f>
        <v>Nescafe Tea Combo</v>
      </c>
      <c r="H1001" t="str">
        <f>IFERROR(INDEX(Products!$C:$C,MATCH(F1001,Products!$A:$A,0)),"")</f>
        <v>Beverages</v>
      </c>
      <c r="I1001" t="s">
        <v>3459</v>
      </c>
      <c r="J1001" t="str">
        <f>IFERROR(INDEX(Stores!$B:$B,MATCH(I1001,Stores!$A:$A,0)),"")</f>
        <v>FreshMart Erode Point</v>
      </c>
      <c r="K1001" t="str">
        <f>IFERROR(INDEX(Stores!$D:$D,MATCH(I1001,Stores!$A:$A,0)),"")</f>
        <v>South</v>
      </c>
      <c r="L1001" t="s">
        <v>3457</v>
      </c>
      <c r="M1001" t="str">
        <f>IFERROR(INDEX(Employees!$B:$B,MATCH(L1001,Employees!$A:$A,0)),"")</f>
        <v>Hari Murugan</v>
      </c>
      <c r="N1001" t="str">
        <f>IFERROR(INDEX(Employees!$D:$D,MATCH(L1001,Employees!$A:$A,0)),"")</f>
        <v>Sales</v>
      </c>
      <c r="O1001">
        <v>1</v>
      </c>
      <c r="P1001">
        <v>172.63</v>
      </c>
      <c r="Q1001">
        <v>10</v>
      </c>
      <c r="R1001">
        <v>17.260000000000002</v>
      </c>
      <c r="S1001">
        <v>178.68</v>
      </c>
      <c r="T1001">
        <v>142</v>
      </c>
      <c r="U1001">
        <v>36.68</v>
      </c>
      <c r="V1001" t="s">
        <v>4706</v>
      </c>
      <c r="W1001" t="s">
        <v>4695</v>
      </c>
      <c r="X1001" t="s">
        <v>4696</v>
      </c>
      <c r="Y1001" t="s">
        <v>5046</v>
      </c>
      <c r="Z1001" t="s">
        <v>4698</v>
      </c>
    </row>
    <row r="1002" spans="1:26" ht="15" customHeight="1" x14ac:dyDescent="0.25">
      <c r="A1002" t="s">
        <v>6294</v>
      </c>
      <c r="B1002" s="1">
        <v>46077</v>
      </c>
      <c r="C1002" t="s">
        <v>795</v>
      </c>
      <c r="D1002" t="str">
        <f>IFERROR(INDEX(Customers!$B:$B,MATCH(C1002,Customers!$A:$A,0)),"")</f>
        <v>Bhavani Pillai</v>
      </c>
      <c r="E1002" t="str">
        <f>IFERROR(INDEX(Customers!$J:$J,MATCH(C1002,Customers!$A:$A,0)),"")</f>
        <v>Bronze</v>
      </c>
      <c r="F1002" t="s">
        <v>3996</v>
      </c>
      <c r="G1002" t="str">
        <f>IFERROR(INDEX(Products!$B:$B,MATCH(F1002,Products!$A:$A,0)),"")</f>
        <v>Aachi Idli Rice Combo</v>
      </c>
      <c r="H1002" t="str">
        <f>IFERROR(INDEX(Products!$C:$C,MATCH(F1002,Products!$A:$A,0)),"")</f>
        <v>Rice</v>
      </c>
      <c r="I1002" t="s">
        <v>3217</v>
      </c>
      <c r="J1002" t="str">
        <f>IFERROR(INDEX(Stores!$B:$B,MATCH(I1002,Stores!$A:$A,0)),"")</f>
        <v>FreshMart Pune Complex</v>
      </c>
      <c r="K1002" t="str">
        <f>IFERROR(INDEX(Stores!$D:$D,MATCH(I1002,Stores!$A:$A,0)),"")</f>
        <v>West</v>
      </c>
      <c r="L1002" t="s">
        <v>3216</v>
      </c>
      <c r="M1002" t="str">
        <f>IFERROR(INDEX(Employees!$B:$B,MATCH(L1002,Employees!$A:$A,0)),"")</f>
        <v>Mala Velan</v>
      </c>
      <c r="N1002" t="str">
        <f>IFERROR(INDEX(Employees!$D:$D,MATCH(L1002,Employees!$A:$A,0)),"")</f>
        <v>Sales</v>
      </c>
      <c r="O1002">
        <v>1</v>
      </c>
      <c r="P1002">
        <v>405.1</v>
      </c>
      <c r="Q1002">
        <v>10</v>
      </c>
      <c r="R1002">
        <v>40.51</v>
      </c>
      <c r="S1002">
        <v>364.59</v>
      </c>
      <c r="T1002">
        <v>348.41</v>
      </c>
      <c r="U1002">
        <v>16.18</v>
      </c>
      <c r="V1002" t="s">
        <v>4720</v>
      </c>
      <c r="W1002" t="s">
        <v>4695</v>
      </c>
      <c r="X1002" t="s">
        <v>4696</v>
      </c>
      <c r="Y1002" t="s">
        <v>5704</v>
      </c>
      <c r="Z1002" t="s">
        <v>4708</v>
      </c>
    </row>
    <row r="1003" spans="1:26" ht="15" customHeight="1" x14ac:dyDescent="0.25">
      <c r="A1003" t="s">
        <v>6295</v>
      </c>
      <c r="B1003" s="1">
        <v>45923</v>
      </c>
      <c r="C1003" t="s">
        <v>2416</v>
      </c>
      <c r="D1003" t="str">
        <f>IFERROR(INDEX(Customers!$B:$B,MATCH(C1003,Customers!$A:$A,0)),"")</f>
        <v>Anjali Menon</v>
      </c>
      <c r="E1003" t="str">
        <f>IFERROR(INDEX(Customers!$J:$J,MATCH(C1003,Customers!$A:$A,0)),"")</f>
        <v>Gold</v>
      </c>
      <c r="F1003" t="s">
        <v>3911</v>
      </c>
      <c r="G1003" t="str">
        <f>IFERROR(INDEX(Products!$B:$B,MATCH(F1003,Products!$A:$A,0)),"")</f>
        <v>Local Farm Fresh Vegetables 200g</v>
      </c>
      <c r="H1003" t="str">
        <f>IFERROR(INDEX(Products!$C:$C,MATCH(F1003,Products!$A:$A,0)),"")</f>
        <v>Household</v>
      </c>
      <c r="I1003" t="s">
        <v>3464</v>
      </c>
      <c r="J1003" t="str">
        <f>IFERROR(INDEX(Stores!$B:$B,MATCH(I1003,Stores!$A:$A,0)),"")</f>
        <v>FreshMart Bengaluru Circle</v>
      </c>
      <c r="K1003" t="str">
        <f>IFERROR(INDEX(Stores!$D:$D,MATCH(I1003,Stores!$A:$A,0)),"")</f>
        <v>South</v>
      </c>
      <c r="L1003" t="s">
        <v>3462</v>
      </c>
      <c r="M1003" t="str">
        <f>IFERROR(INDEX(Employees!$B:$B,MATCH(L1003,Employees!$A:$A,0)),"")</f>
        <v>Vani Nair</v>
      </c>
      <c r="N1003" t="str">
        <f>IFERROR(INDEX(Employees!$D:$D,MATCH(L1003,Employees!$A:$A,0)),"")</f>
        <v>Cashier</v>
      </c>
      <c r="O1003">
        <v>7</v>
      </c>
      <c r="P1003">
        <v>327.96</v>
      </c>
      <c r="Q1003">
        <v>15</v>
      </c>
      <c r="R1003">
        <v>344.36</v>
      </c>
      <c r="S1003">
        <v>1951.36</v>
      </c>
      <c r="T1003">
        <v>1576.96</v>
      </c>
      <c r="U1003">
        <v>374.4</v>
      </c>
      <c r="V1003" t="s">
        <v>4706</v>
      </c>
      <c r="W1003" t="s">
        <v>4695</v>
      </c>
      <c r="X1003" t="s">
        <v>4696</v>
      </c>
      <c r="Y1003" t="s">
        <v>4926</v>
      </c>
      <c r="Z1003" t="s">
        <v>4708</v>
      </c>
    </row>
    <row r="1004" spans="1:26" ht="15" customHeight="1" x14ac:dyDescent="0.25">
      <c r="A1004" t="s">
        <v>6296</v>
      </c>
      <c r="B1004" s="1">
        <v>45766</v>
      </c>
      <c r="C1004" t="s">
        <v>2008</v>
      </c>
      <c r="D1004" t="str">
        <f>IFERROR(INDEX(Customers!$B:$B,MATCH(C1004,Customers!$A:$A,0)),"")</f>
        <v>Hema Gounder</v>
      </c>
      <c r="E1004" t="str">
        <f>IFERROR(INDEX(Customers!$J:$J,MATCH(C1004,Customers!$A:$A,0)),"")</f>
        <v>Gold</v>
      </c>
      <c r="F1004" t="s">
        <v>3662</v>
      </c>
      <c r="G1004" t="str">
        <f>IFERROR(INDEX(Products!$B:$B,MATCH(F1004,Products!$A:$A,0)),"")</f>
        <v>Britannia Buns Pack</v>
      </c>
      <c r="H1004" t="str">
        <f>IFERROR(INDEX(Products!$C:$C,MATCH(F1004,Products!$A:$A,0)),"")</f>
        <v>Bakery</v>
      </c>
      <c r="I1004" t="s">
        <v>3442</v>
      </c>
      <c r="J1004" t="str">
        <f>IFERROR(INDEX(Stores!$B:$B,MATCH(I1004,Stores!$A:$A,0)),"")</f>
        <v>FreshMart Jaipur Colony</v>
      </c>
      <c r="K1004" t="str">
        <f>IFERROR(INDEX(Stores!$D:$D,MATCH(I1004,Stores!$A:$A,0)),"")</f>
        <v>North</v>
      </c>
      <c r="L1004" t="s">
        <v>3465</v>
      </c>
      <c r="M1004" t="str">
        <f>IFERROR(INDEX(Employees!$B:$B,MATCH(L1004,Employees!$A:$A,0)),"")</f>
        <v>Bhavani Iyer</v>
      </c>
      <c r="N1004" t="str">
        <f>IFERROR(INDEX(Employees!$D:$D,MATCH(L1004,Employees!$A:$A,0)),"")</f>
        <v>Sales</v>
      </c>
      <c r="O1004">
        <v>7</v>
      </c>
      <c r="P1004">
        <v>505.15</v>
      </c>
      <c r="Q1004">
        <v>5</v>
      </c>
      <c r="R1004">
        <v>176.8</v>
      </c>
      <c r="S1004">
        <v>3863.14</v>
      </c>
      <c r="T1004">
        <v>1778.35</v>
      </c>
      <c r="U1004">
        <v>2084.79</v>
      </c>
      <c r="V1004" t="s">
        <v>4703</v>
      </c>
      <c r="W1004" t="s">
        <v>4695</v>
      </c>
      <c r="X1004" t="s">
        <v>4696</v>
      </c>
      <c r="Y1004" t="s">
        <v>6297</v>
      </c>
      <c r="Z1004" t="s">
        <v>4698</v>
      </c>
    </row>
    <row r="1005" spans="1:26" ht="15" customHeight="1" x14ac:dyDescent="0.25">
      <c r="A1005" t="s">
        <v>6298</v>
      </c>
      <c r="B1005" s="1">
        <v>46060</v>
      </c>
      <c r="C1005" t="s">
        <v>894</v>
      </c>
      <c r="D1005" t="str">
        <f>IFERROR(INDEX(Customers!$B:$B,MATCH(C1005,Customers!$A:$A,0)),"")</f>
        <v>Latha Chandran</v>
      </c>
      <c r="E1005" t="str">
        <f>IFERROR(INDEX(Customers!$J:$J,MATCH(C1005,Customers!$A:$A,0)),"")</f>
        <v>Silver</v>
      </c>
      <c r="F1005" t="s">
        <v>3894</v>
      </c>
      <c r="G1005" t="str">
        <f>IFERROR(INDEX(Products!$B:$B,MATCH(F1005,Products!$A:$A,0)),"")</f>
        <v>Surf Excel Batteries 2kg</v>
      </c>
      <c r="H1005" t="str">
        <f>IFERROR(INDEX(Products!$C:$C,MATCH(F1005,Products!$A:$A,0)),"")</f>
        <v>Household</v>
      </c>
      <c r="I1005" t="s">
        <v>4138</v>
      </c>
      <c r="J1005" t="str">
        <f>IFERROR(INDEX(Stores!$B:$B,MATCH(I1005,Stores!$A:$A,0)),"")</f>
        <v>FreshMart Kochi Plaza</v>
      </c>
      <c r="K1005" t="str">
        <f>IFERROR(INDEX(Stores!$D:$D,MATCH(I1005,Stores!$A:$A,0)),"")</f>
        <v>South</v>
      </c>
      <c r="L1005" t="s">
        <v>3286</v>
      </c>
      <c r="M1005" t="str">
        <f>IFERROR(INDEX(Employees!$B:$B,MATCH(L1005,Employees!$A:$A,0)),"")</f>
        <v>Dinesh Reddy</v>
      </c>
      <c r="N1005" t="str">
        <f>IFERROR(INDEX(Employees!$D:$D,MATCH(L1005,Employees!$A:$A,0)),"")</f>
        <v>Sales</v>
      </c>
      <c r="O1005">
        <v>1</v>
      </c>
      <c r="P1005">
        <v>233.47</v>
      </c>
      <c r="Q1005">
        <v>0</v>
      </c>
      <c r="R1005">
        <v>0</v>
      </c>
      <c r="S1005">
        <v>268.49</v>
      </c>
      <c r="T1005">
        <v>188.98</v>
      </c>
      <c r="U1005">
        <v>79.510000000000005</v>
      </c>
      <c r="V1005" t="s">
        <v>4740</v>
      </c>
      <c r="W1005" t="s">
        <v>4695</v>
      </c>
      <c r="X1005" t="s">
        <v>4696</v>
      </c>
      <c r="Y1005" t="s">
        <v>5234</v>
      </c>
      <c r="Z1005" t="s">
        <v>4698</v>
      </c>
    </row>
    <row r="1006" spans="1:26" ht="15" customHeight="1" x14ac:dyDescent="0.25">
      <c r="A1006" t="s">
        <v>6299</v>
      </c>
      <c r="B1006" s="1">
        <v>45956</v>
      </c>
      <c r="C1006" t="s">
        <v>1862</v>
      </c>
      <c r="D1006" t="str">
        <f>IFERROR(INDEX(Customers!$B:$B,MATCH(C1006,Customers!$A:$A,0)),"")</f>
        <v>Raghav Nair</v>
      </c>
      <c r="E1006" t="str">
        <f>IFERROR(INDEX(Customers!$J:$J,MATCH(C1006,Customers!$A:$A,0)),"")</f>
        <v>Silver</v>
      </c>
      <c r="F1006" t="s">
        <v>3781</v>
      </c>
      <c r="G1006" t="str">
        <f>IFERROR(INDEX(Products!$B:$B,MATCH(F1006,Products!$A:$A,0)),"")</f>
        <v>Coca-Cola Coffee 500g</v>
      </c>
      <c r="H1006" t="str">
        <f>IFERROR(INDEX(Products!$C:$C,MATCH(F1006,Products!$A:$A,0)),"")</f>
        <v>Beverages</v>
      </c>
      <c r="I1006" t="s">
        <v>3459</v>
      </c>
      <c r="J1006" t="str">
        <f>IFERROR(INDEX(Stores!$B:$B,MATCH(I1006,Stores!$A:$A,0)),"")</f>
        <v>FreshMart Erode Point</v>
      </c>
      <c r="K1006" t="str">
        <f>IFERROR(INDEX(Stores!$D:$D,MATCH(I1006,Stores!$A:$A,0)),"")</f>
        <v>South</v>
      </c>
      <c r="L1006" t="s">
        <v>3457</v>
      </c>
      <c r="M1006" t="str">
        <f>IFERROR(INDEX(Employees!$B:$B,MATCH(L1006,Employees!$A:$A,0)),"")</f>
        <v>Hari Murugan</v>
      </c>
      <c r="N1006" t="str">
        <f>IFERROR(INDEX(Employees!$D:$D,MATCH(L1006,Employees!$A:$A,0)),"")</f>
        <v>Sales</v>
      </c>
      <c r="O1006">
        <v>1</v>
      </c>
      <c r="P1006">
        <v>503.36</v>
      </c>
      <c r="Q1006">
        <v>15</v>
      </c>
      <c r="R1006">
        <v>75.5</v>
      </c>
      <c r="S1006">
        <v>492.04</v>
      </c>
      <c r="T1006">
        <v>389.8</v>
      </c>
      <c r="U1006">
        <v>102.24</v>
      </c>
      <c r="V1006" t="s">
        <v>4706</v>
      </c>
      <c r="W1006" t="s">
        <v>4695</v>
      </c>
      <c r="X1006" t="s">
        <v>4696</v>
      </c>
      <c r="Y1006" t="s">
        <v>5023</v>
      </c>
      <c r="Z1006" t="s">
        <v>4698</v>
      </c>
    </row>
    <row r="1007" spans="1:26" ht="15" customHeight="1" x14ac:dyDescent="0.25">
      <c r="A1007" t="s">
        <v>6300</v>
      </c>
      <c r="B1007" s="1">
        <v>46109</v>
      </c>
      <c r="C1007" t="s">
        <v>1220</v>
      </c>
      <c r="D1007" t="str">
        <f>IFERROR(INDEX(Customers!$B:$B,MATCH(C1007,Customers!$A:$A,0)),"")</f>
        <v>Suresh Chandran</v>
      </c>
      <c r="E1007" t="str">
        <f>IFERROR(INDEX(Customers!$J:$J,MATCH(C1007,Customers!$A:$A,0)),"")</f>
        <v>Gold</v>
      </c>
      <c r="F1007" t="s">
        <v>3972</v>
      </c>
      <c r="G1007" t="str">
        <f>IFERROR(INDEX(Products!$B:$B,MATCH(F1007,Products!$A:$A,0)),"")</f>
        <v>Organic Fresh Fresh Vegetables 250ml</v>
      </c>
      <c r="H1007" t="str">
        <f>IFERROR(INDEX(Products!$C:$C,MATCH(F1007,Products!$A:$A,0)),"")</f>
        <v>Vegetables</v>
      </c>
      <c r="I1007" t="s">
        <v>2925</v>
      </c>
      <c r="J1007" t="str">
        <f>IFERROR(INDEX(Stores!$B:$B,MATCH(I1007,Stores!$A:$A,0)),"")</f>
        <v>FreshMart Mysuru Colony</v>
      </c>
      <c r="K1007" t="str">
        <f>IFERROR(INDEX(Stores!$D:$D,MATCH(I1007,Stores!$A:$A,0)),"")</f>
        <v>South</v>
      </c>
      <c r="L1007" t="s">
        <v>2923</v>
      </c>
      <c r="M1007" t="str">
        <f>IFERROR(INDEX(Employees!$B:$B,MATCH(L1007,Employees!$A:$A,0)),"")</f>
        <v>Jayakumar Gounder</v>
      </c>
      <c r="N1007" t="str">
        <f>IFERROR(INDEX(Employees!$D:$D,MATCH(L1007,Employees!$A:$A,0)),"")</f>
        <v>Operations</v>
      </c>
      <c r="O1007">
        <v>3</v>
      </c>
      <c r="P1007">
        <v>87.95</v>
      </c>
      <c r="Q1007">
        <v>5</v>
      </c>
      <c r="R1007">
        <v>13.19</v>
      </c>
      <c r="S1007">
        <v>288.26</v>
      </c>
      <c r="T1007">
        <v>207.27</v>
      </c>
      <c r="U1007">
        <v>80.989999999999995</v>
      </c>
      <c r="V1007" t="s">
        <v>4694</v>
      </c>
      <c r="W1007" t="s">
        <v>4695</v>
      </c>
      <c r="X1007" t="s">
        <v>4696</v>
      </c>
      <c r="Y1007" t="s">
        <v>4896</v>
      </c>
      <c r="Z1007" t="s">
        <v>4698</v>
      </c>
    </row>
    <row r="1008" spans="1:26" ht="15" customHeight="1" x14ac:dyDescent="0.25">
      <c r="A1008" t="s">
        <v>6301</v>
      </c>
      <c r="B1008" s="1">
        <v>45781</v>
      </c>
      <c r="C1008" t="s">
        <v>886</v>
      </c>
      <c r="D1008" t="str">
        <f>IFERROR(INDEX(Customers!$B:$B,MATCH(C1008,Customers!$A:$A,0)),"")</f>
        <v>Udhay Pandian</v>
      </c>
      <c r="E1008" t="str">
        <f>IFERROR(INDEX(Customers!$J:$J,MATCH(C1008,Customers!$A:$A,0)),"")</f>
        <v>Gold</v>
      </c>
      <c r="F1008" t="s">
        <v>3988</v>
      </c>
      <c r="G1008" t="str">
        <f>IFERROR(INDEX(Products!$B:$B,MATCH(F1008,Products!$A:$A,0)),"")</f>
        <v>India Gate Basmati Rice 250ml</v>
      </c>
      <c r="H1008" t="str">
        <f>IFERROR(INDEX(Products!$C:$C,MATCH(F1008,Products!$A:$A,0)),"")</f>
        <v>Rice</v>
      </c>
      <c r="I1008" t="s">
        <v>2871</v>
      </c>
      <c r="J1008" t="str">
        <f>IFERROR(INDEX(Stores!$B:$B,MATCH(I1008,Stores!$A:$A,0)),"")</f>
        <v>FreshMart Kochi Colony</v>
      </c>
      <c r="K1008" t="str">
        <f>IFERROR(INDEX(Stores!$D:$D,MATCH(I1008,Stores!$A:$A,0)),"")</f>
        <v>South</v>
      </c>
      <c r="L1008" t="s">
        <v>3283</v>
      </c>
      <c r="M1008" t="str">
        <f>IFERROR(INDEX(Employees!$B:$B,MATCH(L1008,Employees!$A:$A,0)),"")</f>
        <v>Mala Iyer</v>
      </c>
      <c r="N1008" t="str">
        <f>IFERROR(INDEX(Employees!$D:$D,MATCH(L1008,Employees!$A:$A,0)),"")</f>
        <v>Inventory</v>
      </c>
      <c r="O1008">
        <v>6</v>
      </c>
      <c r="P1008">
        <v>143.82</v>
      </c>
      <c r="Q1008">
        <v>0</v>
      </c>
      <c r="R1008">
        <v>0</v>
      </c>
      <c r="S1008">
        <v>992.36</v>
      </c>
      <c r="T1008">
        <v>703.62</v>
      </c>
      <c r="U1008">
        <v>288.74</v>
      </c>
      <c r="V1008" t="s">
        <v>4715</v>
      </c>
      <c r="W1008" t="s">
        <v>4695</v>
      </c>
      <c r="X1008" t="s">
        <v>4696</v>
      </c>
      <c r="Y1008" t="s">
        <v>5709</v>
      </c>
      <c r="Z1008" t="s">
        <v>4698</v>
      </c>
    </row>
    <row r="1009" spans="1:26" ht="15" customHeight="1" x14ac:dyDescent="0.25">
      <c r="A1009" t="s">
        <v>6302</v>
      </c>
      <c r="B1009" s="1">
        <v>45915</v>
      </c>
      <c r="C1009" t="s">
        <v>1017</v>
      </c>
      <c r="D1009" t="str">
        <f>IFERROR(INDEX(Customers!$B:$B,MATCH(C1009,Customers!$A:$A,0)),"")</f>
        <v>Unknown</v>
      </c>
      <c r="E1009" t="str">
        <f>IFERROR(INDEX(Customers!$J:$J,MATCH(C1009,Customers!$A:$A,0)),"")</f>
        <v>Gold</v>
      </c>
      <c r="F1009" t="s">
        <v>3957</v>
      </c>
      <c r="G1009" t="str">
        <f>IFERROR(INDEX(Products!$B:$B,MATCH(F1009,Products!$A:$A,0)),"")</f>
        <v>Organic Fresh Fresh Fruits 200g</v>
      </c>
      <c r="H1009" t="str">
        <f>IFERROR(INDEX(Products!$C:$C,MATCH(F1009,Products!$A:$A,0)),"")</f>
        <v>Fruits</v>
      </c>
      <c r="I1009" t="s">
        <v>4234</v>
      </c>
      <c r="J1009" t="str">
        <f>IFERROR(INDEX(Stores!$B:$B,MATCH(I1009,Stores!$A:$A,0)),"")</f>
        <v>FreshMart Coimbatore Plaza</v>
      </c>
      <c r="K1009" t="str">
        <f>IFERROR(INDEX(Stores!$D:$D,MATCH(I1009,Stores!$A:$A,0)),"")</f>
        <v>South</v>
      </c>
      <c r="L1009" t="s">
        <v>2992</v>
      </c>
      <c r="M1009" t="str">
        <f>IFERROR(INDEX(Employees!$B:$B,MATCH(L1009,Employees!$A:$A,0)),"")</f>
        <v>Ovi Venkataraman</v>
      </c>
      <c r="N1009" t="str">
        <f>IFERROR(INDEX(Employees!$D:$D,MATCH(L1009,Employees!$A:$A,0)),"")</f>
        <v>Cashier</v>
      </c>
      <c r="O1009">
        <v>3</v>
      </c>
      <c r="P1009">
        <v>240.29</v>
      </c>
      <c r="Q1009">
        <v>10</v>
      </c>
      <c r="R1009">
        <v>72.09</v>
      </c>
      <c r="S1009">
        <v>648.78</v>
      </c>
      <c r="T1009">
        <v>577.16999999999996</v>
      </c>
      <c r="U1009">
        <v>71.61</v>
      </c>
      <c r="V1009" t="s">
        <v>4706</v>
      </c>
      <c r="W1009" t="s">
        <v>4695</v>
      </c>
      <c r="X1009" t="s">
        <v>4696</v>
      </c>
      <c r="Y1009" t="s">
        <v>5575</v>
      </c>
      <c r="Z1009" t="s">
        <v>4708</v>
      </c>
    </row>
    <row r="1010" spans="1:26" ht="15" customHeight="1" x14ac:dyDescent="0.25">
      <c r="A1010" t="s">
        <v>6303</v>
      </c>
      <c r="B1010" s="1">
        <v>45764</v>
      </c>
      <c r="C1010" t="s">
        <v>2711</v>
      </c>
      <c r="D1010" t="str">
        <f>IFERROR(INDEX(Customers!$B:$B,MATCH(C1010,Customers!$A:$A,0)),"")</f>
        <v>Anand Reddy</v>
      </c>
      <c r="E1010" t="str">
        <f>IFERROR(INDEX(Customers!$J:$J,MATCH(C1010,Customers!$A:$A,0)),"")</f>
        <v>Gold</v>
      </c>
      <c r="F1010" t="s">
        <v>3799</v>
      </c>
      <c r="G1010" t="str">
        <f>IFERROR(INDEX(Products!$B:$B,MATCH(F1010,Products!$A:$A,0)),"")</f>
        <v>Amul Frozen Vegetables 500g</v>
      </c>
      <c r="H1010" t="str">
        <f>IFERROR(INDEX(Products!$C:$C,MATCH(F1010,Products!$A:$A,0)),"")</f>
        <v>Frozen Foods</v>
      </c>
      <c r="I1010" t="s">
        <v>4138</v>
      </c>
      <c r="J1010" t="str">
        <f>IFERROR(INDEX(Stores!$B:$B,MATCH(I1010,Stores!$A:$A,0)),"")</f>
        <v>FreshMart Kochi Plaza</v>
      </c>
      <c r="K1010" t="str">
        <f>IFERROR(INDEX(Stores!$D:$D,MATCH(I1010,Stores!$A:$A,0)),"")</f>
        <v>South</v>
      </c>
      <c r="L1010" t="s">
        <v>2929</v>
      </c>
      <c r="M1010" t="str">
        <f>IFERROR(INDEX(Employees!$B:$B,MATCH(L1010,Employees!$A:$A,0)),"")</f>
        <v>Lakshmi Rao</v>
      </c>
      <c r="N1010" t="str">
        <f>IFERROR(INDEX(Employees!$D:$D,MATCH(L1010,Employees!$A:$A,0)),"")</f>
        <v>Sales</v>
      </c>
      <c r="O1010">
        <v>3</v>
      </c>
      <c r="P1010">
        <v>153.84</v>
      </c>
      <c r="Q1010">
        <v>5</v>
      </c>
      <c r="R1010">
        <v>23.08</v>
      </c>
      <c r="S1010">
        <v>438.44</v>
      </c>
      <c r="T1010">
        <v>382.44</v>
      </c>
      <c r="U1010">
        <v>56</v>
      </c>
      <c r="V1010" t="s">
        <v>4706</v>
      </c>
      <c r="W1010" t="s">
        <v>4695</v>
      </c>
      <c r="X1010" t="s">
        <v>4696</v>
      </c>
      <c r="Y1010" t="s">
        <v>4850</v>
      </c>
      <c r="Z1010" t="s">
        <v>4708</v>
      </c>
    </row>
    <row r="1011" spans="1:26" ht="15" customHeight="1" x14ac:dyDescent="0.25">
      <c r="A1011" t="s">
        <v>6304</v>
      </c>
      <c r="B1011" s="1">
        <v>45986</v>
      </c>
      <c r="C1011" t="s">
        <v>1894</v>
      </c>
      <c r="D1011" t="str">
        <f>IFERROR(INDEX(Customers!$B:$B,MATCH(C1011,Customers!$A:$A,0)),"")</f>
        <v>Anitha Sharma</v>
      </c>
      <c r="E1011" t="str">
        <f>IFERROR(INDEX(Customers!$J:$J,MATCH(C1011,Customers!$A:$A,0)),"")</f>
        <v>Silver</v>
      </c>
      <c r="F1011" t="s">
        <v>3953</v>
      </c>
      <c r="G1011" t="str">
        <f>IFERROR(INDEX(Products!$B:$B,MATCH(F1011,Products!$A:$A,0)),"")</f>
        <v>Organic Fresh Fresh Fruits Pack v2</v>
      </c>
      <c r="H1011" t="str">
        <f>IFERROR(INDEX(Products!$C:$C,MATCH(F1011,Products!$A:$A,0)),"")</f>
        <v>Fruits</v>
      </c>
      <c r="I1011" t="s">
        <v>2896</v>
      </c>
      <c r="J1011" t="str">
        <f>IFERROR(INDEX(Stores!$B:$B,MATCH(I1011,Stores!$A:$A,0)),"")</f>
        <v>FreshMart Salem Extension</v>
      </c>
      <c r="K1011" t="str">
        <f>IFERROR(INDEX(Stores!$D:$D,MATCH(I1011,Stores!$A:$A,0)),"")</f>
        <v>South</v>
      </c>
      <c r="L1011" t="s">
        <v>3389</v>
      </c>
      <c r="M1011" t="str">
        <f>IFERROR(INDEX(Employees!$B:$B,MATCH(L1011,Employees!$A:$A,0)),"")</f>
        <v>Udhay Sekar</v>
      </c>
      <c r="N1011" t="str">
        <f>IFERROR(INDEX(Employees!$D:$D,MATCH(L1011,Employees!$A:$A,0)),"")</f>
        <v>Sales</v>
      </c>
      <c r="O1011">
        <v>1</v>
      </c>
      <c r="P1011">
        <v>438.7</v>
      </c>
      <c r="Q1011">
        <v>5</v>
      </c>
      <c r="R1011">
        <v>21.93</v>
      </c>
      <c r="S1011">
        <v>416.77</v>
      </c>
      <c r="T1011">
        <v>370.18</v>
      </c>
      <c r="U1011">
        <v>46.59</v>
      </c>
      <c r="V1011" t="s">
        <v>4706</v>
      </c>
      <c r="W1011" t="s">
        <v>4695</v>
      </c>
      <c r="X1011" t="s">
        <v>4696</v>
      </c>
      <c r="Y1011" t="s">
        <v>5025</v>
      </c>
      <c r="Z1011" t="s">
        <v>4708</v>
      </c>
    </row>
    <row r="1012" spans="1:26" ht="15" customHeight="1" x14ac:dyDescent="0.25">
      <c r="A1012" t="s">
        <v>6305</v>
      </c>
      <c r="B1012" s="1">
        <v>45811</v>
      </c>
      <c r="C1012" t="s">
        <v>2208</v>
      </c>
      <c r="D1012" t="str">
        <f>IFERROR(INDEX(Customers!$B:$B,MATCH(C1012,Customers!$A:$A,0)),"")</f>
        <v>Thenmozhi Naicker</v>
      </c>
      <c r="E1012" t="str">
        <f>IFERROR(INDEX(Customers!$J:$J,MATCH(C1012,Customers!$A:$A,0)),"")</f>
        <v>Gold</v>
      </c>
      <c r="F1012" t="s">
        <v>3830</v>
      </c>
      <c r="G1012" t="str">
        <f>IFERROR(INDEX(Products!$B:$B,MATCH(F1012,Products!$A:$A,0)),"")</f>
        <v>Parle Namkeen 500g</v>
      </c>
      <c r="H1012" t="str">
        <f>IFERROR(INDEX(Products!$C:$C,MATCH(F1012,Products!$A:$A,0)),"")</f>
        <v>Snacks</v>
      </c>
      <c r="I1012" t="s">
        <v>2988</v>
      </c>
      <c r="J1012" t="str">
        <f>IFERROR(INDEX(Stores!$B:$B,MATCH(I1012,Stores!$A:$A,0)),"")</f>
        <v>FreshMart Coimbatore Heights</v>
      </c>
      <c r="K1012" t="str">
        <f>IFERROR(INDEX(Stores!$D:$D,MATCH(I1012,Stores!$A:$A,0)),"")</f>
        <v>South</v>
      </c>
      <c r="L1012" t="s">
        <v>3221</v>
      </c>
      <c r="M1012" t="str">
        <f>IFERROR(INDEX(Employees!$B:$B,MATCH(L1012,Employees!$A:$A,0)),"")</f>
        <v>Chitra Prabhu</v>
      </c>
      <c r="N1012" t="str">
        <f>IFERROR(INDEX(Employees!$D:$D,MATCH(L1012,Employees!$A:$A,0)),"")</f>
        <v>Sales</v>
      </c>
      <c r="O1012">
        <v>3</v>
      </c>
      <c r="P1012">
        <v>54.59</v>
      </c>
      <c r="Q1012">
        <v>10</v>
      </c>
      <c r="R1012">
        <v>16.38</v>
      </c>
      <c r="S1012">
        <v>147.38999999999999</v>
      </c>
      <c r="T1012">
        <v>112.44</v>
      </c>
      <c r="U1012">
        <v>34.950000000000003</v>
      </c>
      <c r="V1012" t="s">
        <v>4694</v>
      </c>
      <c r="W1012" t="s">
        <v>4695</v>
      </c>
      <c r="X1012" t="s">
        <v>4696</v>
      </c>
      <c r="Y1012" t="s">
        <v>5112</v>
      </c>
      <c r="Z1012" t="s">
        <v>4708</v>
      </c>
    </row>
    <row r="1013" spans="1:26" ht="15" customHeight="1" x14ac:dyDescent="0.25">
      <c r="A1013" t="s">
        <v>6306</v>
      </c>
      <c r="B1013" s="1">
        <v>45839</v>
      </c>
      <c r="C1013" t="s">
        <v>866</v>
      </c>
      <c r="D1013" t="str">
        <f>IFERROR(INDEX(Customers!$B:$B,MATCH(C1013,Customers!$A:$A,0)),"")</f>
        <v>Mala Achari</v>
      </c>
      <c r="E1013" t="str">
        <f>IFERROR(INDEX(Customers!$J:$J,MATCH(C1013,Customers!$A:$A,0)),"")</f>
        <v>Gold</v>
      </c>
      <c r="F1013" t="s">
        <v>3765</v>
      </c>
      <c r="G1013" t="str">
        <f>IFERROR(INDEX(Products!$B:$B,MATCH(F1013,Products!$A:$A,0)),"")</f>
        <v>Pepsi Tea 200g</v>
      </c>
      <c r="H1013" t="str">
        <f>IFERROR(INDEX(Products!$C:$C,MATCH(F1013,Products!$A:$A,0)),"")</f>
        <v>Beverages</v>
      </c>
      <c r="I1013" t="s">
        <v>3000</v>
      </c>
      <c r="J1013" t="str">
        <f>IFERROR(INDEX(Stores!$B:$B,MATCH(I1013,Stores!$A:$A,0)),"")</f>
        <v>FreshMart Coimbatore Circle</v>
      </c>
      <c r="K1013" t="str">
        <f>IFERROR(INDEX(Stores!$D:$D,MATCH(I1013,Stores!$A:$A,0)),"")</f>
        <v>South</v>
      </c>
      <c r="L1013" t="s">
        <v>3411</v>
      </c>
      <c r="M1013" t="str">
        <f>IFERROR(INDEX(Employees!$B:$B,MATCH(L1013,Employees!$A:$A,0)),"")</f>
        <v>Lalitha Krishnan</v>
      </c>
      <c r="N1013" t="str">
        <f>IFERROR(INDEX(Employees!$D:$D,MATCH(L1013,Employees!$A:$A,0)),"")</f>
        <v>Sales</v>
      </c>
      <c r="O1013">
        <v>7</v>
      </c>
      <c r="P1013">
        <v>339.39</v>
      </c>
      <c r="Q1013">
        <v>0</v>
      </c>
      <c r="R1013">
        <v>0</v>
      </c>
      <c r="S1013">
        <v>2375.73</v>
      </c>
      <c r="T1013">
        <v>1828.54</v>
      </c>
      <c r="U1013">
        <v>547.19000000000005</v>
      </c>
      <c r="V1013" t="s">
        <v>4706</v>
      </c>
      <c r="W1013" t="s">
        <v>4695</v>
      </c>
      <c r="X1013" t="s">
        <v>4696</v>
      </c>
      <c r="Y1013" t="s">
        <v>4887</v>
      </c>
      <c r="Z1013" t="s">
        <v>4708</v>
      </c>
    </row>
    <row r="1014" spans="1:26" ht="15" customHeight="1" x14ac:dyDescent="0.25">
      <c r="A1014" t="s">
        <v>6307</v>
      </c>
      <c r="B1014" s="1">
        <v>46029</v>
      </c>
      <c r="C1014" t="s">
        <v>253</v>
      </c>
      <c r="D1014" t="str">
        <f>IFERROR(INDEX(Customers!$B:$B,MATCH(C1014,Customers!$A:$A,0)),"")</f>
        <v>Suresh Chettiar</v>
      </c>
      <c r="E1014" t="str">
        <f>IFERROR(INDEX(Customers!$J:$J,MATCH(C1014,Customers!$A:$A,0)),"")</f>
        <v>Bronze</v>
      </c>
      <c r="F1014" t="s">
        <v>4107</v>
      </c>
      <c r="G1014" t="str">
        <f>IFERROR(INDEX(Products!$B:$B,MATCH(F1014,Products!$A:$A,0)),"")</f>
        <v>Harpic Dishwash 2kg</v>
      </c>
      <c r="H1014" t="str">
        <f>IFERROR(INDEX(Products!$C:$C,MATCH(F1014,Products!$A:$A,0)),"")</f>
        <v>Cleaning</v>
      </c>
      <c r="I1014" t="s">
        <v>4234</v>
      </c>
      <c r="J1014" t="str">
        <f>IFERROR(INDEX(Stores!$B:$B,MATCH(I1014,Stores!$A:$A,0)),"")</f>
        <v>FreshMart Coimbatore Plaza</v>
      </c>
      <c r="K1014" t="str">
        <f>IFERROR(INDEX(Stores!$D:$D,MATCH(I1014,Stores!$A:$A,0)),"")</f>
        <v>South</v>
      </c>
      <c r="L1014" t="s">
        <v>3098</v>
      </c>
      <c r="M1014" t="str">
        <f>IFERROR(INDEX(Employees!$B:$B,MATCH(L1014,Employees!$A:$A,0)),"")</f>
        <v>Yazhini Nair</v>
      </c>
      <c r="N1014" t="str">
        <f>IFERROR(INDEX(Employees!$D:$D,MATCH(L1014,Employees!$A:$A,0)),"")</f>
        <v>Billing</v>
      </c>
      <c r="O1014">
        <v>3</v>
      </c>
      <c r="P1014">
        <v>367.25</v>
      </c>
      <c r="Q1014">
        <v>0</v>
      </c>
      <c r="R1014">
        <v>0</v>
      </c>
      <c r="S1014">
        <v>1101.75</v>
      </c>
      <c r="T1014">
        <v>848.97</v>
      </c>
      <c r="U1014">
        <v>252.78</v>
      </c>
      <c r="V1014" t="s">
        <v>4740</v>
      </c>
      <c r="W1014" t="s">
        <v>4695</v>
      </c>
      <c r="X1014" t="s">
        <v>4710</v>
      </c>
      <c r="Y1014" t="s">
        <v>6308</v>
      </c>
      <c r="Z1014" t="s">
        <v>4708</v>
      </c>
    </row>
    <row r="1015" spans="1:26" ht="15" customHeight="1" x14ac:dyDescent="0.25">
      <c r="A1015" t="s">
        <v>6309</v>
      </c>
      <c r="B1015" s="1">
        <v>46110</v>
      </c>
      <c r="C1015" t="s">
        <v>2771</v>
      </c>
      <c r="D1015" t="str">
        <f>IFERROR(INDEX(Customers!$B:$B,MATCH(C1015,Customers!$A:$A,0)),"")</f>
        <v>Raghav Iyer</v>
      </c>
      <c r="E1015" t="str">
        <f>IFERROR(INDEX(Customers!$J:$J,MATCH(C1015,Customers!$A:$A,0)),"")</f>
        <v>Bronze</v>
      </c>
      <c r="F1015" t="s">
        <v>3735</v>
      </c>
      <c r="G1015" t="str">
        <f>IFERROR(INDEX(Products!$B:$B,MATCH(F1015,Products!$A:$A,0)),"")</f>
        <v>Milky Mist Butter Pack</v>
      </c>
      <c r="H1015" t="str">
        <f>IFERROR(INDEX(Products!$C:$C,MATCH(F1015,Products!$A:$A,0)),"")</f>
        <v>Dairy</v>
      </c>
      <c r="I1015" t="s">
        <v>3181</v>
      </c>
      <c r="J1015" t="str">
        <f>IFERROR(INDEX(Stores!$B:$B,MATCH(I1015,Stores!$A:$A,0)),"")</f>
        <v>FreshMart Salem Point</v>
      </c>
      <c r="K1015" t="str">
        <f>IFERROR(INDEX(Stores!$D:$D,MATCH(I1015,Stores!$A:$A,0)),"")</f>
        <v>South</v>
      </c>
      <c r="L1015" t="s">
        <v>3179</v>
      </c>
      <c r="M1015" t="str">
        <f>IFERROR(INDEX(Employees!$B:$B,MATCH(L1015,Employees!$A:$A,0)),"")</f>
        <v>Vijay Pandian</v>
      </c>
      <c r="N1015" t="str">
        <f>IFERROR(INDEX(Employees!$D:$D,MATCH(L1015,Employees!$A:$A,0)),"")</f>
        <v>Sales</v>
      </c>
      <c r="O1015">
        <v>1</v>
      </c>
      <c r="P1015">
        <v>38.659999999999997</v>
      </c>
      <c r="Q1015">
        <v>0</v>
      </c>
      <c r="R1015">
        <v>0</v>
      </c>
      <c r="S1015">
        <v>44.46</v>
      </c>
      <c r="T1015">
        <v>32.4</v>
      </c>
      <c r="U1015">
        <v>12.06</v>
      </c>
      <c r="V1015" t="s">
        <v>4706</v>
      </c>
      <c r="W1015" t="s">
        <v>4818</v>
      </c>
      <c r="X1015" t="s">
        <v>4710</v>
      </c>
      <c r="Y1015" t="s">
        <v>4745</v>
      </c>
      <c r="Z1015" t="s">
        <v>4698</v>
      </c>
    </row>
    <row r="1016" spans="1:26" ht="15" customHeight="1" x14ac:dyDescent="0.25">
      <c r="A1016" t="s">
        <v>6310</v>
      </c>
      <c r="B1016" s="1">
        <v>45891</v>
      </c>
      <c r="C1016" t="s">
        <v>2164</v>
      </c>
      <c r="D1016" t="str">
        <f>IFERROR(INDEX(Customers!$B:$B,MATCH(C1016,Customers!$A:$A,0)),"")</f>
        <v>Indira Balan</v>
      </c>
      <c r="E1016" t="str">
        <f>IFERROR(INDEX(Customers!$J:$J,MATCH(C1016,Customers!$A:$A,0)),"")</f>
        <v>Bronze</v>
      </c>
      <c r="F1016" t="s">
        <v>3822</v>
      </c>
      <c r="G1016" t="str">
        <f>IFERROR(INDEX(Products!$B:$B,MATCH(F1016,Products!$A:$A,0)),"")</f>
        <v>Lays Chocolates 1kg</v>
      </c>
      <c r="H1016" t="str">
        <f>IFERROR(INDEX(Products!$C:$C,MATCH(F1016,Products!$A:$A,0)),"")</f>
        <v>Snacks</v>
      </c>
      <c r="I1016" t="s">
        <v>4155</v>
      </c>
      <c r="J1016" t="str">
        <f>IFERROR(INDEX(Stores!$B:$B,MATCH(I1016,Stores!$A:$A,0)),"")</f>
        <v>FreshMart Kochi Bypass</v>
      </c>
      <c r="K1016" t="str">
        <f>IFERROR(INDEX(Stores!$D:$D,MATCH(I1016,Stores!$A:$A,0)),"")</f>
        <v>South</v>
      </c>
      <c r="L1016" t="s">
        <v>3619</v>
      </c>
      <c r="M1016" t="str">
        <f>IFERROR(INDEX(Employees!$B:$B,MATCH(L1016,Employees!$A:$A,0)),"")</f>
        <v>Janani Chettiar</v>
      </c>
      <c r="N1016" t="str">
        <f>IFERROR(INDEX(Employees!$D:$D,MATCH(L1016,Employees!$A:$A,0)),"")</f>
        <v>Store Manager</v>
      </c>
      <c r="O1016">
        <v>2</v>
      </c>
      <c r="P1016">
        <v>147.72</v>
      </c>
      <c r="Q1016">
        <v>5</v>
      </c>
      <c r="R1016">
        <v>14.77</v>
      </c>
      <c r="S1016">
        <v>280.67</v>
      </c>
      <c r="T1016">
        <v>218.42</v>
      </c>
      <c r="U1016">
        <v>62.25</v>
      </c>
      <c r="V1016" t="s">
        <v>4715</v>
      </c>
      <c r="W1016" t="s">
        <v>4818</v>
      </c>
      <c r="X1016" t="s">
        <v>4696</v>
      </c>
      <c r="Y1016" t="s">
        <v>5360</v>
      </c>
      <c r="Z1016" t="s">
        <v>4708</v>
      </c>
    </row>
    <row r="1017" spans="1:26" ht="15" customHeight="1" x14ac:dyDescent="0.25">
      <c r="A1017" t="s">
        <v>6311</v>
      </c>
      <c r="B1017" s="1">
        <v>45949</v>
      </c>
      <c r="C1017" t="s">
        <v>1060</v>
      </c>
      <c r="D1017" t="str">
        <f>IFERROR(INDEX(Customers!$B:$B,MATCH(C1017,Customers!$A:$A,0)),"")</f>
        <v>Ovi Reddy</v>
      </c>
      <c r="E1017" t="str">
        <f>IFERROR(INDEX(Customers!$J:$J,MATCH(C1017,Customers!$A:$A,0)),"")</f>
        <v>Silver</v>
      </c>
      <c r="F1017" t="s">
        <v>3830</v>
      </c>
      <c r="G1017" t="str">
        <f>IFERROR(INDEX(Products!$B:$B,MATCH(F1017,Products!$A:$A,0)),"")</f>
        <v>Parle Namkeen 500g</v>
      </c>
      <c r="H1017" t="str">
        <f>IFERROR(INDEX(Products!$C:$C,MATCH(F1017,Products!$A:$A,0)),"")</f>
        <v>Snacks</v>
      </c>
      <c r="I1017" t="s">
        <v>2933</v>
      </c>
      <c r="J1017" t="str">
        <f>IFERROR(INDEX(Stores!$B:$B,MATCH(I1017,Stores!$A:$A,0)),"")</f>
        <v>FreshMart Nagpur Plaza</v>
      </c>
      <c r="K1017" t="str">
        <f>IFERROR(INDEX(Stores!$D:$D,MATCH(I1017,Stores!$A:$A,0)),"")</f>
        <v>West</v>
      </c>
      <c r="L1017" t="s">
        <v>3198</v>
      </c>
      <c r="M1017" t="str">
        <f>IFERROR(INDEX(Employees!$B:$B,MATCH(L1017,Employees!$A:$A,0)),"")</f>
        <v>Deepak Naicker</v>
      </c>
      <c r="N1017" t="str">
        <f>IFERROR(INDEX(Employees!$D:$D,MATCH(L1017,Employees!$A:$A,0)),"")</f>
        <v>Sales</v>
      </c>
      <c r="O1017">
        <v>4</v>
      </c>
      <c r="P1017">
        <v>51.33</v>
      </c>
      <c r="Q1017">
        <v>5</v>
      </c>
      <c r="R1017">
        <v>10.27</v>
      </c>
      <c r="S1017">
        <v>224.31</v>
      </c>
      <c r="T1017">
        <v>149.91999999999999</v>
      </c>
      <c r="U1017">
        <v>74.39</v>
      </c>
      <c r="V1017" t="s">
        <v>4694</v>
      </c>
      <c r="W1017" t="s">
        <v>4695</v>
      </c>
      <c r="X1017" t="s">
        <v>4696</v>
      </c>
      <c r="Y1017" t="s">
        <v>4887</v>
      </c>
      <c r="Z1017" t="s">
        <v>4698</v>
      </c>
    </row>
    <row r="1018" spans="1:26" ht="15" customHeight="1" x14ac:dyDescent="0.25">
      <c r="A1018" t="s">
        <v>6312</v>
      </c>
      <c r="B1018" s="1">
        <v>45938</v>
      </c>
      <c r="C1018" t="s">
        <v>675</v>
      </c>
      <c r="D1018" t="str">
        <f>IFERROR(INDEX(Customers!$B:$B,MATCH(C1018,Customers!$A:$A,0)),"")</f>
        <v>Tara Chettiar</v>
      </c>
      <c r="E1018" t="str">
        <f>IFERROR(INDEX(Customers!$J:$J,MATCH(C1018,Customers!$A:$A,0)),"")</f>
        <v>Gold</v>
      </c>
      <c r="F1018" t="s">
        <v>3761</v>
      </c>
      <c r="G1018" t="str">
        <f>IFERROR(INDEX(Products!$B:$B,MATCH(F1018,Products!$A:$A,0)),"")</f>
        <v>Tata Tea Soft Drinks 500g</v>
      </c>
      <c r="H1018" t="str">
        <f>IFERROR(INDEX(Products!$C:$C,MATCH(F1018,Products!$A:$A,0)),"")</f>
        <v>Beverages</v>
      </c>
      <c r="I1018" t="s">
        <v>3130</v>
      </c>
      <c r="J1018" t="str">
        <f>IFERROR(INDEX(Stores!$B:$B,MATCH(I1018,Stores!$A:$A,0)),"")</f>
        <v>FreshMart Mysuru Plaza</v>
      </c>
      <c r="K1018" t="str">
        <f>IFERROR(INDEX(Stores!$D:$D,MATCH(I1018,Stores!$A:$A,0)),"")</f>
        <v>South</v>
      </c>
      <c r="L1018" t="s">
        <v>3129</v>
      </c>
      <c r="M1018" t="str">
        <f>IFERROR(INDEX(Employees!$B:$B,MATCH(L1018,Employees!$A:$A,0)),"")</f>
        <v>Pandi Nair</v>
      </c>
      <c r="N1018" t="str">
        <f>IFERROR(INDEX(Employees!$D:$D,MATCH(L1018,Employees!$A:$A,0)),"")</f>
        <v>Inventory</v>
      </c>
      <c r="O1018">
        <v>4</v>
      </c>
      <c r="P1018">
        <v>428.27</v>
      </c>
      <c r="Q1018">
        <v>15</v>
      </c>
      <c r="R1018">
        <v>256.95999999999998</v>
      </c>
      <c r="S1018">
        <v>1456.12</v>
      </c>
      <c r="T1018">
        <v>1239.92</v>
      </c>
      <c r="U1018">
        <v>216.2</v>
      </c>
      <c r="V1018" t="s">
        <v>4740</v>
      </c>
      <c r="W1018" t="s">
        <v>4695</v>
      </c>
      <c r="X1018" t="s">
        <v>4696</v>
      </c>
      <c r="Y1018" t="s">
        <v>5146</v>
      </c>
      <c r="Z1018" t="s">
        <v>4708</v>
      </c>
    </row>
    <row r="1019" spans="1:26" ht="15" customHeight="1" x14ac:dyDescent="0.25">
      <c r="A1019" t="s">
        <v>6313</v>
      </c>
      <c r="B1019" s="1">
        <v>46079</v>
      </c>
      <c r="C1019" t="s">
        <v>890</v>
      </c>
      <c r="D1019" t="str">
        <f>IFERROR(INDEX(Customers!$B:$B,MATCH(C1019,Customers!$A:$A,0)),"")</f>
        <v>Anand Pandian</v>
      </c>
      <c r="E1019" t="str">
        <f>IFERROR(INDEX(Customers!$J:$J,MATCH(C1019,Customers!$A:$A,0)),"")</f>
        <v>Silver</v>
      </c>
      <c r="F1019" t="s">
        <v>3761</v>
      </c>
      <c r="G1019" t="str">
        <f>IFERROR(INDEX(Products!$B:$B,MATCH(F1019,Products!$A:$A,0)),"")</f>
        <v>Tata Tea Soft Drinks 500g</v>
      </c>
      <c r="H1019" t="str">
        <f>IFERROR(INDEX(Products!$C:$C,MATCH(F1019,Products!$A:$A,0)),"")</f>
        <v>Beverages</v>
      </c>
      <c r="I1019" t="s">
        <v>3425</v>
      </c>
      <c r="J1019" t="str">
        <f>IFERROR(INDEX(Stores!$B:$B,MATCH(I1019,Stores!$A:$A,0)),"")</f>
        <v>FreshMart Salem Complex</v>
      </c>
      <c r="K1019" t="str">
        <f>IFERROR(INDEX(Stores!$D:$D,MATCH(I1019,Stores!$A:$A,0)),"")</f>
        <v>South</v>
      </c>
      <c r="L1019" t="s">
        <v>3423</v>
      </c>
      <c r="M1019" t="str">
        <f>IFERROR(INDEX(Employees!$B:$B,MATCH(L1019,Employees!$A:$A,0)),"")</f>
        <v>Sudha Balan</v>
      </c>
      <c r="N1019" t="str">
        <f>IFERROR(INDEX(Employees!$D:$D,MATCH(L1019,Employees!$A:$A,0)),"")</f>
        <v>Sales</v>
      </c>
      <c r="O1019">
        <v>3</v>
      </c>
      <c r="P1019">
        <v>380.12</v>
      </c>
      <c r="Q1019">
        <v>15</v>
      </c>
      <c r="R1019">
        <v>171.05</v>
      </c>
      <c r="S1019">
        <v>969.31</v>
      </c>
      <c r="T1019">
        <v>929.94</v>
      </c>
      <c r="U1019">
        <v>39.369999999999997</v>
      </c>
      <c r="V1019" t="s">
        <v>4703</v>
      </c>
      <c r="W1019" t="s">
        <v>4695</v>
      </c>
      <c r="X1019" t="s">
        <v>4710</v>
      </c>
      <c r="Y1019" t="s">
        <v>5242</v>
      </c>
      <c r="Z1019" t="s">
        <v>4708</v>
      </c>
    </row>
    <row r="1020" spans="1:26" ht="15" customHeight="1" x14ac:dyDescent="0.25">
      <c r="A1020" t="s">
        <v>6314</v>
      </c>
      <c r="B1020" s="1">
        <v>45850</v>
      </c>
      <c r="C1020" t="s">
        <v>1806</v>
      </c>
      <c r="D1020" t="str">
        <f>IFERROR(INDEX(Customers!$B:$B,MATCH(C1020,Customers!$A:$A,0)),"")</f>
        <v>Yazhini Reddy</v>
      </c>
      <c r="E1020" t="str">
        <f>IFERROR(INDEX(Customers!$J:$J,MATCH(C1020,Customers!$A:$A,0)),"")</f>
        <v>Bronze</v>
      </c>
      <c r="F1020" t="s">
        <v>4099</v>
      </c>
      <c r="G1020" t="str">
        <f>IFERROR(INDEX(Products!$B:$B,MATCH(F1020,Products!$A:$A,0)),"")</f>
        <v>Lizol Dishwash 200g</v>
      </c>
      <c r="H1020" t="str">
        <f>IFERROR(INDEX(Products!$C:$C,MATCH(F1020,Products!$A:$A,0)),"")</f>
        <v>Cleaning</v>
      </c>
      <c r="I1020" t="s">
        <v>4288</v>
      </c>
      <c r="J1020" t="str">
        <f>IFERROR(INDEX(Stores!$B:$B,MATCH(I1020,Stores!$A:$A,0)),"")</f>
        <v>FreshMart Mysuru Heights</v>
      </c>
      <c r="K1020" t="str">
        <f>IFERROR(INDEX(Stores!$D:$D,MATCH(I1020,Stores!$A:$A,0)),"")</f>
        <v>South</v>
      </c>
      <c r="L1020" t="s">
        <v>3460</v>
      </c>
      <c r="M1020" t="str">
        <f>IFERROR(INDEX(Employees!$B:$B,MATCH(L1020,Employees!$A:$A,0)),"")</f>
        <v>Umesh Krishnan</v>
      </c>
      <c r="N1020" t="str">
        <f>IFERROR(INDEX(Employees!$D:$D,MATCH(L1020,Employees!$A:$A,0)),"")</f>
        <v>Sales</v>
      </c>
      <c r="O1020">
        <v>4</v>
      </c>
      <c r="P1020">
        <v>522.78</v>
      </c>
      <c r="Q1020">
        <v>5</v>
      </c>
      <c r="R1020">
        <v>104.56</v>
      </c>
      <c r="S1020">
        <v>2284.54</v>
      </c>
      <c r="T1020">
        <v>1583.48</v>
      </c>
      <c r="U1020">
        <v>701.06</v>
      </c>
      <c r="V1020" t="s">
        <v>4706</v>
      </c>
      <c r="W1020" t="s">
        <v>4695</v>
      </c>
      <c r="X1020" t="s">
        <v>4696</v>
      </c>
      <c r="Y1020" t="s">
        <v>5165</v>
      </c>
      <c r="Z1020" t="s">
        <v>4698</v>
      </c>
    </row>
    <row r="1021" spans="1:26" ht="15" customHeight="1" x14ac:dyDescent="0.25">
      <c r="A1021" t="s">
        <v>6315</v>
      </c>
      <c r="B1021" s="1">
        <v>45914</v>
      </c>
      <c r="C1021" t="s">
        <v>2727</v>
      </c>
      <c r="D1021" t="str">
        <f>IFERROR(INDEX(Customers!$B:$B,MATCH(C1021,Customers!$A:$A,0)),"")</f>
        <v>Balaji Krishnan</v>
      </c>
      <c r="E1021" t="str">
        <f>IFERROR(INDEX(Customers!$J:$J,MATCH(C1021,Customers!$A:$A,0)),"")</f>
        <v>Bronze</v>
      </c>
      <c r="F1021" t="s">
        <v>3700</v>
      </c>
      <c r="G1021" t="str">
        <f>IFERROR(INDEX(Products!$B:$B,MATCH(F1021,Products!$A:$A,0)),"")</f>
        <v>Harvest Gold Rusk 1kg</v>
      </c>
      <c r="H1021" t="str">
        <f>IFERROR(INDEX(Products!$C:$C,MATCH(F1021,Products!$A:$A,0)),"")</f>
        <v>Bakery</v>
      </c>
      <c r="I1021" t="s">
        <v>3016</v>
      </c>
      <c r="J1021" t="str">
        <f>IFERROR(INDEX(Stores!$B:$B,MATCH(I1021,Stores!$A:$A,0)),"")</f>
        <v>FreshMart Bengaluru Enclave</v>
      </c>
      <c r="K1021" t="str">
        <f>IFERROR(INDEX(Stores!$D:$D,MATCH(I1021,Stores!$A:$A,0)),"")</f>
        <v>South</v>
      </c>
      <c r="L1021" t="s">
        <v>3015</v>
      </c>
      <c r="M1021" t="str">
        <f>IFERROR(INDEX(Employees!$B:$B,MATCH(L1021,Employees!$A:$A,0)),"")</f>
        <v>Senthil Raj</v>
      </c>
      <c r="N1021" t="str">
        <f>IFERROR(INDEX(Employees!$D:$D,MATCH(L1021,Employees!$A:$A,0)),"")</f>
        <v>Cashier</v>
      </c>
      <c r="O1021">
        <v>1</v>
      </c>
      <c r="P1021">
        <v>541.35</v>
      </c>
      <c r="Q1021">
        <v>5</v>
      </c>
      <c r="R1021">
        <v>27.07</v>
      </c>
      <c r="S1021">
        <v>591.41999999999996</v>
      </c>
      <c r="T1021">
        <v>336.4</v>
      </c>
      <c r="U1021">
        <v>255.02</v>
      </c>
      <c r="V1021" t="s">
        <v>4720</v>
      </c>
      <c r="W1021" t="s">
        <v>4695</v>
      </c>
      <c r="X1021" t="s">
        <v>4696</v>
      </c>
      <c r="Y1021" t="s">
        <v>5698</v>
      </c>
      <c r="Z1021" t="s">
        <v>4698</v>
      </c>
    </row>
    <row r="1022" spans="1:26" ht="15" customHeight="1" x14ac:dyDescent="0.25">
      <c r="A1022" t="s">
        <v>6316</v>
      </c>
      <c r="B1022" s="1">
        <v>45980</v>
      </c>
      <c r="C1022" t="s">
        <v>1790</v>
      </c>
      <c r="D1022" t="str">
        <f>IFERROR(INDEX(Customers!$B:$B,MATCH(C1022,Customers!$A:$A,0)),"")</f>
        <v>Hari Pillai</v>
      </c>
      <c r="E1022" t="str">
        <f>IFERROR(INDEX(Customers!$J:$J,MATCH(C1022,Customers!$A:$A,0)),"")</f>
        <v>Gold</v>
      </c>
      <c r="F1022" t="s">
        <v>3703</v>
      </c>
      <c r="G1022" t="str">
        <f>IFERROR(INDEX(Products!$B:$B,MATCH(F1022,Products!$A:$A,0)),"")</f>
        <v xml:space="preserve">  Amul Paneer 250ml  </v>
      </c>
      <c r="H1022" t="str">
        <f>IFERROR(INDEX(Products!$C:$C,MATCH(F1022,Products!$A:$A,0)),"")</f>
        <v>Dairy</v>
      </c>
      <c r="I1022" t="s">
        <v>3116</v>
      </c>
      <c r="J1022" t="str">
        <f>IFERROR(INDEX(Stores!$B:$B,MATCH(I1022,Stores!$A:$A,0)),"")</f>
        <v>FreshMart Tiruppur Colony</v>
      </c>
      <c r="K1022" t="str">
        <f>IFERROR(INDEX(Stores!$D:$D,MATCH(I1022,Stores!$A:$A,0)),"")</f>
        <v>South</v>
      </c>
      <c r="L1022" t="s">
        <v>3114</v>
      </c>
      <c r="M1022" t="str">
        <f>IFERROR(INDEX(Employees!$B:$B,MATCH(L1022,Employees!$A:$A,0)),"")</f>
        <v>Hari Pandian</v>
      </c>
      <c r="N1022" t="str">
        <f>IFERROR(INDEX(Employees!$D:$D,MATCH(L1022,Employees!$A:$A,0)),"")</f>
        <v>Billing</v>
      </c>
      <c r="O1022">
        <v>8</v>
      </c>
      <c r="P1022">
        <v>182.89</v>
      </c>
      <c r="Q1022">
        <v>0</v>
      </c>
      <c r="R1022">
        <v>0</v>
      </c>
      <c r="S1022">
        <v>1463.12</v>
      </c>
      <c r="T1022">
        <v>993.92</v>
      </c>
      <c r="U1022">
        <v>469.2</v>
      </c>
      <c r="V1022" t="s">
        <v>4694</v>
      </c>
      <c r="W1022" t="s">
        <v>4695</v>
      </c>
      <c r="X1022" t="s">
        <v>4696</v>
      </c>
      <c r="Y1022" t="s">
        <v>5698</v>
      </c>
      <c r="Z1022" t="s">
        <v>4708</v>
      </c>
    </row>
    <row r="1023" spans="1:26" ht="15" customHeight="1" x14ac:dyDescent="0.25">
      <c r="A1023" t="s">
        <v>6317</v>
      </c>
      <c r="B1023" s="1">
        <v>45839</v>
      </c>
      <c r="C1023" t="s">
        <v>846</v>
      </c>
      <c r="D1023" t="str">
        <f>IFERROR(INDEX(Customers!$B:$B,MATCH(C1023,Customers!$A:$A,0)),"")</f>
        <v>Sanjay Gupta</v>
      </c>
      <c r="E1023" t="str">
        <f>IFERROR(INDEX(Customers!$J:$J,MATCH(C1023,Customers!$A:$A,0)),"")</f>
        <v>Bronze</v>
      </c>
      <c r="F1023" t="s">
        <v>3945</v>
      </c>
      <c r="G1023" t="str">
        <f>IFERROR(INDEX(Products!$B:$B,MATCH(F1023,Products!$A:$A,0)),"")</f>
        <v>Organic Fresh Fresh Fruits Combo</v>
      </c>
      <c r="H1023" t="str">
        <f>IFERROR(INDEX(Products!$C:$C,MATCH(F1023,Products!$A:$A,0)),"")</f>
        <v>Fruits</v>
      </c>
      <c r="I1023" t="s">
        <v>3464</v>
      </c>
      <c r="J1023" t="str">
        <f>IFERROR(INDEX(Stores!$B:$B,MATCH(I1023,Stores!$A:$A,0)),"")</f>
        <v>FreshMart Bengaluru Circle</v>
      </c>
      <c r="K1023" t="str">
        <f>IFERROR(INDEX(Stores!$D:$D,MATCH(I1023,Stores!$A:$A,0)),"")</f>
        <v>South</v>
      </c>
      <c r="L1023" t="s">
        <v>3462</v>
      </c>
      <c r="M1023" t="str">
        <f>IFERROR(INDEX(Employees!$B:$B,MATCH(L1023,Employees!$A:$A,0)),"")</f>
        <v>Vani Nair</v>
      </c>
      <c r="N1023" t="str">
        <f>IFERROR(INDEX(Employees!$D:$D,MATCH(L1023,Employees!$A:$A,0)),"")</f>
        <v>Cashier</v>
      </c>
      <c r="O1023">
        <v>4</v>
      </c>
      <c r="P1023">
        <v>71.290000000000006</v>
      </c>
      <c r="Q1023">
        <v>0</v>
      </c>
      <c r="R1023">
        <v>0</v>
      </c>
      <c r="S1023">
        <v>285.16000000000003</v>
      </c>
      <c r="T1023">
        <v>237.48</v>
      </c>
      <c r="U1023">
        <v>47.68</v>
      </c>
      <c r="V1023" t="s">
        <v>4720</v>
      </c>
      <c r="W1023" t="s">
        <v>4695</v>
      </c>
      <c r="X1023" t="s">
        <v>4696</v>
      </c>
      <c r="Y1023" t="s">
        <v>4930</v>
      </c>
      <c r="Z1023" t="s">
        <v>4708</v>
      </c>
    </row>
    <row r="1024" spans="1:26" ht="15" customHeight="1" x14ac:dyDescent="0.25">
      <c r="A1024" t="s">
        <v>6318</v>
      </c>
      <c r="B1024" s="1">
        <v>45888</v>
      </c>
      <c r="C1024" t="s">
        <v>795</v>
      </c>
      <c r="D1024" t="str">
        <f>IFERROR(INDEX(Customers!$B:$B,MATCH(C1024,Customers!$A:$A,0)),"")</f>
        <v>Bhavani Pillai</v>
      </c>
      <c r="E1024" t="str">
        <f>IFERROR(INDEX(Customers!$J:$J,MATCH(C1024,Customers!$A:$A,0)),"")</f>
        <v>Bronze</v>
      </c>
      <c r="F1024" t="s">
        <v>4095</v>
      </c>
      <c r="G1024" t="str">
        <f>IFERROR(INDEX(Products!$B:$B,MATCH(F1024,Products!$A:$A,0)),"")</f>
        <v>Vim Floor Cleaner 1L</v>
      </c>
      <c r="H1024" t="str">
        <f>IFERROR(INDEX(Products!$C:$C,MATCH(F1024,Products!$A:$A,0)),"")</f>
        <v>Cleaning</v>
      </c>
      <c r="I1024" t="s">
        <v>3420</v>
      </c>
      <c r="J1024" t="str">
        <f>IFERROR(INDEX(Stores!$B:$B,MATCH(I1024,Stores!$A:$A,0)),"")</f>
        <v>FreshMart Tiruppur Square</v>
      </c>
      <c r="K1024" t="str">
        <f>IFERROR(INDEX(Stores!$D:$D,MATCH(I1024,Stores!$A:$A,0)),"")</f>
        <v>South</v>
      </c>
      <c r="L1024" t="s">
        <v>3541</v>
      </c>
      <c r="M1024" t="str">
        <f>IFERROR(INDEX(Employees!$B:$B,MATCH(L1024,Employees!$A:$A,0)),"")</f>
        <v>Balaji Reddy</v>
      </c>
      <c r="N1024" t="str">
        <f>IFERROR(INDEX(Employees!$D:$D,MATCH(L1024,Employees!$A:$A,0)),"")</f>
        <v>Billing</v>
      </c>
      <c r="O1024">
        <v>2</v>
      </c>
      <c r="P1024">
        <v>46.76</v>
      </c>
      <c r="Q1024">
        <v>0</v>
      </c>
      <c r="R1024">
        <v>0</v>
      </c>
      <c r="S1024">
        <v>93.52</v>
      </c>
      <c r="T1024">
        <v>73.3</v>
      </c>
      <c r="U1024">
        <v>20.22</v>
      </c>
      <c r="V1024" t="s">
        <v>4740</v>
      </c>
      <c r="W1024" t="s">
        <v>4695</v>
      </c>
      <c r="X1024" t="s">
        <v>4710</v>
      </c>
      <c r="Y1024" t="s">
        <v>4850</v>
      </c>
      <c r="Z1024" t="s">
        <v>4708</v>
      </c>
    </row>
    <row r="1025" spans="1:26" ht="15" customHeight="1" x14ac:dyDescent="0.25">
      <c r="A1025" t="s">
        <v>6319</v>
      </c>
      <c r="B1025" s="1">
        <v>45881</v>
      </c>
      <c r="C1025" t="s">
        <v>1826</v>
      </c>
      <c r="D1025" t="str">
        <f>IFERROR(INDEX(Customers!$B:$B,MATCH(C1025,Customers!$A:$A,0)),"")</f>
        <v>Anjali Kumar</v>
      </c>
      <c r="E1025" t="str">
        <f>IFERROR(INDEX(Customers!$J:$J,MATCH(C1025,Customers!$A:$A,0)),"")</f>
        <v>Silver</v>
      </c>
      <c r="F1025" t="s">
        <v>3966</v>
      </c>
      <c r="G1025" t="str">
        <f>IFERROR(INDEX(Products!$B:$B,MATCH(F1025,Products!$A:$A,0)),"")</f>
        <v>Organic Fresh Fresh Vegetables 200g</v>
      </c>
      <c r="H1025" t="str">
        <f>IFERROR(INDEX(Products!$C:$C,MATCH(F1025,Products!$A:$A,0)),"")</f>
        <v>Vegetables</v>
      </c>
      <c r="I1025" t="s">
        <v>3217</v>
      </c>
      <c r="J1025" t="str">
        <f>IFERROR(INDEX(Stores!$B:$B,MATCH(I1025,Stores!$A:$A,0)),"")</f>
        <v>FreshMart Pune Complex</v>
      </c>
      <c r="K1025" t="str">
        <f>IFERROR(INDEX(Stores!$D:$D,MATCH(I1025,Stores!$A:$A,0)),"")</f>
        <v>West</v>
      </c>
      <c r="L1025" t="s">
        <v>3216</v>
      </c>
      <c r="M1025" t="str">
        <f>IFERROR(INDEX(Employees!$B:$B,MATCH(L1025,Employees!$A:$A,0)),"")</f>
        <v>Mala Velan</v>
      </c>
      <c r="N1025" t="str">
        <f>IFERROR(INDEX(Employees!$D:$D,MATCH(L1025,Employees!$A:$A,0)),"")</f>
        <v>Sales</v>
      </c>
      <c r="O1025">
        <v>4</v>
      </c>
      <c r="P1025">
        <v>75.680000000000007</v>
      </c>
      <c r="Q1025">
        <v>0</v>
      </c>
      <c r="R1025">
        <v>0</v>
      </c>
      <c r="S1025">
        <v>302.72000000000003</v>
      </c>
      <c r="T1025">
        <v>248.56</v>
      </c>
      <c r="U1025">
        <v>54.16</v>
      </c>
      <c r="V1025" t="s">
        <v>4740</v>
      </c>
      <c r="W1025" t="s">
        <v>4695</v>
      </c>
      <c r="X1025" t="s">
        <v>4696</v>
      </c>
      <c r="Y1025" t="s">
        <v>5499</v>
      </c>
      <c r="Z1025" t="s">
        <v>4708</v>
      </c>
    </row>
    <row r="1026" spans="1:26" ht="15" customHeight="1" x14ac:dyDescent="0.25">
      <c r="A1026" t="s">
        <v>6320</v>
      </c>
      <c r="B1026" s="1">
        <v>45934</v>
      </c>
      <c r="C1026" t="s">
        <v>1790</v>
      </c>
      <c r="D1026" t="str">
        <f>IFERROR(INDEX(Customers!$B:$B,MATCH(C1026,Customers!$A:$A,0)),"")</f>
        <v>Hari Pillai</v>
      </c>
      <c r="E1026" t="str">
        <f>IFERROR(INDEX(Customers!$J:$J,MATCH(C1026,Customers!$A:$A,0)),"")</f>
        <v>Gold</v>
      </c>
      <c r="F1026" t="s">
        <v>3765</v>
      </c>
      <c r="G1026" t="str">
        <f>IFERROR(INDEX(Products!$B:$B,MATCH(F1026,Products!$A:$A,0)),"")</f>
        <v>Pepsi Tea 200g</v>
      </c>
      <c r="H1026" t="str">
        <f>IFERROR(INDEX(Products!$C:$C,MATCH(F1026,Products!$A:$A,0)),"")</f>
        <v>Beverages</v>
      </c>
      <c r="I1026" t="s">
        <v>2902</v>
      </c>
      <c r="J1026" t="str">
        <f>IFERROR(INDEX(Stores!$B:$B,MATCH(I1026,Stores!$A:$A,0)),"")</f>
        <v>FreshMart Erode Heights</v>
      </c>
      <c r="K1026" t="str">
        <f>IFERROR(INDEX(Stores!$D:$D,MATCH(I1026,Stores!$A:$A,0)),"")</f>
        <v>South</v>
      </c>
      <c r="L1026" t="s">
        <v>3481</v>
      </c>
      <c r="M1026" t="str">
        <f>IFERROR(INDEX(Employees!$B:$B,MATCH(L1026,Employees!$A:$A,0)),"")</f>
        <v>Dhanush Gounder</v>
      </c>
      <c r="N1026" t="str">
        <f>IFERROR(INDEX(Employees!$D:$D,MATCH(L1026,Employees!$A:$A,0)),"")</f>
        <v>Inventory</v>
      </c>
      <c r="O1026">
        <v>5</v>
      </c>
      <c r="P1026">
        <v>342.72</v>
      </c>
      <c r="Q1026">
        <v>10</v>
      </c>
      <c r="R1026">
        <v>171.36</v>
      </c>
      <c r="S1026">
        <v>1773.58</v>
      </c>
      <c r="T1026">
        <v>1306.0999999999999</v>
      </c>
      <c r="U1026">
        <v>467.48</v>
      </c>
      <c r="V1026" t="s">
        <v>4694</v>
      </c>
      <c r="W1026" t="s">
        <v>4695</v>
      </c>
      <c r="X1026" t="s">
        <v>4710</v>
      </c>
      <c r="Y1026" t="s">
        <v>6321</v>
      </c>
      <c r="Z1026" t="s">
        <v>4698</v>
      </c>
    </row>
    <row r="1027" spans="1:26" ht="15" customHeight="1" x14ac:dyDescent="0.25">
      <c r="A1027" t="s">
        <v>6322</v>
      </c>
      <c r="B1027" s="1">
        <v>45776</v>
      </c>
      <c r="C1027" t="s">
        <v>351</v>
      </c>
      <c r="D1027" t="str">
        <f>IFERROR(INDEX(Customers!$B:$B,MATCH(C1027,Customers!$A:$A,0)),"")</f>
        <v>Dhanya Krishnan</v>
      </c>
      <c r="E1027" t="str">
        <f>IFERROR(INDEX(Customers!$J:$J,MATCH(C1027,Customers!$A:$A,0)),"")</f>
        <v>Bronze</v>
      </c>
      <c r="F1027" t="s">
        <v>4084</v>
      </c>
      <c r="G1027" t="str">
        <f>IFERROR(INDEX(Products!$B:$B,MATCH(F1027,Products!$A:$A,0)),"")</f>
        <v>MDH Powdered Spices 200g</v>
      </c>
      <c r="H1027" t="str">
        <f>IFERROR(INDEX(Products!$C:$C,MATCH(F1027,Products!$A:$A,0)),"")</f>
        <v>Masala</v>
      </c>
      <c r="I1027" t="s">
        <v>2899</v>
      </c>
      <c r="J1027" t="str">
        <f>IFERROR(INDEX(Stores!$B:$B,MATCH(I1027,Stores!$A:$A,0)),"")</f>
        <v>FreshMart Pune Extension</v>
      </c>
      <c r="K1027" t="str">
        <f>IFERROR(INDEX(Stores!$D:$D,MATCH(I1027,Stores!$A:$A,0)),"")</f>
        <v>West</v>
      </c>
      <c r="L1027" t="s">
        <v>3198</v>
      </c>
      <c r="M1027" t="str">
        <f>IFERROR(INDEX(Employees!$B:$B,MATCH(L1027,Employees!$A:$A,0)),"")</f>
        <v>Deepak Naicker</v>
      </c>
      <c r="N1027" t="str">
        <f>IFERROR(INDEX(Employees!$D:$D,MATCH(L1027,Employees!$A:$A,0)),"")</f>
        <v>Sales</v>
      </c>
      <c r="O1027">
        <v>4</v>
      </c>
      <c r="P1027">
        <v>442.14</v>
      </c>
      <c r="Q1027">
        <v>5</v>
      </c>
      <c r="R1027">
        <v>88.43</v>
      </c>
      <c r="S1027">
        <v>1680.13</v>
      </c>
      <c r="T1027">
        <v>1407.48</v>
      </c>
      <c r="U1027">
        <v>272.64999999999998</v>
      </c>
      <c r="V1027" t="s">
        <v>4706</v>
      </c>
      <c r="W1027" t="s">
        <v>4695</v>
      </c>
      <c r="X1027" t="s">
        <v>4710</v>
      </c>
      <c r="Y1027" t="s">
        <v>5734</v>
      </c>
      <c r="Z1027" t="s">
        <v>4708</v>
      </c>
    </row>
    <row r="1028" spans="1:26" ht="15" customHeight="1" x14ac:dyDescent="0.25">
      <c r="A1028" t="s">
        <v>6323</v>
      </c>
      <c r="B1028" s="1">
        <v>45954</v>
      </c>
      <c r="C1028" t="s">
        <v>2160</v>
      </c>
      <c r="D1028" t="str">
        <f>IFERROR(INDEX(Customers!$B:$B,MATCH(C1028,Customers!$A:$A,0)),"")</f>
        <v>Divya Balan</v>
      </c>
      <c r="E1028" t="str">
        <f>IFERROR(INDEX(Customers!$J:$J,MATCH(C1028,Customers!$A:$A,0)),"")</f>
        <v>Silver</v>
      </c>
      <c r="F1028" t="s">
        <v>4081</v>
      </c>
      <c r="G1028" t="str">
        <f>IFERROR(INDEX(Products!$B:$B,MATCH(F1028,Products!$A:$A,0)),"")</f>
        <v>Aachi Whole Spices 200g v2</v>
      </c>
      <c r="H1028" t="str">
        <f>IFERROR(INDEX(Products!$C:$C,MATCH(F1028,Products!$A:$A,0)),"")</f>
        <v>Masala</v>
      </c>
      <c r="I1028" t="s">
        <v>3503</v>
      </c>
      <c r="J1028" t="str">
        <f>IFERROR(INDEX(Stores!$B:$B,MATCH(I1028,Stores!$A:$A,0)),"")</f>
        <v>FreshMart Madurai Market</v>
      </c>
      <c r="K1028" t="str">
        <f>IFERROR(INDEX(Stores!$D:$D,MATCH(I1028,Stores!$A:$A,0)),"")</f>
        <v>South</v>
      </c>
      <c r="L1028" t="s">
        <v>3501</v>
      </c>
      <c r="M1028" t="str">
        <f>IFERROR(INDEX(Employees!$B:$B,MATCH(L1028,Employees!$A:$A,0)),"")</f>
        <v>Hema Mudaliar</v>
      </c>
      <c r="N1028" t="str">
        <f>IFERROR(INDEX(Employees!$D:$D,MATCH(L1028,Employees!$A:$A,0)),"")</f>
        <v>Store Manager</v>
      </c>
      <c r="O1028">
        <v>1</v>
      </c>
      <c r="P1028">
        <v>123.11</v>
      </c>
      <c r="Q1028">
        <v>0</v>
      </c>
      <c r="R1028">
        <v>0</v>
      </c>
      <c r="S1028">
        <v>123.11</v>
      </c>
      <c r="T1028">
        <v>91.18</v>
      </c>
      <c r="U1028">
        <v>31.93</v>
      </c>
      <c r="V1028" t="s">
        <v>4740</v>
      </c>
      <c r="W1028" t="s">
        <v>4695</v>
      </c>
      <c r="X1028" t="s">
        <v>4696</v>
      </c>
      <c r="Y1028" t="s">
        <v>6225</v>
      </c>
      <c r="Z1028" t="s">
        <v>4708</v>
      </c>
    </row>
    <row r="1029" spans="1:26" ht="15" customHeight="1" x14ac:dyDescent="0.25">
      <c r="A1029" t="s">
        <v>6324</v>
      </c>
      <c r="B1029" s="1">
        <v>46095</v>
      </c>
      <c r="C1029" t="s">
        <v>1758</v>
      </c>
      <c r="D1029" t="str">
        <f>IFERROR(INDEX(Customers!$B:$B,MATCH(C1029,Customers!$A:$A,0)),"")</f>
        <v>Anand Krishnan</v>
      </c>
      <c r="E1029" t="str">
        <f>IFERROR(INDEX(Customers!$J:$J,MATCH(C1029,Customers!$A:$A,0)),"")</f>
        <v>Bronze</v>
      </c>
      <c r="F1029" t="s">
        <v>3741</v>
      </c>
      <c r="G1029" t="str">
        <f>IFERROR(INDEX(Products!$B:$B,MATCH(F1029,Products!$A:$A,0)),"")</f>
        <v>Amul Butter 1L</v>
      </c>
      <c r="H1029" t="str">
        <f>IFERROR(INDEX(Products!$C:$C,MATCH(F1029,Products!$A:$A,0)),"")</f>
        <v>Dairy</v>
      </c>
      <c r="I1029" t="s">
        <v>2971</v>
      </c>
      <c r="J1029" t="str">
        <f>IFERROR(INDEX(Stores!$B:$B,MATCH(I1029,Stores!$A:$A,0)),"")</f>
        <v>FreshMart Ahmedabad Square</v>
      </c>
      <c r="K1029" t="str">
        <f>IFERROR(INDEX(Stores!$D:$D,MATCH(I1029,Stores!$A:$A,0)),"")</f>
        <v>West</v>
      </c>
      <c r="L1029" t="s">
        <v>3073</v>
      </c>
      <c r="M1029" t="str">
        <f>IFERROR(INDEX(Employees!$B:$B,MATCH(L1029,Employees!$A:$A,0)),"")</f>
        <v>Charulatha Balan</v>
      </c>
      <c r="N1029" t="str">
        <f>IFERROR(INDEX(Employees!$D:$D,MATCH(L1029,Employees!$A:$A,0)),"")</f>
        <v>Sales</v>
      </c>
      <c r="O1029">
        <v>3</v>
      </c>
      <c r="P1029">
        <v>342.27</v>
      </c>
      <c r="Q1029">
        <v>20</v>
      </c>
      <c r="R1029">
        <v>205.36</v>
      </c>
      <c r="S1029">
        <v>944.67</v>
      </c>
      <c r="T1029">
        <v>798.3</v>
      </c>
      <c r="U1029">
        <v>146.37</v>
      </c>
      <c r="V1029" t="s">
        <v>4694</v>
      </c>
      <c r="W1029" t="s">
        <v>4695</v>
      </c>
      <c r="X1029" t="s">
        <v>4696</v>
      </c>
      <c r="Y1029" t="s">
        <v>4745</v>
      </c>
      <c r="Z1029" t="s">
        <v>4698</v>
      </c>
    </row>
    <row r="1030" spans="1:26" ht="15" customHeight="1" x14ac:dyDescent="0.25">
      <c r="A1030" t="s">
        <v>6325</v>
      </c>
      <c r="B1030" s="1">
        <v>45758</v>
      </c>
      <c r="C1030" t="s">
        <v>1228</v>
      </c>
      <c r="D1030" t="str">
        <f>IFERROR(INDEX(Customers!$B:$B,MATCH(C1030,Customers!$A:$A,0)),"")</f>
        <v>Latha Gounder</v>
      </c>
      <c r="E1030" t="str">
        <f>IFERROR(INDEX(Customers!$J:$J,MATCH(C1030,Customers!$A:$A,0)),"")</f>
        <v>Silver</v>
      </c>
      <c r="F1030" t="s">
        <v>3957</v>
      </c>
      <c r="G1030" t="str">
        <f>IFERROR(INDEX(Products!$B:$B,MATCH(F1030,Products!$A:$A,0)),"")</f>
        <v>Organic Fresh Fresh Fruits 200g</v>
      </c>
      <c r="H1030" t="str">
        <f>IFERROR(INDEX(Products!$C:$C,MATCH(F1030,Products!$A:$A,0)),"")</f>
        <v>Fruits</v>
      </c>
      <c r="I1030" t="s">
        <v>2997</v>
      </c>
      <c r="J1030" t="str">
        <f>IFERROR(INDEX(Stores!$B:$B,MATCH(I1030,Stores!$A:$A,0)),"")</f>
        <v>FreshMart Pune Main Road</v>
      </c>
      <c r="K1030" t="str">
        <f>IFERROR(INDEX(Stores!$D:$D,MATCH(I1030,Stores!$A:$A,0)),"")</f>
        <v>North</v>
      </c>
      <c r="L1030" t="s">
        <v>3112</v>
      </c>
      <c r="M1030" t="str">
        <f>IFERROR(INDEX(Employees!$B:$B,MATCH(L1030,Employees!$A:$A,0)),"")</f>
        <v>Manoj Nathan</v>
      </c>
      <c r="N1030" t="str">
        <f>IFERROR(INDEX(Employees!$D:$D,MATCH(L1030,Employees!$A:$A,0)),"")</f>
        <v>Sales</v>
      </c>
      <c r="O1030">
        <v>2</v>
      </c>
      <c r="P1030">
        <v>224.28</v>
      </c>
      <c r="Q1030">
        <v>0</v>
      </c>
      <c r="R1030">
        <v>0</v>
      </c>
      <c r="S1030">
        <v>448.56</v>
      </c>
      <c r="T1030">
        <v>384.78</v>
      </c>
      <c r="U1030">
        <v>63.78</v>
      </c>
      <c r="V1030" t="s">
        <v>4715</v>
      </c>
      <c r="W1030" t="s">
        <v>4695</v>
      </c>
      <c r="X1030" t="s">
        <v>4696</v>
      </c>
      <c r="Y1030" t="s">
        <v>4749</v>
      </c>
      <c r="Z1030" t="s">
        <v>4708</v>
      </c>
    </row>
    <row r="1031" spans="1:26" ht="15" customHeight="1" x14ac:dyDescent="0.25">
      <c r="A1031" t="s">
        <v>6326</v>
      </c>
      <c r="B1031" s="1">
        <v>46042</v>
      </c>
      <c r="C1031" t="s">
        <v>803</v>
      </c>
      <c r="D1031" t="str">
        <f>IFERROR(INDEX(Customers!$B:$B,MATCH(C1031,Customers!$A:$A,0)),"")</f>
        <v>Gopal Raj</v>
      </c>
      <c r="E1031" t="str">
        <f>IFERROR(INDEX(Customers!$J:$J,MATCH(C1031,Customers!$A:$A,0)),"")</f>
        <v>Gold</v>
      </c>
      <c r="F1031" t="s">
        <v>3915</v>
      </c>
      <c r="G1031" t="str">
        <f>IFERROR(INDEX(Products!$B:$B,MATCH(F1031,Products!$A:$A,0)),"")</f>
        <v>Vim Tissue 500g</v>
      </c>
      <c r="H1031" t="str">
        <f>IFERROR(INDEX(Products!$C:$C,MATCH(F1031,Products!$A:$A,0)),"")</f>
        <v>Household</v>
      </c>
      <c r="I1031" t="s">
        <v>3420</v>
      </c>
      <c r="J1031" t="str">
        <f>IFERROR(INDEX(Stores!$B:$B,MATCH(I1031,Stores!$A:$A,0)),"")</f>
        <v>FreshMart Tiruppur Square</v>
      </c>
      <c r="K1031" t="str">
        <f>IFERROR(INDEX(Stores!$D:$D,MATCH(I1031,Stores!$A:$A,0)),"")</f>
        <v>South</v>
      </c>
      <c r="L1031" t="s">
        <v>3541</v>
      </c>
      <c r="M1031" t="str">
        <f>IFERROR(INDEX(Employees!$B:$B,MATCH(L1031,Employees!$A:$A,0)),"")</f>
        <v>Balaji Reddy</v>
      </c>
      <c r="N1031" t="str">
        <f>IFERROR(INDEX(Employees!$D:$D,MATCH(L1031,Employees!$A:$A,0)),"")</f>
        <v>Billing</v>
      </c>
      <c r="O1031">
        <v>3</v>
      </c>
      <c r="P1031">
        <v>94.15</v>
      </c>
      <c r="Q1031">
        <v>0</v>
      </c>
      <c r="R1031">
        <v>0</v>
      </c>
      <c r="S1031">
        <v>282.45</v>
      </c>
      <c r="T1031">
        <v>204.51</v>
      </c>
      <c r="U1031">
        <v>77.94</v>
      </c>
      <c r="V1031" t="s">
        <v>4715</v>
      </c>
      <c r="W1031" t="s">
        <v>4695</v>
      </c>
      <c r="X1031" t="s">
        <v>4696</v>
      </c>
      <c r="Y1031" t="s">
        <v>4799</v>
      </c>
      <c r="Z1031" t="s">
        <v>4708</v>
      </c>
    </row>
    <row r="1032" spans="1:26" ht="15" customHeight="1" x14ac:dyDescent="0.25">
      <c r="A1032" t="s">
        <v>6327</v>
      </c>
      <c r="B1032" s="1">
        <v>46004</v>
      </c>
      <c r="C1032" t="s">
        <v>1204</v>
      </c>
      <c r="D1032" t="str">
        <f>IFERROR(INDEX(Customers!$B:$B,MATCH(C1032,Customers!$A:$A,0)),"")</f>
        <v>Mala Naidu</v>
      </c>
      <c r="E1032" t="str">
        <f>IFERROR(INDEX(Customers!$J:$J,MATCH(C1032,Customers!$A:$A,0)),"")</f>
        <v>Silver</v>
      </c>
      <c r="F1032" t="s">
        <v>4088</v>
      </c>
      <c r="G1032" t="str">
        <f>IFERROR(INDEX(Products!$B:$B,MATCH(F1032,Products!$A:$A,0)),"")</f>
        <v>Lizol Toilet Cleaner Combo</v>
      </c>
      <c r="H1032" t="str">
        <f>IFERROR(INDEX(Products!$C:$C,MATCH(F1032,Products!$A:$A,0)),"")</f>
        <v>Cleaning</v>
      </c>
      <c r="I1032" t="s">
        <v>3644</v>
      </c>
      <c r="J1032" t="str">
        <f>IFERROR(INDEX(Stores!$B:$B,MATCH(I1032,Stores!$A:$A,0)),"")</f>
        <v>FreshMart Hyderabad Crossing</v>
      </c>
      <c r="K1032" t="str">
        <f>IFERROR(INDEX(Stores!$D:$D,MATCH(I1032,Stores!$A:$A,0)),"")</f>
        <v>South</v>
      </c>
      <c r="L1032" t="s">
        <v>3643</v>
      </c>
      <c r="M1032" t="str">
        <f>IFERROR(INDEX(Employees!$B:$B,MATCH(L1032,Employees!$A:$A,0)),"")</f>
        <v>Uma Pandian</v>
      </c>
      <c r="N1032" t="str">
        <f>IFERROR(INDEX(Employees!$D:$D,MATCH(L1032,Employees!$A:$A,0)),"")</f>
        <v>Cashier</v>
      </c>
      <c r="O1032">
        <v>5</v>
      </c>
      <c r="P1032">
        <v>91.61</v>
      </c>
      <c r="Q1032">
        <v>0</v>
      </c>
      <c r="R1032">
        <v>0</v>
      </c>
      <c r="S1032">
        <v>526.76</v>
      </c>
      <c r="T1032">
        <v>353.5</v>
      </c>
      <c r="U1032">
        <v>173.26</v>
      </c>
      <c r="V1032" t="s">
        <v>4703</v>
      </c>
      <c r="W1032" t="s">
        <v>4695</v>
      </c>
      <c r="X1032" t="s">
        <v>4696</v>
      </c>
      <c r="Y1032" t="s">
        <v>4968</v>
      </c>
      <c r="Z1032" t="s">
        <v>4698</v>
      </c>
    </row>
    <row r="1033" spans="1:26" ht="15" customHeight="1" x14ac:dyDescent="0.25">
      <c r="A1033" t="s">
        <v>6328</v>
      </c>
      <c r="B1033" s="1">
        <v>45995</v>
      </c>
      <c r="C1033" t="s">
        <v>2008</v>
      </c>
      <c r="D1033" t="str">
        <f>IFERROR(INDEX(Customers!$B:$B,MATCH(C1033,Customers!$A:$A,0)),"")</f>
        <v>Hema Gounder</v>
      </c>
      <c r="E1033" t="str">
        <f>IFERROR(INDEX(Customers!$J:$J,MATCH(C1033,Customers!$A:$A,0)),"")</f>
        <v>Gold</v>
      </c>
      <c r="F1033" t="s">
        <v>3738</v>
      </c>
      <c r="G1033" t="str">
        <f>IFERROR(INDEX(Products!$B:$B,MATCH(F1033,Products!$A:$A,0)),"")</f>
        <v>Aavin Milk Pack</v>
      </c>
      <c r="H1033" t="str">
        <f>IFERROR(INDEX(Products!$C:$C,MATCH(F1033,Products!$A:$A,0)),"")</f>
        <v>Dairy</v>
      </c>
      <c r="I1033" t="s">
        <v>2919</v>
      </c>
      <c r="J1033" t="str">
        <f>IFERROR(INDEX(Stores!$B:$B,MATCH(I1033,Stores!$A:$A,0)),"")</f>
        <v>FreshMart Surat Junction</v>
      </c>
      <c r="K1033" t="str">
        <f>IFERROR(INDEX(Stores!$D:$D,MATCH(I1033,Stores!$A:$A,0)),"")</f>
        <v>West</v>
      </c>
      <c r="L1033" t="s">
        <v>3448</v>
      </c>
      <c r="M1033" t="str">
        <f>IFERROR(INDEX(Employees!$B:$B,MATCH(L1033,Employees!$A:$A,0)),"")</f>
        <v>Sangeetha Naidu</v>
      </c>
      <c r="N1033" t="str">
        <f>IFERROR(INDEX(Employees!$D:$D,MATCH(L1033,Employees!$A:$A,0)),"")</f>
        <v>Cashier</v>
      </c>
      <c r="O1033">
        <v>6</v>
      </c>
      <c r="P1033">
        <v>431.29</v>
      </c>
      <c r="Q1033">
        <v>5</v>
      </c>
      <c r="R1033">
        <v>129.38999999999999</v>
      </c>
      <c r="S1033">
        <v>2458.35</v>
      </c>
      <c r="T1033">
        <v>1916.22</v>
      </c>
      <c r="U1033">
        <v>542.13</v>
      </c>
      <c r="V1033" t="s">
        <v>4706</v>
      </c>
      <c r="W1033" t="s">
        <v>4695</v>
      </c>
      <c r="X1033" t="s">
        <v>4696</v>
      </c>
      <c r="Y1033" t="s">
        <v>6329</v>
      </c>
      <c r="Z1033" t="s">
        <v>4708</v>
      </c>
    </row>
    <row r="1034" spans="1:26" ht="15" customHeight="1" x14ac:dyDescent="0.25">
      <c r="A1034" t="s">
        <v>6330</v>
      </c>
      <c r="B1034" s="1">
        <v>45757</v>
      </c>
      <c r="C1034" t="s">
        <v>50</v>
      </c>
      <c r="D1034" t="str">
        <f>IFERROR(INDEX(Customers!$B:$B,MATCH(C1034,Customers!$A:$A,0)),"")</f>
        <v>Senthil Pillai</v>
      </c>
      <c r="E1034" t="str">
        <f>IFERROR(INDEX(Customers!$J:$J,MATCH(C1034,Customers!$A:$A,0)),"")</f>
        <v>Silver</v>
      </c>
      <c r="F1034" t="s">
        <v>3709</v>
      </c>
      <c r="G1034" t="str">
        <f>IFERROR(INDEX(Products!$B:$B,MATCH(F1034,Products!$A:$A,0)),"")</f>
        <v>Milky Mist Curd 1kg</v>
      </c>
      <c r="H1034" t="str">
        <f>IFERROR(INDEX(Products!$C:$C,MATCH(F1034,Products!$A:$A,0)),"")</f>
        <v>Dairy</v>
      </c>
      <c r="I1034" t="s">
        <v>2868</v>
      </c>
      <c r="J1034" t="str">
        <f>IFERROR(INDEX(Stores!$B:$B,MATCH(I1034,Stores!$A:$A,0)),"")</f>
        <v>FreshMart Guwahati Point</v>
      </c>
      <c r="K1034" t="str">
        <f>IFERROR(INDEX(Stores!$D:$D,MATCH(I1034,Stores!$A:$A,0)),"")</f>
        <v>East</v>
      </c>
      <c r="L1034" t="s">
        <v>3340</v>
      </c>
      <c r="M1034" t="str">
        <f>IFERROR(INDEX(Employees!$B:$B,MATCH(L1034,Employees!$A:$A,0)),"")</f>
        <v>Hariharan Sekar</v>
      </c>
      <c r="N1034" t="str">
        <f>IFERROR(INDEX(Employees!$D:$D,MATCH(L1034,Employees!$A:$A,0)),"")</f>
        <v>Operations</v>
      </c>
      <c r="O1034">
        <v>2</v>
      </c>
      <c r="P1034">
        <v>434.65</v>
      </c>
      <c r="Q1034">
        <v>0</v>
      </c>
      <c r="R1034">
        <v>0</v>
      </c>
      <c r="S1034">
        <v>869.3</v>
      </c>
      <c r="T1034">
        <v>703.26</v>
      </c>
      <c r="U1034">
        <v>166.04</v>
      </c>
      <c r="V1034" t="s">
        <v>4706</v>
      </c>
      <c r="W1034" t="s">
        <v>4695</v>
      </c>
      <c r="X1034" t="s">
        <v>4696</v>
      </c>
      <c r="Y1034" t="s">
        <v>5588</v>
      </c>
      <c r="Z1034" t="s">
        <v>4708</v>
      </c>
    </row>
    <row r="1035" spans="1:26" ht="15" customHeight="1" x14ac:dyDescent="0.25">
      <c r="A1035" t="s">
        <v>6331</v>
      </c>
      <c r="B1035" s="1">
        <v>45998</v>
      </c>
      <c r="C1035" t="s">
        <v>2200</v>
      </c>
      <c r="D1035" t="str">
        <f>IFERROR(INDEX(Customers!$B:$B,MATCH(C1035,Customers!$A:$A,0)),"")</f>
        <v>Hemalatha Velan</v>
      </c>
      <c r="E1035" t="str">
        <f>IFERROR(INDEX(Customers!$J:$J,MATCH(C1035,Customers!$A:$A,0)),"")</f>
        <v>Bronze</v>
      </c>
      <c r="F1035" t="s">
        <v>3703</v>
      </c>
      <c r="G1035" t="str">
        <f>IFERROR(INDEX(Products!$B:$B,MATCH(F1035,Products!$A:$A,0)),"")</f>
        <v xml:space="preserve">  Amul Paneer 250ml  </v>
      </c>
      <c r="H1035" t="str">
        <f>IFERROR(INDEX(Products!$C:$C,MATCH(F1035,Products!$A:$A,0)),"")</f>
        <v>Dairy</v>
      </c>
      <c r="I1035" t="s">
        <v>4234</v>
      </c>
      <c r="J1035" t="str">
        <f>IFERROR(INDEX(Stores!$B:$B,MATCH(I1035,Stores!$A:$A,0)),"")</f>
        <v>FreshMart Coimbatore Plaza</v>
      </c>
      <c r="K1035" t="str">
        <f>IFERROR(INDEX(Stores!$D:$D,MATCH(I1035,Stores!$A:$A,0)),"")</f>
        <v>South</v>
      </c>
      <c r="L1035" t="s">
        <v>3580</v>
      </c>
      <c r="M1035" t="str">
        <f>IFERROR(INDEX(Employees!$B:$B,MATCH(L1035,Employees!$A:$A,0)),"")</f>
        <v>Umesh Sharma</v>
      </c>
      <c r="N1035" t="str">
        <f>IFERROR(INDEX(Employees!$D:$D,MATCH(L1035,Employees!$A:$A,0)),"")</f>
        <v>HR</v>
      </c>
      <c r="O1035">
        <v>2</v>
      </c>
      <c r="P1035">
        <v>161.03</v>
      </c>
      <c r="Q1035">
        <v>0</v>
      </c>
      <c r="R1035">
        <v>0</v>
      </c>
      <c r="S1035">
        <v>370.37</v>
      </c>
      <c r="T1035">
        <v>248.48</v>
      </c>
      <c r="U1035">
        <v>121.89</v>
      </c>
      <c r="V1035" t="s">
        <v>4720</v>
      </c>
      <c r="W1035" t="s">
        <v>4695</v>
      </c>
      <c r="X1035" t="s">
        <v>4696</v>
      </c>
      <c r="Y1035" t="s">
        <v>4964</v>
      </c>
      <c r="Z1035" t="s">
        <v>4698</v>
      </c>
    </row>
    <row r="1036" spans="1:26" ht="15" customHeight="1" x14ac:dyDescent="0.25">
      <c r="A1036" t="s">
        <v>6332</v>
      </c>
      <c r="B1036" s="1">
        <v>45861</v>
      </c>
      <c r="C1036" t="s">
        <v>814</v>
      </c>
      <c r="D1036" t="str">
        <f>IFERROR(INDEX(Customers!$B:$B,MATCH(C1036,Customers!$A:$A,0)),"")</f>
        <v>Elango Balan</v>
      </c>
      <c r="E1036" t="str">
        <f>IFERROR(INDEX(Customers!$J:$J,MATCH(C1036,Customers!$A:$A,0)),"")</f>
        <v>Bronze</v>
      </c>
      <c r="F1036" t="s">
        <v>3835</v>
      </c>
      <c r="G1036" t="str">
        <f>IFERROR(INDEX(Products!$B:$B,MATCH(F1036,Products!$A:$A,0)),"")</f>
        <v>Cadbury Biscuits 250ml</v>
      </c>
      <c r="H1036" t="str">
        <f>IFERROR(INDEX(Products!$C:$C,MATCH(F1036,Products!$A:$A,0)),"")</f>
        <v>Snacks</v>
      </c>
      <c r="I1036" t="s">
        <v>3456</v>
      </c>
      <c r="J1036" t="str">
        <f>IFERROR(INDEX(Stores!$B:$B,MATCH(I1036,Stores!$A:$A,0)),"")</f>
        <v>FreshMart Chandigarh Hub</v>
      </c>
      <c r="K1036" t="str">
        <f>IFERROR(INDEX(Stores!$D:$D,MATCH(I1036,Stores!$A:$A,0)),"")</f>
        <v>North</v>
      </c>
      <c r="L1036" t="s">
        <v>3454</v>
      </c>
      <c r="M1036" t="str">
        <f>IFERROR(INDEX(Employees!$B:$B,MATCH(L1036,Employees!$A:$A,0)),"")</f>
        <v>Kamala Prabhu</v>
      </c>
      <c r="N1036" t="str">
        <f>IFERROR(INDEX(Employees!$D:$D,MATCH(L1036,Employees!$A:$A,0)),"")</f>
        <v>Billing</v>
      </c>
      <c r="O1036">
        <v>1</v>
      </c>
      <c r="P1036">
        <v>147.97</v>
      </c>
      <c r="Q1036">
        <v>10</v>
      </c>
      <c r="R1036">
        <v>14.8</v>
      </c>
      <c r="S1036">
        <v>133.16999999999999</v>
      </c>
      <c r="T1036">
        <v>112.8</v>
      </c>
      <c r="U1036">
        <v>20.37</v>
      </c>
      <c r="V1036" t="s">
        <v>4706</v>
      </c>
      <c r="W1036" t="s">
        <v>4695</v>
      </c>
      <c r="X1036" t="s">
        <v>4696</v>
      </c>
      <c r="Y1036" t="s">
        <v>4844</v>
      </c>
      <c r="Z1036" t="s">
        <v>4708</v>
      </c>
    </row>
    <row r="1037" spans="1:26" ht="15" customHeight="1" x14ac:dyDescent="0.25">
      <c r="A1037" t="s">
        <v>6333</v>
      </c>
      <c r="B1037" s="1">
        <v>45879</v>
      </c>
      <c r="C1037" t="s">
        <v>55</v>
      </c>
      <c r="D1037" t="str">
        <f>IFERROR(INDEX(Customers!$B:$B,MATCH(C1037,Customers!$A:$A,0)),"")</f>
        <v>Eswari Raj</v>
      </c>
      <c r="E1037" t="str">
        <f>IFERROR(INDEX(Customers!$J:$J,MATCH(C1037,Customers!$A:$A,0)),"")</f>
        <v>Silver</v>
      </c>
      <c r="F1037" t="s">
        <v>3970</v>
      </c>
      <c r="G1037" t="str">
        <f>IFERROR(INDEX(Products!$B:$B,MATCH(F1037,Products!$A:$A,0)),"")</f>
        <v xml:space="preserve">  Local Farm Fresh Vegetables 250ml v2  </v>
      </c>
      <c r="H1037" t="str">
        <f>IFERROR(INDEX(Products!$C:$C,MATCH(F1037,Products!$A:$A,0)),"")</f>
        <v>Vegetables</v>
      </c>
      <c r="I1037" t="s">
        <v>4234</v>
      </c>
      <c r="J1037" t="str">
        <f>IFERROR(INDEX(Stores!$B:$B,MATCH(I1037,Stores!$A:$A,0)),"")</f>
        <v>FreshMart Coimbatore Plaza</v>
      </c>
      <c r="K1037" t="str">
        <f>IFERROR(INDEX(Stores!$D:$D,MATCH(I1037,Stores!$A:$A,0)),"")</f>
        <v>South</v>
      </c>
      <c r="L1037" t="s">
        <v>3117</v>
      </c>
      <c r="M1037" t="str">
        <f>IFERROR(INDEX(Employees!$B:$B,MATCH(L1037,Employees!$A:$A,0)),"")</f>
        <v>Dhanya Balan</v>
      </c>
      <c r="N1037" t="str">
        <f>IFERROR(INDEX(Employees!$D:$D,MATCH(L1037,Employees!$A:$A,0)),"")</f>
        <v>Inventory</v>
      </c>
      <c r="O1037">
        <v>3</v>
      </c>
      <c r="P1037">
        <v>365.92</v>
      </c>
      <c r="Q1037">
        <v>20</v>
      </c>
      <c r="R1037">
        <v>219.55</v>
      </c>
      <c r="S1037">
        <v>1009.94</v>
      </c>
      <c r="T1037">
        <v>931.14</v>
      </c>
      <c r="U1037">
        <v>78.8</v>
      </c>
      <c r="V1037" t="s">
        <v>4720</v>
      </c>
      <c r="W1037" t="s">
        <v>4695</v>
      </c>
      <c r="X1037" t="s">
        <v>4696</v>
      </c>
      <c r="Y1037" t="s">
        <v>5427</v>
      </c>
      <c r="Z1037" t="s">
        <v>4698</v>
      </c>
    </row>
    <row r="1038" spans="1:26" ht="15" customHeight="1" x14ac:dyDescent="0.25">
      <c r="A1038" t="s">
        <v>6334</v>
      </c>
      <c r="B1038" s="1">
        <v>46033</v>
      </c>
      <c r="C1038" t="s">
        <v>1906</v>
      </c>
      <c r="D1038" t="str">
        <f>IFERROR(INDEX(Customers!$B:$B,MATCH(C1038,Customers!$A:$A,0)),"")</f>
        <v>Madhavan Iyer</v>
      </c>
      <c r="E1038" t="str">
        <f>IFERROR(INDEX(Customers!$J:$J,MATCH(C1038,Customers!$A:$A,0)),"")</f>
        <v>Silver</v>
      </c>
      <c r="F1038" t="s">
        <v>3934</v>
      </c>
      <c r="G1038" t="str">
        <f>IFERROR(INDEX(Products!$B:$B,MATCH(F1038,Products!$A:$A,0)),"")</f>
        <v>Organic Fresh Fresh Fruits 2kg</v>
      </c>
      <c r="H1038" t="str">
        <f>IFERROR(INDEX(Products!$C:$C,MATCH(F1038,Products!$A:$A,0)),"")</f>
        <v>Fruits</v>
      </c>
      <c r="I1038" t="s">
        <v>2865</v>
      </c>
      <c r="J1038" t="str">
        <f>IFERROR(INDEX(Stores!$B:$B,MATCH(I1038,Stores!$A:$A,0)),"")</f>
        <v>FreshMart Erode Crossing</v>
      </c>
      <c r="K1038" t="str">
        <f>IFERROR(INDEX(Stores!$D:$D,MATCH(I1038,Stores!$A:$A,0)),"")</f>
        <v>South</v>
      </c>
      <c r="L1038" t="s">
        <v>2862</v>
      </c>
      <c r="M1038" t="str">
        <f>IFERROR(INDEX(Employees!$B:$B,MATCH(L1038,Employees!$A:$A,0)),"")</f>
        <v>Lokesh Gounder</v>
      </c>
      <c r="N1038" t="str">
        <f>IFERROR(INDEX(Employees!$D:$D,MATCH(L1038,Employees!$A:$A,0)),"")</f>
        <v>Billing</v>
      </c>
      <c r="O1038">
        <v>1</v>
      </c>
      <c r="P1038">
        <v>425.88</v>
      </c>
      <c r="Q1038">
        <v>0</v>
      </c>
      <c r="R1038">
        <v>0</v>
      </c>
      <c r="S1038">
        <v>489.76</v>
      </c>
      <c r="T1038">
        <v>357.47</v>
      </c>
      <c r="U1038">
        <v>132.29</v>
      </c>
      <c r="V1038" t="s">
        <v>4694</v>
      </c>
      <c r="W1038" t="s">
        <v>4695</v>
      </c>
      <c r="X1038" t="s">
        <v>4696</v>
      </c>
      <c r="Y1038" t="s">
        <v>5718</v>
      </c>
      <c r="Z1038" t="s">
        <v>4698</v>
      </c>
    </row>
    <row r="1039" spans="1:26" ht="15" customHeight="1" x14ac:dyDescent="0.25">
      <c r="A1039" t="s">
        <v>6335</v>
      </c>
      <c r="B1039" s="1">
        <v>45777</v>
      </c>
      <c r="C1039" t="s">
        <v>311</v>
      </c>
      <c r="D1039" t="str">
        <f>IFERROR(INDEX(Customers!$B:$B,MATCH(C1039,Customers!$A:$A,0)),"")</f>
        <v>Unknown</v>
      </c>
      <c r="E1039" t="str">
        <f>IFERROR(INDEX(Customers!$J:$J,MATCH(C1039,Customers!$A:$A,0)),"")</f>
        <v>Silver</v>
      </c>
      <c r="F1039" t="s">
        <v>3968</v>
      </c>
      <c r="G1039" t="str">
        <f>IFERROR(INDEX(Products!$B:$B,MATCH(F1039,Products!$A:$A,0)),"")</f>
        <v>Local Farm Fresh Vegetables 1L</v>
      </c>
      <c r="H1039" t="str">
        <f>IFERROR(INDEX(Products!$C:$C,MATCH(F1039,Products!$A:$A,0)),"")</f>
        <v>Vegetables</v>
      </c>
      <c r="I1039" t="s">
        <v>2928</v>
      </c>
      <c r="J1039" t="str">
        <f>IFERROR(INDEX(Stores!$B:$B,MATCH(I1039,Stores!$A:$A,0)),"")</f>
        <v>FreshMart Ahmedabad Complex</v>
      </c>
      <c r="K1039" t="str">
        <f>IFERROR(INDEX(Stores!$D:$D,MATCH(I1039,Stores!$A:$A,0)),"")</f>
        <v>South</v>
      </c>
      <c r="L1039" t="s">
        <v>2926</v>
      </c>
      <c r="M1039" t="str">
        <f>IFERROR(INDEX(Employees!$B:$B,MATCH(L1039,Employees!$A:$A,0)),"")</f>
        <v>Bhavani Kumar</v>
      </c>
      <c r="N1039" t="str">
        <f>IFERROR(INDEX(Employees!$D:$D,MATCH(L1039,Employees!$A:$A,0)),"")</f>
        <v>Cashier</v>
      </c>
      <c r="O1039">
        <v>3</v>
      </c>
      <c r="P1039">
        <v>205.93</v>
      </c>
      <c r="Q1039">
        <v>0</v>
      </c>
      <c r="R1039">
        <v>0</v>
      </c>
      <c r="S1039">
        <v>617.79</v>
      </c>
      <c r="T1039">
        <v>510.6</v>
      </c>
      <c r="U1039">
        <v>107.19</v>
      </c>
      <c r="V1039" t="s">
        <v>4720</v>
      </c>
      <c r="W1039" t="s">
        <v>4695</v>
      </c>
      <c r="X1039" t="s">
        <v>4700</v>
      </c>
      <c r="Y1039" t="s">
        <v>6336</v>
      </c>
      <c r="Z1039" t="s">
        <v>4708</v>
      </c>
    </row>
    <row r="1040" spans="1:26" ht="15" customHeight="1" x14ac:dyDescent="0.25">
      <c r="A1040" t="s">
        <v>6337</v>
      </c>
      <c r="B1040" s="1">
        <v>45970</v>
      </c>
      <c r="C1040" t="s">
        <v>2168</v>
      </c>
      <c r="D1040" t="str">
        <f>IFERROR(INDEX(Customers!$B:$B,MATCH(C1040,Customers!$A:$A,0)),"")</f>
        <v>Deepak Chettiar</v>
      </c>
      <c r="E1040" t="str">
        <f>IFERROR(INDEX(Customers!$J:$J,MATCH(C1040,Customers!$A:$A,0)),"")</f>
        <v>Silver</v>
      </c>
      <c r="F1040" t="s">
        <v>4041</v>
      </c>
      <c r="G1040" t="str">
        <f>IFERROR(INDEX(Products!$B:$B,MATCH(F1040,Products!$A:$A,0)),"")</f>
        <v>Fortune Gingelly Oil 250ml</v>
      </c>
      <c r="H1040" t="str">
        <f>IFERROR(INDEX(Products!$C:$C,MATCH(F1040,Products!$A:$A,0)),"")</f>
        <v>Oil</v>
      </c>
      <c r="I1040" t="s">
        <v>3109</v>
      </c>
      <c r="J1040" t="str">
        <f>IFERROR(INDEX(Stores!$B:$B,MATCH(I1040,Stores!$A:$A,0)),"")</f>
        <v>FreshMart Ahmedabad Hub</v>
      </c>
      <c r="K1040" t="str">
        <f>IFERROR(INDEX(Stores!$D:$D,MATCH(I1040,Stores!$A:$A,0)),"")</f>
        <v>South</v>
      </c>
      <c r="L1040" t="s">
        <v>3401</v>
      </c>
      <c r="M1040" t="str">
        <f>IFERROR(INDEX(Employees!$B:$B,MATCH(L1040,Employees!$A:$A,0)),"")</f>
        <v>Mani Chandran</v>
      </c>
      <c r="N1040" t="str">
        <f>IFERROR(INDEX(Employees!$D:$D,MATCH(L1040,Employees!$A:$A,0)),"")</f>
        <v>Cashier</v>
      </c>
      <c r="O1040">
        <v>1</v>
      </c>
      <c r="P1040">
        <v>102.51</v>
      </c>
      <c r="Q1040">
        <v>10</v>
      </c>
      <c r="R1040">
        <v>10.25</v>
      </c>
      <c r="S1040">
        <v>106.1</v>
      </c>
      <c r="T1040">
        <v>88.72</v>
      </c>
      <c r="U1040">
        <v>17.38</v>
      </c>
      <c r="V1040" t="s">
        <v>4703</v>
      </c>
      <c r="W1040" t="s">
        <v>4695</v>
      </c>
      <c r="X1040" t="s">
        <v>4696</v>
      </c>
      <c r="Y1040" t="s">
        <v>5263</v>
      </c>
      <c r="Z1040" t="s">
        <v>4698</v>
      </c>
    </row>
    <row r="1041" spans="1:26" ht="15" customHeight="1" x14ac:dyDescent="0.25">
      <c r="A1041" t="s">
        <v>6338</v>
      </c>
      <c r="B1041" s="1">
        <v>45819</v>
      </c>
      <c r="C1041" t="s">
        <v>695</v>
      </c>
      <c r="D1041" t="str">
        <f>IFERROR(INDEX(Customers!$B:$B,MATCH(C1041,Customers!$A:$A,0)),"")</f>
        <v>Karthik Velan</v>
      </c>
      <c r="E1041" t="str">
        <f>IFERROR(INDEX(Customers!$J:$J,MATCH(C1041,Customers!$A:$A,0)),"")</f>
        <v>Gold</v>
      </c>
      <c r="F1041" t="s">
        <v>3756</v>
      </c>
      <c r="G1041" t="str">
        <f>IFERROR(INDEX(Products!$B:$B,MATCH(F1041,Products!$A:$A,0)),"")</f>
        <v>Coca-Cola Tea 1kg</v>
      </c>
      <c r="H1041" t="str">
        <f>IFERROR(INDEX(Products!$C:$C,MATCH(F1041,Products!$A:$A,0)),"")</f>
        <v>Beverages</v>
      </c>
      <c r="I1041" t="s">
        <v>3021</v>
      </c>
      <c r="J1041" t="str">
        <f>IFERROR(INDEX(Stores!$B:$B,MATCH(I1041,Stores!$A:$A,0)),"")</f>
        <v>FreshMart Tiruppur Bypass</v>
      </c>
      <c r="K1041" t="str">
        <f>IFERROR(INDEX(Stores!$D:$D,MATCH(I1041,Stores!$A:$A,0)),"")</f>
        <v>South</v>
      </c>
      <c r="L1041" t="s">
        <v>3306</v>
      </c>
      <c r="M1041" t="str">
        <f>IFERROR(INDEX(Employees!$B:$B,MATCH(L1041,Employees!$A:$A,0)),"")</f>
        <v>Ezhil Raj</v>
      </c>
      <c r="N1041" t="str">
        <f>IFERROR(INDEX(Employees!$D:$D,MATCH(L1041,Employees!$A:$A,0)),"")</f>
        <v>Inventory</v>
      </c>
      <c r="O1041">
        <v>6</v>
      </c>
      <c r="P1041">
        <v>144.65</v>
      </c>
      <c r="Q1041">
        <v>15</v>
      </c>
      <c r="R1041">
        <v>130.19</v>
      </c>
      <c r="S1041">
        <v>737.71</v>
      </c>
      <c r="T1041">
        <v>641.94000000000005</v>
      </c>
      <c r="U1041">
        <v>95.77</v>
      </c>
      <c r="V1041" t="s">
        <v>4715</v>
      </c>
      <c r="W1041" t="s">
        <v>4695</v>
      </c>
      <c r="X1041" t="s">
        <v>4696</v>
      </c>
      <c r="Y1041" t="s">
        <v>5064</v>
      </c>
      <c r="Z1041" t="s">
        <v>4708</v>
      </c>
    </row>
    <row r="1042" spans="1:26" ht="15" customHeight="1" x14ac:dyDescent="0.25">
      <c r="A1042" t="s">
        <v>6339</v>
      </c>
      <c r="B1042" s="1">
        <v>45798</v>
      </c>
      <c r="C1042" t="s">
        <v>245</v>
      </c>
      <c r="D1042" t="str">
        <f>IFERROR(INDEX(Customers!$B:$B,MATCH(C1042,Customers!$A:$A,0)),"")</f>
        <v>Ovi Devi</v>
      </c>
      <c r="E1042" t="str">
        <f>IFERROR(INDEX(Customers!$J:$J,MATCH(C1042,Customers!$A:$A,0)),"")</f>
        <v>Gold</v>
      </c>
      <c r="F1042" t="s">
        <v>3756</v>
      </c>
      <c r="G1042" t="str">
        <f>IFERROR(INDEX(Products!$B:$B,MATCH(F1042,Products!$A:$A,0)),"")</f>
        <v>Coca-Cola Tea 1kg</v>
      </c>
      <c r="H1042" t="str">
        <f>IFERROR(INDEX(Products!$C:$C,MATCH(F1042,Products!$A:$A,0)),"")</f>
        <v>Beverages</v>
      </c>
      <c r="I1042" t="s">
        <v>4191</v>
      </c>
      <c r="J1042" t="str">
        <f>IFERROR(INDEX(Stores!$B:$B,MATCH(I1042,Stores!$A:$A,0)),"")</f>
        <v>FreshMart Hyderabad Extension</v>
      </c>
      <c r="K1042" t="str">
        <f>IFERROR(INDEX(Stores!$D:$D,MATCH(I1042,Stores!$A:$A,0)),"")</f>
        <v>South</v>
      </c>
      <c r="L1042" t="s">
        <v>3019</v>
      </c>
      <c r="M1042" t="str">
        <f>IFERROR(INDEX(Employees!$B:$B,MATCH(L1042,Employees!$A:$A,0)),"")</f>
        <v>Venkat Gupta</v>
      </c>
      <c r="N1042" t="str">
        <f>IFERROR(INDEX(Employees!$D:$D,MATCH(L1042,Employees!$A:$A,0)),"")</f>
        <v>Sales</v>
      </c>
      <c r="O1042">
        <v>6</v>
      </c>
      <c r="P1042">
        <v>139.27000000000001</v>
      </c>
      <c r="Q1042">
        <v>0</v>
      </c>
      <c r="R1042">
        <v>0</v>
      </c>
      <c r="S1042">
        <v>835.62</v>
      </c>
      <c r="T1042">
        <v>641.94000000000005</v>
      </c>
      <c r="U1042">
        <v>193.68</v>
      </c>
      <c r="V1042" t="s">
        <v>4703</v>
      </c>
      <c r="W1042" t="s">
        <v>4695</v>
      </c>
      <c r="X1042" t="s">
        <v>4710</v>
      </c>
      <c r="Y1042" t="s">
        <v>6340</v>
      </c>
      <c r="Z1042" t="s">
        <v>4708</v>
      </c>
    </row>
    <row r="1043" spans="1:26" ht="15" customHeight="1" x14ac:dyDescent="0.25">
      <c r="A1043" t="s">
        <v>6341</v>
      </c>
      <c r="B1043" s="1">
        <v>45965</v>
      </c>
      <c r="C1043" t="s">
        <v>1818</v>
      </c>
      <c r="D1043" t="str">
        <f>IFERROR(INDEX(Customers!$B:$B,MATCH(C1043,Customers!$A:$A,0)),"")</f>
        <v>Suresh Naicker</v>
      </c>
      <c r="E1043" t="str">
        <f>IFERROR(INDEX(Customers!$J:$J,MATCH(C1043,Customers!$A:$A,0)),"")</f>
        <v>Bronze</v>
      </c>
      <c r="F1043" t="s">
        <v>3972</v>
      </c>
      <c r="G1043" t="str">
        <f>IFERROR(INDEX(Products!$B:$B,MATCH(F1043,Products!$A:$A,0)),"")</f>
        <v>Organic Fresh Fresh Vegetables 250ml</v>
      </c>
      <c r="H1043" t="str">
        <f>IFERROR(INDEX(Products!$C:$C,MATCH(F1043,Products!$A:$A,0)),"")</f>
        <v>Vegetables</v>
      </c>
      <c r="I1043" t="s">
        <v>4242</v>
      </c>
      <c r="J1043" t="str">
        <f>IFERROR(INDEX(Stores!$B:$B,MATCH(I1043,Stores!$A:$A,0)),"")</f>
        <v>FreshMart Hyderabad Market</v>
      </c>
      <c r="K1043" t="str">
        <f>IFERROR(INDEX(Stores!$D:$D,MATCH(I1043,Stores!$A:$A,0)),"")</f>
        <v>South</v>
      </c>
      <c r="L1043" t="s">
        <v>3259</v>
      </c>
      <c r="M1043" t="str">
        <f>IFERROR(INDEX(Employees!$B:$B,MATCH(L1043,Employees!$A:$A,0)),"")</f>
        <v>Sangeetha Pillai</v>
      </c>
      <c r="N1043" t="str">
        <f>IFERROR(INDEX(Employees!$D:$D,MATCH(L1043,Employees!$A:$A,0)),"")</f>
        <v>Sales</v>
      </c>
      <c r="O1043">
        <v>1</v>
      </c>
      <c r="P1043">
        <v>83.13</v>
      </c>
      <c r="Q1043">
        <v>20</v>
      </c>
      <c r="R1043">
        <v>16.63</v>
      </c>
      <c r="S1043">
        <v>66.5</v>
      </c>
      <c r="T1043">
        <v>69.09</v>
      </c>
      <c r="U1043">
        <v>-2.59</v>
      </c>
      <c r="V1043" t="s">
        <v>4706</v>
      </c>
      <c r="W1043" t="s">
        <v>4695</v>
      </c>
      <c r="X1043" t="s">
        <v>4710</v>
      </c>
      <c r="Y1043" t="s">
        <v>5390</v>
      </c>
      <c r="Z1043" t="s">
        <v>4708</v>
      </c>
    </row>
    <row r="1044" spans="1:26" ht="15" customHeight="1" x14ac:dyDescent="0.25">
      <c r="A1044" t="s">
        <v>6342</v>
      </c>
      <c r="B1044" s="1">
        <v>46004</v>
      </c>
      <c r="C1044" t="s">
        <v>2731</v>
      </c>
      <c r="D1044" t="str">
        <f>IFERROR(INDEX(Customers!$B:$B,MATCH(C1044,Customers!$A:$A,0)),"")</f>
        <v>Nagarajan Raj</v>
      </c>
      <c r="E1044" t="str">
        <f>IFERROR(INDEX(Customers!$J:$J,MATCH(C1044,Customers!$A:$A,0)),"")</f>
        <v>Gold</v>
      </c>
      <c r="F1044" t="s">
        <v>3700</v>
      </c>
      <c r="G1044" t="str">
        <f>IFERROR(INDEX(Products!$B:$B,MATCH(F1044,Products!$A:$A,0)),"")</f>
        <v>Harvest Gold Rusk 1kg</v>
      </c>
      <c r="H1044" t="str">
        <f>IFERROR(INDEX(Products!$C:$C,MATCH(F1044,Products!$A:$A,0)),"")</f>
        <v>Bakery</v>
      </c>
      <c r="I1044" t="s">
        <v>3217</v>
      </c>
      <c r="J1044" t="str">
        <f>IFERROR(INDEX(Stores!$B:$B,MATCH(I1044,Stores!$A:$A,0)),"")</f>
        <v>FreshMart Pune Complex</v>
      </c>
      <c r="K1044" t="str">
        <f>IFERROR(INDEX(Stores!$D:$D,MATCH(I1044,Stores!$A:$A,0)),"")</f>
        <v>West</v>
      </c>
      <c r="L1044" t="s">
        <v>3216</v>
      </c>
      <c r="M1044" t="str">
        <f>IFERROR(INDEX(Employees!$B:$B,MATCH(L1044,Employees!$A:$A,0)),"")</f>
        <v>Mala Velan</v>
      </c>
      <c r="N1044" t="str">
        <f>IFERROR(INDEX(Employees!$D:$D,MATCH(L1044,Employees!$A:$A,0)),"")</f>
        <v>Sales</v>
      </c>
      <c r="O1044">
        <v>4</v>
      </c>
      <c r="P1044">
        <v>603.65</v>
      </c>
      <c r="Q1044">
        <v>15</v>
      </c>
      <c r="R1044">
        <v>362.19</v>
      </c>
      <c r="S1044">
        <v>2360.27</v>
      </c>
      <c r="T1044">
        <v>1345.6</v>
      </c>
      <c r="U1044">
        <v>1014.67</v>
      </c>
      <c r="V1044" t="s">
        <v>4694</v>
      </c>
      <c r="W1044" t="s">
        <v>4818</v>
      </c>
      <c r="X1044" t="s">
        <v>4696</v>
      </c>
      <c r="Y1044" t="s">
        <v>5648</v>
      </c>
      <c r="Z1044" t="s">
        <v>4698</v>
      </c>
    </row>
    <row r="1045" spans="1:26" ht="15" customHeight="1" x14ac:dyDescent="0.25">
      <c r="A1045" t="s">
        <v>6343</v>
      </c>
      <c r="B1045" s="1">
        <v>45769</v>
      </c>
      <c r="C1045" t="s">
        <v>2384</v>
      </c>
      <c r="D1045" t="str">
        <f>IFERROR(INDEX(Customers!$B:$B,MATCH(C1045,Customers!$A:$A,0)),"")</f>
        <v>Esha Krishnan</v>
      </c>
      <c r="E1045" t="str">
        <f>IFERROR(INDEX(Customers!$J:$J,MATCH(C1045,Customers!$A:$A,0)),"")</f>
        <v>Gold</v>
      </c>
      <c r="F1045" t="s">
        <v>4002</v>
      </c>
      <c r="G1045" t="str">
        <f>IFERROR(INDEX(Products!$B:$B,MATCH(F1045,Products!$A:$A,0)),"")</f>
        <v>Aachi Ponni Rice 1kg</v>
      </c>
      <c r="H1045" t="str">
        <f>IFERROR(INDEX(Products!$C:$C,MATCH(F1045,Products!$A:$A,0)),"")</f>
        <v>Rice</v>
      </c>
      <c r="I1045" t="s">
        <v>2919</v>
      </c>
      <c r="J1045" t="str">
        <f>IFERROR(INDEX(Stores!$B:$B,MATCH(I1045,Stores!$A:$A,0)),"")</f>
        <v>FreshMart Surat Junction</v>
      </c>
      <c r="K1045" t="str">
        <f>IFERROR(INDEX(Stores!$D:$D,MATCH(I1045,Stores!$A:$A,0)),"")</f>
        <v>West</v>
      </c>
      <c r="L1045" t="s">
        <v>3448</v>
      </c>
      <c r="M1045" t="str">
        <f>IFERROR(INDEX(Employees!$B:$B,MATCH(L1045,Employees!$A:$A,0)),"")</f>
        <v>Sangeetha Naidu</v>
      </c>
      <c r="N1045" t="str">
        <f>IFERROR(INDEX(Employees!$D:$D,MATCH(L1045,Employees!$A:$A,0)),"")</f>
        <v>Cashier</v>
      </c>
      <c r="O1045">
        <v>7</v>
      </c>
      <c r="P1045">
        <v>158.27000000000001</v>
      </c>
      <c r="Q1045">
        <v>5</v>
      </c>
      <c r="R1045">
        <v>55.39</v>
      </c>
      <c r="S1045">
        <v>1052.5</v>
      </c>
      <c r="T1045">
        <v>965.65</v>
      </c>
      <c r="U1045">
        <v>86.85</v>
      </c>
      <c r="V1045" t="s">
        <v>4740</v>
      </c>
      <c r="W1045" t="s">
        <v>4695</v>
      </c>
      <c r="X1045" t="s">
        <v>4696</v>
      </c>
      <c r="Y1045" t="s">
        <v>6088</v>
      </c>
      <c r="Z1045" t="s">
        <v>4708</v>
      </c>
    </row>
    <row r="1046" spans="1:26" ht="15" customHeight="1" x14ac:dyDescent="0.25">
      <c r="A1046" t="s">
        <v>6344</v>
      </c>
      <c r="B1046" s="1">
        <v>45928</v>
      </c>
      <c r="C1046" t="s">
        <v>655</v>
      </c>
      <c r="D1046" t="str">
        <f>IFERROR(INDEX(Customers!$B:$B,MATCH(C1046,Customers!$A:$A,0)),"")</f>
        <v>Gopal Selvam</v>
      </c>
      <c r="E1046" t="str">
        <f>IFERROR(INDEX(Customers!$J:$J,MATCH(C1046,Customers!$A:$A,0)),"")</f>
        <v>Silver</v>
      </c>
      <c r="F1046" t="s">
        <v>3891</v>
      </c>
      <c r="G1046" t="str">
        <f>IFERROR(INDEX(Products!$B:$B,MATCH(F1046,Products!$A:$A,0)),"")</f>
        <v>Patanjali Shampoo 1kg</v>
      </c>
      <c r="H1046" t="str">
        <f>IFERROR(INDEX(Products!$C:$C,MATCH(F1046,Products!$A:$A,0)),"")</f>
        <v>Personal Care</v>
      </c>
      <c r="I1046" t="s">
        <v>3527</v>
      </c>
      <c r="J1046" t="str">
        <f>IFERROR(INDEX(Stores!$B:$B,MATCH(I1046,Stores!$A:$A,0)),"")</f>
        <v>FreshMart Lucknow Arcade</v>
      </c>
      <c r="K1046" t="str">
        <f>IFERROR(INDEX(Stores!$D:$D,MATCH(I1046,Stores!$A:$A,0)),"")</f>
        <v>North</v>
      </c>
      <c r="L1046" t="s">
        <v>3525</v>
      </c>
      <c r="M1046" t="str">
        <f>IFERROR(INDEX(Employees!$B:$B,MATCH(L1046,Employees!$A:$A,0)),"")</f>
        <v>Sathish Nathan</v>
      </c>
      <c r="N1046" t="str">
        <f>IFERROR(INDEX(Employees!$D:$D,MATCH(L1046,Employees!$A:$A,0)),"")</f>
        <v>HR</v>
      </c>
      <c r="O1046">
        <v>2</v>
      </c>
      <c r="P1046">
        <v>468.94</v>
      </c>
      <c r="Q1046">
        <v>15</v>
      </c>
      <c r="R1046">
        <v>140.68</v>
      </c>
      <c r="S1046">
        <v>916.78</v>
      </c>
      <c r="T1046">
        <v>673.6</v>
      </c>
      <c r="U1046">
        <v>243.18</v>
      </c>
      <c r="V1046" t="s">
        <v>4706</v>
      </c>
      <c r="W1046" t="s">
        <v>4695</v>
      </c>
      <c r="X1046" t="s">
        <v>4696</v>
      </c>
      <c r="Y1046" t="s">
        <v>6345</v>
      </c>
      <c r="Z1046" t="s">
        <v>4698</v>
      </c>
    </row>
    <row r="1047" spans="1:26" ht="15" customHeight="1" x14ac:dyDescent="0.25">
      <c r="A1047" t="s">
        <v>6346</v>
      </c>
      <c r="B1047" s="1">
        <v>45939</v>
      </c>
      <c r="C1047" t="s">
        <v>2164</v>
      </c>
      <c r="D1047" t="str">
        <f>IFERROR(INDEX(Customers!$B:$B,MATCH(C1047,Customers!$A:$A,0)),"")</f>
        <v>Indira Balan</v>
      </c>
      <c r="E1047" t="str">
        <f>IFERROR(INDEX(Customers!$J:$J,MATCH(C1047,Customers!$A:$A,0)),"")</f>
        <v>Bronze</v>
      </c>
      <c r="F1047" t="s">
        <v>3976</v>
      </c>
      <c r="G1047" t="str">
        <f>IFERROR(INDEX(Products!$B:$B,MATCH(F1047,Products!$A:$A,0)),"")</f>
        <v>Organic Fresh Fresh Vegetables 200g v2</v>
      </c>
      <c r="H1047" t="str">
        <f>IFERROR(INDEX(Products!$C:$C,MATCH(F1047,Products!$A:$A,0)),"")</f>
        <v>Vegetables</v>
      </c>
      <c r="I1047" t="s">
        <v>3089</v>
      </c>
      <c r="J1047" t="str">
        <f>IFERROR(INDEX(Stores!$B:$B,MATCH(I1047,Stores!$A:$A,0)),"")</f>
        <v>FreshMart Mysuru Arcade</v>
      </c>
      <c r="K1047" t="str">
        <f>IFERROR(INDEX(Stores!$D:$D,MATCH(I1047,Stores!$A:$A,0)),"")</f>
        <v>South</v>
      </c>
      <c r="L1047" t="s">
        <v>3246</v>
      </c>
      <c r="M1047" t="str">
        <f>IFERROR(INDEX(Employees!$B:$B,MATCH(L1047,Employees!$A:$A,0)),"")</f>
        <v>Dinesh Varma</v>
      </c>
      <c r="N1047" t="str">
        <f>IFERROR(INDEX(Employees!$D:$D,MATCH(L1047,Employees!$A:$A,0)),"")</f>
        <v>Store Manager</v>
      </c>
      <c r="O1047">
        <v>1</v>
      </c>
      <c r="P1047">
        <v>290.45</v>
      </c>
      <c r="Q1047">
        <v>20</v>
      </c>
      <c r="R1047">
        <v>58.09</v>
      </c>
      <c r="S1047">
        <v>232.36</v>
      </c>
      <c r="T1047">
        <v>237.89</v>
      </c>
      <c r="U1047">
        <v>-5.53</v>
      </c>
      <c r="V1047" t="s">
        <v>4720</v>
      </c>
      <c r="W1047" t="s">
        <v>4695</v>
      </c>
      <c r="X1047" t="s">
        <v>4696</v>
      </c>
      <c r="Y1047" t="s">
        <v>4881</v>
      </c>
      <c r="Z1047" t="s">
        <v>4708</v>
      </c>
    </row>
    <row r="1048" spans="1:26" ht="15" customHeight="1" x14ac:dyDescent="0.25">
      <c r="A1048" t="s">
        <v>6347</v>
      </c>
      <c r="B1048" s="1">
        <v>45799</v>
      </c>
      <c r="C1048" t="s">
        <v>1128</v>
      </c>
      <c r="D1048" t="str">
        <f>IFERROR(INDEX(Customers!$B:$B,MATCH(C1048,Customers!$A:$A,0)),"")</f>
        <v>Banu Venkataraman</v>
      </c>
      <c r="E1048" t="str">
        <f>IFERROR(INDEX(Customers!$J:$J,MATCH(C1048,Customers!$A:$A,0)),"")</f>
        <v>Gold</v>
      </c>
      <c r="F1048" t="s">
        <v>3695</v>
      </c>
      <c r="G1048" t="str">
        <f>IFERROR(INDEX(Products!$B:$B,MATCH(F1048,Products!$A:$A,0)),"")</f>
        <v>Britannia Rusk 1L</v>
      </c>
      <c r="H1048" t="str">
        <f>IFERROR(INDEX(Products!$C:$C,MATCH(F1048,Products!$A:$A,0)),"")</f>
        <v>Bakery</v>
      </c>
      <c r="I1048" t="s">
        <v>3181</v>
      </c>
      <c r="J1048" t="str">
        <f>IFERROR(INDEX(Stores!$B:$B,MATCH(I1048,Stores!$A:$A,0)),"")</f>
        <v>FreshMart Salem Point</v>
      </c>
      <c r="K1048" t="str">
        <f>IFERROR(INDEX(Stores!$D:$D,MATCH(I1048,Stores!$A:$A,0)),"")</f>
        <v>South</v>
      </c>
      <c r="L1048" t="s">
        <v>3179</v>
      </c>
      <c r="M1048" t="str">
        <f>IFERROR(INDEX(Employees!$B:$B,MATCH(L1048,Employees!$A:$A,0)),"")</f>
        <v>Vijay Pandian</v>
      </c>
      <c r="N1048" t="str">
        <f>IFERROR(INDEX(Employees!$D:$D,MATCH(L1048,Employees!$A:$A,0)),"")</f>
        <v>Sales</v>
      </c>
      <c r="O1048">
        <v>7</v>
      </c>
      <c r="P1048">
        <v>186.02</v>
      </c>
      <c r="Q1048">
        <v>0</v>
      </c>
      <c r="R1048">
        <v>0</v>
      </c>
      <c r="S1048">
        <v>1302.1400000000001</v>
      </c>
      <c r="T1048">
        <v>715.61</v>
      </c>
      <c r="U1048">
        <v>586.53</v>
      </c>
      <c r="V1048" t="s">
        <v>4715</v>
      </c>
      <c r="W1048" t="s">
        <v>4695</v>
      </c>
      <c r="X1048" t="s">
        <v>4710</v>
      </c>
      <c r="Y1048" t="s">
        <v>6212</v>
      </c>
      <c r="Z1048" t="s">
        <v>4708</v>
      </c>
    </row>
    <row r="1049" spans="1:26" ht="15" customHeight="1" x14ac:dyDescent="0.25">
      <c r="A1049" t="s">
        <v>6348</v>
      </c>
      <c r="B1049" s="1">
        <v>45922</v>
      </c>
      <c r="C1049" t="s">
        <v>1622</v>
      </c>
      <c r="D1049" t="str">
        <f>IFERROR(INDEX(Customers!$B:$B,MATCH(C1049,Customers!$A:$A,0)),"")</f>
        <v>Sudha Mudaliar</v>
      </c>
      <c r="E1049" t="str">
        <f>IFERROR(INDEX(Customers!$J:$J,MATCH(C1049,Customers!$A:$A,0)),"")</f>
        <v>Gold</v>
      </c>
      <c r="F1049" t="s">
        <v>3915</v>
      </c>
      <c r="G1049" t="str">
        <f>IFERROR(INDEX(Products!$B:$B,MATCH(F1049,Products!$A:$A,0)),"")</f>
        <v>Vim Tissue 500g</v>
      </c>
      <c r="H1049" t="str">
        <f>IFERROR(INDEX(Products!$C:$C,MATCH(F1049,Products!$A:$A,0)),"")</f>
        <v>Household</v>
      </c>
      <c r="I1049" t="s">
        <v>3094</v>
      </c>
      <c r="J1049" t="str">
        <f>IFERROR(INDEX(Stores!$B:$B,MATCH(I1049,Stores!$A:$A,0)),"")</f>
        <v>FreshMart Kanpur Gardens</v>
      </c>
      <c r="K1049" t="str">
        <f>IFERROR(INDEX(Stores!$D:$D,MATCH(I1049,Stores!$A:$A,0)),"")</f>
        <v>North</v>
      </c>
      <c r="L1049" t="s">
        <v>3154</v>
      </c>
      <c r="M1049" t="str">
        <f>IFERROR(INDEX(Employees!$B:$B,MATCH(L1049,Employees!$A:$A,0)),"")</f>
        <v>Devi Krishnan</v>
      </c>
      <c r="N1049" t="str">
        <f>IFERROR(INDEX(Employees!$D:$D,MATCH(L1049,Employees!$A:$A,0)),"")</f>
        <v>Store Manager</v>
      </c>
      <c r="O1049">
        <v>4</v>
      </c>
      <c r="P1049">
        <v>96.58</v>
      </c>
      <c r="Q1049">
        <v>5</v>
      </c>
      <c r="R1049">
        <v>19.32</v>
      </c>
      <c r="S1049">
        <v>367</v>
      </c>
      <c r="T1049">
        <v>272.68</v>
      </c>
      <c r="U1049">
        <v>94.32</v>
      </c>
      <c r="V1049" t="s">
        <v>4703</v>
      </c>
      <c r="W1049" t="s">
        <v>4695</v>
      </c>
      <c r="X1049" t="s">
        <v>4696</v>
      </c>
      <c r="Y1049" t="s">
        <v>5722</v>
      </c>
      <c r="Z1049" t="s">
        <v>4708</v>
      </c>
    </row>
    <row r="1050" spans="1:26" ht="15" customHeight="1" x14ac:dyDescent="0.25">
      <c r="A1050" t="s">
        <v>6349</v>
      </c>
      <c r="B1050" s="1">
        <v>45895</v>
      </c>
      <c r="C1050" t="s">
        <v>2584</v>
      </c>
      <c r="D1050" t="str">
        <f>IFERROR(INDEX(Customers!$B:$B,MATCH(C1050,Customers!$A:$A,0)),"")</f>
        <v>Chandrasekar Pandian</v>
      </c>
      <c r="E1050" t="str">
        <f>IFERROR(INDEX(Customers!$J:$J,MATCH(C1050,Customers!$A:$A,0)),"")</f>
        <v>Gold</v>
      </c>
      <c r="F1050" t="s">
        <v>3789</v>
      </c>
      <c r="G1050" t="str">
        <f>IFERROR(INDEX(Products!$B:$B,MATCH(F1050,Products!$A:$A,0)),"")</f>
        <v>ITC Frozen Snacks 250ml</v>
      </c>
      <c r="H1050" t="str">
        <f>IFERROR(INDEX(Products!$C:$C,MATCH(F1050,Products!$A:$A,0)),"")</f>
        <v>Frozen Foods</v>
      </c>
      <c r="I1050" t="s">
        <v>4191</v>
      </c>
      <c r="J1050" t="str">
        <f>IFERROR(INDEX(Stores!$B:$B,MATCH(I1050,Stores!$A:$A,0)),"")</f>
        <v>FreshMart Hyderabad Extension</v>
      </c>
      <c r="K1050" t="str">
        <f>IFERROR(INDEX(Stores!$D:$D,MATCH(I1050,Stores!$A:$A,0)),"")</f>
        <v>South</v>
      </c>
      <c r="L1050" t="s">
        <v>3518</v>
      </c>
      <c r="M1050" t="str">
        <f>IFERROR(INDEX(Employees!$B:$B,MATCH(L1050,Employees!$A:$A,0)),"")</f>
        <v>Chitra Selvam</v>
      </c>
      <c r="N1050" t="str">
        <f>IFERROR(INDEX(Employees!$D:$D,MATCH(L1050,Employees!$A:$A,0)),"")</f>
        <v>Sales</v>
      </c>
      <c r="O1050">
        <v>4</v>
      </c>
      <c r="P1050">
        <v>269.54000000000002</v>
      </c>
      <c r="Q1050">
        <v>0</v>
      </c>
      <c r="R1050">
        <v>0</v>
      </c>
      <c r="S1050">
        <v>1078.1600000000001</v>
      </c>
      <c r="T1050">
        <v>837.52</v>
      </c>
      <c r="U1050">
        <v>240.64</v>
      </c>
      <c r="V1050" t="s">
        <v>4715</v>
      </c>
      <c r="W1050" t="s">
        <v>4695</v>
      </c>
      <c r="X1050" t="s">
        <v>4696</v>
      </c>
      <c r="Y1050" t="s">
        <v>6350</v>
      </c>
      <c r="Z1050" t="s">
        <v>4708</v>
      </c>
    </row>
    <row r="1051" spans="1:26" ht="15" customHeight="1" x14ac:dyDescent="0.25">
      <c r="A1051" t="s">
        <v>6351</v>
      </c>
      <c r="B1051" s="1">
        <v>45969</v>
      </c>
      <c r="C1051" t="s">
        <v>1363</v>
      </c>
      <c r="D1051" t="str">
        <f>IFERROR(INDEX(Customers!$B:$B,MATCH(C1051,Customers!$A:$A,0)),"")</f>
        <v>Usha Krishnan</v>
      </c>
      <c r="E1051" t="str">
        <f>IFERROR(INDEX(Customers!$J:$J,MATCH(C1051,Customers!$A:$A,0)),"")</f>
        <v>Gold</v>
      </c>
      <c r="F1051" t="s">
        <v>3993</v>
      </c>
      <c r="G1051" t="str">
        <f>IFERROR(INDEX(Products!$B:$B,MATCH(F1051,Products!$A:$A,0)),"")</f>
        <v>Aachi Basmati Rice 2kg</v>
      </c>
      <c r="H1051" t="str">
        <f>IFERROR(INDEX(Products!$C:$C,MATCH(F1051,Products!$A:$A,0)),"")</f>
        <v>Rice</v>
      </c>
      <c r="I1051" t="s">
        <v>3176</v>
      </c>
      <c r="J1051" t="str">
        <f>IFERROR(INDEX(Stores!$B:$B,MATCH(I1051,Stores!$A:$A,0)),"")</f>
        <v>FreshMart Chennai Gardens</v>
      </c>
      <c r="K1051" t="str">
        <f>IFERROR(INDEX(Stores!$D:$D,MATCH(I1051,Stores!$A:$A,0)),"")</f>
        <v>South</v>
      </c>
      <c r="L1051" t="s">
        <v>3174</v>
      </c>
      <c r="M1051" t="str">
        <f>IFERROR(INDEX(Employees!$B:$B,MATCH(L1051,Employees!$A:$A,0)),"")</f>
        <v>Rajesh Chettiar</v>
      </c>
      <c r="N1051" t="str">
        <f>IFERROR(INDEX(Employees!$D:$D,MATCH(L1051,Employees!$A:$A,0)),"")</f>
        <v>Cashier</v>
      </c>
      <c r="O1051">
        <v>7</v>
      </c>
      <c r="P1051">
        <v>257.81</v>
      </c>
      <c r="Q1051">
        <v>15</v>
      </c>
      <c r="R1051">
        <v>270.7</v>
      </c>
      <c r="S1051">
        <v>1764.07</v>
      </c>
      <c r="T1051">
        <v>1374.1</v>
      </c>
      <c r="U1051">
        <v>389.97</v>
      </c>
      <c r="V1051" t="s">
        <v>4703</v>
      </c>
      <c r="W1051" t="s">
        <v>4695</v>
      </c>
      <c r="X1051" t="s">
        <v>4700</v>
      </c>
      <c r="Y1051" t="s">
        <v>5686</v>
      </c>
      <c r="Z1051" t="s">
        <v>4698</v>
      </c>
    </row>
    <row r="1052" spans="1:26" ht="15" customHeight="1" x14ac:dyDescent="0.25">
      <c r="A1052" t="s">
        <v>6352</v>
      </c>
      <c r="B1052" s="1">
        <v>45805</v>
      </c>
      <c r="C1052" t="s">
        <v>2072</v>
      </c>
      <c r="D1052" t="str">
        <f>IFERROR(INDEX(Customers!$B:$B,MATCH(C1052,Customers!$A:$A,0)),"")</f>
        <v>Pandi Subramaniam</v>
      </c>
      <c r="E1052" t="str">
        <f>IFERROR(INDEX(Customers!$J:$J,MATCH(C1052,Customers!$A:$A,0)),"")</f>
        <v>Gold</v>
      </c>
      <c r="F1052" t="s">
        <v>3756</v>
      </c>
      <c r="G1052" t="str">
        <f>IFERROR(INDEX(Products!$B:$B,MATCH(F1052,Products!$A:$A,0)),"")</f>
        <v>Coca-Cola Tea 1kg</v>
      </c>
      <c r="H1052" t="str">
        <f>IFERROR(INDEX(Products!$C:$C,MATCH(F1052,Products!$A:$A,0)),"")</f>
        <v>Beverages</v>
      </c>
      <c r="I1052" t="s">
        <v>3376</v>
      </c>
      <c r="J1052" t="str">
        <f>IFERROR(INDEX(Stores!$B:$B,MATCH(I1052,Stores!$A:$A,0)),"")</f>
        <v>FreshMart Mysuru Complex</v>
      </c>
      <c r="K1052" t="str">
        <f>IFERROR(INDEX(Stores!$D:$D,MATCH(I1052,Stores!$A:$A,0)),"")</f>
        <v>South</v>
      </c>
      <c r="L1052" t="s">
        <v>3374</v>
      </c>
      <c r="M1052" t="str">
        <f>IFERROR(INDEX(Employees!$B:$B,MATCH(L1052,Employees!$A:$A,0)),"")</f>
        <v>Poornima Rao</v>
      </c>
      <c r="N1052" t="str">
        <f>IFERROR(INDEX(Employees!$D:$D,MATCH(L1052,Employees!$A:$A,0)),"")</f>
        <v>Inventory</v>
      </c>
      <c r="O1052">
        <v>8</v>
      </c>
      <c r="P1052">
        <v>155.34</v>
      </c>
      <c r="Q1052">
        <v>15</v>
      </c>
      <c r="R1052">
        <v>186.41</v>
      </c>
      <c r="S1052">
        <v>1056.31</v>
      </c>
      <c r="T1052">
        <v>855.92</v>
      </c>
      <c r="U1052">
        <v>200.39</v>
      </c>
      <c r="V1052" t="s">
        <v>4706</v>
      </c>
      <c r="W1052" t="s">
        <v>4695</v>
      </c>
      <c r="X1052" t="s">
        <v>4710</v>
      </c>
      <c r="Y1052" t="s">
        <v>5875</v>
      </c>
      <c r="Z1052" t="s">
        <v>4708</v>
      </c>
    </row>
    <row r="1053" spans="1:26" ht="15" customHeight="1" x14ac:dyDescent="0.25">
      <c r="A1053" t="s">
        <v>6353</v>
      </c>
      <c r="B1053" s="1">
        <v>45970</v>
      </c>
      <c r="C1053" t="s">
        <v>1938</v>
      </c>
      <c r="D1053" t="str">
        <f>IFERROR(INDEX(Customers!$B:$B,MATCH(C1053,Customers!$A:$A,0)),"")</f>
        <v>Gayathri Iyer</v>
      </c>
      <c r="E1053" t="str">
        <f>IFERROR(INDEX(Customers!$J:$J,MATCH(C1053,Customers!$A:$A,0)),"")</f>
        <v>Bronze</v>
      </c>
      <c r="F1053" t="s">
        <v>3839</v>
      </c>
      <c r="G1053" t="str">
        <f>IFERROR(INDEX(Products!$B:$B,MATCH(F1053,Products!$A:$A,0)),"")</f>
        <v>Lays Namkeen 200g</v>
      </c>
      <c r="H1053" t="str">
        <f>IFERROR(INDEX(Products!$C:$C,MATCH(F1053,Products!$A:$A,0)),"")</f>
        <v>Snacks</v>
      </c>
      <c r="I1053" t="s">
        <v>4232</v>
      </c>
      <c r="J1053" t="str">
        <f>IFERROR(INDEX(Stores!$B:$B,MATCH(I1053,Stores!$A:$A,0)),"")</f>
        <v>FreshMart Erode Central</v>
      </c>
      <c r="K1053" t="str">
        <f>IFERROR(INDEX(Stores!$D:$D,MATCH(I1053,Stores!$A:$A,0)),"")</f>
        <v>South</v>
      </c>
      <c r="L1053" t="s">
        <v>2967</v>
      </c>
      <c r="M1053" t="str">
        <f>IFERROR(INDEX(Employees!$B:$B,MATCH(L1053,Employees!$A:$A,0)),"")</f>
        <v>Yamuna Achari</v>
      </c>
      <c r="N1053" t="str">
        <f>IFERROR(INDEX(Employees!$D:$D,MATCH(L1053,Employees!$A:$A,0)),"")</f>
        <v>Inventory</v>
      </c>
      <c r="O1053">
        <v>4</v>
      </c>
      <c r="P1053">
        <v>328.59</v>
      </c>
      <c r="Q1053">
        <v>20</v>
      </c>
      <c r="R1053">
        <v>262.87</v>
      </c>
      <c r="S1053">
        <v>1209.21</v>
      </c>
      <c r="T1053">
        <v>1021.96</v>
      </c>
      <c r="U1053">
        <v>187.25</v>
      </c>
      <c r="V1053" t="s">
        <v>4720</v>
      </c>
      <c r="W1053" t="s">
        <v>4695</v>
      </c>
      <c r="X1053" t="s">
        <v>4700</v>
      </c>
      <c r="Y1053" t="s">
        <v>6336</v>
      </c>
      <c r="Z1053" t="s">
        <v>4698</v>
      </c>
    </row>
    <row r="1054" spans="1:26" ht="15" customHeight="1" x14ac:dyDescent="0.25">
      <c r="A1054" t="s">
        <v>6354</v>
      </c>
      <c r="B1054" s="1">
        <v>46004</v>
      </c>
      <c r="C1054" t="s">
        <v>2388</v>
      </c>
      <c r="D1054" t="str">
        <f>IFERROR(INDEX(Customers!$B:$B,MATCH(C1054,Customers!$A:$A,0)),"")</f>
        <v>Pandi Prabhu</v>
      </c>
      <c r="E1054" t="str">
        <f>IFERROR(INDEX(Customers!$J:$J,MATCH(C1054,Customers!$A:$A,0)),"")</f>
        <v>Bronze</v>
      </c>
      <c r="F1054" t="s">
        <v>3692</v>
      </c>
      <c r="G1054" t="str">
        <f>IFERROR(INDEX(Products!$B:$B,MATCH(F1054,Products!$A:$A,0)),"")</f>
        <v>Harvest Gold Cookies Pack</v>
      </c>
      <c r="H1054" t="str">
        <f>IFERROR(INDEX(Products!$C:$C,MATCH(F1054,Products!$A:$A,0)),"")</f>
        <v>Bakery</v>
      </c>
      <c r="I1054" t="s">
        <v>3275</v>
      </c>
      <c r="J1054" t="str">
        <f>IFERROR(INDEX(Stores!$B:$B,MATCH(I1054,Stores!$A:$A,0)),"")</f>
        <v>FreshMart Lucknow Junction</v>
      </c>
      <c r="K1054" t="str">
        <f>IFERROR(INDEX(Stores!$D:$D,MATCH(I1054,Stores!$A:$A,0)),"")</f>
        <v>North</v>
      </c>
      <c r="L1054" t="s">
        <v>3274</v>
      </c>
      <c r="M1054" t="str">
        <f>IFERROR(INDEX(Employees!$B:$B,MATCH(L1054,Employees!$A:$A,0)),"")</f>
        <v>Sudha Sekar</v>
      </c>
      <c r="N1054" t="str">
        <f>IFERROR(INDEX(Employees!$D:$D,MATCH(L1054,Employees!$A:$A,0)),"")</f>
        <v>Cashier</v>
      </c>
      <c r="O1054">
        <v>1</v>
      </c>
      <c r="P1054">
        <v>182.3</v>
      </c>
      <c r="Q1054">
        <v>15</v>
      </c>
      <c r="R1054">
        <v>27.34</v>
      </c>
      <c r="S1054">
        <v>178.2</v>
      </c>
      <c r="T1054">
        <v>107.6</v>
      </c>
      <c r="U1054">
        <v>70.599999999999994</v>
      </c>
      <c r="V1054" t="s">
        <v>4715</v>
      </c>
      <c r="W1054" t="s">
        <v>4695</v>
      </c>
      <c r="X1054" t="s">
        <v>4696</v>
      </c>
      <c r="Y1054" t="s">
        <v>5486</v>
      </c>
      <c r="Z1054" t="s">
        <v>4698</v>
      </c>
    </row>
    <row r="1055" spans="1:26" ht="15" customHeight="1" x14ac:dyDescent="0.25">
      <c r="A1055" t="s">
        <v>6355</v>
      </c>
      <c r="B1055" s="1">
        <v>46008</v>
      </c>
      <c r="C1055" t="s">
        <v>117</v>
      </c>
      <c r="D1055" t="str">
        <f>IFERROR(INDEX(Customers!$B:$B,MATCH(C1055,Customers!$A:$A,0)),"")</f>
        <v>Balamurugan Rao</v>
      </c>
      <c r="E1055" t="str">
        <f>IFERROR(INDEX(Customers!$J:$J,MATCH(C1055,Customers!$A:$A,0)),"")</f>
        <v>Silver</v>
      </c>
      <c r="F1055" t="s">
        <v>3839</v>
      </c>
      <c r="G1055" t="str">
        <f>IFERROR(INDEX(Products!$B:$B,MATCH(F1055,Products!$A:$A,0)),"")</f>
        <v>Lays Namkeen 200g</v>
      </c>
      <c r="H1055" t="str">
        <f>IFERROR(INDEX(Products!$C:$C,MATCH(F1055,Products!$A:$A,0)),"")</f>
        <v>Snacks</v>
      </c>
      <c r="I1055" t="s">
        <v>3023</v>
      </c>
      <c r="J1055" t="str">
        <f>IFERROR(INDEX(Stores!$B:$B,MATCH(I1055,Stores!$A:$A,0)),"")</f>
        <v>FreshMart Coimbatore Colony</v>
      </c>
      <c r="K1055" t="str">
        <f>IFERROR(INDEX(Stores!$D:$D,MATCH(I1055,Stores!$A:$A,0)),"")</f>
        <v>West</v>
      </c>
      <c r="L1055" t="s">
        <v>3198</v>
      </c>
      <c r="M1055" t="str">
        <f>IFERROR(INDEX(Employees!$B:$B,MATCH(L1055,Employees!$A:$A,0)),"")</f>
        <v>Deepak Naicker</v>
      </c>
      <c r="N1055" t="str">
        <f>IFERROR(INDEX(Employees!$D:$D,MATCH(L1055,Employees!$A:$A,0)),"")</f>
        <v>Sales</v>
      </c>
      <c r="O1055">
        <v>3</v>
      </c>
      <c r="P1055">
        <v>328.59</v>
      </c>
      <c r="Q1055">
        <v>20</v>
      </c>
      <c r="R1055">
        <v>197.15</v>
      </c>
      <c r="S1055">
        <v>788.62</v>
      </c>
      <c r="T1055">
        <v>766.47</v>
      </c>
      <c r="U1055">
        <v>22.15</v>
      </c>
      <c r="V1055" t="s">
        <v>4703</v>
      </c>
      <c r="W1055" t="s">
        <v>4695</v>
      </c>
      <c r="X1055" t="s">
        <v>4696</v>
      </c>
      <c r="Y1055" t="s">
        <v>5921</v>
      </c>
      <c r="Z1055" t="s">
        <v>4708</v>
      </c>
    </row>
    <row r="1056" spans="1:26" ht="15" customHeight="1" x14ac:dyDescent="0.25">
      <c r="A1056" t="s">
        <v>6356</v>
      </c>
      <c r="B1056" s="1">
        <v>45862</v>
      </c>
      <c r="C1056" t="s">
        <v>229</v>
      </c>
      <c r="D1056" t="str">
        <f>IFERROR(INDEX(Customers!$B:$B,MATCH(C1056,Customers!$A:$A,0)),"")</f>
        <v>Janani Iyer</v>
      </c>
      <c r="E1056" t="str">
        <f>IFERROR(INDEX(Customers!$J:$J,MATCH(C1056,Customers!$A:$A,0)),"")</f>
        <v>Bronze</v>
      </c>
      <c r="F1056" t="s">
        <v>3864</v>
      </c>
      <c r="G1056" t="str">
        <f>IFERROR(INDEX(Products!$B:$B,MATCH(F1056,Products!$A:$A,0)),"")</f>
        <v>Himalaya Soap 250ml</v>
      </c>
      <c r="H1056" t="str">
        <f>IFERROR(INDEX(Products!$C:$C,MATCH(F1056,Products!$A:$A,0)),"")</f>
        <v>Personal Care</v>
      </c>
      <c r="I1056" t="s">
        <v>3116</v>
      </c>
      <c r="J1056" t="str">
        <f>IFERROR(INDEX(Stores!$B:$B,MATCH(I1056,Stores!$A:$A,0)),"")</f>
        <v>FreshMart Tiruppur Colony</v>
      </c>
      <c r="K1056" t="str">
        <f>IFERROR(INDEX(Stores!$D:$D,MATCH(I1056,Stores!$A:$A,0)),"")</f>
        <v>South</v>
      </c>
      <c r="L1056" t="s">
        <v>3114</v>
      </c>
      <c r="M1056" t="str">
        <f>IFERROR(INDEX(Employees!$B:$B,MATCH(L1056,Employees!$A:$A,0)),"")</f>
        <v>Hari Pandian</v>
      </c>
      <c r="N1056" t="str">
        <f>IFERROR(INDEX(Employees!$D:$D,MATCH(L1056,Employees!$A:$A,0)),"")</f>
        <v>Billing</v>
      </c>
      <c r="O1056">
        <v>1</v>
      </c>
      <c r="P1056">
        <v>72.930000000000007</v>
      </c>
      <c r="Q1056">
        <v>15</v>
      </c>
      <c r="R1056">
        <v>10.94</v>
      </c>
      <c r="S1056">
        <v>61.99</v>
      </c>
      <c r="T1056">
        <v>54.25</v>
      </c>
      <c r="U1056">
        <v>7.74</v>
      </c>
      <c r="V1056" t="s">
        <v>4694</v>
      </c>
      <c r="W1056" t="s">
        <v>4695</v>
      </c>
      <c r="X1056" t="s">
        <v>4710</v>
      </c>
      <c r="Y1056" t="s">
        <v>5873</v>
      </c>
      <c r="Z1056" t="s">
        <v>4708</v>
      </c>
    </row>
    <row r="1057" spans="1:26" ht="15" customHeight="1" x14ac:dyDescent="0.25">
      <c r="A1057" t="s">
        <v>6357</v>
      </c>
      <c r="B1057" s="1">
        <v>45801</v>
      </c>
      <c r="C1057" t="s">
        <v>347</v>
      </c>
      <c r="D1057" t="str">
        <f>IFERROR(INDEX(Customers!$B:$B,MATCH(C1057,Customers!$A:$A,0)),"")</f>
        <v>Senthil Chandran</v>
      </c>
      <c r="E1057" t="str">
        <f>IFERROR(INDEX(Customers!$J:$J,MATCH(C1057,Customers!$A:$A,0)),"")</f>
        <v>Gold</v>
      </c>
      <c r="F1057" t="s">
        <v>4071</v>
      </c>
      <c r="G1057" t="str">
        <f>IFERROR(INDEX(Products!$B:$B,MATCH(F1057,Products!$A:$A,0)),"")</f>
        <v>Everest Blended Masala 2kg</v>
      </c>
      <c r="H1057" t="str">
        <f>IFERROR(INDEX(Products!$C:$C,MATCH(F1057,Products!$A:$A,0)),"")</f>
        <v>Masala</v>
      </c>
      <c r="I1057" t="s">
        <v>3399</v>
      </c>
      <c r="J1057" t="str">
        <f>IFERROR(INDEX(Stores!$B:$B,MATCH(I1057,Stores!$A:$A,0)),"")</f>
        <v>FreshMart Coimbatore Main Road</v>
      </c>
      <c r="K1057" t="str">
        <f>IFERROR(INDEX(Stores!$D:$D,MATCH(I1057,Stores!$A:$A,0)),"")</f>
        <v>South</v>
      </c>
      <c r="L1057" t="s">
        <v>3397</v>
      </c>
      <c r="M1057" t="str">
        <f>IFERROR(INDEX(Employees!$B:$B,MATCH(L1057,Employees!$A:$A,0)),"")</f>
        <v>Sangeetha Balan</v>
      </c>
      <c r="N1057" t="str">
        <f>IFERROR(INDEX(Employees!$D:$D,MATCH(L1057,Employees!$A:$A,0)),"")</f>
        <v>Sales</v>
      </c>
      <c r="O1057">
        <v>4</v>
      </c>
      <c r="P1057">
        <v>385.5</v>
      </c>
      <c r="Q1057">
        <v>0</v>
      </c>
      <c r="R1057">
        <v>0</v>
      </c>
      <c r="S1057">
        <v>1773.3</v>
      </c>
      <c r="T1057">
        <v>1015.32</v>
      </c>
      <c r="U1057">
        <v>757.98</v>
      </c>
      <c r="V1057" t="s">
        <v>4740</v>
      </c>
      <c r="W1057" t="s">
        <v>4695</v>
      </c>
      <c r="X1057" t="s">
        <v>4696</v>
      </c>
      <c r="Y1057" t="s">
        <v>6358</v>
      </c>
      <c r="Z1057" t="s">
        <v>4698</v>
      </c>
    </row>
    <row r="1058" spans="1:26" ht="15" customHeight="1" x14ac:dyDescent="0.25">
      <c r="A1058" t="s">
        <v>6359</v>
      </c>
      <c r="B1058" s="1">
        <v>46104</v>
      </c>
      <c r="C1058" t="s">
        <v>1956</v>
      </c>
      <c r="D1058" t="str">
        <f>IFERROR(INDEX(Customers!$B:$B,MATCH(C1058,Customers!$A:$A,0)),"")</f>
        <v>Malathi Gupta</v>
      </c>
      <c r="E1058" t="str">
        <f>IFERROR(INDEX(Customers!$J:$J,MATCH(C1058,Customers!$A:$A,0)),"")</f>
        <v>Gold</v>
      </c>
      <c r="F1058" t="s">
        <v>3825</v>
      </c>
      <c r="G1058" t="str">
        <f>IFERROR(INDEX(Products!$B:$B,MATCH(F1058,Products!$A:$A,0)),"")</f>
        <v>Cadbury Chips 1kg</v>
      </c>
      <c r="H1058" t="str">
        <f>IFERROR(INDEX(Products!$C:$C,MATCH(F1058,Products!$A:$A,0)),"")</f>
        <v>Snacks</v>
      </c>
      <c r="I1058" t="s">
        <v>3085</v>
      </c>
      <c r="J1058" t="str">
        <f>IFERROR(INDEX(Stores!$B:$B,MATCH(I1058,Stores!$A:$A,0)),"")</f>
        <v xml:space="preserve">  FreshMart Surat Colony  </v>
      </c>
      <c r="K1058" t="str">
        <f>IFERROR(INDEX(Stores!$D:$D,MATCH(I1058,Stores!$A:$A,0)),"")</f>
        <v>West</v>
      </c>
      <c r="L1058" t="s">
        <v>3335</v>
      </c>
      <c r="M1058" t="str">
        <f>IFERROR(INDEX(Employees!$B:$B,MATCH(L1058,Employees!$A:$A,0)),"")</f>
        <v>Lalitha Varma</v>
      </c>
      <c r="N1058" t="str">
        <f>IFERROR(INDEX(Employees!$D:$D,MATCH(L1058,Employees!$A:$A,0)),"")</f>
        <v>Cashier</v>
      </c>
      <c r="O1058">
        <v>4</v>
      </c>
      <c r="P1058">
        <v>472.65</v>
      </c>
      <c r="Q1058">
        <v>10</v>
      </c>
      <c r="R1058">
        <v>189.06</v>
      </c>
      <c r="S1058">
        <v>1701.54</v>
      </c>
      <c r="T1058">
        <v>1235.76</v>
      </c>
      <c r="U1058">
        <v>465.78</v>
      </c>
      <c r="V1058" t="s">
        <v>4694</v>
      </c>
      <c r="W1058" t="s">
        <v>4695</v>
      </c>
      <c r="X1058" t="s">
        <v>4700</v>
      </c>
      <c r="Y1058" t="s">
        <v>5054</v>
      </c>
      <c r="Z1058" t="s">
        <v>4708</v>
      </c>
    </row>
    <row r="1059" spans="1:26" ht="15" customHeight="1" x14ac:dyDescent="0.25">
      <c r="A1059" t="s">
        <v>6360</v>
      </c>
      <c r="B1059" s="1">
        <v>46065</v>
      </c>
      <c r="C1059" t="s">
        <v>520</v>
      </c>
      <c r="D1059" t="str">
        <f>IFERROR(INDEX(Customers!$B:$B,MATCH(C1059,Customers!$A:$A,0)),"")</f>
        <v>Gokul Naidu</v>
      </c>
      <c r="E1059" t="str">
        <f>IFERROR(INDEX(Customers!$J:$J,MATCH(C1059,Customers!$A:$A,0)),"")</f>
        <v>Silver</v>
      </c>
      <c r="F1059" t="s">
        <v>3732</v>
      </c>
      <c r="G1059" t="str">
        <f>IFERROR(INDEX(Products!$B:$B,MATCH(F1059,Products!$A:$A,0)),"")</f>
        <v>Aavin Milk 1L</v>
      </c>
      <c r="H1059" t="str">
        <f>IFERROR(INDEX(Products!$C:$C,MATCH(F1059,Products!$A:$A,0)),"")</f>
        <v>Dairy</v>
      </c>
      <c r="I1059" t="s">
        <v>3239</v>
      </c>
      <c r="J1059" t="str">
        <f>IFERROR(INDEX(Stores!$B:$B,MATCH(I1059,Stores!$A:$A,0)),"")</f>
        <v>FreshMart Chennai Central</v>
      </c>
      <c r="K1059" t="str">
        <f>IFERROR(INDEX(Stores!$D:$D,MATCH(I1059,Stores!$A:$A,0)),"")</f>
        <v>South</v>
      </c>
      <c r="L1059" t="s">
        <v>3237</v>
      </c>
      <c r="M1059" t="str">
        <f>IFERROR(INDEX(Employees!$B:$B,MATCH(L1059,Employees!$A:$A,0)),"")</f>
        <v>Dhanya Iyer</v>
      </c>
      <c r="N1059" t="str">
        <f>IFERROR(INDEX(Employees!$D:$D,MATCH(L1059,Employees!$A:$A,0)),"")</f>
        <v>Operations</v>
      </c>
      <c r="O1059">
        <v>4</v>
      </c>
      <c r="P1059">
        <v>99.93</v>
      </c>
      <c r="Q1059">
        <v>0</v>
      </c>
      <c r="R1059">
        <v>0</v>
      </c>
      <c r="S1059">
        <v>399.72</v>
      </c>
      <c r="T1059">
        <v>344.2</v>
      </c>
      <c r="U1059">
        <v>55.52</v>
      </c>
      <c r="V1059" t="s">
        <v>4694</v>
      </c>
      <c r="W1059" t="s">
        <v>4695</v>
      </c>
      <c r="X1059" t="s">
        <v>4710</v>
      </c>
      <c r="Y1059" t="s">
        <v>5505</v>
      </c>
      <c r="Z1059" t="s">
        <v>4708</v>
      </c>
    </row>
    <row r="1060" spans="1:26" ht="15" customHeight="1" x14ac:dyDescent="0.25">
      <c r="A1060" t="s">
        <v>6361</v>
      </c>
      <c r="B1060" s="1">
        <v>45941</v>
      </c>
      <c r="C1060" t="s">
        <v>1980</v>
      </c>
      <c r="D1060" t="str">
        <f>IFERROR(INDEX(Customers!$B:$B,MATCH(C1060,Customers!$A:$A,0)),"")</f>
        <v>Deepak Chandran</v>
      </c>
      <c r="E1060" t="str">
        <f>IFERROR(INDEX(Customers!$J:$J,MATCH(C1060,Customers!$A:$A,0)),"")</f>
        <v>Silver</v>
      </c>
      <c r="F1060" t="s">
        <v>3738</v>
      </c>
      <c r="G1060" t="str">
        <f>IFERROR(INDEX(Products!$B:$B,MATCH(F1060,Products!$A:$A,0)),"")</f>
        <v>Aavin Milk Pack</v>
      </c>
      <c r="H1060" t="str">
        <f>IFERROR(INDEX(Products!$C:$C,MATCH(F1060,Products!$A:$A,0)),"")</f>
        <v>Dairy</v>
      </c>
      <c r="I1060" t="s">
        <v>2871</v>
      </c>
      <c r="J1060" t="str">
        <f>IFERROR(INDEX(Stores!$B:$B,MATCH(I1060,Stores!$A:$A,0)),"")</f>
        <v>FreshMart Kochi Colony</v>
      </c>
      <c r="K1060" t="str">
        <f>IFERROR(INDEX(Stores!$D:$D,MATCH(I1060,Stores!$A:$A,0)),"")</f>
        <v>South</v>
      </c>
      <c r="L1060" t="s">
        <v>2869</v>
      </c>
      <c r="M1060" t="str">
        <f>IFERROR(INDEX(Employees!$B:$B,MATCH(L1060,Employees!$A:$A,0)),"")</f>
        <v>Hema Chettiar</v>
      </c>
      <c r="N1060" t="str">
        <f>IFERROR(INDEX(Employees!$D:$D,MATCH(L1060,Employees!$A:$A,0)),"")</f>
        <v>Sales</v>
      </c>
      <c r="O1060">
        <v>2</v>
      </c>
      <c r="P1060">
        <v>397.22</v>
      </c>
      <c r="Q1060">
        <v>10</v>
      </c>
      <c r="R1060">
        <v>79.44</v>
      </c>
      <c r="S1060">
        <v>822.25</v>
      </c>
      <c r="T1060">
        <v>638.74</v>
      </c>
      <c r="U1060">
        <v>183.51</v>
      </c>
      <c r="V1060" t="s">
        <v>4703</v>
      </c>
      <c r="W1060" t="s">
        <v>4695</v>
      </c>
      <c r="X1060" t="s">
        <v>4696</v>
      </c>
      <c r="Y1060" t="s">
        <v>4976</v>
      </c>
      <c r="Z1060" t="s">
        <v>4698</v>
      </c>
    </row>
    <row r="1061" spans="1:26" ht="15" customHeight="1" x14ac:dyDescent="0.25">
      <c r="A1061" t="s">
        <v>6362</v>
      </c>
      <c r="B1061" s="1">
        <v>45990</v>
      </c>
      <c r="C1061" t="s">
        <v>2032</v>
      </c>
      <c r="D1061" t="str">
        <f>IFERROR(INDEX(Customers!$B:$B,MATCH(C1061,Customers!$A:$A,0)),"")</f>
        <v>Senthil Venkataraman</v>
      </c>
      <c r="E1061" t="str">
        <f>IFERROR(INDEX(Customers!$J:$J,MATCH(C1061,Customers!$A:$A,0)),"")</f>
        <v>Gold</v>
      </c>
      <c r="F1061" t="s">
        <v>4005</v>
      </c>
      <c r="G1061" t="str">
        <f>IFERROR(INDEX(Products!$B:$B,MATCH(F1061,Products!$A:$A,0)),"")</f>
        <v>India Gate Ponni Rice 1kg</v>
      </c>
      <c r="H1061" t="str">
        <f>IFERROR(INDEX(Products!$C:$C,MATCH(F1061,Products!$A:$A,0)),"")</f>
        <v>Rice</v>
      </c>
      <c r="I1061" t="s">
        <v>2971</v>
      </c>
      <c r="J1061" t="str">
        <f>IFERROR(INDEX(Stores!$B:$B,MATCH(I1061,Stores!$A:$A,0)),"")</f>
        <v>FreshMart Ahmedabad Square</v>
      </c>
      <c r="K1061" t="str">
        <f>IFERROR(INDEX(Stores!$D:$D,MATCH(I1061,Stores!$A:$A,0)),"")</f>
        <v>West</v>
      </c>
      <c r="L1061" t="s">
        <v>3561</v>
      </c>
      <c r="M1061" t="str">
        <f>IFERROR(INDEX(Employees!$B:$B,MATCH(L1061,Employees!$A:$A,0)),"")</f>
        <v>Kishore Chandran</v>
      </c>
      <c r="N1061" t="str">
        <f>IFERROR(INDEX(Employees!$D:$D,MATCH(L1061,Employees!$A:$A,0)),"")</f>
        <v>Cashier</v>
      </c>
      <c r="O1061">
        <v>5</v>
      </c>
      <c r="P1061">
        <v>325.3</v>
      </c>
      <c r="Q1061">
        <v>5</v>
      </c>
      <c r="R1061">
        <v>81.33</v>
      </c>
      <c r="S1061">
        <v>1776.95</v>
      </c>
      <c r="T1061">
        <v>1268.5</v>
      </c>
      <c r="U1061">
        <v>508.45</v>
      </c>
      <c r="V1061" t="s">
        <v>4720</v>
      </c>
      <c r="W1061" t="s">
        <v>4695</v>
      </c>
      <c r="X1061" t="s">
        <v>4696</v>
      </c>
      <c r="Y1061" t="s">
        <v>6363</v>
      </c>
      <c r="Z1061" t="s">
        <v>4698</v>
      </c>
    </row>
    <row r="1062" spans="1:26" ht="15" customHeight="1" x14ac:dyDescent="0.25">
      <c r="A1062" t="s">
        <v>6364</v>
      </c>
      <c r="B1062" s="1">
        <v>46101</v>
      </c>
      <c r="C1062" t="s">
        <v>958</v>
      </c>
      <c r="D1062" t="str">
        <f>IFERROR(INDEX(Customers!$B:$B,MATCH(C1062,Customers!$A:$A,0)),"")</f>
        <v>Unknown</v>
      </c>
      <c r="E1062" t="str">
        <f>IFERROR(INDEX(Customers!$J:$J,MATCH(C1062,Customers!$A:$A,0)),"")</f>
        <v>Silver</v>
      </c>
      <c r="F1062" t="s">
        <v>3768</v>
      </c>
      <c r="G1062" t="str">
        <f>IFERROR(INDEX(Products!$B:$B,MATCH(F1062,Products!$A:$A,0)),"")</f>
        <v>Nescafe Tea Combo</v>
      </c>
      <c r="H1062" t="str">
        <f>IFERROR(INDEX(Products!$C:$C,MATCH(F1062,Products!$A:$A,0)),"")</f>
        <v>Beverages</v>
      </c>
      <c r="I1062" t="s">
        <v>4152</v>
      </c>
      <c r="J1062" t="str">
        <f>IFERROR(INDEX(Stores!$B:$B,MATCH(I1062,Stores!$A:$A,0)),"")</f>
        <v>FreshMart Salem Circle</v>
      </c>
      <c r="K1062" t="str">
        <f>IFERROR(INDEX(Stores!$D:$D,MATCH(I1062,Stores!$A:$A,0)),"")</f>
        <v>South</v>
      </c>
      <c r="L1062" t="s">
        <v>3315</v>
      </c>
      <c r="M1062" t="str">
        <f>IFERROR(INDEX(Employees!$B:$B,MATCH(L1062,Employees!$A:$A,0)),"")</f>
        <v>Balaji Prabhu</v>
      </c>
      <c r="N1062" t="str">
        <f>IFERROR(INDEX(Employees!$D:$D,MATCH(L1062,Employees!$A:$A,0)),"")</f>
        <v>HR</v>
      </c>
      <c r="O1062">
        <v>3</v>
      </c>
      <c r="P1062">
        <v>172.63</v>
      </c>
      <c r="Q1062">
        <v>15</v>
      </c>
      <c r="R1062">
        <v>77.680000000000007</v>
      </c>
      <c r="S1062">
        <v>440.21</v>
      </c>
      <c r="T1062">
        <v>426</v>
      </c>
      <c r="U1062">
        <v>14.21</v>
      </c>
      <c r="V1062" t="s">
        <v>4720</v>
      </c>
      <c r="W1062" t="s">
        <v>4695</v>
      </c>
      <c r="X1062" t="s">
        <v>4696</v>
      </c>
      <c r="Y1062" t="s">
        <v>5012</v>
      </c>
      <c r="Z1062" t="s">
        <v>4708</v>
      </c>
    </row>
    <row r="1063" spans="1:26" ht="15" customHeight="1" x14ac:dyDescent="0.25">
      <c r="A1063" t="s">
        <v>6365</v>
      </c>
      <c r="B1063" s="1">
        <v>45979</v>
      </c>
      <c r="C1063" t="s">
        <v>1614</v>
      </c>
      <c r="D1063" t="str">
        <f>IFERROR(INDEX(Customers!$B:$B,MATCH(C1063,Customers!$A:$A,0)),"")</f>
        <v>Indira Chettiar</v>
      </c>
      <c r="E1063" t="str">
        <f>IFERROR(INDEX(Customers!$J:$J,MATCH(C1063,Customers!$A:$A,0)),"")</f>
        <v>Gold</v>
      </c>
      <c r="F1063" t="s">
        <v>3874</v>
      </c>
      <c r="G1063" t="str">
        <f>IFERROR(INDEX(Products!$B:$B,MATCH(F1063,Products!$A:$A,0)),"")</f>
        <v>Patanjali Shampoo Combo</v>
      </c>
      <c r="H1063" t="str">
        <f>IFERROR(INDEX(Products!$C:$C,MATCH(F1063,Products!$A:$A,0)),"")</f>
        <v>Personal Care</v>
      </c>
      <c r="I1063" t="s">
        <v>2956</v>
      </c>
      <c r="J1063" t="str">
        <f>IFERROR(INDEX(Stores!$B:$B,MATCH(I1063,Stores!$A:$A,0)),"")</f>
        <v>FreshMart Tiruppur Circle</v>
      </c>
      <c r="K1063" t="str">
        <f>IFERROR(INDEX(Stores!$D:$D,MATCH(I1063,Stores!$A:$A,0)),"")</f>
        <v>South</v>
      </c>
      <c r="L1063" t="s">
        <v>3017</v>
      </c>
      <c r="M1063" t="str">
        <f>IFERROR(INDEX(Employees!$B:$B,MATCH(L1063,Employees!$A:$A,0)),"")</f>
        <v>Ezhil Rao</v>
      </c>
      <c r="N1063" t="str">
        <f>IFERROR(INDEX(Employees!$D:$D,MATCH(L1063,Employees!$A:$A,0)),"")</f>
        <v>Billing</v>
      </c>
      <c r="O1063">
        <v>6</v>
      </c>
      <c r="P1063">
        <v>73.95</v>
      </c>
      <c r="Q1063">
        <v>5</v>
      </c>
      <c r="R1063">
        <v>22.18</v>
      </c>
      <c r="S1063">
        <v>421.52</v>
      </c>
      <c r="T1063">
        <v>325.92</v>
      </c>
      <c r="U1063">
        <v>95.6</v>
      </c>
      <c r="V1063" t="s">
        <v>4694</v>
      </c>
      <c r="W1063" t="s">
        <v>4695</v>
      </c>
      <c r="X1063" t="s">
        <v>4696</v>
      </c>
      <c r="Y1063" t="s">
        <v>4805</v>
      </c>
      <c r="Z1063" t="s">
        <v>4708</v>
      </c>
    </row>
    <row r="1064" spans="1:26" ht="15" customHeight="1" x14ac:dyDescent="0.25">
      <c r="A1064" t="s">
        <v>6366</v>
      </c>
      <c r="B1064" s="1">
        <v>45789</v>
      </c>
      <c r="C1064" t="s">
        <v>2404</v>
      </c>
      <c r="D1064" t="str">
        <f>IFERROR(INDEX(Customers!$B:$B,MATCH(C1064,Customers!$A:$A,0)),"")</f>
        <v>Ovi Venkataraman</v>
      </c>
      <c r="E1064" t="str">
        <f>IFERROR(INDEX(Customers!$J:$J,MATCH(C1064,Customers!$A:$A,0)),"")</f>
        <v>Silver</v>
      </c>
      <c r="F1064" t="s">
        <v>3781</v>
      </c>
      <c r="G1064" t="str">
        <f>IFERROR(INDEX(Products!$B:$B,MATCH(F1064,Products!$A:$A,0)),"")</f>
        <v>Coca-Cola Coffee 500g</v>
      </c>
      <c r="H1064" t="str">
        <f>IFERROR(INDEX(Products!$C:$C,MATCH(F1064,Products!$A:$A,0)),"")</f>
        <v>Beverages</v>
      </c>
      <c r="I1064" t="s">
        <v>2910</v>
      </c>
      <c r="J1064" t="str">
        <f>IFERROR(INDEX(Stores!$B:$B,MATCH(I1064,Stores!$A:$A,0)),"")</f>
        <v>FreshMart Mysuru Circle</v>
      </c>
      <c r="K1064" t="str">
        <f>IFERROR(INDEX(Stores!$D:$D,MATCH(I1064,Stores!$A:$A,0)),"")</f>
        <v>South</v>
      </c>
      <c r="L1064" t="s">
        <v>3303</v>
      </c>
      <c r="M1064" t="str">
        <f>IFERROR(INDEX(Employees!$B:$B,MATCH(L1064,Employees!$A:$A,0)),"")</f>
        <v>Kamala Murugan</v>
      </c>
      <c r="N1064" t="str">
        <f>IFERROR(INDEX(Employees!$D:$D,MATCH(L1064,Employees!$A:$A,0)),"")</f>
        <v>Cashier</v>
      </c>
      <c r="O1064">
        <v>1</v>
      </c>
      <c r="P1064">
        <v>503.36</v>
      </c>
      <c r="Q1064">
        <v>0</v>
      </c>
      <c r="R1064">
        <v>0</v>
      </c>
      <c r="S1064">
        <v>503.36</v>
      </c>
      <c r="T1064">
        <v>389.8</v>
      </c>
      <c r="U1064">
        <v>113.56</v>
      </c>
      <c r="V1064" t="s">
        <v>4740</v>
      </c>
      <c r="W1064" t="s">
        <v>4695</v>
      </c>
      <c r="X1064" t="s">
        <v>4696</v>
      </c>
      <c r="Y1064" t="s">
        <v>6367</v>
      </c>
      <c r="Z1064" t="s">
        <v>4708</v>
      </c>
    </row>
    <row r="1065" spans="1:26" ht="15" customHeight="1" x14ac:dyDescent="0.25">
      <c r="A1065" t="s">
        <v>6368</v>
      </c>
      <c r="B1065" s="1">
        <v>45819</v>
      </c>
      <c r="C1065" t="s">
        <v>2632</v>
      </c>
      <c r="D1065" t="str">
        <f>IFERROR(INDEX(Customers!$B:$B,MATCH(C1065,Customers!$A:$A,0)),"")</f>
        <v>Thiru Gupta</v>
      </c>
      <c r="E1065" t="str">
        <f>IFERROR(INDEX(Customers!$J:$J,MATCH(C1065,Customers!$A:$A,0)),"")</f>
        <v>Bronze</v>
      </c>
      <c r="F1065" t="s">
        <v>3771</v>
      </c>
      <c r="G1065" t="str">
        <f>IFERROR(INDEX(Products!$B:$B,MATCH(F1065,Products!$A:$A,0)),"")</f>
        <v>Nescafe Coffee Pack</v>
      </c>
      <c r="H1065" t="str">
        <f>IFERROR(INDEX(Products!$C:$C,MATCH(F1065,Products!$A:$A,0)),"")</f>
        <v>Beverages</v>
      </c>
      <c r="I1065" t="s">
        <v>3379</v>
      </c>
      <c r="J1065" t="str">
        <f>IFERROR(INDEX(Stores!$B:$B,MATCH(I1065,Stores!$A:$A,0)),"")</f>
        <v>FreshMart Surat Heights</v>
      </c>
      <c r="K1065" t="str">
        <f>IFERROR(INDEX(Stores!$D:$D,MATCH(I1065,Stores!$A:$A,0)),"")</f>
        <v>West</v>
      </c>
      <c r="L1065" t="s">
        <v>3377</v>
      </c>
      <c r="M1065" t="str">
        <f>IFERROR(INDEX(Employees!$B:$B,MATCH(L1065,Employees!$A:$A,0)),"")</f>
        <v>Kalpana Varma</v>
      </c>
      <c r="N1065" t="str">
        <f>IFERROR(INDEX(Employees!$D:$D,MATCH(L1065,Employees!$A:$A,0)),"")</f>
        <v>HR</v>
      </c>
      <c r="O1065">
        <v>3</v>
      </c>
      <c r="P1065">
        <v>342.46</v>
      </c>
      <c r="Q1065">
        <v>10</v>
      </c>
      <c r="R1065">
        <v>102.74</v>
      </c>
      <c r="S1065">
        <v>924.64</v>
      </c>
      <c r="T1065">
        <v>815.34</v>
      </c>
      <c r="U1065">
        <v>109.3</v>
      </c>
      <c r="V1065" t="s">
        <v>4720</v>
      </c>
      <c r="W1065" t="s">
        <v>4695</v>
      </c>
      <c r="X1065" t="s">
        <v>4696</v>
      </c>
      <c r="Y1065" t="s">
        <v>5613</v>
      </c>
      <c r="Z1065" t="s">
        <v>4708</v>
      </c>
    </row>
    <row r="1066" spans="1:26" ht="15" customHeight="1" x14ac:dyDescent="0.25">
      <c r="A1066" t="s">
        <v>6369</v>
      </c>
      <c r="B1066" s="1">
        <v>45971</v>
      </c>
      <c r="C1066" t="s">
        <v>1088</v>
      </c>
      <c r="D1066" t="str">
        <f>IFERROR(INDEX(Customers!$B:$B,MATCH(C1066,Customers!$A:$A,0)),"")</f>
        <v>Geetha Achari</v>
      </c>
      <c r="E1066" t="str">
        <f>IFERROR(INDEX(Customers!$J:$J,MATCH(C1066,Customers!$A:$A,0)),"")</f>
        <v>Silver</v>
      </c>
      <c r="F1066" t="s">
        <v>3776</v>
      </c>
      <c r="G1066" t="str">
        <f>IFERROR(INDEX(Products!$B:$B,MATCH(F1066,Products!$A:$A,0)),"")</f>
        <v>Bisleri Soft Drinks 2kg</v>
      </c>
      <c r="H1066" t="str">
        <f>IFERROR(INDEX(Products!$C:$C,MATCH(F1066,Products!$A:$A,0)),"")</f>
        <v>Beverages</v>
      </c>
      <c r="I1066" t="s">
        <v>3003</v>
      </c>
      <c r="J1066" t="str">
        <f>IFERROR(INDEX(Stores!$B:$B,MATCH(I1066,Stores!$A:$A,0)),"")</f>
        <v>FreshMart Jaipur Market</v>
      </c>
      <c r="K1066" t="str">
        <f>IFERROR(INDEX(Stores!$D:$D,MATCH(I1066,Stores!$A:$A,0)),"")</f>
        <v>North</v>
      </c>
      <c r="L1066" t="s">
        <v>3406</v>
      </c>
      <c r="M1066" t="str">
        <f>IFERROR(INDEX(Employees!$B:$B,MATCH(L1066,Employees!$A:$A,0)),"")</f>
        <v>Poornima Menon</v>
      </c>
      <c r="N1066" t="str">
        <f>IFERROR(INDEX(Employees!$D:$D,MATCH(L1066,Employees!$A:$A,0)),"")</f>
        <v>Operations</v>
      </c>
      <c r="O1066">
        <v>3</v>
      </c>
      <c r="P1066">
        <v>217.42</v>
      </c>
      <c r="Q1066">
        <v>0</v>
      </c>
      <c r="R1066">
        <v>0</v>
      </c>
      <c r="S1066">
        <v>652.26</v>
      </c>
      <c r="T1066">
        <v>531.09</v>
      </c>
      <c r="U1066">
        <v>121.17</v>
      </c>
      <c r="V1066" t="s">
        <v>4694</v>
      </c>
      <c r="W1066" t="s">
        <v>4695</v>
      </c>
      <c r="X1066" t="s">
        <v>4696</v>
      </c>
      <c r="Y1066" t="s">
        <v>4912</v>
      </c>
      <c r="Z1066" t="s">
        <v>4708</v>
      </c>
    </row>
    <row r="1067" spans="1:26" ht="15" customHeight="1" x14ac:dyDescent="0.25">
      <c r="A1067" t="s">
        <v>6370</v>
      </c>
      <c r="B1067" s="1">
        <v>45984</v>
      </c>
      <c r="C1067" t="s">
        <v>2524</v>
      </c>
      <c r="D1067" t="str">
        <f>IFERROR(INDEX(Customers!$B:$B,MATCH(C1067,Customers!$A:$A,0)),"")</f>
        <v>Thenmozhi Gupta</v>
      </c>
      <c r="E1067" t="str">
        <f>IFERROR(INDEX(Customers!$J:$J,MATCH(C1067,Customers!$A:$A,0)),"")</f>
        <v>Silver</v>
      </c>
      <c r="F1067" t="s">
        <v>4078</v>
      </c>
      <c r="G1067" t="str">
        <f>IFERROR(INDEX(Products!$B:$B,MATCH(F1067,Products!$A:$A,0)),"")</f>
        <v>MDH Whole Spices 1L</v>
      </c>
      <c r="H1067" t="str">
        <f>IFERROR(INDEX(Products!$C:$C,MATCH(F1067,Products!$A:$A,0)),"")</f>
        <v>Masala</v>
      </c>
      <c r="I1067" t="s">
        <v>4253</v>
      </c>
      <c r="J1067" t="str">
        <f>IFERROR(INDEX(Stores!$B:$B,MATCH(I1067,Stores!$A:$A,0)),"")</f>
        <v>FreshMart Bengaluru Nagar</v>
      </c>
      <c r="K1067" t="str">
        <f>IFERROR(INDEX(Stores!$D:$D,MATCH(I1067,Stores!$A:$A,0)),"")</f>
        <v>South</v>
      </c>
      <c r="L1067" t="s">
        <v>3145</v>
      </c>
      <c r="M1067" t="str">
        <f>IFERROR(INDEX(Employees!$B:$B,MATCH(L1067,Employees!$A:$A,0)),"")</f>
        <v>Nandhini Chandran</v>
      </c>
      <c r="N1067" t="str">
        <f>IFERROR(INDEX(Employees!$D:$D,MATCH(L1067,Employees!$A:$A,0)),"")</f>
        <v>Cashier</v>
      </c>
      <c r="O1067">
        <v>4</v>
      </c>
      <c r="P1067">
        <v>379.12</v>
      </c>
      <c r="Q1067">
        <v>10</v>
      </c>
      <c r="R1067">
        <v>151.65</v>
      </c>
      <c r="S1067">
        <v>1569.55</v>
      </c>
      <c r="T1067">
        <v>1172.2</v>
      </c>
      <c r="U1067">
        <v>397.35</v>
      </c>
      <c r="V1067" t="s">
        <v>4703</v>
      </c>
      <c r="W1067" t="s">
        <v>4695</v>
      </c>
      <c r="X1067" t="s">
        <v>4696</v>
      </c>
      <c r="Y1067" t="s">
        <v>6371</v>
      </c>
      <c r="Z1067" t="s">
        <v>4698</v>
      </c>
    </row>
    <row r="1068" spans="1:26" ht="15" customHeight="1" x14ac:dyDescent="0.25">
      <c r="A1068" t="s">
        <v>6372</v>
      </c>
      <c r="B1068" s="1">
        <v>46005</v>
      </c>
      <c r="C1068" t="s">
        <v>1662</v>
      </c>
      <c r="D1068" t="str">
        <f>IFERROR(INDEX(Customers!$B:$B,MATCH(C1068,Customers!$A:$A,0)),"")</f>
        <v>Dhanush Velan</v>
      </c>
      <c r="E1068" t="str">
        <f>IFERROR(INDEX(Customers!$J:$J,MATCH(C1068,Customers!$A:$A,0)),"")</f>
        <v>Bronze</v>
      </c>
      <c r="F1068" t="s">
        <v>3817</v>
      </c>
      <c r="G1068" t="str">
        <f>IFERROR(INDEX(Products!$B:$B,MATCH(F1068,Products!$A:$A,0)),"")</f>
        <v>Lays Chocolates Combo</v>
      </c>
      <c r="H1068" t="str">
        <f>IFERROR(INDEX(Products!$C:$C,MATCH(F1068,Products!$A:$A,0)),"")</f>
        <v>Snacks</v>
      </c>
      <c r="I1068" t="s">
        <v>3000</v>
      </c>
      <c r="J1068" t="str">
        <f>IFERROR(INDEX(Stores!$B:$B,MATCH(I1068,Stores!$A:$A,0)),"")</f>
        <v>FreshMart Coimbatore Circle</v>
      </c>
      <c r="K1068" t="str">
        <f>IFERROR(INDEX(Stores!$D:$D,MATCH(I1068,Stores!$A:$A,0)),"")</f>
        <v>South</v>
      </c>
      <c r="L1068" t="s">
        <v>3604</v>
      </c>
      <c r="M1068" t="str">
        <f>IFERROR(INDEX(Employees!$B:$B,MATCH(L1068,Employees!$A:$A,0)),"")</f>
        <v>Chitra Raj</v>
      </c>
      <c r="N1068" t="str">
        <f>IFERROR(INDEX(Employees!$D:$D,MATCH(L1068,Employees!$A:$A,0)),"")</f>
        <v>Sales</v>
      </c>
      <c r="O1068">
        <v>3</v>
      </c>
      <c r="P1068">
        <v>474.19</v>
      </c>
      <c r="Q1068">
        <v>20</v>
      </c>
      <c r="R1068">
        <v>284.51</v>
      </c>
      <c r="S1068">
        <v>1308.77</v>
      </c>
      <c r="T1068">
        <v>1031.67</v>
      </c>
      <c r="U1068">
        <v>277.10000000000002</v>
      </c>
      <c r="V1068" t="s">
        <v>4694</v>
      </c>
      <c r="W1068" t="s">
        <v>4695</v>
      </c>
      <c r="X1068" t="s">
        <v>4696</v>
      </c>
      <c r="Y1068" t="s">
        <v>5584</v>
      </c>
      <c r="Z1068" t="s">
        <v>4698</v>
      </c>
    </row>
    <row r="1069" spans="1:26" ht="15" customHeight="1" x14ac:dyDescent="0.25">
      <c r="A1069" t="s">
        <v>6373</v>
      </c>
      <c r="B1069" s="1">
        <v>45929</v>
      </c>
      <c r="C1069" t="s">
        <v>2488</v>
      </c>
      <c r="D1069" t="str">
        <f>IFERROR(INDEX(Customers!$B:$B,MATCH(C1069,Customers!$A:$A,0)),"")</f>
        <v>Gokul Chettiar</v>
      </c>
      <c r="E1069" t="str">
        <f>IFERROR(INDEX(Customers!$J:$J,MATCH(C1069,Customers!$A:$A,0)),"")</f>
        <v>Gold</v>
      </c>
      <c r="F1069" t="s">
        <v>3741</v>
      </c>
      <c r="G1069" t="str">
        <f>IFERROR(INDEX(Products!$B:$B,MATCH(F1069,Products!$A:$A,0)),"")</f>
        <v>Amul Butter 1L</v>
      </c>
      <c r="H1069" t="str">
        <f>IFERROR(INDEX(Products!$C:$C,MATCH(F1069,Products!$A:$A,0)),"")</f>
        <v>Dairy</v>
      </c>
      <c r="I1069" t="s">
        <v>4253</v>
      </c>
      <c r="J1069" t="str">
        <f>IFERROR(INDEX(Stores!$B:$B,MATCH(I1069,Stores!$A:$A,0)),"")</f>
        <v>FreshMart Bengaluru Nagar</v>
      </c>
      <c r="K1069" t="str">
        <f>IFERROR(INDEX(Stores!$D:$D,MATCH(I1069,Stores!$A:$A,0)),"")</f>
        <v>South</v>
      </c>
      <c r="L1069" t="s">
        <v>3030</v>
      </c>
      <c r="M1069" t="str">
        <f>IFERROR(INDEX(Employees!$B:$B,MATCH(L1069,Employees!$A:$A,0)),"")</f>
        <v>Sanjay Venkataraman</v>
      </c>
      <c r="N1069" t="str">
        <f>IFERROR(INDEX(Employees!$D:$D,MATCH(L1069,Employees!$A:$A,0)),"")</f>
        <v>Cashier</v>
      </c>
      <c r="O1069">
        <v>7</v>
      </c>
      <c r="P1069">
        <v>367.68</v>
      </c>
      <c r="Q1069">
        <v>15</v>
      </c>
      <c r="R1069">
        <v>386.06</v>
      </c>
      <c r="S1069">
        <v>2187.6999999999998</v>
      </c>
      <c r="T1069">
        <v>1862.7</v>
      </c>
      <c r="U1069">
        <v>325</v>
      </c>
      <c r="V1069" t="s">
        <v>4694</v>
      </c>
      <c r="W1069" t="s">
        <v>4695</v>
      </c>
      <c r="X1069" t="s">
        <v>4696</v>
      </c>
      <c r="Y1069" t="s">
        <v>5795</v>
      </c>
      <c r="Z1069" t="s">
        <v>4708</v>
      </c>
    </row>
    <row r="1070" spans="1:26" ht="15" customHeight="1" x14ac:dyDescent="0.25">
      <c r="A1070" t="s">
        <v>6374</v>
      </c>
      <c r="B1070" s="1">
        <v>45954</v>
      </c>
      <c r="C1070" t="s">
        <v>2488</v>
      </c>
      <c r="D1070" t="str">
        <f>IFERROR(INDEX(Customers!$B:$B,MATCH(C1070,Customers!$A:$A,0)),"")</f>
        <v>Gokul Chettiar</v>
      </c>
      <c r="E1070" t="str">
        <f>IFERROR(INDEX(Customers!$J:$J,MATCH(C1070,Customers!$A:$A,0)),"")</f>
        <v>Gold</v>
      </c>
      <c r="F1070" t="s">
        <v>4016</v>
      </c>
      <c r="G1070" t="str">
        <f>IFERROR(INDEX(Products!$B:$B,MATCH(F1070,Products!$A:$A,0)),"")</f>
        <v>Aachi Ponni Rice 250ml</v>
      </c>
      <c r="H1070" t="str">
        <f>IFERROR(INDEX(Products!$C:$C,MATCH(F1070,Products!$A:$A,0)),"")</f>
        <v>Rice</v>
      </c>
      <c r="I1070" t="s">
        <v>3217</v>
      </c>
      <c r="J1070" t="str">
        <f>IFERROR(INDEX(Stores!$B:$B,MATCH(I1070,Stores!$A:$A,0)),"")</f>
        <v>FreshMart Pune Complex</v>
      </c>
      <c r="K1070" t="str">
        <f>IFERROR(INDEX(Stores!$D:$D,MATCH(I1070,Stores!$A:$A,0)),"")</f>
        <v>West</v>
      </c>
      <c r="L1070" t="s">
        <v>3216</v>
      </c>
      <c r="M1070" t="str">
        <f>IFERROR(INDEX(Employees!$B:$B,MATCH(L1070,Employees!$A:$A,0)),"")</f>
        <v>Mala Velan</v>
      </c>
      <c r="N1070" t="str">
        <f>IFERROR(INDEX(Employees!$D:$D,MATCH(L1070,Employees!$A:$A,0)),"")</f>
        <v>Sales</v>
      </c>
      <c r="O1070">
        <v>6</v>
      </c>
      <c r="P1070">
        <v>211.31</v>
      </c>
      <c r="Q1070">
        <v>0</v>
      </c>
      <c r="R1070">
        <v>0</v>
      </c>
      <c r="S1070">
        <v>1267.8599999999999</v>
      </c>
      <c r="T1070">
        <v>949.68</v>
      </c>
      <c r="U1070">
        <v>318.18</v>
      </c>
      <c r="V1070" t="s">
        <v>4715</v>
      </c>
      <c r="W1070" t="s">
        <v>4695</v>
      </c>
      <c r="X1070" t="s">
        <v>4710</v>
      </c>
      <c r="Y1070" t="s">
        <v>5099</v>
      </c>
      <c r="Z1070" t="s">
        <v>4708</v>
      </c>
    </row>
    <row r="1071" spans="1:26" ht="15" customHeight="1" x14ac:dyDescent="0.25">
      <c r="A1071" t="s">
        <v>6375</v>
      </c>
      <c r="B1071" s="1">
        <v>46005</v>
      </c>
      <c r="C1071" t="s">
        <v>1830</v>
      </c>
      <c r="D1071" t="str">
        <f>IFERROR(INDEX(Customers!$B:$B,MATCH(C1071,Customers!$A:$A,0)),"")</f>
        <v>Ramesh Sharma</v>
      </c>
      <c r="E1071" t="str">
        <f>IFERROR(INDEX(Customers!$J:$J,MATCH(C1071,Customers!$A:$A,0)),"")</f>
        <v>Silver</v>
      </c>
      <c r="F1071" t="s">
        <v>3839</v>
      </c>
      <c r="G1071" t="str">
        <f>IFERROR(INDEX(Products!$B:$B,MATCH(F1071,Products!$A:$A,0)),"")</f>
        <v>Lays Namkeen 200g</v>
      </c>
      <c r="H1071" t="str">
        <f>IFERROR(INDEX(Products!$C:$C,MATCH(F1071,Products!$A:$A,0)),"")</f>
        <v>Snacks</v>
      </c>
      <c r="I1071" t="s">
        <v>3280</v>
      </c>
      <c r="J1071" t="str">
        <f>IFERROR(INDEX(Stores!$B:$B,MATCH(I1071,Stores!$A:$A,0)),"")</f>
        <v>FreshMart Mumbai Square</v>
      </c>
      <c r="K1071" t="str">
        <f>IFERROR(INDEX(Stores!$D:$D,MATCH(I1071,Stores!$A:$A,0)),"")</f>
        <v>West</v>
      </c>
      <c r="L1071" t="s">
        <v>3279</v>
      </c>
      <c r="M1071" t="str">
        <f>IFERROR(INDEX(Employees!$B:$B,MATCH(L1071,Employees!$A:$A,0)),"")</f>
        <v>Ashok Nair</v>
      </c>
      <c r="N1071" t="str">
        <f>IFERROR(INDEX(Employees!$D:$D,MATCH(L1071,Employees!$A:$A,0)),"")</f>
        <v>Cashier</v>
      </c>
      <c r="O1071">
        <v>4</v>
      </c>
      <c r="P1071">
        <v>328.59</v>
      </c>
      <c r="Q1071">
        <v>0</v>
      </c>
      <c r="R1071">
        <v>0</v>
      </c>
      <c r="S1071">
        <v>1511.51</v>
      </c>
      <c r="T1071">
        <v>1021.96</v>
      </c>
      <c r="U1071">
        <v>489.55</v>
      </c>
      <c r="V1071" t="s">
        <v>4706</v>
      </c>
      <c r="W1071" t="s">
        <v>4695</v>
      </c>
      <c r="X1071" t="s">
        <v>4710</v>
      </c>
      <c r="Y1071" t="s">
        <v>5636</v>
      </c>
      <c r="Z1071" t="s">
        <v>4698</v>
      </c>
    </row>
    <row r="1072" spans="1:26" ht="15" customHeight="1" x14ac:dyDescent="0.25">
      <c r="A1072" t="s">
        <v>6376</v>
      </c>
      <c r="B1072" s="1">
        <v>45845</v>
      </c>
      <c r="C1072" t="s">
        <v>591</v>
      </c>
      <c r="D1072" t="str">
        <f>IFERROR(INDEX(Customers!$B:$B,MATCH(C1072,Customers!$A:$A,0)),"")</f>
        <v>Pandi Velan</v>
      </c>
      <c r="E1072" t="str">
        <f>IFERROR(INDEX(Customers!$J:$J,MATCH(C1072,Customers!$A:$A,0)),"")</f>
        <v>Bronze</v>
      </c>
      <c r="F1072" t="s">
        <v>3955</v>
      </c>
      <c r="G1072" t="str">
        <f>IFERROR(INDEX(Products!$B:$B,MATCH(F1072,Products!$A:$A,0)),"")</f>
        <v>Local Farm Fresh Fruits 250ml</v>
      </c>
      <c r="H1072" t="str">
        <f>IFERROR(INDEX(Products!$C:$C,MATCH(F1072,Products!$A:$A,0)),"")</f>
        <v>Fruits</v>
      </c>
      <c r="I1072" t="s">
        <v>3509</v>
      </c>
      <c r="J1072" t="str">
        <f>IFERROR(INDEX(Stores!$B:$B,MATCH(I1072,Stores!$A:$A,0)),"")</f>
        <v>FreshMart Tiruppur Complex</v>
      </c>
      <c r="K1072" t="str">
        <f>IFERROR(INDEX(Stores!$D:$D,MATCH(I1072,Stores!$A:$A,0)),"")</f>
        <v>South</v>
      </c>
      <c r="L1072" t="s">
        <v>3510</v>
      </c>
      <c r="M1072" t="str">
        <f>IFERROR(INDEX(Employees!$B:$B,MATCH(L1072,Employees!$A:$A,0)),"")</f>
        <v>Naveen Venkataraman</v>
      </c>
      <c r="N1072" t="str">
        <f>IFERROR(INDEX(Employees!$D:$D,MATCH(L1072,Employees!$A:$A,0)),"")</f>
        <v>Sales</v>
      </c>
      <c r="O1072">
        <v>4</v>
      </c>
      <c r="P1072">
        <v>376.11</v>
      </c>
      <c r="Q1072">
        <v>0</v>
      </c>
      <c r="R1072">
        <v>0</v>
      </c>
      <c r="S1072">
        <v>1504.44</v>
      </c>
      <c r="T1072">
        <v>1206.28</v>
      </c>
      <c r="U1072">
        <v>298.16000000000003</v>
      </c>
      <c r="V1072" t="s">
        <v>4740</v>
      </c>
      <c r="W1072" t="s">
        <v>4818</v>
      </c>
      <c r="X1072" t="s">
        <v>4710</v>
      </c>
      <c r="Y1072" t="s">
        <v>6377</v>
      </c>
      <c r="Z1072" t="s">
        <v>4708</v>
      </c>
    </row>
    <row r="1073" spans="1:26" ht="15" customHeight="1" x14ac:dyDescent="0.25">
      <c r="A1073" t="s">
        <v>6378</v>
      </c>
      <c r="B1073" s="1">
        <v>46066</v>
      </c>
      <c r="C1073" t="s">
        <v>390</v>
      </c>
      <c r="D1073" t="str">
        <f>IFERROR(INDEX(Customers!$B:$B,MATCH(C1073,Customers!$A:$A,0)),"")</f>
        <v>Anjali Prabhu</v>
      </c>
      <c r="E1073" t="str">
        <f>IFERROR(INDEX(Customers!$J:$J,MATCH(C1073,Customers!$A:$A,0)),"")</f>
        <v>Silver</v>
      </c>
      <c r="F1073" t="s">
        <v>3752</v>
      </c>
      <c r="G1073" t="str">
        <f>IFERROR(INDEX(Products!$B:$B,MATCH(F1073,Products!$A:$A,0)),"")</f>
        <v>Nescafe Coffee 1kg</v>
      </c>
      <c r="H1073" t="str">
        <f>IFERROR(INDEX(Products!$C:$C,MATCH(F1073,Products!$A:$A,0)),"")</f>
        <v>Beverages</v>
      </c>
      <c r="I1073" t="s">
        <v>3230</v>
      </c>
      <c r="J1073" t="str">
        <f>IFERROR(INDEX(Stores!$B:$B,MATCH(I1073,Stores!$A:$A,0)),"")</f>
        <v>FreshMart Ahmedabad Arcade</v>
      </c>
      <c r="K1073" t="str">
        <f>IFERROR(INDEX(Stores!$D:$D,MATCH(I1073,Stores!$A:$A,0)),"")</f>
        <v>West</v>
      </c>
      <c r="L1073" t="s">
        <v>3228</v>
      </c>
      <c r="M1073" t="str">
        <f>IFERROR(INDEX(Employees!$B:$B,MATCH(L1073,Employees!$A:$A,0)),"")</f>
        <v>Kishore Chettiar</v>
      </c>
      <c r="N1073" t="str">
        <f>IFERROR(INDEX(Employees!$D:$D,MATCH(L1073,Employees!$A:$A,0)),"")</f>
        <v>Inventory</v>
      </c>
      <c r="O1073">
        <v>5</v>
      </c>
      <c r="P1073">
        <v>329.69</v>
      </c>
      <c r="Q1073">
        <v>15</v>
      </c>
      <c r="R1073">
        <v>247.27</v>
      </c>
      <c r="S1073">
        <v>1401.18</v>
      </c>
      <c r="T1073">
        <v>1236.25</v>
      </c>
      <c r="U1073">
        <v>164.93</v>
      </c>
      <c r="V1073" t="s">
        <v>4706</v>
      </c>
      <c r="W1073" t="s">
        <v>4695</v>
      </c>
      <c r="X1073" t="s">
        <v>4696</v>
      </c>
      <c r="Y1073" t="s">
        <v>5159</v>
      </c>
      <c r="Z1073" t="s">
        <v>4708</v>
      </c>
    </row>
    <row r="1074" spans="1:26" ht="15" customHeight="1" x14ac:dyDescent="0.25">
      <c r="A1074" t="s">
        <v>6379</v>
      </c>
      <c r="B1074" s="1">
        <v>45969</v>
      </c>
      <c r="C1074" t="s">
        <v>2112</v>
      </c>
      <c r="D1074" t="str">
        <f>IFERROR(INDEX(Customers!$B:$B,MATCH(C1074,Customers!$A:$A,0)),"")</f>
        <v>Bhuvana Venkataraman</v>
      </c>
      <c r="E1074" t="str">
        <f>IFERROR(INDEX(Customers!$J:$J,MATCH(C1074,Customers!$A:$A,0)),"")</f>
        <v>Gold</v>
      </c>
      <c r="F1074" t="s">
        <v>3655</v>
      </c>
      <c r="G1074" t="str">
        <f>IFERROR(INDEX(Products!$B:$B,MATCH(F1074,Products!$A:$A,0)),"")</f>
        <v>Local Bakers Buns 1kg</v>
      </c>
      <c r="H1074" t="str">
        <f>IFERROR(INDEX(Products!$C:$C,MATCH(F1074,Products!$A:$A,0)),"")</f>
        <v>Bakery</v>
      </c>
      <c r="I1074" t="s">
        <v>4166</v>
      </c>
      <c r="J1074" t="str">
        <f>IFERROR(INDEX(Stores!$B:$B,MATCH(I1074,Stores!$A:$A,0)),"")</f>
        <v>FreshMart Mysuru Square</v>
      </c>
      <c r="K1074" t="str">
        <f>IFERROR(INDEX(Stores!$D:$D,MATCH(I1074,Stores!$A:$A,0)),"")</f>
        <v>South</v>
      </c>
      <c r="L1074" t="s">
        <v>3079</v>
      </c>
      <c r="M1074" t="str">
        <f>IFERROR(INDEX(Employees!$B:$B,MATCH(L1074,Employees!$A:$A,0)),"")</f>
        <v>Nirmala Krishnan</v>
      </c>
      <c r="N1074" t="str">
        <f>IFERROR(INDEX(Employees!$D:$D,MATCH(L1074,Employees!$A:$A,0)),"")</f>
        <v>Store Manager</v>
      </c>
      <c r="O1074">
        <v>8</v>
      </c>
      <c r="P1074">
        <v>307.93</v>
      </c>
      <c r="Q1074">
        <v>10</v>
      </c>
      <c r="R1074">
        <v>246.34</v>
      </c>
      <c r="S1074">
        <v>2549.66</v>
      </c>
      <c r="T1074">
        <v>1477.92</v>
      </c>
      <c r="U1074">
        <v>1071.74</v>
      </c>
      <c r="V1074" t="s">
        <v>4703</v>
      </c>
      <c r="W1074" t="s">
        <v>4695</v>
      </c>
      <c r="X1074" t="s">
        <v>4700</v>
      </c>
      <c r="Y1074" t="s">
        <v>5050</v>
      </c>
      <c r="Z1074" t="s">
        <v>4698</v>
      </c>
    </row>
    <row r="1075" spans="1:26" ht="15" customHeight="1" x14ac:dyDescent="0.25">
      <c r="A1075" t="s">
        <v>6380</v>
      </c>
      <c r="B1075" s="1">
        <v>45886</v>
      </c>
      <c r="C1075" t="s">
        <v>525</v>
      </c>
      <c r="D1075" t="str">
        <f>IFERROR(INDEX(Customers!$B:$B,MATCH(C1075,Customers!$A:$A,0)),"")</f>
        <v>Nandhini Naidu</v>
      </c>
      <c r="E1075" t="str">
        <f>IFERROR(INDEX(Customers!$J:$J,MATCH(C1075,Customers!$A:$A,0)),"")</f>
        <v>Gold</v>
      </c>
      <c r="F1075" t="s">
        <v>3874</v>
      </c>
      <c r="G1075" t="str">
        <f>IFERROR(INDEX(Products!$B:$B,MATCH(F1075,Products!$A:$A,0)),"")</f>
        <v>Patanjali Shampoo Combo</v>
      </c>
      <c r="H1075" t="str">
        <f>IFERROR(INDEX(Products!$C:$C,MATCH(F1075,Products!$A:$A,0)),"")</f>
        <v>Personal Care</v>
      </c>
      <c r="I1075" t="s">
        <v>3097</v>
      </c>
      <c r="J1075" t="str">
        <f>IFERROR(INDEX(Stores!$B:$B,MATCH(I1075,Stores!$A:$A,0)),"")</f>
        <v>FreshMart Ahmedabad Junction</v>
      </c>
      <c r="K1075" t="str">
        <f>IFERROR(INDEX(Stores!$D:$D,MATCH(I1075,Stores!$A:$A,0)),"")</f>
        <v>West</v>
      </c>
      <c r="L1075" t="s">
        <v>3095</v>
      </c>
      <c r="M1075" t="str">
        <f>IFERROR(INDEX(Employees!$B:$B,MATCH(L1075,Employees!$A:$A,0)),"")</f>
        <v>Kalpana Balan</v>
      </c>
      <c r="N1075" t="str">
        <f>IFERROR(INDEX(Employees!$D:$D,MATCH(L1075,Employees!$A:$A,0)),"")</f>
        <v>Cashier</v>
      </c>
      <c r="O1075">
        <v>5</v>
      </c>
      <c r="P1075">
        <v>77.08</v>
      </c>
      <c r="Q1075">
        <v>0</v>
      </c>
      <c r="R1075">
        <v>0</v>
      </c>
      <c r="S1075">
        <v>443.21</v>
      </c>
      <c r="T1075">
        <v>271.60000000000002</v>
      </c>
      <c r="U1075">
        <v>171.61</v>
      </c>
      <c r="V1075" t="s">
        <v>4740</v>
      </c>
      <c r="W1075" t="s">
        <v>4695</v>
      </c>
      <c r="X1075" t="s">
        <v>4696</v>
      </c>
      <c r="Y1075" t="s">
        <v>5698</v>
      </c>
      <c r="Z1075" t="s">
        <v>4698</v>
      </c>
    </row>
    <row r="1076" spans="1:26" ht="15" customHeight="1" x14ac:dyDescent="0.25">
      <c r="A1076" t="s">
        <v>6381</v>
      </c>
      <c r="B1076" s="1">
        <v>46092</v>
      </c>
      <c r="C1076" t="s">
        <v>533</v>
      </c>
      <c r="D1076" t="str">
        <f>IFERROR(INDEX(Customers!$B:$B,MATCH(C1076,Customers!$A:$A,0)),"")</f>
        <v>Venkat Achari</v>
      </c>
      <c r="E1076" t="str">
        <f>IFERROR(INDEX(Customers!$J:$J,MATCH(C1076,Customers!$A:$A,0)),"")</f>
        <v>Silver</v>
      </c>
      <c r="F1076" t="s">
        <v>3667</v>
      </c>
      <c r="G1076" t="str">
        <f>IFERROR(INDEX(Products!$B:$B,MATCH(F1076,Products!$A:$A,0)),"")</f>
        <v>Harvest Gold Buns Combo</v>
      </c>
      <c r="H1076" t="str">
        <f>IFERROR(INDEX(Products!$C:$C,MATCH(F1076,Products!$A:$A,0)),"")</f>
        <v>Bakery</v>
      </c>
      <c r="I1076" t="s">
        <v>3220</v>
      </c>
      <c r="J1076" t="str">
        <f>IFERROR(INDEX(Stores!$B:$B,MATCH(I1076,Stores!$A:$A,0)),"")</f>
        <v>FreshMart Chennai Junction</v>
      </c>
      <c r="K1076" t="str">
        <f>IFERROR(INDEX(Stores!$D:$D,MATCH(I1076,Stores!$A:$A,0)),"")</f>
        <v>South</v>
      </c>
      <c r="L1076" t="s">
        <v>3218</v>
      </c>
      <c r="M1076" t="str">
        <f>IFERROR(INDEX(Employees!$B:$B,MATCH(L1076,Employees!$A:$A,0)),"")</f>
        <v>Sathish Subramaniam</v>
      </c>
      <c r="N1076" t="str">
        <f>IFERROR(INDEX(Employees!$D:$D,MATCH(L1076,Employees!$A:$A,0)),"")</f>
        <v>Billing</v>
      </c>
      <c r="O1076">
        <v>1</v>
      </c>
      <c r="P1076">
        <v>589.75</v>
      </c>
      <c r="Q1076">
        <v>0</v>
      </c>
      <c r="R1076">
        <v>0</v>
      </c>
      <c r="S1076">
        <v>589.75</v>
      </c>
      <c r="T1076">
        <v>343.65</v>
      </c>
      <c r="U1076">
        <v>246.1</v>
      </c>
      <c r="V1076" t="s">
        <v>4740</v>
      </c>
      <c r="W1076" t="s">
        <v>4695</v>
      </c>
      <c r="X1076" t="s">
        <v>4696</v>
      </c>
      <c r="Y1076" t="s">
        <v>4835</v>
      </c>
      <c r="Z1076" t="s">
        <v>4708</v>
      </c>
    </row>
    <row r="1077" spans="1:26" ht="15" customHeight="1" x14ac:dyDescent="0.25">
      <c r="A1077" t="s">
        <v>6382</v>
      </c>
      <c r="B1077" s="1">
        <v>45784</v>
      </c>
      <c r="C1077" t="s">
        <v>1084</v>
      </c>
      <c r="D1077" t="str">
        <f>IFERROR(INDEX(Customers!$B:$B,MATCH(C1077,Customers!$A:$A,0)),"")</f>
        <v>Mani Pandian</v>
      </c>
      <c r="E1077" t="str">
        <f>IFERROR(INDEX(Customers!$J:$J,MATCH(C1077,Customers!$A:$A,0)),"")</f>
        <v>Silver</v>
      </c>
      <c r="F1077" t="s">
        <v>3752</v>
      </c>
      <c r="G1077" t="str">
        <f>IFERROR(INDEX(Products!$B:$B,MATCH(F1077,Products!$A:$A,0)),"")</f>
        <v>Nescafe Coffee 1kg</v>
      </c>
      <c r="H1077" t="str">
        <f>IFERROR(INDEX(Products!$C:$C,MATCH(F1077,Products!$A:$A,0)),"")</f>
        <v>Beverages</v>
      </c>
      <c r="I1077" t="s">
        <v>2960</v>
      </c>
      <c r="J1077" t="str">
        <f>IFERROR(INDEX(Stores!$B:$B,MATCH(I1077,Stores!$A:$A,0)),"")</f>
        <v>FreshMart Nagpur Colony</v>
      </c>
      <c r="K1077" t="str">
        <f>IFERROR(INDEX(Stores!$D:$D,MATCH(I1077,Stores!$A:$A,0)),"")</f>
        <v>West</v>
      </c>
      <c r="L1077" t="s">
        <v>3405</v>
      </c>
      <c r="M1077" t="str">
        <f>IFERROR(INDEX(Employees!$B:$B,MATCH(L1077,Employees!$A:$A,0)),"")</f>
        <v>Madhavan Naidu</v>
      </c>
      <c r="N1077" t="str">
        <f>IFERROR(INDEX(Employees!$D:$D,MATCH(L1077,Employees!$A:$A,0)),"")</f>
        <v>Inventory</v>
      </c>
      <c r="O1077">
        <v>2</v>
      </c>
      <c r="P1077">
        <v>329.69</v>
      </c>
      <c r="Q1077">
        <v>0</v>
      </c>
      <c r="R1077">
        <v>0</v>
      </c>
      <c r="S1077">
        <v>659.38</v>
      </c>
      <c r="T1077">
        <v>494.5</v>
      </c>
      <c r="U1077">
        <v>164.88</v>
      </c>
      <c r="V1077" t="s">
        <v>4703</v>
      </c>
      <c r="W1077" t="s">
        <v>4818</v>
      </c>
      <c r="X1077" t="s">
        <v>4710</v>
      </c>
      <c r="Y1077" t="s">
        <v>6383</v>
      </c>
      <c r="Z1077" t="s">
        <v>4708</v>
      </c>
    </row>
    <row r="1078" spans="1:26" ht="15" customHeight="1" x14ac:dyDescent="0.25">
      <c r="A1078" t="s">
        <v>6384</v>
      </c>
      <c r="B1078" s="1">
        <v>45875</v>
      </c>
      <c r="C1078" t="s">
        <v>1566</v>
      </c>
      <c r="D1078" t="str">
        <f>IFERROR(INDEX(Customers!$B:$B,MATCH(C1078,Customers!$A:$A,0)),"")</f>
        <v>Dinesh Venkataraman</v>
      </c>
      <c r="E1078" t="str">
        <f>IFERROR(INDEX(Customers!$J:$J,MATCH(C1078,Customers!$A:$A,0)),"")</f>
        <v>Silver</v>
      </c>
      <c r="F1078" t="s">
        <v>4725</v>
      </c>
      <c r="G1078" t="str">
        <f>IFERROR(INDEX(Products!$B:$B,MATCH(F1078,Products!$A:$A,0)),"")</f>
        <v/>
      </c>
      <c r="H1078" t="str">
        <f>IFERROR(INDEX(Products!$C:$C,MATCH(F1078,Products!$A:$A,0)),"")</f>
        <v/>
      </c>
      <c r="I1078" t="s">
        <v>4152</v>
      </c>
      <c r="J1078" t="str">
        <f>IFERROR(INDEX(Stores!$B:$B,MATCH(I1078,Stores!$A:$A,0)),"")</f>
        <v>FreshMart Salem Circle</v>
      </c>
      <c r="K1078" t="str">
        <f>IFERROR(INDEX(Stores!$D:$D,MATCH(I1078,Stores!$A:$A,0)),"")</f>
        <v>South</v>
      </c>
      <c r="L1078" t="s">
        <v>3184</v>
      </c>
      <c r="M1078" t="str">
        <f>IFERROR(INDEX(Employees!$B:$B,MATCH(L1078,Employees!$A:$A,0)),"")</f>
        <v>Anjali Kumar</v>
      </c>
      <c r="N1078" t="str">
        <f>IFERROR(INDEX(Employees!$D:$D,MATCH(L1078,Employees!$A:$A,0)),"")</f>
        <v>Sales</v>
      </c>
      <c r="O1078">
        <v>4</v>
      </c>
      <c r="P1078">
        <v>383.51</v>
      </c>
      <c r="Q1078">
        <v>15</v>
      </c>
      <c r="R1078">
        <v>230.11</v>
      </c>
      <c r="S1078">
        <v>1303.93</v>
      </c>
      <c r="T1078">
        <v>1143.5999999999999</v>
      </c>
      <c r="U1078">
        <v>160.33000000000001</v>
      </c>
      <c r="V1078" t="s">
        <v>4694</v>
      </c>
      <c r="W1078" t="s">
        <v>4695</v>
      </c>
      <c r="X1078" t="s">
        <v>4700</v>
      </c>
      <c r="Y1078" t="s">
        <v>5963</v>
      </c>
      <c r="Z1078" t="s">
        <v>4708</v>
      </c>
    </row>
    <row r="1079" spans="1:26" ht="15" customHeight="1" x14ac:dyDescent="0.25">
      <c r="A1079" t="s">
        <v>6385</v>
      </c>
      <c r="B1079" s="1">
        <v>45791</v>
      </c>
      <c r="C1079" t="s">
        <v>237</v>
      </c>
      <c r="D1079" t="str">
        <f>IFERROR(INDEX(Customers!$B:$B,MATCH(C1079,Customers!$A:$A,0)),"")</f>
        <v>Lokesh Gupta</v>
      </c>
      <c r="E1079" t="str">
        <f>IFERROR(INDEX(Customers!$J:$J,MATCH(C1079,Customers!$A:$A,0)),"")</f>
        <v>Gold</v>
      </c>
      <c r="F1079" t="s">
        <v>3756</v>
      </c>
      <c r="G1079" t="str">
        <f>IFERROR(INDEX(Products!$B:$B,MATCH(F1079,Products!$A:$A,0)),"")</f>
        <v>Coca-Cola Tea 1kg</v>
      </c>
      <c r="H1079" t="str">
        <f>IFERROR(INDEX(Products!$C:$C,MATCH(F1079,Products!$A:$A,0)),"")</f>
        <v>Beverages</v>
      </c>
      <c r="I1079" t="s">
        <v>3520</v>
      </c>
      <c r="J1079" t="str">
        <f>IFERROR(INDEX(Stores!$B:$B,MATCH(I1079,Stores!$A:$A,0)),"")</f>
        <v>FreshMart Tiruppur Market</v>
      </c>
      <c r="K1079" t="str">
        <f>IFERROR(INDEX(Stores!$D:$D,MATCH(I1079,Stores!$A:$A,0)),"")</f>
        <v>South</v>
      </c>
      <c r="L1079" t="s">
        <v>3518</v>
      </c>
      <c r="M1079" t="str">
        <f>IFERROR(INDEX(Employees!$B:$B,MATCH(L1079,Employees!$A:$A,0)),"")</f>
        <v>Chitra Selvam</v>
      </c>
      <c r="N1079" t="str">
        <f>IFERROR(INDEX(Employees!$D:$D,MATCH(L1079,Employees!$A:$A,0)),"")</f>
        <v>Sales</v>
      </c>
      <c r="O1079">
        <v>7</v>
      </c>
      <c r="P1079">
        <v>153.82</v>
      </c>
      <c r="Q1079">
        <v>0</v>
      </c>
      <c r="R1079">
        <v>0</v>
      </c>
      <c r="S1079">
        <v>1076.74</v>
      </c>
      <c r="T1079">
        <v>748.93</v>
      </c>
      <c r="U1079">
        <v>327.81</v>
      </c>
      <c r="V1079" t="s">
        <v>4720</v>
      </c>
      <c r="W1079" t="s">
        <v>4695</v>
      </c>
      <c r="X1079" t="s">
        <v>4696</v>
      </c>
      <c r="Y1079" t="s">
        <v>5150</v>
      </c>
      <c r="Z1079" t="s">
        <v>4708</v>
      </c>
    </row>
    <row r="1080" spans="1:26" ht="15" customHeight="1" x14ac:dyDescent="0.25">
      <c r="A1080" t="s">
        <v>6386</v>
      </c>
      <c r="B1080" s="1">
        <v>46011</v>
      </c>
      <c r="C1080" t="s">
        <v>711</v>
      </c>
      <c r="D1080" t="str">
        <f>IFERROR(INDEX(Customers!$B:$B,MATCH(C1080,Customers!$A:$A,0)),"")</f>
        <v>Meena Reddy</v>
      </c>
      <c r="E1080" t="str">
        <f>IFERROR(INDEX(Customers!$J:$J,MATCH(C1080,Customers!$A:$A,0)),"")</f>
        <v>Gold</v>
      </c>
      <c r="F1080" t="s">
        <v>3752</v>
      </c>
      <c r="G1080" t="str">
        <f>IFERROR(INDEX(Products!$B:$B,MATCH(F1080,Products!$A:$A,0)),"")</f>
        <v>Nescafe Coffee 1kg</v>
      </c>
      <c r="H1080" t="str">
        <f>IFERROR(INDEX(Products!$C:$C,MATCH(F1080,Products!$A:$A,0)),"")</f>
        <v>Beverages</v>
      </c>
      <c r="I1080" t="s">
        <v>2882</v>
      </c>
      <c r="J1080" t="str">
        <f>IFERROR(INDEX(Stores!$B:$B,MATCH(I1080,Stores!$A:$A,0)),"")</f>
        <v>FreshMart Tiruppur Heights</v>
      </c>
      <c r="K1080" t="str">
        <f>IFERROR(INDEX(Stores!$D:$D,MATCH(I1080,Stores!$A:$A,0)),"")</f>
        <v>South</v>
      </c>
      <c r="L1080" t="s">
        <v>3198</v>
      </c>
      <c r="M1080" t="str">
        <f>IFERROR(INDEX(Employees!$B:$B,MATCH(L1080,Employees!$A:$A,0)),"")</f>
        <v>Deepak Naicker</v>
      </c>
      <c r="N1080" t="str">
        <f>IFERROR(INDEX(Employees!$D:$D,MATCH(L1080,Employees!$A:$A,0)),"")</f>
        <v>Sales</v>
      </c>
      <c r="O1080">
        <v>5</v>
      </c>
      <c r="P1080">
        <v>338.07</v>
      </c>
      <c r="Q1080">
        <v>10</v>
      </c>
      <c r="R1080">
        <v>169.03</v>
      </c>
      <c r="S1080">
        <v>1749.52</v>
      </c>
      <c r="T1080">
        <v>1236.25</v>
      </c>
      <c r="U1080">
        <v>513.27</v>
      </c>
      <c r="V1080" t="s">
        <v>4740</v>
      </c>
      <c r="W1080" t="s">
        <v>4695</v>
      </c>
      <c r="X1080" t="s">
        <v>4696</v>
      </c>
      <c r="Y1080" t="s">
        <v>4945</v>
      </c>
      <c r="Z1080" t="s">
        <v>4698</v>
      </c>
    </row>
    <row r="1081" spans="1:26" ht="15" customHeight="1" x14ac:dyDescent="0.25">
      <c r="A1081" t="s">
        <v>6387</v>
      </c>
      <c r="B1081" s="1">
        <v>45954</v>
      </c>
      <c r="C1081" t="s">
        <v>1670</v>
      </c>
      <c r="D1081" t="str">
        <f>IFERROR(INDEX(Customers!$B:$B,MATCH(C1081,Customers!$A:$A,0)),"")</f>
        <v>Gopal Naidu</v>
      </c>
      <c r="E1081" t="str">
        <f>IFERROR(INDEX(Customers!$J:$J,MATCH(C1081,Customers!$A:$A,0)),"")</f>
        <v>Gold</v>
      </c>
      <c r="F1081" t="s">
        <v>3934</v>
      </c>
      <c r="G1081" t="str">
        <f>IFERROR(INDEX(Products!$B:$B,MATCH(F1081,Products!$A:$A,0)),"")</f>
        <v>Organic Fresh Fresh Fruits 2kg</v>
      </c>
      <c r="H1081" t="str">
        <f>IFERROR(INDEX(Products!$C:$C,MATCH(F1081,Products!$A:$A,0)),"")</f>
        <v>Fruits</v>
      </c>
      <c r="I1081" t="s">
        <v>3026</v>
      </c>
      <c r="J1081" t="str">
        <f>IFERROR(INDEX(Stores!$B:$B,MATCH(I1081,Stores!$A:$A,0)),"")</f>
        <v>FreshMart Jaipur Hub</v>
      </c>
      <c r="K1081" t="str">
        <f>IFERROR(INDEX(Stores!$D:$D,MATCH(I1081,Stores!$A:$A,0)),"")</f>
        <v>North</v>
      </c>
      <c r="L1081" t="s">
        <v>3184</v>
      </c>
      <c r="M1081" t="str">
        <f>IFERROR(INDEX(Employees!$B:$B,MATCH(L1081,Employees!$A:$A,0)),"")</f>
        <v>Anjali Kumar</v>
      </c>
      <c r="N1081" t="str">
        <f>IFERROR(INDEX(Employees!$D:$D,MATCH(L1081,Employees!$A:$A,0)),"")</f>
        <v>Sales</v>
      </c>
      <c r="O1081">
        <v>8</v>
      </c>
      <c r="P1081">
        <v>481.36</v>
      </c>
      <c r="Q1081">
        <v>5</v>
      </c>
      <c r="R1081">
        <v>192.54</v>
      </c>
      <c r="S1081">
        <v>3658.34</v>
      </c>
      <c r="T1081">
        <v>2859.76</v>
      </c>
      <c r="U1081">
        <v>798.58</v>
      </c>
      <c r="V1081" t="s">
        <v>4740</v>
      </c>
      <c r="W1081" t="s">
        <v>4695</v>
      </c>
      <c r="X1081" t="s">
        <v>4696</v>
      </c>
      <c r="Y1081" t="s">
        <v>4730</v>
      </c>
      <c r="Z1081" t="s">
        <v>4708</v>
      </c>
    </row>
    <row r="1082" spans="1:26" ht="15" customHeight="1" x14ac:dyDescent="0.25">
      <c r="A1082" t="s">
        <v>6388</v>
      </c>
      <c r="B1082" s="1">
        <v>46049</v>
      </c>
      <c r="C1082" t="s">
        <v>1630</v>
      </c>
      <c r="D1082" t="str">
        <f>IFERROR(INDEX(Customers!$B:$B,MATCH(C1082,Customers!$A:$A,0)),"")</f>
        <v>Yogesh Raj</v>
      </c>
      <c r="E1082" t="str">
        <f>IFERROR(INDEX(Customers!$J:$J,MATCH(C1082,Customers!$A:$A,0)),"")</f>
        <v>Silver</v>
      </c>
      <c r="F1082" t="s">
        <v>3835</v>
      </c>
      <c r="G1082" t="str">
        <f>IFERROR(INDEX(Products!$B:$B,MATCH(F1082,Products!$A:$A,0)),"")</f>
        <v>Cadbury Biscuits 250ml</v>
      </c>
      <c r="H1082" t="str">
        <f>IFERROR(INDEX(Products!$C:$C,MATCH(F1082,Products!$A:$A,0)),"")</f>
        <v>Snacks</v>
      </c>
      <c r="I1082" t="s">
        <v>3035</v>
      </c>
      <c r="J1082" t="str">
        <f>IFERROR(INDEX(Stores!$B:$B,MATCH(I1082,Stores!$A:$A,0)),"")</f>
        <v>FreshMart Madurai Point</v>
      </c>
      <c r="K1082" t="str">
        <f>IFERROR(INDEX(Stores!$D:$D,MATCH(I1082,Stores!$A:$A,0)),"")</f>
        <v>South</v>
      </c>
      <c r="L1082" t="s">
        <v>3033</v>
      </c>
      <c r="M1082" t="str">
        <f>IFERROR(INDEX(Employees!$B:$B,MATCH(L1082,Employees!$A:$A,0)),"")</f>
        <v xml:space="preserve">  Kavya Velan  </v>
      </c>
      <c r="N1082" t="str">
        <f>IFERROR(INDEX(Employees!$D:$D,MATCH(L1082,Employees!$A:$A,0)),"")</f>
        <v>Cashier</v>
      </c>
      <c r="O1082">
        <v>2</v>
      </c>
      <c r="P1082">
        <v>147.97</v>
      </c>
      <c r="Q1082">
        <v>20</v>
      </c>
      <c r="R1082">
        <v>59.19</v>
      </c>
      <c r="S1082">
        <v>236.75</v>
      </c>
      <c r="T1082">
        <v>225.6</v>
      </c>
      <c r="U1082">
        <v>11.15</v>
      </c>
      <c r="V1082" t="s">
        <v>4715</v>
      </c>
      <c r="W1082" t="s">
        <v>4695</v>
      </c>
      <c r="X1082" t="s">
        <v>4696</v>
      </c>
      <c r="Y1082" t="s">
        <v>5342</v>
      </c>
      <c r="Z1082" t="s">
        <v>4708</v>
      </c>
    </row>
    <row r="1083" spans="1:26" ht="15" customHeight="1" x14ac:dyDescent="0.25">
      <c r="A1083" t="s">
        <v>6389</v>
      </c>
      <c r="B1083" s="1">
        <v>45787</v>
      </c>
      <c r="C1083" t="s">
        <v>558</v>
      </c>
      <c r="D1083" t="str">
        <f>IFERROR(INDEX(Customers!$B:$B,MATCH(C1083,Customers!$A:$A,0)),"")</f>
        <v>Sanjay Iyer</v>
      </c>
      <c r="E1083" t="str">
        <f>IFERROR(INDEX(Customers!$J:$J,MATCH(C1083,Customers!$A:$A,0)),"")</f>
        <v>Bronze</v>
      </c>
      <c r="F1083" t="s">
        <v>3964</v>
      </c>
      <c r="G1083" t="str">
        <f>IFERROR(INDEX(Products!$B:$B,MATCH(F1083,Products!$A:$A,0)),"")</f>
        <v>Organic Fresh Fresh Vegetables 2kg</v>
      </c>
      <c r="H1083" t="str">
        <f>IFERROR(INDEX(Products!$C:$C,MATCH(F1083,Products!$A:$A,0)),"")</f>
        <v>Vegetables</v>
      </c>
      <c r="I1083" t="s">
        <v>3230</v>
      </c>
      <c r="J1083" t="str">
        <f>IFERROR(INDEX(Stores!$B:$B,MATCH(I1083,Stores!$A:$A,0)),"")</f>
        <v>FreshMart Ahmedabad Arcade</v>
      </c>
      <c r="K1083" t="str">
        <f>IFERROR(INDEX(Stores!$D:$D,MATCH(I1083,Stores!$A:$A,0)),"")</f>
        <v>West</v>
      </c>
      <c r="L1083" t="s">
        <v>3624</v>
      </c>
      <c r="M1083" t="str">
        <f>IFERROR(INDEX(Employees!$B:$B,MATCH(L1083,Employees!$A:$A,0)),"")</f>
        <v>Nithya Subramaniam</v>
      </c>
      <c r="N1083" t="str">
        <f>IFERROR(INDEX(Employees!$D:$D,MATCH(L1083,Employees!$A:$A,0)),"")</f>
        <v>Cashier</v>
      </c>
      <c r="O1083">
        <v>4</v>
      </c>
      <c r="P1083">
        <v>298.68</v>
      </c>
      <c r="Q1083">
        <v>0</v>
      </c>
      <c r="R1083">
        <v>0</v>
      </c>
      <c r="S1083">
        <v>1373.93</v>
      </c>
      <c r="T1083">
        <v>1002.76</v>
      </c>
      <c r="U1083">
        <v>371.17</v>
      </c>
      <c r="V1083" t="s">
        <v>4740</v>
      </c>
      <c r="W1083" t="s">
        <v>4695</v>
      </c>
      <c r="X1083" t="s">
        <v>4696</v>
      </c>
      <c r="Y1083" t="s">
        <v>5521</v>
      </c>
      <c r="Z1083" t="s">
        <v>4698</v>
      </c>
    </row>
    <row r="1084" spans="1:26" ht="15" customHeight="1" x14ac:dyDescent="0.25">
      <c r="A1084" t="s">
        <v>6390</v>
      </c>
      <c r="B1084" s="1">
        <v>46105</v>
      </c>
      <c r="C1084" t="s">
        <v>2508</v>
      </c>
      <c r="D1084" t="str">
        <f>IFERROR(INDEX(Customers!$B:$B,MATCH(C1084,Customers!$A:$A,0)),"")</f>
        <v>Aishwarya Raj</v>
      </c>
      <c r="E1084" t="str">
        <f>IFERROR(INDEX(Customers!$J:$J,MATCH(C1084,Customers!$A:$A,0)),"")</f>
        <v>Bronze</v>
      </c>
      <c r="F1084" t="s">
        <v>3825</v>
      </c>
      <c r="G1084" t="str">
        <f>IFERROR(INDEX(Products!$B:$B,MATCH(F1084,Products!$A:$A,0)),"")</f>
        <v>Cadbury Chips 1kg</v>
      </c>
      <c r="H1084" t="str">
        <f>IFERROR(INDEX(Products!$C:$C,MATCH(F1084,Products!$A:$A,0)),"")</f>
        <v>Snacks</v>
      </c>
      <c r="I1084" t="s">
        <v>2978</v>
      </c>
      <c r="J1084" t="str">
        <f>IFERROR(INDEX(Stores!$B:$B,MATCH(I1084,Stores!$A:$A,0)),"")</f>
        <v>FreshMart Madurai Gardens</v>
      </c>
      <c r="K1084" t="str">
        <f>IFERROR(INDEX(Stores!$D:$D,MATCH(I1084,Stores!$A:$A,0)),"")</f>
        <v>South</v>
      </c>
      <c r="L1084" t="s">
        <v>3426</v>
      </c>
      <c r="M1084" t="str">
        <f>IFERROR(INDEX(Employees!$B:$B,MATCH(L1084,Employees!$A:$A,0)),"")</f>
        <v>Charulatha Selvam</v>
      </c>
      <c r="N1084" t="str">
        <f>IFERROR(INDEX(Employees!$D:$D,MATCH(L1084,Employees!$A:$A,0)),"")</f>
        <v>Sales</v>
      </c>
      <c r="O1084">
        <v>3</v>
      </c>
      <c r="P1084">
        <v>418.79</v>
      </c>
      <c r="Q1084">
        <v>20</v>
      </c>
      <c r="R1084">
        <v>251.27</v>
      </c>
      <c r="S1084">
        <v>1005.1</v>
      </c>
      <c r="T1084">
        <v>926.82</v>
      </c>
      <c r="U1084">
        <v>78.28</v>
      </c>
      <c r="V1084" t="s">
        <v>4715</v>
      </c>
      <c r="W1084" t="s">
        <v>4695</v>
      </c>
      <c r="X1084" t="s">
        <v>4696</v>
      </c>
      <c r="Y1084" t="s">
        <v>5818</v>
      </c>
      <c r="Z1084" t="s">
        <v>4708</v>
      </c>
    </row>
    <row r="1085" spans="1:26" ht="15" customHeight="1" x14ac:dyDescent="0.25">
      <c r="A1085" t="s">
        <v>6391</v>
      </c>
      <c r="B1085" s="1">
        <v>45773</v>
      </c>
      <c r="C1085" t="s">
        <v>380</v>
      </c>
      <c r="D1085" t="str">
        <f>IFERROR(INDEX(Customers!$B:$B,MATCH(C1085,Customers!$A:$A,0)),"")</f>
        <v>Pandi Gupta</v>
      </c>
      <c r="E1085" t="str">
        <f>IFERROR(INDEX(Customers!$J:$J,MATCH(C1085,Customers!$A:$A,0)),"")</f>
        <v>Silver</v>
      </c>
      <c r="F1085" t="s">
        <v>3883</v>
      </c>
      <c r="G1085" t="str">
        <f>IFERROR(INDEX(Products!$B:$B,MATCH(F1085,Products!$A:$A,0)),"")</f>
        <v>Dove Shampoo 2kg</v>
      </c>
      <c r="H1085" t="str">
        <f>IFERROR(INDEX(Products!$C:$C,MATCH(F1085,Products!$A:$A,0)),"")</f>
        <v>Personal Care</v>
      </c>
      <c r="I1085" t="s">
        <v>3376</v>
      </c>
      <c r="J1085" t="str">
        <f>IFERROR(INDEX(Stores!$B:$B,MATCH(I1085,Stores!$A:$A,0)),"")</f>
        <v>FreshMart Mysuru Complex</v>
      </c>
      <c r="K1085" t="str">
        <f>IFERROR(INDEX(Stores!$D:$D,MATCH(I1085,Stores!$A:$A,0)),"")</f>
        <v>South</v>
      </c>
      <c r="L1085" t="s">
        <v>3374</v>
      </c>
      <c r="M1085" t="str">
        <f>IFERROR(INDEX(Employees!$B:$B,MATCH(L1085,Employees!$A:$A,0)),"")</f>
        <v>Poornima Rao</v>
      </c>
      <c r="N1085" t="str">
        <f>IFERROR(INDEX(Employees!$D:$D,MATCH(L1085,Employees!$A:$A,0)),"")</f>
        <v>Inventory</v>
      </c>
      <c r="O1085">
        <v>2</v>
      </c>
      <c r="P1085">
        <v>491.81</v>
      </c>
      <c r="Q1085">
        <v>0</v>
      </c>
      <c r="R1085">
        <v>0</v>
      </c>
      <c r="S1085">
        <v>1131.1600000000001</v>
      </c>
      <c r="T1085">
        <v>731.14</v>
      </c>
      <c r="U1085">
        <v>400.02</v>
      </c>
      <c r="V1085" t="s">
        <v>4720</v>
      </c>
      <c r="W1085" t="s">
        <v>4695</v>
      </c>
      <c r="X1085" t="s">
        <v>4696</v>
      </c>
      <c r="Y1085" t="s">
        <v>5677</v>
      </c>
      <c r="Z1085" t="s">
        <v>4698</v>
      </c>
    </row>
    <row r="1086" spans="1:26" ht="15" customHeight="1" x14ac:dyDescent="0.25">
      <c r="A1086" t="s">
        <v>6392</v>
      </c>
      <c r="B1086" s="1">
        <v>45959</v>
      </c>
      <c r="C1086" t="s">
        <v>1032</v>
      </c>
      <c r="D1086" t="str">
        <f>IFERROR(INDEX(Customers!$B:$B,MATCH(C1086,Customers!$A:$A,0)),"")</f>
        <v>Udhay Varma</v>
      </c>
      <c r="E1086" t="str">
        <f>IFERROR(INDEX(Customers!$J:$J,MATCH(C1086,Customers!$A:$A,0)),"")</f>
        <v>Gold</v>
      </c>
      <c r="F1086" t="s">
        <v>3718</v>
      </c>
      <c r="G1086" t="str">
        <f>IFERROR(INDEX(Products!$B:$B,MATCH(F1086,Products!$A:$A,0)),"")</f>
        <v>Milky Mist Milk 2kg</v>
      </c>
      <c r="H1086" t="str">
        <f>IFERROR(INDEX(Products!$C:$C,MATCH(F1086,Products!$A:$A,0)),"")</f>
        <v>Dairy</v>
      </c>
      <c r="I1086" t="s">
        <v>3061</v>
      </c>
      <c r="J1086" t="str">
        <f>IFERROR(INDEX(Stores!$B:$B,MATCH(I1086,Stores!$A:$A,0)),"")</f>
        <v>FreshMart Salem Colony</v>
      </c>
      <c r="K1086" t="str">
        <f>IFERROR(INDEX(Stores!$D:$D,MATCH(I1086,Stores!$A:$A,0)),"")</f>
        <v>South</v>
      </c>
      <c r="L1086" t="s">
        <v>3059</v>
      </c>
      <c r="M1086" t="str">
        <f>IFERROR(INDEX(Employees!$B:$B,MATCH(L1086,Employees!$A:$A,0)),"")</f>
        <v>Indira Varma</v>
      </c>
      <c r="N1086" t="str">
        <f>IFERROR(INDEX(Employees!$D:$D,MATCH(L1086,Employees!$A:$A,0)),"")</f>
        <v>Sales</v>
      </c>
      <c r="O1086">
        <v>4</v>
      </c>
      <c r="P1086">
        <v>60.83</v>
      </c>
      <c r="Q1086">
        <v>15</v>
      </c>
      <c r="R1086">
        <v>36.5</v>
      </c>
      <c r="S1086">
        <v>206.82</v>
      </c>
      <c r="T1086">
        <v>192.6</v>
      </c>
      <c r="U1086">
        <v>14.22</v>
      </c>
      <c r="V1086" t="s">
        <v>4715</v>
      </c>
      <c r="W1086" t="s">
        <v>4695</v>
      </c>
      <c r="X1086" t="s">
        <v>4700</v>
      </c>
      <c r="Y1086" t="s">
        <v>4732</v>
      </c>
      <c r="Z1086" t="s">
        <v>4708</v>
      </c>
    </row>
    <row r="1087" spans="1:26" ht="15" customHeight="1" x14ac:dyDescent="0.25">
      <c r="A1087" t="s">
        <v>6393</v>
      </c>
      <c r="B1087" s="1">
        <v>45819</v>
      </c>
      <c r="C1087" t="s">
        <v>675</v>
      </c>
      <c r="D1087" t="str">
        <f>IFERROR(INDEX(Customers!$B:$B,MATCH(C1087,Customers!$A:$A,0)),"")</f>
        <v>Tara Chettiar</v>
      </c>
      <c r="E1087" t="str">
        <f>IFERROR(INDEX(Customers!$J:$J,MATCH(C1087,Customers!$A:$A,0)),"")</f>
        <v>Gold</v>
      </c>
      <c r="F1087" t="s">
        <v>3959</v>
      </c>
      <c r="G1087" t="str">
        <f>IFERROR(INDEX(Products!$B:$B,MATCH(F1087,Products!$A:$A,0)),"")</f>
        <v>Local Farm Fresh Vegetables 250ml</v>
      </c>
      <c r="H1087" t="str">
        <f>IFERROR(INDEX(Products!$C:$C,MATCH(F1087,Products!$A:$A,0)),"")</f>
        <v>Vegetables</v>
      </c>
      <c r="I1087" t="s">
        <v>4161</v>
      </c>
      <c r="J1087" t="str">
        <f>IFERROR(INDEX(Stores!$B:$B,MATCH(I1087,Stores!$A:$A,0)),"")</f>
        <v>FreshMart Erode Circle</v>
      </c>
      <c r="K1087" t="str">
        <f>IFERROR(INDEX(Stores!$D:$D,MATCH(I1087,Stores!$A:$A,0)),"")</f>
        <v>South</v>
      </c>
      <c r="L1087" t="s">
        <v>3614</v>
      </c>
      <c r="M1087" t="str">
        <f>IFERROR(INDEX(Employees!$B:$B,MATCH(L1087,Employees!$A:$A,0)),"")</f>
        <v>Elango Raj</v>
      </c>
      <c r="N1087" t="str">
        <f>IFERROR(INDEX(Employees!$D:$D,MATCH(L1087,Employees!$A:$A,0)),"")</f>
        <v>Sales</v>
      </c>
      <c r="O1087">
        <v>7</v>
      </c>
      <c r="P1087">
        <v>110.25</v>
      </c>
      <c r="Q1087">
        <v>0</v>
      </c>
      <c r="R1087">
        <v>0</v>
      </c>
      <c r="S1087">
        <v>771.75</v>
      </c>
      <c r="T1087">
        <v>558.74</v>
      </c>
      <c r="U1087">
        <v>213.01</v>
      </c>
      <c r="V1087" t="s">
        <v>4740</v>
      </c>
      <c r="W1087" t="s">
        <v>4818</v>
      </c>
      <c r="X1087" t="s">
        <v>4696</v>
      </c>
      <c r="Y1087" t="s">
        <v>6394</v>
      </c>
      <c r="Z1087" t="s">
        <v>4708</v>
      </c>
    </row>
    <row r="1088" spans="1:26" ht="15" customHeight="1" x14ac:dyDescent="0.25">
      <c r="A1088" t="s">
        <v>6395</v>
      </c>
      <c r="B1088" s="1">
        <v>45927</v>
      </c>
      <c r="C1088" t="s">
        <v>671</v>
      </c>
      <c r="D1088" t="str">
        <f>IFERROR(INDEX(Customers!$B:$B,MATCH(C1088,Customers!$A:$A,0)),"")</f>
        <v>Karthik Prabhu</v>
      </c>
      <c r="E1088" t="str">
        <f>IFERROR(INDEX(Customers!$J:$J,MATCH(C1088,Customers!$A:$A,0)),"")</f>
        <v>Bronze</v>
      </c>
      <c r="F1088" t="s">
        <v>4048</v>
      </c>
      <c r="G1088" t="str">
        <f>IFERROR(INDEX(Products!$B:$B,MATCH(F1088,Products!$A:$A,0)),"")</f>
        <v>Gold Winner Coconut Oil 2kg v2</v>
      </c>
      <c r="H1088" t="str">
        <f>IFERROR(INDEX(Products!$C:$C,MATCH(F1088,Products!$A:$A,0)),"")</f>
        <v>Oil</v>
      </c>
      <c r="I1088" t="s">
        <v>3130</v>
      </c>
      <c r="J1088" t="str">
        <f>IFERROR(INDEX(Stores!$B:$B,MATCH(I1088,Stores!$A:$A,0)),"")</f>
        <v>FreshMart Mysuru Plaza</v>
      </c>
      <c r="K1088" t="str">
        <f>IFERROR(INDEX(Stores!$D:$D,MATCH(I1088,Stores!$A:$A,0)),"")</f>
        <v>South</v>
      </c>
      <c r="L1088" t="s">
        <v>3129</v>
      </c>
      <c r="M1088" t="str">
        <f>IFERROR(INDEX(Employees!$B:$B,MATCH(L1088,Employees!$A:$A,0)),"")</f>
        <v>Pandi Nair</v>
      </c>
      <c r="N1088" t="str">
        <f>IFERROR(INDEX(Employees!$D:$D,MATCH(L1088,Employees!$A:$A,0)),"")</f>
        <v>Inventory</v>
      </c>
      <c r="O1088">
        <v>3</v>
      </c>
      <c r="P1088">
        <v>219.39</v>
      </c>
      <c r="Q1088">
        <v>5</v>
      </c>
      <c r="R1088">
        <v>32.909999999999997</v>
      </c>
      <c r="S1088">
        <v>719.05</v>
      </c>
      <c r="T1088">
        <v>586.32000000000005</v>
      </c>
      <c r="U1088">
        <v>132.72999999999999</v>
      </c>
      <c r="V1088" t="s">
        <v>4740</v>
      </c>
      <c r="W1088" t="s">
        <v>4695</v>
      </c>
      <c r="X1088" t="s">
        <v>4710</v>
      </c>
      <c r="Y1088" t="s">
        <v>6396</v>
      </c>
      <c r="Z1088" t="s">
        <v>4698</v>
      </c>
    </row>
    <row r="1089" spans="1:26" ht="15" customHeight="1" x14ac:dyDescent="0.25">
      <c r="A1089" t="s">
        <v>6397</v>
      </c>
      <c r="B1089" s="1">
        <v>46077</v>
      </c>
      <c r="C1089" t="s">
        <v>96</v>
      </c>
      <c r="D1089" t="str">
        <f>IFERROR(INDEX(Customers!$B:$B,MATCH(C1089,Customers!$A:$A,0)),"")</f>
        <v>Ashok Nair</v>
      </c>
      <c r="E1089" t="str">
        <f>IFERROR(INDEX(Customers!$J:$J,MATCH(C1089,Customers!$A:$A,0)),"")</f>
        <v>Silver</v>
      </c>
      <c r="F1089" t="s">
        <v>3830</v>
      </c>
      <c r="G1089" t="str">
        <f>IFERROR(INDEX(Products!$B:$B,MATCH(F1089,Products!$A:$A,0)),"")</f>
        <v>Parle Namkeen 500g</v>
      </c>
      <c r="H1089" t="str">
        <f>IFERROR(INDEX(Products!$C:$C,MATCH(F1089,Products!$A:$A,0)),"")</f>
        <v>Snacks</v>
      </c>
      <c r="I1089" t="s">
        <v>4253</v>
      </c>
      <c r="J1089" t="str">
        <f>IFERROR(INDEX(Stores!$B:$B,MATCH(I1089,Stores!$A:$A,0)),"")</f>
        <v>FreshMart Bengaluru Nagar</v>
      </c>
      <c r="K1089" t="str">
        <f>IFERROR(INDEX(Stores!$D:$D,MATCH(I1089,Stores!$A:$A,0)),"")</f>
        <v>South</v>
      </c>
      <c r="L1089" t="s">
        <v>3286</v>
      </c>
      <c r="M1089" t="str">
        <f>IFERROR(INDEX(Employees!$B:$B,MATCH(L1089,Employees!$A:$A,0)),"")</f>
        <v>Dinesh Reddy</v>
      </c>
      <c r="N1089" t="str">
        <f>IFERROR(INDEX(Employees!$D:$D,MATCH(L1089,Employees!$A:$A,0)),"")</f>
        <v>Sales</v>
      </c>
      <c r="O1089">
        <v>4</v>
      </c>
      <c r="P1089">
        <v>51.33</v>
      </c>
      <c r="Q1089">
        <v>0</v>
      </c>
      <c r="R1089">
        <v>0</v>
      </c>
      <c r="S1089">
        <v>205.32</v>
      </c>
      <c r="T1089">
        <v>149.91999999999999</v>
      </c>
      <c r="U1089">
        <v>55.4</v>
      </c>
      <c r="V1089" t="s">
        <v>4715</v>
      </c>
      <c r="W1089" t="s">
        <v>4695</v>
      </c>
      <c r="X1089" t="s">
        <v>4696</v>
      </c>
      <c r="Y1089" t="s">
        <v>5232</v>
      </c>
      <c r="Z1089" t="s">
        <v>4708</v>
      </c>
    </row>
    <row r="1090" spans="1:26" ht="15" customHeight="1" x14ac:dyDescent="0.25">
      <c r="A1090" t="s">
        <v>6398</v>
      </c>
      <c r="B1090" s="1">
        <v>45933</v>
      </c>
      <c r="C1090" t="s">
        <v>1431</v>
      </c>
      <c r="D1090" t="str">
        <f>IFERROR(INDEX(Customers!$B:$B,MATCH(C1090,Customers!$A:$A,0)),"")</f>
        <v>Thenmozhi Devi</v>
      </c>
      <c r="E1090" t="str">
        <f>IFERROR(INDEX(Customers!$J:$J,MATCH(C1090,Customers!$A:$A,0)),"")</f>
        <v>Gold</v>
      </c>
      <c r="F1090" t="s">
        <v>3695</v>
      </c>
      <c r="G1090" t="str">
        <f>IFERROR(INDEX(Products!$B:$B,MATCH(F1090,Products!$A:$A,0)),"")</f>
        <v>Britannia Rusk 1L</v>
      </c>
      <c r="H1090" t="str">
        <f>IFERROR(INDEX(Products!$C:$C,MATCH(F1090,Products!$A:$A,0)),"")</f>
        <v>Bakery</v>
      </c>
      <c r="I1090" t="s">
        <v>3379</v>
      </c>
      <c r="J1090" t="str">
        <f>IFERROR(INDEX(Stores!$B:$B,MATCH(I1090,Stores!$A:$A,0)),"")</f>
        <v>FreshMart Surat Heights</v>
      </c>
      <c r="K1090" t="str">
        <f>IFERROR(INDEX(Stores!$D:$D,MATCH(I1090,Stores!$A:$A,0)),"")</f>
        <v>West</v>
      </c>
      <c r="L1090" t="s">
        <v>3377</v>
      </c>
      <c r="M1090" t="str">
        <f>IFERROR(INDEX(Employees!$B:$B,MATCH(L1090,Employees!$A:$A,0)),"")</f>
        <v>Kalpana Varma</v>
      </c>
      <c r="N1090" t="str">
        <f>IFERROR(INDEX(Employees!$D:$D,MATCH(L1090,Employees!$A:$A,0)),"")</f>
        <v>HR</v>
      </c>
      <c r="O1090">
        <v>3</v>
      </c>
      <c r="P1090">
        <v>178.07</v>
      </c>
      <c r="Q1090">
        <v>0</v>
      </c>
      <c r="R1090">
        <v>0</v>
      </c>
      <c r="S1090">
        <v>534.21</v>
      </c>
      <c r="T1090">
        <v>306.69</v>
      </c>
      <c r="U1090">
        <v>227.52</v>
      </c>
      <c r="V1090" t="s">
        <v>4694</v>
      </c>
      <c r="W1090" t="s">
        <v>4695</v>
      </c>
      <c r="X1090" t="s">
        <v>4710</v>
      </c>
      <c r="Y1090" t="s">
        <v>5905</v>
      </c>
      <c r="Z1090" t="s">
        <v>4708</v>
      </c>
    </row>
    <row r="1091" spans="1:26" ht="15" customHeight="1" x14ac:dyDescent="0.25">
      <c r="A1091" t="s">
        <v>6399</v>
      </c>
      <c r="B1091" s="1">
        <v>45941</v>
      </c>
      <c r="C1091" t="s">
        <v>2036</v>
      </c>
      <c r="D1091" t="str">
        <f>IFERROR(INDEX(Customers!$B:$B,MATCH(C1091,Customers!$A:$A,0)),"")</f>
        <v>Vasanth Nathan</v>
      </c>
      <c r="E1091" t="str">
        <f>IFERROR(INDEX(Customers!$J:$J,MATCH(C1091,Customers!$A:$A,0)),"")</f>
        <v>Gold</v>
      </c>
      <c r="F1091" t="s">
        <v>3940</v>
      </c>
      <c r="G1091" t="str">
        <f>IFERROR(INDEX(Products!$B:$B,MATCH(F1091,Products!$A:$A,0)),"")</f>
        <v>Local Farm Fresh Fruits 1kg</v>
      </c>
      <c r="H1091" t="str">
        <f>IFERROR(INDEX(Products!$C:$C,MATCH(F1091,Products!$A:$A,0)),"")</f>
        <v>Fruits</v>
      </c>
      <c r="I1091" t="s">
        <v>2945</v>
      </c>
      <c r="J1091" t="str">
        <f>IFERROR(INDEX(Stores!$B:$B,MATCH(I1091,Stores!$A:$A,0)),"")</f>
        <v>FreshMart Kochi Gardens</v>
      </c>
      <c r="K1091" t="str">
        <f>IFERROR(INDEX(Stores!$D:$D,MATCH(I1091,Stores!$A:$A,0)),"")</f>
        <v>South</v>
      </c>
      <c r="L1091" t="s">
        <v>2943</v>
      </c>
      <c r="M1091" t="str">
        <f>IFERROR(INDEX(Employees!$B:$B,MATCH(L1091,Employees!$A:$A,0)),"")</f>
        <v>Hariharan Rao</v>
      </c>
      <c r="N1091" t="str">
        <f>IFERROR(INDEX(Employees!$D:$D,MATCH(L1091,Employees!$A:$A,0)),"")</f>
        <v>Cashier</v>
      </c>
      <c r="O1091">
        <v>7</v>
      </c>
      <c r="P1091">
        <v>414.65</v>
      </c>
      <c r="Q1091">
        <v>5</v>
      </c>
      <c r="R1091">
        <v>145.13</v>
      </c>
      <c r="S1091">
        <v>3171.03</v>
      </c>
      <c r="T1091">
        <v>2352.4899999999998</v>
      </c>
      <c r="U1091">
        <v>818.54</v>
      </c>
      <c r="V1091" t="s">
        <v>4715</v>
      </c>
      <c r="W1091" t="s">
        <v>4695</v>
      </c>
      <c r="X1091" t="s">
        <v>4710</v>
      </c>
      <c r="Y1091" t="s">
        <v>5871</v>
      </c>
      <c r="Z1091" t="s">
        <v>4698</v>
      </c>
    </row>
    <row r="1092" spans="1:26" ht="15" customHeight="1" x14ac:dyDescent="0.25">
      <c r="A1092" t="s">
        <v>6400</v>
      </c>
      <c r="B1092" s="1">
        <v>45775</v>
      </c>
      <c r="C1092" t="s">
        <v>2120</v>
      </c>
      <c r="D1092" t="str">
        <f>IFERROR(INDEX(Customers!$B:$B,MATCH(C1092,Customers!$A:$A,0)),"")</f>
        <v>Raghav Kumar</v>
      </c>
      <c r="E1092" t="str">
        <f>IFERROR(INDEX(Customers!$J:$J,MATCH(C1092,Customers!$A:$A,0)),"")</f>
        <v>Gold</v>
      </c>
      <c r="F1092" t="s">
        <v>3662</v>
      </c>
      <c r="G1092" t="str">
        <f>IFERROR(INDEX(Products!$B:$B,MATCH(F1092,Products!$A:$A,0)),"")</f>
        <v>Britannia Buns Pack</v>
      </c>
      <c r="H1092" t="str">
        <f>IFERROR(INDEX(Products!$C:$C,MATCH(F1092,Products!$A:$A,0)),"")</f>
        <v>Bakery</v>
      </c>
      <c r="I1092" t="s">
        <v>3256</v>
      </c>
      <c r="J1092" t="str">
        <f>IFERROR(INDEX(Stores!$B:$B,MATCH(I1092,Stores!$A:$A,0)),"")</f>
        <v>FreshMart Kochi Circle</v>
      </c>
      <c r="K1092" t="str">
        <f>IFERROR(INDEX(Stores!$D:$D,MATCH(I1092,Stores!$A:$A,0)),"")</f>
        <v>South</v>
      </c>
      <c r="L1092" t="s">
        <v>3540</v>
      </c>
      <c r="M1092" t="str">
        <f>IFERROR(INDEX(Employees!$B:$B,MATCH(L1092,Employees!$A:$A,0)),"")</f>
        <v>Kishore Naidu</v>
      </c>
      <c r="N1092" t="str">
        <f>IFERROR(INDEX(Employees!$D:$D,MATCH(L1092,Employees!$A:$A,0)),"")</f>
        <v>Sales</v>
      </c>
      <c r="O1092">
        <v>6</v>
      </c>
      <c r="P1092">
        <v>450.69</v>
      </c>
      <c r="Q1092">
        <v>5</v>
      </c>
      <c r="R1092">
        <v>135.21</v>
      </c>
      <c r="S1092">
        <v>2568.9299999999998</v>
      </c>
      <c r="T1092">
        <v>1524.3</v>
      </c>
      <c r="U1092">
        <v>1044.6300000000001</v>
      </c>
      <c r="V1092" t="s">
        <v>4703</v>
      </c>
      <c r="W1092" t="s">
        <v>4695</v>
      </c>
      <c r="X1092" t="s">
        <v>4696</v>
      </c>
      <c r="Y1092" t="s">
        <v>6162</v>
      </c>
      <c r="Z1092" t="s">
        <v>4708</v>
      </c>
    </row>
    <row r="1093" spans="1:26" ht="15" customHeight="1" x14ac:dyDescent="0.25">
      <c r="A1093" t="s">
        <v>6401</v>
      </c>
      <c r="B1093" s="1">
        <v>45850</v>
      </c>
      <c r="C1093" t="s">
        <v>2380</v>
      </c>
      <c r="D1093" t="str">
        <f>IFERROR(INDEX(Customers!$B:$B,MATCH(C1093,Customers!$A:$A,0)),"")</f>
        <v>Sudha Achari</v>
      </c>
      <c r="E1093" t="str">
        <f>IFERROR(INDEX(Customers!$J:$J,MATCH(C1093,Customers!$A:$A,0)),"")</f>
        <v>Silver</v>
      </c>
      <c r="F1093" t="s">
        <v>4016</v>
      </c>
      <c r="G1093" t="str">
        <f>IFERROR(INDEX(Products!$B:$B,MATCH(F1093,Products!$A:$A,0)),"")</f>
        <v>Aachi Ponni Rice 250ml</v>
      </c>
      <c r="H1093" t="str">
        <f>IFERROR(INDEX(Products!$C:$C,MATCH(F1093,Products!$A:$A,0)),"")</f>
        <v>Rice</v>
      </c>
      <c r="I1093" t="s">
        <v>3480</v>
      </c>
      <c r="J1093" t="str">
        <f>IFERROR(INDEX(Stores!$B:$B,MATCH(I1093,Stores!$A:$A,0)),"")</f>
        <v>FreshMart Mysuru Main Road</v>
      </c>
      <c r="K1093" t="str">
        <f>IFERROR(INDEX(Stores!$D:$D,MATCH(I1093,Stores!$A:$A,0)),"")</f>
        <v>South</v>
      </c>
      <c r="L1093" t="s">
        <v>3478</v>
      </c>
      <c r="M1093" t="str">
        <f>IFERROR(INDEX(Employees!$B:$B,MATCH(L1093,Employees!$A:$A,0)),"")</f>
        <v>Priya Venkataraman</v>
      </c>
      <c r="N1093" t="str">
        <f>IFERROR(INDEX(Employees!$D:$D,MATCH(L1093,Employees!$A:$A,0)),"")</f>
        <v>Operations</v>
      </c>
      <c r="O1093">
        <v>3</v>
      </c>
      <c r="P1093">
        <v>188.64</v>
      </c>
      <c r="Q1093">
        <v>15</v>
      </c>
      <c r="R1093">
        <v>84.89</v>
      </c>
      <c r="S1093">
        <v>553.17999999999995</v>
      </c>
      <c r="T1093">
        <v>474.84</v>
      </c>
      <c r="U1093">
        <v>78.34</v>
      </c>
      <c r="V1093" t="s">
        <v>4720</v>
      </c>
      <c r="W1093" t="s">
        <v>4695</v>
      </c>
      <c r="X1093" t="s">
        <v>4696</v>
      </c>
      <c r="Y1093" t="s">
        <v>5694</v>
      </c>
      <c r="Z1093" t="s">
        <v>4698</v>
      </c>
    </row>
    <row r="1094" spans="1:26" ht="15" customHeight="1" x14ac:dyDescent="0.25">
      <c r="A1094" t="s">
        <v>6402</v>
      </c>
      <c r="B1094" s="1">
        <v>46002</v>
      </c>
      <c r="C1094" t="s">
        <v>1020</v>
      </c>
      <c r="D1094" t="str">
        <f>IFERROR(INDEX(Customers!$B:$B,MATCH(C1094,Customers!$A:$A,0)),"")</f>
        <v>Lakshmi Reddy</v>
      </c>
      <c r="E1094" t="str">
        <f>IFERROR(INDEX(Customers!$J:$J,MATCH(C1094,Customers!$A:$A,0)),"")</f>
        <v>Silver</v>
      </c>
      <c r="F1094" t="s">
        <v>3851</v>
      </c>
      <c r="G1094" t="str">
        <f>IFERROR(INDEX(Products!$B:$B,MATCH(F1094,Products!$A:$A,0)),"")</f>
        <v>Parle Chocolates 500g</v>
      </c>
      <c r="H1094" t="str">
        <f>IFERROR(INDEX(Products!$C:$C,MATCH(F1094,Products!$A:$A,0)),"")</f>
        <v>Snacks</v>
      </c>
      <c r="I1094" t="s">
        <v>4353</v>
      </c>
      <c r="J1094" t="str">
        <f>IFERROR(INDEX(Stores!$B:$B,MATCH(I1094,Stores!$A:$A,0)),"")</f>
        <v>FreshMart Ahmedabad Heights</v>
      </c>
      <c r="K1094" t="str">
        <f>IFERROR(INDEX(Stores!$D:$D,MATCH(I1094,Stores!$A:$A,0)),"")</f>
        <v>West</v>
      </c>
      <c r="L1094" t="s">
        <v>3445</v>
      </c>
      <c r="M1094" t="str">
        <f>IFERROR(INDEX(Employees!$B:$B,MATCH(L1094,Employees!$A:$A,0)),"")</f>
        <v>Vani Naicker</v>
      </c>
      <c r="N1094" t="str">
        <f>IFERROR(INDEX(Employees!$D:$D,MATCH(L1094,Employees!$A:$A,0)),"")</f>
        <v>Cashier</v>
      </c>
      <c r="O1094">
        <v>3</v>
      </c>
      <c r="P1094">
        <v>317.99</v>
      </c>
      <c r="Q1094">
        <v>5</v>
      </c>
      <c r="R1094">
        <v>47.7</v>
      </c>
      <c r="S1094">
        <v>906.27</v>
      </c>
      <c r="T1094">
        <v>705.15</v>
      </c>
      <c r="U1094">
        <v>201.12</v>
      </c>
      <c r="V1094" t="s">
        <v>4740</v>
      </c>
      <c r="W1094" t="s">
        <v>4695</v>
      </c>
      <c r="X1094" t="s">
        <v>4700</v>
      </c>
      <c r="Y1094" t="s">
        <v>5356</v>
      </c>
      <c r="Z1094" t="s">
        <v>4708</v>
      </c>
    </row>
    <row r="1095" spans="1:26" ht="15" customHeight="1" x14ac:dyDescent="0.25">
      <c r="A1095" t="s">
        <v>6403</v>
      </c>
      <c r="B1095" s="1">
        <v>46008</v>
      </c>
      <c r="C1095" t="s">
        <v>599</v>
      </c>
      <c r="D1095" t="str">
        <f>IFERROR(INDEX(Customers!$B:$B,MATCH(C1095,Customers!$A:$A,0)),"")</f>
        <v>Raghav Selvam</v>
      </c>
      <c r="E1095" t="str">
        <f>IFERROR(INDEX(Customers!$J:$J,MATCH(C1095,Customers!$A:$A,0)),"")</f>
        <v>Gold</v>
      </c>
      <c r="F1095" t="s">
        <v>3841</v>
      </c>
      <c r="G1095" t="str">
        <f>IFERROR(INDEX(Products!$B:$B,MATCH(F1095,Products!$A:$A,0)),"")</f>
        <v>Cadbury Namkeen Pack</v>
      </c>
      <c r="H1095" t="str">
        <f>IFERROR(INDEX(Products!$C:$C,MATCH(F1095,Products!$A:$A,0)),"")</f>
        <v>Snacks</v>
      </c>
      <c r="I1095" t="s">
        <v>3379</v>
      </c>
      <c r="J1095" t="str">
        <f>IFERROR(INDEX(Stores!$B:$B,MATCH(I1095,Stores!$A:$A,0)),"")</f>
        <v>FreshMart Surat Heights</v>
      </c>
      <c r="K1095" t="str">
        <f>IFERROR(INDEX(Stores!$D:$D,MATCH(I1095,Stores!$A:$A,0)),"")</f>
        <v>West</v>
      </c>
      <c r="L1095" t="s">
        <v>3198</v>
      </c>
      <c r="M1095" t="str">
        <f>IFERROR(INDEX(Employees!$B:$B,MATCH(L1095,Employees!$A:$A,0)),"")</f>
        <v>Deepak Naicker</v>
      </c>
      <c r="N1095" t="str">
        <f>IFERROR(INDEX(Employees!$D:$D,MATCH(L1095,Employees!$A:$A,0)),"")</f>
        <v>Sales</v>
      </c>
      <c r="O1095">
        <v>7</v>
      </c>
      <c r="P1095">
        <v>293.79000000000002</v>
      </c>
      <c r="Q1095">
        <v>5</v>
      </c>
      <c r="R1095">
        <v>102.83</v>
      </c>
      <c r="S1095">
        <v>1953.7</v>
      </c>
      <c r="T1095">
        <v>1362.48</v>
      </c>
      <c r="U1095">
        <v>591.22</v>
      </c>
      <c r="V1095" t="s">
        <v>4715</v>
      </c>
      <c r="W1095" t="s">
        <v>4695</v>
      </c>
      <c r="X1095" t="s">
        <v>4696</v>
      </c>
      <c r="Y1095" t="s">
        <v>5263</v>
      </c>
      <c r="Z1095" t="s">
        <v>4708</v>
      </c>
    </row>
    <row r="1096" spans="1:26" ht="15" customHeight="1" x14ac:dyDescent="0.25">
      <c r="A1096" t="s">
        <v>6404</v>
      </c>
      <c r="B1096" s="1">
        <v>45990</v>
      </c>
      <c r="C1096" t="s">
        <v>1407</v>
      </c>
      <c r="D1096" t="str">
        <f>IFERROR(INDEX(Customers!$B:$B,MATCH(C1096,Customers!$A:$A,0)),"")</f>
        <v>Anand Prabhu</v>
      </c>
      <c r="E1096" t="str">
        <f>IFERROR(INDEX(Customers!$J:$J,MATCH(C1096,Customers!$A:$A,0)),"")</f>
        <v>Gold</v>
      </c>
      <c r="F1096" t="s">
        <v>4043</v>
      </c>
      <c r="G1096" t="str">
        <f>IFERROR(INDEX(Products!$B:$B,MATCH(F1096,Products!$A:$A,0)),"")</f>
        <v>Fortune Gingelly Oil 200g</v>
      </c>
      <c r="H1096" t="str">
        <f>IFERROR(INDEX(Products!$C:$C,MATCH(F1096,Products!$A:$A,0)),"")</f>
        <v>Oil</v>
      </c>
      <c r="I1096" t="s">
        <v>3069</v>
      </c>
      <c r="J1096" t="str">
        <f>IFERROR(INDEX(Stores!$B:$B,MATCH(I1096,Stores!$A:$A,0)),"")</f>
        <v>FreshMart Pune Enclave</v>
      </c>
      <c r="K1096" t="str">
        <f>IFERROR(INDEX(Stores!$D:$D,MATCH(I1096,Stores!$A:$A,0)),"")</f>
        <v>West</v>
      </c>
      <c r="L1096" t="s">
        <v>3328</v>
      </c>
      <c r="M1096" t="str">
        <f>IFERROR(INDEX(Employees!$B:$B,MATCH(L1096,Employees!$A:$A,0)),"")</f>
        <v>Elango Sekar</v>
      </c>
      <c r="N1096" t="str">
        <f>IFERROR(INDEX(Employees!$D:$D,MATCH(L1096,Employees!$A:$A,0)),"")</f>
        <v>Operations</v>
      </c>
      <c r="O1096">
        <v>5</v>
      </c>
      <c r="P1096">
        <v>207.09</v>
      </c>
      <c r="Q1096">
        <v>0</v>
      </c>
      <c r="R1096">
        <v>0</v>
      </c>
      <c r="S1096">
        <v>1190.77</v>
      </c>
      <c r="T1096">
        <v>792.15</v>
      </c>
      <c r="U1096">
        <v>398.62</v>
      </c>
      <c r="V1096" t="s">
        <v>4703</v>
      </c>
      <c r="W1096" t="s">
        <v>4695</v>
      </c>
      <c r="X1096" t="s">
        <v>4696</v>
      </c>
      <c r="Y1096" t="s">
        <v>5178</v>
      </c>
      <c r="Z1096" t="s">
        <v>4698</v>
      </c>
    </row>
    <row r="1097" spans="1:26" ht="15" customHeight="1" x14ac:dyDescent="0.25">
      <c r="A1097" t="s">
        <v>6405</v>
      </c>
      <c r="B1097" s="1">
        <v>45907</v>
      </c>
      <c r="C1097" t="s">
        <v>2336</v>
      </c>
      <c r="D1097" t="str">
        <f>IFERROR(INDEX(Customers!$B:$B,MATCH(C1097,Customers!$A:$A,0)),"")</f>
        <v>Chandrasekar Balan</v>
      </c>
      <c r="E1097" t="str">
        <f>IFERROR(INDEX(Customers!$J:$J,MATCH(C1097,Customers!$A:$A,0)),"")</f>
        <v>Gold</v>
      </c>
      <c r="F1097" t="s">
        <v>3817</v>
      </c>
      <c r="G1097" t="str">
        <f>IFERROR(INDEX(Products!$B:$B,MATCH(F1097,Products!$A:$A,0)),"")</f>
        <v>Lays Chocolates Combo</v>
      </c>
      <c r="H1097" t="str">
        <f>IFERROR(INDEX(Products!$C:$C,MATCH(F1097,Products!$A:$A,0)),"")</f>
        <v>Snacks</v>
      </c>
      <c r="I1097" t="s">
        <v>3016</v>
      </c>
      <c r="J1097" t="str">
        <f>IFERROR(INDEX(Stores!$B:$B,MATCH(I1097,Stores!$A:$A,0)),"")</f>
        <v>FreshMart Bengaluru Enclave</v>
      </c>
      <c r="K1097" t="str">
        <f>IFERROR(INDEX(Stores!$D:$D,MATCH(I1097,Stores!$A:$A,0)),"")</f>
        <v>South</v>
      </c>
      <c r="L1097" t="s">
        <v>3015</v>
      </c>
      <c r="M1097" t="str">
        <f>IFERROR(INDEX(Employees!$B:$B,MATCH(L1097,Employees!$A:$A,0)),"")</f>
        <v>Senthil Raj</v>
      </c>
      <c r="N1097" t="str">
        <f>IFERROR(INDEX(Employees!$D:$D,MATCH(L1097,Employees!$A:$A,0)),"")</f>
        <v>Cashier</v>
      </c>
      <c r="O1097">
        <v>7</v>
      </c>
      <c r="P1097">
        <v>503.11</v>
      </c>
      <c r="Q1097">
        <v>10</v>
      </c>
      <c r="R1097">
        <v>352.18</v>
      </c>
      <c r="S1097">
        <v>3645.03</v>
      </c>
      <c r="T1097">
        <v>2407.23</v>
      </c>
      <c r="U1097">
        <v>1237.8</v>
      </c>
      <c r="V1097" t="s">
        <v>4720</v>
      </c>
      <c r="W1097" t="s">
        <v>4818</v>
      </c>
      <c r="X1097" t="s">
        <v>4710</v>
      </c>
      <c r="Y1097" t="s">
        <v>5244</v>
      </c>
      <c r="Z1097" t="s">
        <v>4698</v>
      </c>
    </row>
    <row r="1098" spans="1:26" ht="15" customHeight="1" x14ac:dyDescent="0.25">
      <c r="A1098" t="s">
        <v>6406</v>
      </c>
      <c r="B1098" s="1">
        <v>46054</v>
      </c>
      <c r="C1098" t="s">
        <v>253</v>
      </c>
      <c r="D1098" t="str">
        <f>IFERROR(INDEX(Customers!$B:$B,MATCH(C1098,Customers!$A:$A,0)),"")</f>
        <v>Suresh Chettiar</v>
      </c>
      <c r="E1098" t="str">
        <f>IFERROR(INDEX(Customers!$J:$J,MATCH(C1098,Customers!$A:$A,0)),"")</f>
        <v>Bronze</v>
      </c>
      <c r="F1098" t="s">
        <v>3741</v>
      </c>
      <c r="G1098" t="str">
        <f>IFERROR(INDEX(Products!$B:$B,MATCH(F1098,Products!$A:$A,0)),"")</f>
        <v>Amul Butter 1L</v>
      </c>
      <c r="H1098" t="str">
        <f>IFERROR(INDEX(Products!$C:$C,MATCH(F1098,Products!$A:$A,0)),"")</f>
        <v>Dairy</v>
      </c>
      <c r="I1098" t="s">
        <v>2922</v>
      </c>
      <c r="J1098" t="str">
        <f>IFERROR(INDEX(Stores!$B:$B,MATCH(I1098,Stores!$A:$A,0)),"")</f>
        <v>FreshMart Chandigarh Plaza</v>
      </c>
      <c r="K1098" t="str">
        <f>IFERROR(INDEX(Stores!$D:$D,MATCH(I1098,Stores!$A:$A,0)),"")</f>
        <v>North</v>
      </c>
      <c r="L1098" t="s">
        <v>2920</v>
      </c>
      <c r="M1098" t="str">
        <f>IFERROR(INDEX(Employees!$B:$B,MATCH(L1098,Employees!$A:$A,0)),"")</f>
        <v>Banu Gounder</v>
      </c>
      <c r="N1098" t="str">
        <f>IFERROR(INDEX(Employees!$D:$D,MATCH(L1098,Employees!$A:$A,0)),"")</f>
        <v>Sales</v>
      </c>
      <c r="O1098">
        <v>2</v>
      </c>
      <c r="P1098">
        <v>342.27</v>
      </c>
      <c r="Q1098">
        <v>5</v>
      </c>
      <c r="R1098">
        <v>34.229999999999997</v>
      </c>
      <c r="S1098">
        <v>747.86</v>
      </c>
      <c r="T1098">
        <v>532.20000000000005</v>
      </c>
      <c r="U1098">
        <v>215.66</v>
      </c>
      <c r="V1098" t="s">
        <v>4706</v>
      </c>
      <c r="W1098" t="s">
        <v>4695</v>
      </c>
      <c r="X1098" t="s">
        <v>4696</v>
      </c>
      <c r="Y1098" t="s">
        <v>4951</v>
      </c>
      <c r="Z1098" t="s">
        <v>4698</v>
      </c>
    </row>
    <row r="1099" spans="1:26" ht="15" customHeight="1" x14ac:dyDescent="0.25">
      <c r="A1099" t="s">
        <v>6407</v>
      </c>
      <c r="B1099" s="1">
        <v>45993</v>
      </c>
      <c r="C1099" t="s">
        <v>1634</v>
      </c>
      <c r="D1099" t="str">
        <f>IFERROR(INDEX(Customers!$B:$B,MATCH(C1099,Customers!$A:$A,0)),"")</f>
        <v>Sudha Venkataraman</v>
      </c>
      <c r="E1099" t="str">
        <f>IFERROR(INDEX(Customers!$J:$J,MATCH(C1099,Customers!$A:$A,0)),"")</f>
        <v>Bronze</v>
      </c>
      <c r="F1099" t="s">
        <v>3817</v>
      </c>
      <c r="G1099" t="str">
        <f>IFERROR(INDEX(Products!$B:$B,MATCH(F1099,Products!$A:$A,0)),"")</f>
        <v>Lays Chocolates Combo</v>
      </c>
      <c r="H1099" t="str">
        <f>IFERROR(INDEX(Products!$C:$C,MATCH(F1099,Products!$A:$A,0)),"")</f>
        <v>Snacks</v>
      </c>
      <c r="I1099" t="s">
        <v>3049</v>
      </c>
      <c r="J1099" t="str">
        <f>IFERROR(INDEX(Stores!$B:$B,MATCH(I1099,Stores!$A:$A,0)),"")</f>
        <v>FreshMart Nagpur Crossing</v>
      </c>
      <c r="K1099" t="str">
        <f>IFERROR(INDEX(Stores!$D:$D,MATCH(I1099,Stores!$A:$A,0)),"")</f>
        <v>West</v>
      </c>
      <c r="L1099" t="s">
        <v>3047</v>
      </c>
      <c r="M1099" t="str">
        <f>IFERROR(INDEX(Employees!$B:$B,MATCH(L1099,Employees!$A:$A,0)),"")</f>
        <v>Umesh Subramaniam</v>
      </c>
      <c r="N1099" t="str">
        <f>IFERROR(INDEX(Employees!$D:$D,MATCH(L1099,Employees!$A:$A,0)),"")</f>
        <v>Sales</v>
      </c>
      <c r="O1099">
        <v>2</v>
      </c>
      <c r="P1099">
        <v>474.19</v>
      </c>
      <c r="Q1099">
        <v>0</v>
      </c>
      <c r="R1099">
        <v>0</v>
      </c>
      <c r="S1099">
        <v>948.38</v>
      </c>
      <c r="T1099">
        <v>687.78</v>
      </c>
      <c r="U1099">
        <v>260.60000000000002</v>
      </c>
      <c r="V1099" t="s">
        <v>4715</v>
      </c>
      <c r="W1099" t="s">
        <v>4695</v>
      </c>
      <c r="X1099" t="s">
        <v>4696</v>
      </c>
      <c r="Y1099" t="s">
        <v>6408</v>
      </c>
      <c r="Z1099" t="s">
        <v>4708</v>
      </c>
    </row>
    <row r="1100" spans="1:26" ht="15" customHeight="1" x14ac:dyDescent="0.25">
      <c r="A1100" t="s">
        <v>6409</v>
      </c>
      <c r="B1100" s="1">
        <v>46043</v>
      </c>
      <c r="C1100" t="s">
        <v>1934</v>
      </c>
      <c r="D1100" t="str">
        <f>IFERROR(INDEX(Customers!$B:$B,MATCH(C1100,Customers!$A:$A,0)),"")</f>
        <v>Banu Chandran</v>
      </c>
      <c r="E1100" t="str">
        <f>IFERROR(INDEX(Customers!$J:$J,MATCH(C1100,Customers!$A:$A,0)),"")</f>
        <v>Gold</v>
      </c>
      <c r="F1100" t="s">
        <v>3692</v>
      </c>
      <c r="G1100" t="str">
        <f>IFERROR(INDEX(Products!$B:$B,MATCH(F1100,Products!$A:$A,0)),"")</f>
        <v>Harvest Gold Cookies Pack</v>
      </c>
      <c r="H1100" t="str">
        <f>IFERROR(INDEX(Products!$C:$C,MATCH(F1100,Products!$A:$A,0)),"")</f>
        <v>Bakery</v>
      </c>
      <c r="I1100" t="s">
        <v>2879</v>
      </c>
      <c r="J1100" t="str">
        <f>IFERROR(INDEX(Stores!$B:$B,MATCH(I1100,Stores!$A:$A,0)),"")</f>
        <v>FreshMart Delhi Towers</v>
      </c>
      <c r="K1100" t="str">
        <f>IFERROR(INDEX(Stores!$D:$D,MATCH(I1100,Stores!$A:$A,0)),"")</f>
        <v>North</v>
      </c>
      <c r="L1100" t="s">
        <v>2876</v>
      </c>
      <c r="M1100" t="str">
        <f>IFERROR(INDEX(Employees!$B:$B,MATCH(L1100,Employees!$A:$A,0)),"")</f>
        <v>Indira Nair</v>
      </c>
      <c r="N1100" t="str">
        <f>IFERROR(INDEX(Employees!$D:$D,MATCH(L1100,Employees!$A:$A,0)),"")</f>
        <v>Cashier</v>
      </c>
      <c r="O1100">
        <v>7</v>
      </c>
      <c r="P1100">
        <v>206.3</v>
      </c>
      <c r="Q1100">
        <v>0</v>
      </c>
      <c r="R1100">
        <v>0</v>
      </c>
      <c r="S1100">
        <v>1444.1</v>
      </c>
      <c r="T1100">
        <v>753.2</v>
      </c>
      <c r="U1100">
        <v>690.9</v>
      </c>
      <c r="V1100" t="s">
        <v>4740</v>
      </c>
      <c r="W1100" t="s">
        <v>4695</v>
      </c>
      <c r="X1100" t="s">
        <v>4696</v>
      </c>
      <c r="Y1100" t="s">
        <v>6410</v>
      </c>
      <c r="Z1100" t="s">
        <v>4708</v>
      </c>
    </row>
    <row r="1101" spans="1:26" ht="15" customHeight="1" x14ac:dyDescent="0.25">
      <c r="A1101" t="s">
        <v>6411</v>
      </c>
      <c r="B1101" s="1">
        <v>45757</v>
      </c>
      <c r="C1101" t="s">
        <v>2336</v>
      </c>
      <c r="D1101" t="str">
        <f>IFERROR(INDEX(Customers!$B:$B,MATCH(C1101,Customers!$A:$A,0)),"")</f>
        <v>Chandrasekar Balan</v>
      </c>
      <c r="E1101" t="str">
        <f>IFERROR(INDEX(Customers!$J:$J,MATCH(C1101,Customers!$A:$A,0)),"")</f>
        <v>Gold</v>
      </c>
      <c r="F1101" t="s">
        <v>3801</v>
      </c>
      <c r="G1101" t="str">
        <f>IFERROR(INDEX(Products!$B:$B,MATCH(F1101,Products!$A:$A,0)),"")</f>
        <v>Amul Frozen Vegetables 250ml</v>
      </c>
      <c r="H1101" t="str">
        <f>IFERROR(INDEX(Products!$C:$C,MATCH(F1101,Products!$A:$A,0)),"")</f>
        <v>Frozen Foods</v>
      </c>
      <c r="I1101" t="s">
        <v>3016</v>
      </c>
      <c r="J1101" t="str">
        <f>IFERROR(INDEX(Stores!$B:$B,MATCH(I1101,Stores!$A:$A,0)),"")</f>
        <v>FreshMart Bengaluru Enclave</v>
      </c>
      <c r="K1101" t="str">
        <f>IFERROR(INDEX(Stores!$D:$D,MATCH(I1101,Stores!$A:$A,0)),"")</f>
        <v>South</v>
      </c>
      <c r="L1101" t="s">
        <v>3125</v>
      </c>
      <c r="M1101" t="str">
        <f>IFERROR(INDEX(Employees!$B:$B,MATCH(L1101,Employees!$A:$A,0)),"")</f>
        <v>Prasath Reddy</v>
      </c>
      <c r="N1101" t="str">
        <f>IFERROR(INDEX(Employees!$D:$D,MATCH(L1101,Employees!$A:$A,0)),"")</f>
        <v>Cashier</v>
      </c>
      <c r="O1101">
        <v>3</v>
      </c>
      <c r="P1101">
        <v>233.01</v>
      </c>
      <c r="Q1101">
        <v>0</v>
      </c>
      <c r="R1101">
        <v>0</v>
      </c>
      <c r="S1101">
        <v>699.03</v>
      </c>
      <c r="T1101">
        <v>569.07000000000005</v>
      </c>
      <c r="U1101">
        <v>129.96</v>
      </c>
      <c r="V1101" t="s">
        <v>4720</v>
      </c>
      <c r="W1101" t="s">
        <v>4695</v>
      </c>
      <c r="X1101" t="s">
        <v>4696</v>
      </c>
      <c r="Y1101" t="s">
        <v>6412</v>
      </c>
      <c r="Z1101" t="s">
        <v>4708</v>
      </c>
    </row>
    <row r="1102" spans="1:26" ht="15" customHeight="1" x14ac:dyDescent="0.25">
      <c r="A1102" t="s">
        <v>6413</v>
      </c>
      <c r="B1102" s="1">
        <v>45927</v>
      </c>
      <c r="C1102" t="s">
        <v>1678</v>
      </c>
      <c r="D1102" t="str">
        <f>IFERROR(INDEX(Customers!$B:$B,MATCH(C1102,Customers!$A:$A,0)),"")</f>
        <v>Chandran Selvam</v>
      </c>
      <c r="E1102" t="str">
        <f>IFERROR(INDEX(Customers!$J:$J,MATCH(C1102,Customers!$A:$A,0)),"")</f>
        <v>Bronze</v>
      </c>
      <c r="F1102" t="s">
        <v>4117</v>
      </c>
      <c r="G1102" t="str">
        <f>IFERROR(INDEX(Products!$B:$B,MATCH(F1102,Products!$A:$A,0)),"")</f>
        <v>Lizol Toilet Cleaner 200g v2</v>
      </c>
      <c r="H1102" t="str">
        <f>IFERROR(INDEX(Products!$C:$C,MATCH(F1102,Products!$A:$A,0)),"")</f>
        <v>Cleaning</v>
      </c>
      <c r="I1102" t="s">
        <v>4234</v>
      </c>
      <c r="J1102" t="str">
        <f>IFERROR(INDEX(Stores!$B:$B,MATCH(I1102,Stores!$A:$A,0)),"")</f>
        <v>FreshMart Coimbatore Plaza</v>
      </c>
      <c r="K1102" t="str">
        <f>IFERROR(INDEX(Stores!$D:$D,MATCH(I1102,Stores!$A:$A,0)),"")</f>
        <v>South</v>
      </c>
      <c r="L1102" t="s">
        <v>3533</v>
      </c>
      <c r="M1102" t="str">
        <f>IFERROR(INDEX(Employees!$B:$B,MATCH(L1102,Employees!$A:$A,0)),"")</f>
        <v>Meena Prabhu</v>
      </c>
      <c r="N1102" t="str">
        <f>IFERROR(INDEX(Employees!$D:$D,MATCH(L1102,Employees!$A:$A,0)),"")</f>
        <v>Store Manager</v>
      </c>
      <c r="O1102">
        <v>1</v>
      </c>
      <c r="P1102">
        <v>214.04</v>
      </c>
      <c r="Q1102">
        <v>0</v>
      </c>
      <c r="R1102">
        <v>0</v>
      </c>
      <c r="S1102">
        <v>246.15</v>
      </c>
      <c r="T1102">
        <v>158.06</v>
      </c>
      <c r="U1102">
        <v>88.09</v>
      </c>
      <c r="V1102" t="s">
        <v>4694</v>
      </c>
      <c r="W1102" t="s">
        <v>4695</v>
      </c>
      <c r="X1102" t="s">
        <v>4696</v>
      </c>
      <c r="Y1102" t="s">
        <v>6414</v>
      </c>
      <c r="Z1102" t="s">
        <v>4698</v>
      </c>
    </row>
    <row r="1103" spans="1:26" ht="15" customHeight="1" x14ac:dyDescent="0.25">
      <c r="A1103" t="s">
        <v>6415</v>
      </c>
      <c r="B1103" s="1">
        <v>45780</v>
      </c>
      <c r="C1103" t="s">
        <v>1076</v>
      </c>
      <c r="D1103" t="str">
        <f>IFERROR(INDEX(Customers!$B:$B,MATCH(C1103,Customers!$A:$A,0)),"")</f>
        <v>Eswari Sharma</v>
      </c>
      <c r="E1103" t="str">
        <f>IFERROR(INDEX(Customers!$J:$J,MATCH(C1103,Customers!$A:$A,0)),"")</f>
        <v>Silver</v>
      </c>
      <c r="F1103" t="s">
        <v>3746</v>
      </c>
      <c r="G1103" t="str">
        <f>IFERROR(INDEX(Products!$B:$B,MATCH(F1103,Products!$A:$A,0)),"")</f>
        <v>Nescafe Soft Drinks Pack</v>
      </c>
      <c r="H1103" t="str">
        <f>IFERROR(INDEX(Products!$C:$C,MATCH(F1103,Products!$A:$A,0)),"")</f>
        <v>Beverages</v>
      </c>
      <c r="I1103" t="s">
        <v>3167</v>
      </c>
      <c r="J1103" t="str">
        <f>IFERROR(INDEX(Stores!$B:$B,MATCH(I1103,Stores!$A:$A,0)),"")</f>
        <v>FreshMart Erode Colony</v>
      </c>
      <c r="K1103" t="str">
        <f>IFERROR(INDEX(Stores!$D:$D,MATCH(I1103,Stores!$A:$A,0)),"")</f>
        <v>South</v>
      </c>
      <c r="L1103" t="s">
        <v>3165</v>
      </c>
      <c r="M1103" t="str">
        <f>IFERROR(INDEX(Employees!$B:$B,MATCH(L1103,Employees!$A:$A,0)),"")</f>
        <v>Banu Nathan</v>
      </c>
      <c r="N1103" t="str">
        <f>IFERROR(INDEX(Employees!$D:$D,MATCH(L1103,Employees!$A:$A,0)),"")</f>
        <v>Inventory</v>
      </c>
      <c r="O1103">
        <v>3</v>
      </c>
      <c r="P1103">
        <v>383.51</v>
      </c>
      <c r="Q1103">
        <v>10</v>
      </c>
      <c r="R1103">
        <v>115.05</v>
      </c>
      <c r="S1103">
        <v>1190.8</v>
      </c>
      <c r="T1103">
        <v>857.7</v>
      </c>
      <c r="U1103">
        <v>333.1</v>
      </c>
      <c r="V1103" t="s">
        <v>4715</v>
      </c>
      <c r="W1103" t="s">
        <v>4695</v>
      </c>
      <c r="X1103" t="s">
        <v>4696</v>
      </c>
      <c r="Y1103" t="s">
        <v>5207</v>
      </c>
      <c r="Z1103" t="s">
        <v>4698</v>
      </c>
    </row>
    <row r="1104" spans="1:26" ht="15" customHeight="1" x14ac:dyDescent="0.25">
      <c r="A1104" t="s">
        <v>6416</v>
      </c>
      <c r="B1104" s="1">
        <v>45752</v>
      </c>
      <c r="C1104" t="s">
        <v>1128</v>
      </c>
      <c r="D1104" t="str">
        <f>IFERROR(INDEX(Customers!$B:$B,MATCH(C1104,Customers!$A:$A,0)),"")</f>
        <v>Banu Venkataraman</v>
      </c>
      <c r="E1104" t="str">
        <f>IFERROR(INDEX(Customers!$J:$J,MATCH(C1104,Customers!$A:$A,0)),"")</f>
        <v>Gold</v>
      </c>
      <c r="F1104" t="s">
        <v>3695</v>
      </c>
      <c r="G1104" t="str">
        <f>IFERROR(INDEX(Products!$B:$B,MATCH(F1104,Products!$A:$A,0)),"")</f>
        <v>Britannia Rusk 1L</v>
      </c>
      <c r="H1104" t="str">
        <f>IFERROR(INDEX(Products!$C:$C,MATCH(F1104,Products!$A:$A,0)),"")</f>
        <v>Bakery</v>
      </c>
      <c r="I1104" t="s">
        <v>4219</v>
      </c>
      <c r="J1104" t="str">
        <f>IFERROR(INDEX(Stores!$B:$B,MATCH(I1104,Stores!$A:$A,0)),"")</f>
        <v>FreshMart Madurai Arcade</v>
      </c>
      <c r="K1104" t="str">
        <f>IFERROR(INDEX(Stores!$D:$D,MATCH(I1104,Stores!$A:$A,0)),"")</f>
        <v>South</v>
      </c>
      <c r="L1104" t="s">
        <v>3574</v>
      </c>
      <c r="M1104" t="str">
        <f>IFERROR(INDEX(Employees!$B:$B,MATCH(L1104,Employees!$A:$A,0)),"")</f>
        <v>Lokesh Varma</v>
      </c>
      <c r="N1104" t="str">
        <f>IFERROR(INDEX(Employees!$D:$D,MATCH(L1104,Employees!$A:$A,0)),"")</f>
        <v>HR</v>
      </c>
      <c r="O1104">
        <v>3</v>
      </c>
      <c r="P1104">
        <v>174.1</v>
      </c>
      <c r="Q1104">
        <v>10</v>
      </c>
      <c r="R1104">
        <v>52.23</v>
      </c>
      <c r="S1104">
        <v>540.58000000000004</v>
      </c>
      <c r="T1104">
        <v>306.69</v>
      </c>
      <c r="U1104">
        <v>233.89</v>
      </c>
      <c r="V1104" t="s">
        <v>4694</v>
      </c>
      <c r="W1104" t="s">
        <v>4695</v>
      </c>
      <c r="X1104" t="s">
        <v>4696</v>
      </c>
      <c r="Y1104" t="s">
        <v>6111</v>
      </c>
      <c r="Z1104" t="s">
        <v>4698</v>
      </c>
    </row>
    <row r="1105" spans="1:26" ht="15" customHeight="1" x14ac:dyDescent="0.25">
      <c r="A1105" t="s">
        <v>6417</v>
      </c>
      <c r="B1105" s="1">
        <v>46022</v>
      </c>
      <c r="C1105" t="s">
        <v>1956</v>
      </c>
      <c r="D1105" t="str">
        <f>IFERROR(INDEX(Customers!$B:$B,MATCH(C1105,Customers!$A:$A,0)),"")</f>
        <v>Malathi Gupta</v>
      </c>
      <c r="E1105" t="str">
        <f>IFERROR(INDEX(Customers!$J:$J,MATCH(C1105,Customers!$A:$A,0)),"")</f>
        <v>Gold</v>
      </c>
      <c r="F1105" t="s">
        <v>3970</v>
      </c>
      <c r="G1105" t="str">
        <f>IFERROR(INDEX(Products!$B:$B,MATCH(F1105,Products!$A:$A,0)),"")</f>
        <v xml:space="preserve">  Local Farm Fresh Vegetables 250ml v2  </v>
      </c>
      <c r="H1105" t="str">
        <f>IFERROR(INDEX(Products!$C:$C,MATCH(F1105,Products!$A:$A,0)),"")</f>
        <v>Vegetables</v>
      </c>
      <c r="I1105" t="s">
        <v>4242</v>
      </c>
      <c r="J1105" t="str">
        <f>IFERROR(INDEX(Stores!$B:$B,MATCH(I1105,Stores!$A:$A,0)),"")</f>
        <v>FreshMart Hyderabad Market</v>
      </c>
      <c r="K1105" t="str">
        <f>IFERROR(INDEX(Stores!$D:$D,MATCH(I1105,Stores!$A:$A,0)),"")</f>
        <v>South</v>
      </c>
      <c r="L1105" t="s">
        <v>3380</v>
      </c>
      <c r="M1105" t="str">
        <f>IFERROR(INDEX(Employees!$B:$B,MATCH(L1105,Employees!$A:$A,0)),"")</f>
        <v>Sathish Sekar</v>
      </c>
      <c r="N1105" t="str">
        <f>IFERROR(INDEX(Employees!$D:$D,MATCH(L1105,Employees!$A:$A,0)),"")</f>
        <v>Operations</v>
      </c>
      <c r="O1105">
        <v>8</v>
      </c>
      <c r="P1105">
        <v>382.87</v>
      </c>
      <c r="Q1105">
        <v>10</v>
      </c>
      <c r="R1105">
        <v>306.3</v>
      </c>
      <c r="S1105">
        <v>2756.66</v>
      </c>
      <c r="T1105">
        <v>2483.04</v>
      </c>
      <c r="U1105">
        <v>273.62</v>
      </c>
      <c r="V1105" t="s">
        <v>4720</v>
      </c>
      <c r="W1105" t="s">
        <v>4695</v>
      </c>
      <c r="X1105" t="s">
        <v>4700</v>
      </c>
      <c r="Y1105" t="s">
        <v>4795</v>
      </c>
      <c r="Z1105" t="s">
        <v>4708</v>
      </c>
    </row>
    <row r="1106" spans="1:26" ht="15" customHeight="1" x14ac:dyDescent="0.25">
      <c r="A1106" t="s">
        <v>6418</v>
      </c>
      <c r="B1106" s="1">
        <v>45865</v>
      </c>
      <c r="C1106" t="s">
        <v>703</v>
      </c>
      <c r="D1106" t="str">
        <f>IFERROR(INDEX(Customers!$B:$B,MATCH(C1106,Customers!$A:$A,0)),"")</f>
        <v>Chandrasekar Nair</v>
      </c>
      <c r="E1106" t="str">
        <f>IFERROR(INDEX(Customers!$J:$J,MATCH(C1106,Customers!$A:$A,0)),"")</f>
        <v>Bronze</v>
      </c>
      <c r="F1106" t="s">
        <v>3662</v>
      </c>
      <c r="G1106" t="str">
        <f>IFERROR(INDEX(Products!$B:$B,MATCH(F1106,Products!$A:$A,0)),"")</f>
        <v>Britannia Buns Pack</v>
      </c>
      <c r="H1106" t="str">
        <f>IFERROR(INDEX(Products!$C:$C,MATCH(F1106,Products!$A:$A,0)),"")</f>
        <v>Bakery</v>
      </c>
      <c r="I1106" t="s">
        <v>3597</v>
      </c>
      <c r="J1106" t="str">
        <f>IFERROR(INDEX(Stores!$B:$B,MATCH(I1106,Stores!$A:$A,0)),"")</f>
        <v>FreshMart Ahmedabad Enclave</v>
      </c>
      <c r="K1106" t="str">
        <f>IFERROR(INDEX(Stores!$D:$D,MATCH(I1106,Stores!$A:$A,0)),"")</f>
        <v>West</v>
      </c>
      <c r="L1106" t="s">
        <v>3198</v>
      </c>
      <c r="M1106" t="str">
        <f>IFERROR(INDEX(Employees!$B:$B,MATCH(L1106,Employees!$A:$A,0)),"")</f>
        <v>Deepak Naicker</v>
      </c>
      <c r="N1106" t="str">
        <f>IFERROR(INDEX(Employees!$D:$D,MATCH(L1106,Employees!$A:$A,0)),"")</f>
        <v>Sales</v>
      </c>
      <c r="O1106">
        <v>3</v>
      </c>
      <c r="P1106">
        <v>440.5</v>
      </c>
      <c r="Q1106">
        <v>20</v>
      </c>
      <c r="R1106">
        <v>264.3</v>
      </c>
      <c r="S1106">
        <v>1215.78</v>
      </c>
      <c r="T1106">
        <v>762.15</v>
      </c>
      <c r="U1106">
        <v>453.63</v>
      </c>
      <c r="V1106" t="s">
        <v>4694</v>
      </c>
      <c r="W1106" t="s">
        <v>4695</v>
      </c>
      <c r="X1106" t="s">
        <v>4696</v>
      </c>
      <c r="Y1106" t="s">
        <v>4732</v>
      </c>
      <c r="Z1106" t="s">
        <v>4698</v>
      </c>
    </row>
    <row r="1107" spans="1:26" ht="15" customHeight="1" x14ac:dyDescent="0.25">
      <c r="A1107" t="s">
        <v>6419</v>
      </c>
      <c r="B1107" s="1">
        <v>46047</v>
      </c>
      <c r="C1107" t="s">
        <v>36</v>
      </c>
      <c r="D1107" t="str">
        <f>IFERROR(INDEX(Customers!$B:$B,MATCH(C1107,Customers!$A:$A,0)),"")</f>
        <v>Pandi Raj</v>
      </c>
      <c r="E1107" t="str">
        <f>IFERROR(INDEX(Customers!$J:$J,MATCH(C1107,Customers!$A:$A,0)),"")</f>
        <v>Silver</v>
      </c>
      <c r="F1107" t="s">
        <v>3851</v>
      </c>
      <c r="G1107" t="str">
        <f>IFERROR(INDEX(Products!$B:$B,MATCH(F1107,Products!$A:$A,0)),"")</f>
        <v>Parle Chocolates 500g</v>
      </c>
      <c r="H1107" t="str">
        <f>IFERROR(INDEX(Products!$C:$C,MATCH(F1107,Products!$A:$A,0)),"")</f>
        <v>Snacks</v>
      </c>
      <c r="I1107" t="s">
        <v>4291</v>
      </c>
      <c r="J1107" t="str">
        <f>IFERROR(INDEX(Stores!$B:$B,MATCH(I1107,Stores!$A:$A,0)),"")</f>
        <v>FreshMart Tiruppur Plaza</v>
      </c>
      <c r="K1107" t="str">
        <f>IFERROR(INDEX(Stores!$D:$D,MATCH(I1107,Stores!$A:$A,0)),"")</f>
        <v>South</v>
      </c>
      <c r="L1107" t="s">
        <v>3218</v>
      </c>
      <c r="M1107" t="str">
        <f>IFERROR(INDEX(Employees!$B:$B,MATCH(L1107,Employees!$A:$A,0)),"")</f>
        <v>Sathish Subramaniam</v>
      </c>
      <c r="N1107" t="str">
        <f>IFERROR(INDEX(Employees!$D:$D,MATCH(L1107,Employees!$A:$A,0)),"")</f>
        <v>Billing</v>
      </c>
      <c r="O1107">
        <v>2</v>
      </c>
      <c r="P1107">
        <v>317.99</v>
      </c>
      <c r="Q1107">
        <v>0</v>
      </c>
      <c r="R1107">
        <v>0</v>
      </c>
      <c r="S1107">
        <v>731.38</v>
      </c>
      <c r="T1107">
        <v>470.1</v>
      </c>
      <c r="U1107">
        <v>261.27999999999997</v>
      </c>
      <c r="V1107" t="s">
        <v>4720</v>
      </c>
      <c r="W1107" t="s">
        <v>4818</v>
      </c>
      <c r="X1107" t="s">
        <v>4696</v>
      </c>
      <c r="Y1107" t="s">
        <v>6008</v>
      </c>
      <c r="Z1107" t="s">
        <v>4698</v>
      </c>
    </row>
    <row r="1108" spans="1:26" ht="15" customHeight="1" x14ac:dyDescent="0.25">
      <c r="A1108" t="s">
        <v>6420</v>
      </c>
      <c r="B1108" s="1">
        <v>46049</v>
      </c>
      <c r="C1108" t="s">
        <v>1650</v>
      </c>
      <c r="D1108" t="str">
        <f>IFERROR(INDEX(Customers!$B:$B,MATCH(C1108,Customers!$A:$A,0)),"")</f>
        <v>Gayathri Prabhu</v>
      </c>
      <c r="E1108" t="str">
        <f>IFERROR(INDEX(Customers!$J:$J,MATCH(C1108,Customers!$A:$A,0)),"")</f>
        <v>Silver</v>
      </c>
      <c r="F1108" t="s">
        <v>3985</v>
      </c>
      <c r="G1108" t="str">
        <f>IFERROR(INDEX(Products!$B:$B,MATCH(F1108,Products!$A:$A,0)),"")</f>
        <v>Local Farm Fresh Vegetables Combo</v>
      </c>
      <c r="H1108" t="str">
        <f>IFERROR(INDEX(Products!$C:$C,MATCH(F1108,Products!$A:$A,0)),"")</f>
        <v>Vegetables</v>
      </c>
      <c r="I1108" t="s">
        <v>3587</v>
      </c>
      <c r="J1108" t="str">
        <f>IFERROR(INDEX(Stores!$B:$B,MATCH(I1108,Stores!$A:$A,0)),"")</f>
        <v>FreshMart Pune Junction</v>
      </c>
      <c r="K1108" t="str">
        <f>IFERROR(INDEX(Stores!$D:$D,MATCH(I1108,Stores!$A:$A,0)),"")</f>
        <v>West</v>
      </c>
      <c r="L1108" t="s">
        <v>3585</v>
      </c>
      <c r="M1108" t="str">
        <f>IFERROR(INDEX(Employees!$B:$B,MATCH(L1108,Employees!$A:$A,0)),"")</f>
        <v>Harini Kumar</v>
      </c>
      <c r="N1108" t="str">
        <f>IFERROR(INDEX(Employees!$D:$D,MATCH(L1108,Employees!$A:$A,0)),"")</f>
        <v>Cashier</v>
      </c>
      <c r="O1108">
        <v>5</v>
      </c>
      <c r="P1108">
        <v>191.13</v>
      </c>
      <c r="Q1108">
        <v>0</v>
      </c>
      <c r="R1108">
        <v>0</v>
      </c>
      <c r="S1108">
        <v>955.65</v>
      </c>
      <c r="T1108">
        <v>767.1</v>
      </c>
      <c r="U1108">
        <v>188.55</v>
      </c>
      <c r="V1108" t="s">
        <v>4703</v>
      </c>
      <c r="W1108" t="s">
        <v>4695</v>
      </c>
      <c r="X1108" t="s">
        <v>4696</v>
      </c>
      <c r="Y1108" t="s">
        <v>5464</v>
      </c>
      <c r="Z1108" t="s">
        <v>4708</v>
      </c>
    </row>
    <row r="1109" spans="1:26" ht="15" customHeight="1" x14ac:dyDescent="0.25">
      <c r="A1109" t="s">
        <v>6421</v>
      </c>
      <c r="B1109" s="1">
        <v>45922</v>
      </c>
      <c r="C1109" t="s">
        <v>1746</v>
      </c>
      <c r="D1109" t="str">
        <f>IFERROR(INDEX(Customers!$B:$B,MATCH(C1109,Customers!$A:$A,0)),"")</f>
        <v>Balaji Mudaliar</v>
      </c>
      <c r="E1109" t="str">
        <f>IFERROR(INDEX(Customers!$J:$J,MATCH(C1109,Customers!$A:$A,0)),"")</f>
        <v>Gold</v>
      </c>
      <c r="F1109" t="s">
        <v>3983</v>
      </c>
      <c r="G1109" t="str">
        <f>IFERROR(INDEX(Products!$B:$B,MATCH(F1109,Products!$A:$A,0)),"")</f>
        <v>Organic Fresh Fresh Vegetables Pack</v>
      </c>
      <c r="H1109" t="str">
        <f>IFERROR(INDEX(Products!$C:$C,MATCH(F1109,Products!$A:$A,0)),"")</f>
        <v>Vegetables</v>
      </c>
      <c r="I1109" t="s">
        <v>2871</v>
      </c>
      <c r="J1109" t="str">
        <f>IFERROR(INDEX(Stores!$B:$B,MATCH(I1109,Stores!$A:$A,0)),"")</f>
        <v>FreshMart Kochi Colony</v>
      </c>
      <c r="K1109" t="str">
        <f>IFERROR(INDEX(Stores!$D:$D,MATCH(I1109,Stores!$A:$A,0)),"")</f>
        <v>South</v>
      </c>
      <c r="L1109" t="s">
        <v>2869</v>
      </c>
      <c r="M1109" t="str">
        <f>IFERROR(INDEX(Employees!$B:$B,MATCH(L1109,Employees!$A:$A,0)),"")</f>
        <v>Hema Chettiar</v>
      </c>
      <c r="N1109" t="str">
        <f>IFERROR(INDEX(Employees!$D:$D,MATCH(L1109,Employees!$A:$A,0)),"")</f>
        <v>Sales</v>
      </c>
      <c r="O1109">
        <v>8</v>
      </c>
      <c r="P1109">
        <v>360.25</v>
      </c>
      <c r="Q1109">
        <v>0</v>
      </c>
      <c r="R1109">
        <v>0</v>
      </c>
      <c r="S1109">
        <v>2882</v>
      </c>
      <c r="T1109">
        <v>2427.2800000000002</v>
      </c>
      <c r="U1109">
        <v>454.72</v>
      </c>
      <c r="V1109" t="s">
        <v>4715</v>
      </c>
      <c r="W1109" t="s">
        <v>4695</v>
      </c>
      <c r="X1109" t="s">
        <v>4710</v>
      </c>
      <c r="Y1109" t="s">
        <v>5984</v>
      </c>
      <c r="Z1109" t="s">
        <v>4708</v>
      </c>
    </row>
    <row r="1110" spans="1:26" ht="15" customHeight="1" x14ac:dyDescent="0.25">
      <c r="A1110" t="s">
        <v>6422</v>
      </c>
      <c r="B1110" s="1">
        <v>45867</v>
      </c>
      <c r="C1110" t="s">
        <v>2336</v>
      </c>
      <c r="D1110" t="str">
        <f>IFERROR(INDEX(Customers!$B:$B,MATCH(C1110,Customers!$A:$A,0)),"")</f>
        <v>Chandrasekar Balan</v>
      </c>
      <c r="E1110" t="str">
        <f>IFERROR(INDEX(Customers!$J:$J,MATCH(C1110,Customers!$A:$A,0)),"")</f>
        <v>Gold</v>
      </c>
      <c r="F1110" t="s">
        <v>3978</v>
      </c>
      <c r="G1110" t="str">
        <f>IFERROR(INDEX(Products!$B:$B,MATCH(F1110,Products!$A:$A,0)),"")</f>
        <v>Organic Fresh Fresh Vegetables 500g</v>
      </c>
      <c r="H1110" t="str">
        <f>IFERROR(INDEX(Products!$C:$C,MATCH(F1110,Products!$A:$A,0)),"")</f>
        <v>Vegetables</v>
      </c>
      <c r="I1110" t="s">
        <v>3055</v>
      </c>
      <c r="J1110" t="str">
        <f>IFERROR(INDEX(Stores!$B:$B,MATCH(I1110,Stores!$A:$A,0)),"")</f>
        <v>FreshMart Surat Nagar</v>
      </c>
      <c r="K1110" t="str">
        <f>IFERROR(INDEX(Stores!$D:$D,MATCH(I1110,Stores!$A:$A,0)),"")</f>
        <v>West</v>
      </c>
      <c r="L1110" t="s">
        <v>3053</v>
      </c>
      <c r="M1110" t="str">
        <f>IFERROR(INDEX(Employees!$B:$B,MATCH(L1110,Employees!$A:$A,0)),"")</f>
        <v>Madhavan Venkataraman</v>
      </c>
      <c r="N1110" t="str">
        <f>IFERROR(INDEX(Employees!$D:$D,MATCH(L1110,Employees!$A:$A,0)),"")</f>
        <v>Sales</v>
      </c>
      <c r="O1110">
        <v>5</v>
      </c>
      <c r="P1110">
        <v>507.59</v>
      </c>
      <c r="Q1110">
        <v>10</v>
      </c>
      <c r="R1110">
        <v>253.79</v>
      </c>
      <c r="S1110">
        <v>2284.16</v>
      </c>
      <c r="T1110">
        <v>1935.8</v>
      </c>
      <c r="U1110">
        <v>348.36</v>
      </c>
      <c r="V1110" t="s">
        <v>4740</v>
      </c>
      <c r="W1110" t="s">
        <v>4695</v>
      </c>
      <c r="X1110" t="s">
        <v>4696</v>
      </c>
      <c r="Y1110" t="s">
        <v>4906</v>
      </c>
      <c r="Z1110" t="s">
        <v>4708</v>
      </c>
    </row>
    <row r="1111" spans="1:26" ht="15" customHeight="1" x14ac:dyDescent="0.25">
      <c r="A1111" t="s">
        <v>6423</v>
      </c>
      <c r="B1111" s="1">
        <v>46074</v>
      </c>
      <c r="C1111" t="s">
        <v>2004</v>
      </c>
      <c r="D1111" t="str">
        <f>IFERROR(INDEX(Customers!$B:$B,MATCH(C1111,Customers!$A:$A,0)),"")</f>
        <v>Nagarajan Sharma</v>
      </c>
      <c r="E1111" t="str">
        <f>IFERROR(INDEX(Customers!$J:$J,MATCH(C1111,Customers!$A:$A,0)),"")</f>
        <v>Bronze</v>
      </c>
      <c r="F1111" t="s">
        <v>3725</v>
      </c>
      <c r="G1111" t="str">
        <f>IFERROR(INDEX(Products!$B:$B,MATCH(F1111,Products!$A:$A,0)),"")</f>
        <v>Aavin Cheese 200g</v>
      </c>
      <c r="H1111" t="str">
        <f>IFERROR(INDEX(Products!$C:$C,MATCH(F1111,Products!$A:$A,0)),"")</f>
        <v>Dairy</v>
      </c>
      <c r="I1111" t="s">
        <v>3181</v>
      </c>
      <c r="J1111" t="str">
        <f>IFERROR(INDEX(Stores!$B:$B,MATCH(I1111,Stores!$A:$A,0)),"")</f>
        <v>FreshMart Salem Point</v>
      </c>
      <c r="K1111" t="str">
        <f>IFERROR(INDEX(Stores!$D:$D,MATCH(I1111,Stores!$A:$A,0)),"")</f>
        <v>South</v>
      </c>
      <c r="L1111" t="s">
        <v>3179</v>
      </c>
      <c r="M1111" t="str">
        <f>IFERROR(INDEX(Employees!$B:$B,MATCH(L1111,Employees!$A:$A,0)),"")</f>
        <v>Vijay Pandian</v>
      </c>
      <c r="N1111" t="str">
        <f>IFERROR(INDEX(Employees!$D:$D,MATCH(L1111,Employees!$A:$A,0)),"")</f>
        <v>Sales</v>
      </c>
      <c r="O1111">
        <v>4</v>
      </c>
      <c r="P1111">
        <v>232.58</v>
      </c>
      <c r="Q1111">
        <v>0</v>
      </c>
      <c r="R1111">
        <v>0</v>
      </c>
      <c r="S1111">
        <v>1069.8699999999999</v>
      </c>
      <c r="T1111">
        <v>764.8</v>
      </c>
      <c r="U1111">
        <v>305.07</v>
      </c>
      <c r="V1111" t="s">
        <v>4720</v>
      </c>
      <c r="W1111" t="s">
        <v>4695</v>
      </c>
      <c r="X1111" t="s">
        <v>4700</v>
      </c>
      <c r="Y1111" t="s">
        <v>5954</v>
      </c>
      <c r="Z1111" t="s">
        <v>4698</v>
      </c>
    </row>
    <row r="1112" spans="1:26" ht="15" customHeight="1" x14ac:dyDescent="0.25">
      <c r="A1112" t="s">
        <v>6424</v>
      </c>
      <c r="B1112" s="1">
        <v>45779</v>
      </c>
      <c r="C1112" t="s">
        <v>550</v>
      </c>
      <c r="D1112" t="str">
        <f>IFERROR(INDEX(Customers!$B:$B,MATCH(C1112,Customers!$A:$A,0)),"")</f>
        <v>Ovi Selvam</v>
      </c>
      <c r="E1112" t="str">
        <f>IFERROR(INDEX(Customers!$J:$J,MATCH(C1112,Customers!$A:$A,0)),"")</f>
        <v>Bronze</v>
      </c>
      <c r="F1112" t="s">
        <v>3976</v>
      </c>
      <c r="G1112" t="str">
        <f>IFERROR(INDEX(Products!$B:$B,MATCH(F1112,Products!$A:$A,0)),"")</f>
        <v>Organic Fresh Fresh Vegetables 200g v2</v>
      </c>
      <c r="H1112" t="str">
        <f>IFERROR(INDEX(Products!$C:$C,MATCH(F1112,Products!$A:$A,0)),"")</f>
        <v>Vegetables</v>
      </c>
      <c r="I1112" t="s">
        <v>3089</v>
      </c>
      <c r="J1112" t="str">
        <f>IFERROR(INDEX(Stores!$B:$B,MATCH(I1112,Stores!$A:$A,0)),"")</f>
        <v>FreshMart Mysuru Arcade</v>
      </c>
      <c r="K1112" t="str">
        <f>IFERROR(INDEX(Stores!$D:$D,MATCH(I1112,Stores!$A:$A,0)),"")</f>
        <v>South</v>
      </c>
      <c r="L1112" t="s">
        <v>3087</v>
      </c>
      <c r="M1112" t="str">
        <f>IFERROR(INDEX(Employees!$B:$B,MATCH(L1112,Employees!$A:$A,0)),"")</f>
        <v>Charulatha Murugan</v>
      </c>
      <c r="N1112" t="str">
        <f>IFERROR(INDEX(Employees!$D:$D,MATCH(L1112,Employees!$A:$A,0)),"")</f>
        <v>Sales</v>
      </c>
      <c r="O1112">
        <v>4</v>
      </c>
      <c r="P1112">
        <v>290.45</v>
      </c>
      <c r="Q1112">
        <v>0</v>
      </c>
      <c r="R1112">
        <v>0</v>
      </c>
      <c r="S1112">
        <v>1161.8</v>
      </c>
      <c r="T1112">
        <v>951.56</v>
      </c>
      <c r="U1112">
        <v>210.24</v>
      </c>
      <c r="V1112" t="s">
        <v>4740</v>
      </c>
      <c r="W1112" t="s">
        <v>4695</v>
      </c>
      <c r="X1112" t="s">
        <v>4710</v>
      </c>
      <c r="Y1112" t="s">
        <v>5919</v>
      </c>
      <c r="Z1112" t="s">
        <v>4708</v>
      </c>
    </row>
    <row r="1113" spans="1:26" ht="15" customHeight="1" x14ac:dyDescent="0.25">
      <c r="A1113" t="s">
        <v>6425</v>
      </c>
      <c r="B1113" s="1">
        <v>46072</v>
      </c>
      <c r="C1113" t="s">
        <v>2208</v>
      </c>
      <c r="D1113" t="str">
        <f>IFERROR(INDEX(Customers!$B:$B,MATCH(C1113,Customers!$A:$A,0)),"")</f>
        <v>Thenmozhi Naicker</v>
      </c>
      <c r="E1113" t="str">
        <f>IFERROR(INDEX(Customers!$J:$J,MATCH(C1113,Customers!$A:$A,0)),"")</f>
        <v>Gold</v>
      </c>
      <c r="F1113" t="s">
        <v>4046</v>
      </c>
      <c r="G1113" t="str">
        <f>IFERROR(INDEX(Products!$B:$B,MATCH(F1113,Products!$A:$A,0)),"")</f>
        <v>Gold Winner Coconut Oil 2kg</v>
      </c>
      <c r="H1113" t="str">
        <f>IFERROR(INDEX(Products!$C:$C,MATCH(F1113,Products!$A:$A,0)),"")</f>
        <v>Oil</v>
      </c>
      <c r="I1113" t="s">
        <v>2988</v>
      </c>
      <c r="J1113" t="str">
        <f>IFERROR(INDEX(Stores!$B:$B,MATCH(I1113,Stores!$A:$A,0)),"")</f>
        <v>FreshMart Coimbatore Heights</v>
      </c>
      <c r="K1113" t="str">
        <f>IFERROR(INDEX(Stores!$D:$D,MATCH(I1113,Stores!$A:$A,0)),"")</f>
        <v>South</v>
      </c>
      <c r="L1113" t="s">
        <v>3221</v>
      </c>
      <c r="M1113" t="str">
        <f>IFERROR(INDEX(Employees!$B:$B,MATCH(L1113,Employees!$A:$A,0)),"")</f>
        <v>Chitra Prabhu</v>
      </c>
      <c r="N1113" t="str">
        <f>IFERROR(INDEX(Employees!$D:$D,MATCH(L1113,Employees!$A:$A,0)),"")</f>
        <v>Sales</v>
      </c>
      <c r="O1113">
        <v>5</v>
      </c>
      <c r="P1113">
        <v>123.19</v>
      </c>
      <c r="Q1113">
        <v>20</v>
      </c>
      <c r="R1113">
        <v>123.19</v>
      </c>
      <c r="S1113">
        <v>492.76</v>
      </c>
      <c r="T1113">
        <v>544.6</v>
      </c>
      <c r="U1113">
        <v>-51.84</v>
      </c>
      <c r="V1113" t="s">
        <v>4720</v>
      </c>
      <c r="W1113" t="s">
        <v>4695</v>
      </c>
      <c r="X1113" t="s">
        <v>4696</v>
      </c>
      <c r="Y1113" t="s">
        <v>5038</v>
      </c>
      <c r="Z1113" t="s">
        <v>4708</v>
      </c>
    </row>
    <row r="1114" spans="1:26" ht="15" customHeight="1" x14ac:dyDescent="0.25">
      <c r="A1114" t="s">
        <v>6426</v>
      </c>
      <c r="B1114" s="1">
        <v>45915</v>
      </c>
      <c r="C1114" t="s">
        <v>1790</v>
      </c>
      <c r="D1114" t="str">
        <f>IFERROR(INDEX(Customers!$B:$B,MATCH(C1114,Customers!$A:$A,0)),"")</f>
        <v>Hari Pillai</v>
      </c>
      <c r="E1114" t="str">
        <f>IFERROR(INDEX(Customers!$J:$J,MATCH(C1114,Customers!$A:$A,0)),"")</f>
        <v>Gold</v>
      </c>
      <c r="F1114" t="s">
        <v>3981</v>
      </c>
      <c r="G1114" t="str">
        <f>IFERROR(INDEX(Products!$B:$B,MATCH(F1114,Products!$A:$A,0)),"")</f>
        <v xml:space="preserve">  Local Farm Fresh Vegetables 200g v2  </v>
      </c>
      <c r="H1114" t="str">
        <f>IFERROR(INDEX(Products!$C:$C,MATCH(F1114,Products!$A:$A,0)),"")</f>
        <v>Vegetables</v>
      </c>
      <c r="I1114" t="s">
        <v>2991</v>
      </c>
      <c r="J1114" t="str">
        <f>IFERROR(INDEX(Stores!$B:$B,MATCH(I1114,Stores!$A:$A,0)),"")</f>
        <v>FreshMart Kanpur Colony</v>
      </c>
      <c r="K1114" t="str">
        <f>IFERROR(INDEX(Stores!$D:$D,MATCH(I1114,Stores!$A:$A,0)),"")</f>
        <v>North</v>
      </c>
      <c r="L1114" t="s">
        <v>2989</v>
      </c>
      <c r="M1114" t="str">
        <f>IFERROR(INDEX(Employees!$B:$B,MATCH(L1114,Employees!$A:$A,0)),"")</f>
        <v>Sundar Gounder</v>
      </c>
      <c r="N1114" t="str">
        <f>IFERROR(INDEX(Employees!$D:$D,MATCH(L1114,Employees!$A:$A,0)),"")</f>
        <v>Store Manager</v>
      </c>
      <c r="O1114">
        <v>5</v>
      </c>
      <c r="P1114">
        <v>435.35</v>
      </c>
      <c r="Q1114">
        <v>0</v>
      </c>
      <c r="R1114">
        <v>0</v>
      </c>
      <c r="S1114">
        <v>2176.75</v>
      </c>
      <c r="T1114">
        <v>1704.5</v>
      </c>
      <c r="U1114">
        <v>472.25</v>
      </c>
      <c r="V1114" t="s">
        <v>4720</v>
      </c>
      <c r="W1114" t="s">
        <v>4695</v>
      </c>
      <c r="X1114" t="s">
        <v>4696</v>
      </c>
      <c r="Y1114" t="s">
        <v>6109</v>
      </c>
      <c r="Z1114" t="s">
        <v>4708</v>
      </c>
    </row>
    <row r="1115" spans="1:26" ht="15" customHeight="1" x14ac:dyDescent="0.25">
      <c r="A1115" t="s">
        <v>6427</v>
      </c>
      <c r="B1115" s="1">
        <v>45997</v>
      </c>
      <c r="C1115" t="s">
        <v>1730</v>
      </c>
      <c r="D1115" t="str">
        <f>IFERROR(INDEX(Customers!$B:$B,MATCH(C1115,Customers!$A:$A,0)),"")</f>
        <v>Karthik Devi</v>
      </c>
      <c r="E1115" t="str">
        <f>IFERROR(INDEX(Customers!$J:$J,MATCH(C1115,Customers!$A:$A,0)),"")</f>
        <v>Bronze</v>
      </c>
      <c r="F1115" t="s">
        <v>4046</v>
      </c>
      <c r="G1115" t="str">
        <f>IFERROR(INDEX(Products!$B:$B,MATCH(F1115,Products!$A:$A,0)),"")</f>
        <v>Gold Winner Coconut Oil 2kg</v>
      </c>
      <c r="H1115" t="str">
        <f>IFERROR(INDEX(Products!$C:$C,MATCH(F1115,Products!$A:$A,0)),"")</f>
        <v>Oil</v>
      </c>
      <c r="I1115" t="s">
        <v>4288</v>
      </c>
      <c r="J1115" t="str">
        <f>IFERROR(INDEX(Stores!$B:$B,MATCH(I1115,Stores!$A:$A,0)),"")</f>
        <v>FreshMart Mysuru Heights</v>
      </c>
      <c r="K1115" t="str">
        <f>IFERROR(INDEX(Stores!$D:$D,MATCH(I1115,Stores!$A:$A,0)),"")</f>
        <v>South</v>
      </c>
      <c r="L1115" t="s">
        <v>3460</v>
      </c>
      <c r="M1115" t="str">
        <f>IFERROR(INDEX(Employees!$B:$B,MATCH(L1115,Employees!$A:$A,0)),"")</f>
        <v>Umesh Krishnan</v>
      </c>
      <c r="N1115" t="str">
        <f>IFERROR(INDEX(Employees!$D:$D,MATCH(L1115,Employees!$A:$A,0)),"")</f>
        <v>Sales</v>
      </c>
      <c r="O1115">
        <v>4</v>
      </c>
      <c r="P1115">
        <v>121.9</v>
      </c>
      <c r="Q1115">
        <v>20</v>
      </c>
      <c r="R1115">
        <v>97.52</v>
      </c>
      <c r="S1115">
        <v>448.59</v>
      </c>
      <c r="T1115">
        <v>435.68</v>
      </c>
      <c r="U1115">
        <v>12.91</v>
      </c>
      <c r="V1115" t="s">
        <v>4715</v>
      </c>
      <c r="W1115" t="s">
        <v>4695</v>
      </c>
      <c r="X1115" t="s">
        <v>4696</v>
      </c>
      <c r="Y1115" t="s">
        <v>5062</v>
      </c>
      <c r="Z1115" t="s">
        <v>4698</v>
      </c>
    </row>
    <row r="1116" spans="1:26" ht="15" customHeight="1" x14ac:dyDescent="0.25">
      <c r="A1116" t="s">
        <v>6428</v>
      </c>
      <c r="B1116" s="1">
        <v>45769</v>
      </c>
      <c r="C1116" t="s">
        <v>1431</v>
      </c>
      <c r="D1116" t="str">
        <f>IFERROR(INDEX(Customers!$B:$B,MATCH(C1116,Customers!$A:$A,0)),"")</f>
        <v>Thenmozhi Devi</v>
      </c>
      <c r="E1116" t="str">
        <f>IFERROR(INDEX(Customers!$J:$J,MATCH(C1116,Customers!$A:$A,0)),"")</f>
        <v>Gold</v>
      </c>
      <c r="F1116" t="s">
        <v>3729</v>
      </c>
      <c r="G1116" t="str">
        <f>IFERROR(INDEX(Products!$B:$B,MATCH(F1116,Products!$A:$A,0)),"")</f>
        <v>Amul Paneer 1kg</v>
      </c>
      <c r="H1116" t="str">
        <f>IFERROR(INDEX(Products!$C:$C,MATCH(F1116,Products!$A:$A,0)),"")</f>
        <v>Dairy</v>
      </c>
      <c r="I1116" t="s">
        <v>3376</v>
      </c>
      <c r="J1116" t="str">
        <f>IFERROR(INDEX(Stores!$B:$B,MATCH(I1116,Stores!$A:$A,0)),"")</f>
        <v>FreshMart Mysuru Complex</v>
      </c>
      <c r="K1116" t="str">
        <f>IFERROR(INDEX(Stores!$D:$D,MATCH(I1116,Stores!$A:$A,0)),"")</f>
        <v>South</v>
      </c>
      <c r="L1116" t="s">
        <v>3374</v>
      </c>
      <c r="M1116" t="str">
        <f>IFERROR(INDEX(Employees!$B:$B,MATCH(L1116,Employees!$A:$A,0)),"")</f>
        <v>Poornima Rao</v>
      </c>
      <c r="N1116" t="str">
        <f>IFERROR(INDEX(Employees!$D:$D,MATCH(L1116,Employees!$A:$A,0)),"")</f>
        <v>Inventory</v>
      </c>
      <c r="O1116">
        <v>3</v>
      </c>
      <c r="P1116">
        <v>459.1</v>
      </c>
      <c r="Q1116">
        <v>10</v>
      </c>
      <c r="R1116">
        <v>137.72999999999999</v>
      </c>
      <c r="S1116">
        <v>1239.57</v>
      </c>
      <c r="T1116">
        <v>1140.24</v>
      </c>
      <c r="U1116">
        <v>99.33</v>
      </c>
      <c r="V1116" t="s">
        <v>4720</v>
      </c>
      <c r="W1116" t="s">
        <v>4695</v>
      </c>
      <c r="X1116" t="s">
        <v>4696</v>
      </c>
      <c r="Y1116" t="s">
        <v>5374</v>
      </c>
      <c r="Z1116" t="s">
        <v>4708</v>
      </c>
    </row>
    <row r="1117" spans="1:26" ht="15" customHeight="1" x14ac:dyDescent="0.25">
      <c r="A1117" t="s">
        <v>6429</v>
      </c>
      <c r="B1117" s="1">
        <v>45990</v>
      </c>
      <c r="C1117" t="s">
        <v>663</v>
      </c>
      <c r="D1117" t="str">
        <f>IFERROR(INDEX(Customers!$B:$B,MATCH(C1117,Customers!$A:$A,0)),"")</f>
        <v>Thenmozhi Sharma</v>
      </c>
      <c r="E1117" t="str">
        <f>IFERROR(INDEX(Customers!$J:$J,MATCH(C1117,Customers!$A:$A,0)),"")</f>
        <v>Silver</v>
      </c>
      <c r="F1117" t="s">
        <v>3765</v>
      </c>
      <c r="G1117" t="str">
        <f>IFERROR(INDEX(Products!$B:$B,MATCH(F1117,Products!$A:$A,0)),"")</f>
        <v>Pepsi Tea 200g</v>
      </c>
      <c r="H1117" t="str">
        <f>IFERROR(INDEX(Products!$C:$C,MATCH(F1117,Products!$A:$A,0)),"")</f>
        <v>Beverages</v>
      </c>
      <c r="I1117" t="s">
        <v>3323</v>
      </c>
      <c r="J1117" t="str">
        <f>IFERROR(INDEX(Stores!$B:$B,MATCH(I1117,Stores!$A:$A,0)),"")</f>
        <v>FreshMart Nagpur Towers</v>
      </c>
      <c r="K1117" t="str">
        <f>IFERROR(INDEX(Stores!$D:$D,MATCH(I1117,Stores!$A:$A,0)),"")</f>
        <v>South</v>
      </c>
      <c r="L1117" t="s">
        <v>3321</v>
      </c>
      <c r="M1117" t="str">
        <f>IFERROR(INDEX(Employees!$B:$B,MATCH(L1117,Employees!$A:$A,0)),"")</f>
        <v>Chandrasekar Chandran</v>
      </c>
      <c r="N1117" t="str">
        <f>IFERROR(INDEX(Employees!$D:$D,MATCH(L1117,Employees!$A:$A,0)),"")</f>
        <v>HR</v>
      </c>
      <c r="O1117">
        <v>5</v>
      </c>
      <c r="P1117">
        <v>332.73</v>
      </c>
      <c r="Q1117">
        <v>0</v>
      </c>
      <c r="R1117">
        <v>0</v>
      </c>
      <c r="S1117">
        <v>1913.2</v>
      </c>
      <c r="T1117">
        <v>1306.0999999999999</v>
      </c>
      <c r="U1117">
        <v>607.1</v>
      </c>
      <c r="V1117" t="s">
        <v>4706</v>
      </c>
      <c r="W1117" t="s">
        <v>4695</v>
      </c>
      <c r="X1117" t="s">
        <v>4696</v>
      </c>
      <c r="Y1117" t="s">
        <v>6171</v>
      </c>
      <c r="Z1117" t="s">
        <v>4698</v>
      </c>
    </row>
    <row r="1118" spans="1:26" ht="15" customHeight="1" x14ac:dyDescent="0.25">
      <c r="A1118" t="s">
        <v>6430</v>
      </c>
      <c r="B1118" s="1">
        <v>45865</v>
      </c>
      <c r="C1118" t="s">
        <v>695</v>
      </c>
      <c r="D1118" t="str">
        <f>IFERROR(INDEX(Customers!$B:$B,MATCH(C1118,Customers!$A:$A,0)),"")</f>
        <v>Karthik Velan</v>
      </c>
      <c r="E1118" t="str">
        <f>IFERROR(INDEX(Customers!$J:$J,MATCH(C1118,Customers!$A:$A,0)),"")</f>
        <v>Gold</v>
      </c>
      <c r="F1118" t="s">
        <v>3752</v>
      </c>
      <c r="G1118" t="str">
        <f>IFERROR(INDEX(Products!$B:$B,MATCH(F1118,Products!$A:$A,0)),"")</f>
        <v>Nescafe Coffee 1kg</v>
      </c>
      <c r="H1118" t="str">
        <f>IFERROR(INDEX(Products!$C:$C,MATCH(F1118,Products!$A:$A,0)),"")</f>
        <v>Beverages</v>
      </c>
      <c r="I1118" t="s">
        <v>2902</v>
      </c>
      <c r="J1118" t="str">
        <f>IFERROR(INDEX(Stores!$B:$B,MATCH(I1118,Stores!$A:$A,0)),"")</f>
        <v>FreshMart Erode Heights</v>
      </c>
      <c r="K1118" t="str">
        <f>IFERROR(INDEX(Stores!$D:$D,MATCH(I1118,Stores!$A:$A,0)),"")</f>
        <v>South</v>
      </c>
      <c r="L1118" t="s">
        <v>2900</v>
      </c>
      <c r="M1118" t="str">
        <f>IFERROR(INDEX(Employees!$B:$B,MATCH(L1118,Employees!$A:$A,0)),"")</f>
        <v>Devi Rao</v>
      </c>
      <c r="N1118" t="str">
        <f>IFERROR(INDEX(Employees!$D:$D,MATCH(L1118,Employees!$A:$A,0)),"")</f>
        <v>Billing</v>
      </c>
      <c r="O1118">
        <v>3</v>
      </c>
      <c r="P1118">
        <v>361.78</v>
      </c>
      <c r="Q1118">
        <v>5</v>
      </c>
      <c r="R1118">
        <v>54.27</v>
      </c>
      <c r="S1118">
        <v>1185.73</v>
      </c>
      <c r="T1118">
        <v>741.75</v>
      </c>
      <c r="U1118">
        <v>443.98</v>
      </c>
      <c r="V1118" t="s">
        <v>4703</v>
      </c>
      <c r="W1118" t="s">
        <v>4695</v>
      </c>
      <c r="X1118" t="s">
        <v>4696</v>
      </c>
      <c r="Y1118" t="s">
        <v>6431</v>
      </c>
      <c r="Z1118" t="s">
        <v>4698</v>
      </c>
    </row>
    <row r="1119" spans="1:26" ht="15" customHeight="1" x14ac:dyDescent="0.25">
      <c r="A1119" t="s">
        <v>6432</v>
      </c>
      <c r="B1119" s="1">
        <v>45840</v>
      </c>
      <c r="C1119" t="s">
        <v>1530</v>
      </c>
      <c r="D1119" t="str">
        <f>IFERROR(INDEX(Customers!$B:$B,MATCH(C1119,Customers!$A:$A,0)),"")</f>
        <v>Dhanya Pillai</v>
      </c>
      <c r="E1119" t="str">
        <f>IFERROR(INDEX(Customers!$J:$J,MATCH(C1119,Customers!$A:$A,0)),"")</f>
        <v>Bronze</v>
      </c>
      <c r="F1119" t="s">
        <v>4055</v>
      </c>
      <c r="G1119" t="str">
        <f>IFERROR(INDEX(Products!$B:$B,MATCH(F1119,Products!$A:$A,0)),"")</f>
        <v>Aachi Powdered Spices Pack</v>
      </c>
      <c r="H1119" t="str">
        <f>IFERROR(INDEX(Products!$C:$C,MATCH(F1119,Products!$A:$A,0)),"")</f>
        <v>Masala</v>
      </c>
      <c r="I1119" t="s">
        <v>4232</v>
      </c>
      <c r="J1119" t="str">
        <f>IFERROR(INDEX(Stores!$B:$B,MATCH(I1119,Stores!$A:$A,0)),"")</f>
        <v>FreshMart Erode Central</v>
      </c>
      <c r="K1119" t="str">
        <f>IFERROR(INDEX(Stores!$D:$D,MATCH(I1119,Stores!$A:$A,0)),"")</f>
        <v>South</v>
      </c>
      <c r="L1119" t="s">
        <v>3558</v>
      </c>
      <c r="M1119" t="str">
        <f>IFERROR(INDEX(Employees!$B:$B,MATCH(L1119,Employees!$A:$A,0)),"")</f>
        <v>Yogesh Menon</v>
      </c>
      <c r="N1119" t="str">
        <f>IFERROR(INDEX(Employees!$D:$D,MATCH(L1119,Employees!$A:$A,0)),"")</f>
        <v>Cashier</v>
      </c>
      <c r="O1119">
        <v>2</v>
      </c>
      <c r="P1119">
        <v>253.11</v>
      </c>
      <c r="Q1119">
        <v>0</v>
      </c>
      <c r="R1119">
        <v>0</v>
      </c>
      <c r="S1119">
        <v>506.22</v>
      </c>
      <c r="T1119">
        <v>381.48</v>
      </c>
      <c r="U1119">
        <v>124.74</v>
      </c>
      <c r="V1119" t="s">
        <v>4720</v>
      </c>
      <c r="W1119" t="s">
        <v>4695</v>
      </c>
      <c r="X1119" t="s">
        <v>4696</v>
      </c>
      <c r="Y1119" t="s">
        <v>5642</v>
      </c>
      <c r="Z1119" t="s">
        <v>4708</v>
      </c>
    </row>
    <row r="1120" spans="1:26" ht="15" customHeight="1" x14ac:dyDescent="0.25">
      <c r="A1120" t="s">
        <v>6433</v>
      </c>
      <c r="B1120" s="1">
        <v>46075</v>
      </c>
      <c r="C1120" t="s">
        <v>2052</v>
      </c>
      <c r="D1120" t="str">
        <f>IFERROR(INDEX(Customers!$B:$B,MATCH(C1120,Customers!$A:$A,0)),"")</f>
        <v>Kavya Subramaniam</v>
      </c>
      <c r="E1120" t="str">
        <f>IFERROR(INDEX(Customers!$J:$J,MATCH(C1120,Customers!$A:$A,0)),"")</f>
        <v>Bronze</v>
      </c>
      <c r="F1120" t="s">
        <v>3700</v>
      </c>
      <c r="G1120" t="str">
        <f>IFERROR(INDEX(Products!$B:$B,MATCH(F1120,Products!$A:$A,0)),"")</f>
        <v>Harvest Gold Rusk 1kg</v>
      </c>
      <c r="H1120" t="str">
        <f>IFERROR(INDEX(Products!$C:$C,MATCH(F1120,Products!$A:$A,0)),"")</f>
        <v>Bakery</v>
      </c>
      <c r="I1120" t="s">
        <v>3439</v>
      </c>
      <c r="J1120" t="str">
        <f>IFERROR(INDEX(Stores!$B:$B,MATCH(I1120,Stores!$A:$A,0)),"")</f>
        <v>FreshMart Mysuru Crossing</v>
      </c>
      <c r="K1120" t="str">
        <f>IFERROR(INDEX(Stores!$D:$D,MATCH(I1120,Stores!$A:$A,0)),"")</f>
        <v>South</v>
      </c>
      <c r="L1120" t="s">
        <v>3437</v>
      </c>
      <c r="M1120" t="str">
        <f>IFERROR(INDEX(Employees!$B:$B,MATCH(L1120,Employees!$A:$A,0)),"")</f>
        <v>Vasanthi Naicker</v>
      </c>
      <c r="N1120" t="str">
        <f>IFERROR(INDEX(Employees!$D:$D,MATCH(L1120,Employees!$A:$A,0)),"")</f>
        <v>HR</v>
      </c>
      <c r="O1120">
        <v>3</v>
      </c>
      <c r="P1120">
        <v>541.35</v>
      </c>
      <c r="Q1120">
        <v>10</v>
      </c>
      <c r="R1120">
        <v>162.41</v>
      </c>
      <c r="S1120">
        <v>1680.89</v>
      </c>
      <c r="T1120">
        <v>1009.2</v>
      </c>
      <c r="U1120">
        <v>671.69</v>
      </c>
      <c r="V1120" t="s">
        <v>4720</v>
      </c>
      <c r="W1120" t="s">
        <v>4695</v>
      </c>
      <c r="X1120" t="s">
        <v>4696</v>
      </c>
      <c r="Y1120" t="s">
        <v>5493</v>
      </c>
      <c r="Z1120" t="s">
        <v>4698</v>
      </c>
    </row>
    <row r="1121" spans="1:26" ht="15" customHeight="1" x14ac:dyDescent="0.25">
      <c r="A1121" t="s">
        <v>6434</v>
      </c>
      <c r="B1121" s="1">
        <v>46050</v>
      </c>
      <c r="C1121" t="s">
        <v>1972</v>
      </c>
      <c r="D1121" t="str">
        <f>IFERROR(INDEX(Customers!$B:$B,MATCH(C1121,Customers!$A:$A,0)),"")</f>
        <v>Gayathri Naidu</v>
      </c>
      <c r="E1121" t="str">
        <f>IFERROR(INDEX(Customers!$J:$J,MATCH(C1121,Customers!$A:$A,0)),"")</f>
        <v>Bronze</v>
      </c>
      <c r="F1121" t="s">
        <v>4010</v>
      </c>
      <c r="G1121" t="str">
        <f>IFERROR(INDEX(Products!$B:$B,MATCH(F1121,Products!$A:$A,0)),"")</f>
        <v>Aachi Ponni Rice 2kg</v>
      </c>
      <c r="H1121" t="str">
        <f>IFERROR(INDEX(Products!$C:$C,MATCH(F1121,Products!$A:$A,0)),"")</f>
        <v>Rice</v>
      </c>
      <c r="I1121" t="s">
        <v>3345</v>
      </c>
      <c r="J1121" t="str">
        <f>IFERROR(INDEX(Stores!$B:$B,MATCH(I1121,Stores!$A:$A,0)),"")</f>
        <v>FreshMart Erode Extension</v>
      </c>
      <c r="K1121" t="str">
        <f>IFERROR(INDEX(Stores!$D:$D,MATCH(I1121,Stores!$A:$A,0)),"")</f>
        <v>South</v>
      </c>
      <c r="L1121" t="s">
        <v>3395</v>
      </c>
      <c r="M1121" t="str">
        <f>IFERROR(INDEX(Employees!$B:$B,MATCH(L1121,Employees!$A:$A,0)),"")</f>
        <v>Uma Nathan</v>
      </c>
      <c r="N1121" t="str">
        <f>IFERROR(INDEX(Employees!$D:$D,MATCH(L1121,Employees!$A:$A,0)),"")</f>
        <v>Operations</v>
      </c>
      <c r="O1121">
        <v>2</v>
      </c>
      <c r="P1121">
        <v>251.73</v>
      </c>
      <c r="Q1121">
        <v>0</v>
      </c>
      <c r="R1121">
        <v>0</v>
      </c>
      <c r="S1121">
        <v>503.46</v>
      </c>
      <c r="T1121">
        <v>421.04</v>
      </c>
      <c r="U1121">
        <v>82.42</v>
      </c>
      <c r="V1121" t="s">
        <v>4740</v>
      </c>
      <c r="W1121" t="s">
        <v>4695</v>
      </c>
      <c r="X1121" t="s">
        <v>4696</v>
      </c>
      <c r="Y1121" t="s">
        <v>6435</v>
      </c>
      <c r="Z1121" t="s">
        <v>4708</v>
      </c>
    </row>
    <row r="1122" spans="1:26" ht="15" customHeight="1" x14ac:dyDescent="0.25">
      <c r="A1122" t="s">
        <v>6436</v>
      </c>
      <c r="B1122" s="1">
        <v>45904</v>
      </c>
      <c r="C1122" t="s">
        <v>2044</v>
      </c>
      <c r="D1122" t="str">
        <f>IFERROR(INDEX(Customers!$B:$B,MATCH(C1122,Customers!$A:$A,0)),"")</f>
        <v>Rajesh Rao</v>
      </c>
      <c r="E1122" t="str">
        <f>IFERROR(INDEX(Customers!$J:$J,MATCH(C1122,Customers!$A:$A,0)),"")</f>
        <v>Gold</v>
      </c>
      <c r="F1122" t="s">
        <v>3765</v>
      </c>
      <c r="G1122" t="str">
        <f>IFERROR(INDEX(Products!$B:$B,MATCH(F1122,Products!$A:$A,0)),"")</f>
        <v>Pepsi Tea 200g</v>
      </c>
      <c r="H1122" t="str">
        <f>IFERROR(INDEX(Products!$C:$C,MATCH(F1122,Products!$A:$A,0)),"")</f>
        <v>Beverages</v>
      </c>
      <c r="I1122" t="s">
        <v>3147</v>
      </c>
      <c r="J1122" t="str">
        <f>IFERROR(INDEX(Stores!$B:$B,MATCH(I1122,Stores!$A:$A,0)),"")</f>
        <v>FreshMart Ahmedabad Nagar</v>
      </c>
      <c r="K1122" t="str">
        <f>IFERROR(INDEX(Stores!$D:$D,MATCH(I1122,Stores!$A:$A,0)),"")</f>
        <v>West</v>
      </c>
      <c r="L1122" t="s">
        <v>3145</v>
      </c>
      <c r="M1122" t="str">
        <f>IFERROR(INDEX(Employees!$B:$B,MATCH(L1122,Employees!$A:$A,0)),"")</f>
        <v>Nandhini Chandran</v>
      </c>
      <c r="N1122" t="str">
        <f>IFERROR(INDEX(Employees!$D:$D,MATCH(L1122,Employees!$A:$A,0)),"")</f>
        <v>Cashier</v>
      </c>
      <c r="O1122">
        <v>5</v>
      </c>
      <c r="P1122">
        <v>364.28</v>
      </c>
      <c r="Q1122">
        <v>15</v>
      </c>
      <c r="R1122">
        <v>273.20999999999998</v>
      </c>
      <c r="S1122">
        <v>1548.19</v>
      </c>
      <c r="T1122">
        <v>1306.0999999999999</v>
      </c>
      <c r="U1122">
        <v>242.09</v>
      </c>
      <c r="V1122" t="s">
        <v>4740</v>
      </c>
      <c r="W1122" t="s">
        <v>4695</v>
      </c>
      <c r="X1122" t="s">
        <v>4700</v>
      </c>
      <c r="Y1122" t="s">
        <v>6437</v>
      </c>
      <c r="Z1122" t="s">
        <v>4708</v>
      </c>
    </row>
    <row r="1123" spans="1:26" ht="15" customHeight="1" x14ac:dyDescent="0.25">
      <c r="A1123" t="s">
        <v>6438</v>
      </c>
      <c r="B1123" s="1">
        <v>45927</v>
      </c>
      <c r="C1123" t="s">
        <v>1902</v>
      </c>
      <c r="D1123" t="str">
        <f>IFERROR(INDEX(Customers!$B:$B,MATCH(C1123,Customers!$A:$A,0)),"")</f>
        <v>Gopal Sharma</v>
      </c>
      <c r="E1123" t="str">
        <f>IFERROR(INDEX(Customers!$J:$J,MATCH(C1123,Customers!$A:$A,0)),"")</f>
        <v>Silver</v>
      </c>
      <c r="F1123" t="s">
        <v>4078</v>
      </c>
      <c r="G1123" t="str">
        <f>IFERROR(INDEX(Products!$B:$B,MATCH(F1123,Products!$A:$A,0)),"")</f>
        <v>MDH Whole Spices 1L</v>
      </c>
      <c r="H1123" t="str">
        <f>IFERROR(INDEX(Products!$C:$C,MATCH(F1123,Products!$A:$A,0)),"")</f>
        <v>Masala</v>
      </c>
      <c r="I1123" t="s">
        <v>3239</v>
      </c>
      <c r="J1123" t="str">
        <f>IFERROR(INDEX(Stores!$B:$B,MATCH(I1123,Stores!$A:$A,0)),"")</f>
        <v>FreshMart Chennai Central</v>
      </c>
      <c r="K1123" t="str">
        <f>IFERROR(INDEX(Stores!$D:$D,MATCH(I1123,Stores!$A:$A,0)),"")</f>
        <v>South</v>
      </c>
      <c r="L1123" t="s">
        <v>3237</v>
      </c>
      <c r="M1123" t="str">
        <f>IFERROR(INDEX(Employees!$B:$B,MATCH(L1123,Employees!$A:$A,0)),"")</f>
        <v>Dhanya Iyer</v>
      </c>
      <c r="N1123" t="str">
        <f>IFERROR(INDEX(Employees!$D:$D,MATCH(L1123,Employees!$A:$A,0)),"")</f>
        <v>Operations</v>
      </c>
      <c r="O1123">
        <v>3</v>
      </c>
      <c r="P1123">
        <v>379.12</v>
      </c>
      <c r="Q1123">
        <v>0</v>
      </c>
      <c r="R1123">
        <v>0</v>
      </c>
      <c r="S1123">
        <v>1307.96</v>
      </c>
      <c r="T1123">
        <v>879.15</v>
      </c>
      <c r="U1123">
        <v>428.81</v>
      </c>
      <c r="V1123" t="s">
        <v>4703</v>
      </c>
      <c r="W1123" t="s">
        <v>4695</v>
      </c>
      <c r="X1123" t="s">
        <v>4700</v>
      </c>
      <c r="Y1123" t="s">
        <v>4718</v>
      </c>
      <c r="Z1123" t="s">
        <v>4698</v>
      </c>
    </row>
    <row r="1124" spans="1:26" ht="15" customHeight="1" x14ac:dyDescent="0.25">
      <c r="A1124" t="s">
        <v>6439</v>
      </c>
      <c r="B1124" s="1">
        <v>45990</v>
      </c>
      <c r="C1124" t="s">
        <v>627</v>
      </c>
      <c r="D1124" t="str">
        <f>IFERROR(INDEX(Customers!$B:$B,MATCH(C1124,Customers!$A:$A,0)),"")</f>
        <v>Lalitha Chandran</v>
      </c>
      <c r="E1124" t="str">
        <f>IFERROR(INDEX(Customers!$J:$J,MATCH(C1124,Customers!$A:$A,0)),"")</f>
        <v>Gold</v>
      </c>
      <c r="F1124" t="s">
        <v>3765</v>
      </c>
      <c r="G1124" t="str">
        <f>IFERROR(INDEX(Products!$B:$B,MATCH(F1124,Products!$A:$A,0)),"")</f>
        <v>Pepsi Tea 200g</v>
      </c>
      <c r="H1124" t="str">
        <f>IFERROR(INDEX(Products!$C:$C,MATCH(F1124,Products!$A:$A,0)),"")</f>
        <v>Beverages</v>
      </c>
      <c r="I1124" t="s">
        <v>3167</v>
      </c>
      <c r="J1124" t="str">
        <f>IFERROR(INDEX(Stores!$B:$B,MATCH(I1124,Stores!$A:$A,0)),"")</f>
        <v>FreshMart Erode Colony</v>
      </c>
      <c r="K1124" t="str">
        <f>IFERROR(INDEX(Stores!$D:$D,MATCH(I1124,Stores!$A:$A,0)),"")</f>
        <v>South</v>
      </c>
      <c r="L1124" t="s">
        <v>3165</v>
      </c>
      <c r="M1124" t="str">
        <f>IFERROR(INDEX(Employees!$B:$B,MATCH(L1124,Employees!$A:$A,0)),"")</f>
        <v>Banu Nathan</v>
      </c>
      <c r="N1124" t="str">
        <f>IFERROR(INDEX(Employees!$D:$D,MATCH(L1124,Employees!$A:$A,0)),"")</f>
        <v>Inventory</v>
      </c>
      <c r="O1124">
        <v>6</v>
      </c>
      <c r="P1124">
        <v>380.19</v>
      </c>
      <c r="Q1124">
        <v>15</v>
      </c>
      <c r="R1124">
        <v>342.17</v>
      </c>
      <c r="S1124">
        <v>2229.8200000000002</v>
      </c>
      <c r="T1124">
        <v>1567.32</v>
      </c>
      <c r="U1124">
        <v>662.5</v>
      </c>
      <c r="V1124" t="s">
        <v>4694</v>
      </c>
      <c r="W1124" t="s">
        <v>4695</v>
      </c>
      <c r="X1124" t="s">
        <v>4696</v>
      </c>
      <c r="Y1124" t="s">
        <v>6440</v>
      </c>
      <c r="Z1124" t="s">
        <v>4698</v>
      </c>
    </row>
    <row r="1125" spans="1:26" ht="15" customHeight="1" x14ac:dyDescent="0.25">
      <c r="A1125" t="s">
        <v>6441</v>
      </c>
      <c r="B1125" s="1">
        <v>46057</v>
      </c>
      <c r="C1125" t="s">
        <v>1782</v>
      </c>
      <c r="D1125" t="str">
        <f>IFERROR(INDEX(Customers!$B:$B,MATCH(C1125,Customers!$A:$A,0)),"")</f>
        <v>Poornima Devi</v>
      </c>
      <c r="E1125" t="str">
        <f>IFERROR(INDEX(Customers!$J:$J,MATCH(C1125,Customers!$A:$A,0)),"")</f>
        <v>Bronze</v>
      </c>
      <c r="F1125" t="s">
        <v>3746</v>
      </c>
      <c r="G1125" t="str">
        <f>IFERROR(INDEX(Products!$B:$B,MATCH(F1125,Products!$A:$A,0)),"")</f>
        <v>Nescafe Soft Drinks Pack</v>
      </c>
      <c r="H1125" t="str">
        <f>IFERROR(INDEX(Products!$C:$C,MATCH(F1125,Products!$A:$A,0)),"")</f>
        <v>Beverages</v>
      </c>
      <c r="I1125" t="s">
        <v>3230</v>
      </c>
      <c r="J1125" t="str">
        <f>IFERROR(INDEX(Stores!$B:$B,MATCH(I1125,Stores!$A:$A,0)),"")</f>
        <v>FreshMart Ahmedabad Arcade</v>
      </c>
      <c r="K1125" t="str">
        <f>IFERROR(INDEX(Stores!$D:$D,MATCH(I1125,Stores!$A:$A,0)),"")</f>
        <v>West</v>
      </c>
      <c r="L1125" t="s">
        <v>3228</v>
      </c>
      <c r="M1125" t="str">
        <f>IFERROR(INDEX(Employees!$B:$B,MATCH(L1125,Employees!$A:$A,0)),"")</f>
        <v>Kishore Chettiar</v>
      </c>
      <c r="N1125" t="str">
        <f>IFERROR(INDEX(Employees!$D:$D,MATCH(L1125,Employees!$A:$A,0)),"")</f>
        <v>Inventory</v>
      </c>
      <c r="O1125">
        <v>4</v>
      </c>
      <c r="P1125">
        <v>383.51</v>
      </c>
      <c r="Q1125">
        <v>20</v>
      </c>
      <c r="R1125">
        <v>306.81</v>
      </c>
      <c r="S1125">
        <v>1227.23</v>
      </c>
      <c r="T1125">
        <v>1143.5999999999999</v>
      </c>
      <c r="U1125">
        <v>83.63</v>
      </c>
      <c r="V1125" t="s">
        <v>4715</v>
      </c>
      <c r="W1125" t="s">
        <v>4695</v>
      </c>
      <c r="X1125" t="s">
        <v>4710</v>
      </c>
      <c r="Y1125" t="s">
        <v>6442</v>
      </c>
      <c r="Z1125" t="s">
        <v>4708</v>
      </c>
    </row>
    <row r="1126" spans="1:26" ht="15" customHeight="1" x14ac:dyDescent="0.25">
      <c r="A1126" t="s">
        <v>6443</v>
      </c>
      <c r="B1126" s="1">
        <v>45805</v>
      </c>
      <c r="C1126" t="s">
        <v>2364</v>
      </c>
      <c r="D1126" t="str">
        <f>IFERROR(INDEX(Customers!$B:$B,MATCH(C1126,Customers!$A:$A,0)),"")</f>
        <v>Pandi Nair</v>
      </c>
      <c r="E1126" t="str">
        <f>IFERROR(INDEX(Customers!$J:$J,MATCH(C1126,Customers!$A:$A,0)),"")</f>
        <v>Gold</v>
      </c>
      <c r="F1126" t="s">
        <v>3950</v>
      </c>
      <c r="G1126" t="str">
        <f>IFERROR(INDEX(Products!$B:$B,MATCH(F1126,Products!$A:$A,0)),"")</f>
        <v xml:space="preserve">  Organic Fresh Fresh Fruits 500g  </v>
      </c>
      <c r="H1126" t="str">
        <f>IFERROR(INDEX(Products!$C:$C,MATCH(F1126,Products!$A:$A,0)),"")</f>
        <v>Fruits</v>
      </c>
      <c r="I1126" t="s">
        <v>3239</v>
      </c>
      <c r="J1126" t="str">
        <f>IFERROR(INDEX(Stores!$B:$B,MATCH(I1126,Stores!$A:$A,0)),"")</f>
        <v>FreshMart Chennai Central</v>
      </c>
      <c r="K1126" t="str">
        <f>IFERROR(INDEX(Stores!$D:$D,MATCH(I1126,Stores!$A:$A,0)),"")</f>
        <v>South</v>
      </c>
      <c r="L1126" t="s">
        <v>3237</v>
      </c>
      <c r="M1126" t="str">
        <f>IFERROR(INDEX(Employees!$B:$B,MATCH(L1126,Employees!$A:$A,0)),"")</f>
        <v>Dhanya Iyer</v>
      </c>
      <c r="N1126" t="str">
        <f>IFERROR(INDEX(Employees!$D:$D,MATCH(L1126,Employees!$A:$A,0)),"")</f>
        <v>Operations</v>
      </c>
      <c r="O1126">
        <v>4</v>
      </c>
      <c r="P1126">
        <v>334.96</v>
      </c>
      <c r="Q1126">
        <v>0</v>
      </c>
      <c r="R1126">
        <v>0</v>
      </c>
      <c r="S1126">
        <v>1339.84</v>
      </c>
      <c r="T1126">
        <v>1005.68</v>
      </c>
      <c r="U1126">
        <v>334.16</v>
      </c>
      <c r="V1126" t="s">
        <v>4694</v>
      </c>
      <c r="W1126" t="s">
        <v>4695</v>
      </c>
      <c r="X1126" t="s">
        <v>4696</v>
      </c>
      <c r="Y1126" t="s">
        <v>5501</v>
      </c>
      <c r="Z1126" t="s">
        <v>4708</v>
      </c>
    </row>
    <row r="1127" spans="1:26" ht="15" customHeight="1" x14ac:dyDescent="0.25">
      <c r="A1127" t="s">
        <v>6444</v>
      </c>
      <c r="B1127" s="1">
        <v>45931</v>
      </c>
      <c r="C1127" t="s">
        <v>619</v>
      </c>
      <c r="D1127" t="str">
        <f>IFERROR(INDEX(Customers!$B:$B,MATCH(C1127,Customers!$A:$A,0)),"")</f>
        <v>Radha Devi</v>
      </c>
      <c r="E1127" t="str">
        <f>IFERROR(INDEX(Customers!$J:$J,MATCH(C1127,Customers!$A:$A,0)),"")</f>
        <v>Bronze</v>
      </c>
      <c r="F1127" t="s">
        <v>3981</v>
      </c>
      <c r="G1127" t="str">
        <f>IFERROR(INDEX(Products!$B:$B,MATCH(F1127,Products!$A:$A,0)),"")</f>
        <v xml:space="preserve">  Local Farm Fresh Vegetables 200g v2  </v>
      </c>
      <c r="H1127" t="str">
        <f>IFERROR(INDEX(Products!$C:$C,MATCH(F1127,Products!$A:$A,0)),"")</f>
        <v>Vegetables</v>
      </c>
      <c r="I1127" t="s">
        <v>3055</v>
      </c>
      <c r="J1127" t="str">
        <f>IFERROR(INDEX(Stores!$B:$B,MATCH(I1127,Stores!$A:$A,0)),"")</f>
        <v>FreshMart Surat Nagar</v>
      </c>
      <c r="K1127" t="str">
        <f>IFERROR(INDEX(Stores!$D:$D,MATCH(I1127,Stores!$A:$A,0)),"")</f>
        <v>West</v>
      </c>
      <c r="L1127" t="s">
        <v>3205</v>
      </c>
      <c r="M1127" t="str">
        <f>IFERROR(INDEX(Employees!$B:$B,MATCH(L1127,Employees!$A:$A,0)),"")</f>
        <v>Karthik Menon</v>
      </c>
      <c r="N1127" t="str">
        <f>IFERROR(INDEX(Employees!$D:$D,MATCH(L1127,Employees!$A:$A,0)),"")</f>
        <v>Sales</v>
      </c>
      <c r="O1127">
        <v>2</v>
      </c>
      <c r="P1127">
        <v>400.33</v>
      </c>
      <c r="Q1127">
        <v>20</v>
      </c>
      <c r="R1127">
        <v>160.13</v>
      </c>
      <c r="S1127">
        <v>640.53</v>
      </c>
      <c r="T1127">
        <v>681.8</v>
      </c>
      <c r="U1127">
        <v>-41.27</v>
      </c>
      <c r="V1127" t="s">
        <v>4720</v>
      </c>
      <c r="W1127" t="s">
        <v>4695</v>
      </c>
      <c r="X1127" t="s">
        <v>4696</v>
      </c>
      <c r="Y1127" t="s">
        <v>6445</v>
      </c>
      <c r="Z1127" t="s">
        <v>4708</v>
      </c>
    </row>
    <row r="1128" spans="1:26" ht="15" customHeight="1" x14ac:dyDescent="0.25">
      <c r="A1128" t="s">
        <v>6446</v>
      </c>
      <c r="B1128" s="1">
        <v>45858</v>
      </c>
      <c r="C1128" t="s">
        <v>1124</v>
      </c>
      <c r="D1128" t="str">
        <f>IFERROR(INDEX(Customers!$B:$B,MATCH(C1128,Customers!$A:$A,0)),"")</f>
        <v>Naveen Naidu</v>
      </c>
      <c r="E1128" t="str">
        <f>IFERROR(INDEX(Customers!$J:$J,MATCH(C1128,Customers!$A:$A,0)),"")</f>
        <v>Silver</v>
      </c>
      <c r="F1128" t="s">
        <v>3964</v>
      </c>
      <c r="G1128" t="str">
        <f>IFERROR(INDEX(Products!$B:$B,MATCH(F1128,Products!$A:$A,0)),"")</f>
        <v>Organic Fresh Fresh Vegetables 2kg</v>
      </c>
      <c r="H1128" t="str">
        <f>IFERROR(INDEX(Products!$C:$C,MATCH(F1128,Products!$A:$A,0)),"")</f>
        <v>Vegetables</v>
      </c>
      <c r="I1128" t="s">
        <v>3220</v>
      </c>
      <c r="J1128" t="str">
        <f>IFERROR(INDEX(Stores!$B:$B,MATCH(I1128,Stores!$A:$A,0)),"")</f>
        <v>FreshMart Chennai Junction</v>
      </c>
      <c r="K1128" t="str">
        <f>IFERROR(INDEX(Stores!$D:$D,MATCH(I1128,Stores!$A:$A,0)),"")</f>
        <v>South</v>
      </c>
      <c r="L1128" t="s">
        <v>3252</v>
      </c>
      <c r="M1128" t="str">
        <f>IFERROR(INDEX(Employees!$B:$B,MATCH(L1128,Employees!$A:$A,0)),"")</f>
        <v>Elango Velan</v>
      </c>
      <c r="N1128" t="str">
        <f>IFERROR(INDEX(Employees!$D:$D,MATCH(L1128,Employees!$A:$A,0)),"")</f>
        <v>Cashier</v>
      </c>
      <c r="O1128">
        <v>3</v>
      </c>
      <c r="P1128">
        <v>298.68</v>
      </c>
      <c r="Q1128">
        <v>5</v>
      </c>
      <c r="R1128">
        <v>44.8</v>
      </c>
      <c r="S1128">
        <v>978.93</v>
      </c>
      <c r="T1128">
        <v>752.07</v>
      </c>
      <c r="U1128">
        <v>226.86</v>
      </c>
      <c r="V1128" t="s">
        <v>4706</v>
      </c>
      <c r="W1128" t="s">
        <v>4695</v>
      </c>
      <c r="X1128" t="s">
        <v>4696</v>
      </c>
      <c r="Y1128" t="s">
        <v>5319</v>
      </c>
      <c r="Z1128" t="s">
        <v>4698</v>
      </c>
    </row>
    <row r="1129" spans="1:26" ht="15" customHeight="1" x14ac:dyDescent="0.25">
      <c r="A1129" t="s">
        <v>6447</v>
      </c>
      <c r="B1129" s="1">
        <v>46093</v>
      </c>
      <c r="C1129" t="s">
        <v>818</v>
      </c>
      <c r="D1129" t="str">
        <f>IFERROR(INDEX(Customers!$B:$B,MATCH(C1129,Customers!$A:$A,0)),"")</f>
        <v>Lalitha Velan</v>
      </c>
      <c r="E1129" t="str">
        <f>IFERROR(INDEX(Customers!$J:$J,MATCH(C1129,Customers!$A:$A,0)),"")</f>
        <v>Bronze</v>
      </c>
      <c r="F1129" t="s">
        <v>3676</v>
      </c>
      <c r="G1129" t="str">
        <f>IFERROR(INDEX(Products!$B:$B,MATCH(F1129,Products!$A:$A,0)),"")</f>
        <v>Amul Paneer 250ml</v>
      </c>
      <c r="H1129" t="str">
        <f>IFERROR(INDEX(Products!$C:$C,MATCH(F1129,Products!$A:$A,0)),"")</f>
        <v>Bakery</v>
      </c>
      <c r="I1129" t="s">
        <v>4234</v>
      </c>
      <c r="J1129" t="str">
        <f>IFERROR(INDEX(Stores!$B:$B,MATCH(I1129,Stores!$A:$A,0)),"")</f>
        <v>FreshMart Coimbatore Plaza</v>
      </c>
      <c r="K1129" t="str">
        <f>IFERROR(INDEX(Stores!$D:$D,MATCH(I1129,Stores!$A:$A,0)),"")</f>
        <v>South</v>
      </c>
      <c r="L1129" t="s">
        <v>3022</v>
      </c>
      <c r="M1129" t="str">
        <f>IFERROR(INDEX(Employees!$B:$B,MATCH(L1129,Employees!$A:$A,0)),"")</f>
        <v>Poornima Devi</v>
      </c>
      <c r="N1129" t="str">
        <f>IFERROR(INDEX(Employees!$D:$D,MATCH(L1129,Employees!$A:$A,0)),"")</f>
        <v>Billing</v>
      </c>
      <c r="O1129">
        <v>2</v>
      </c>
      <c r="P1129">
        <v>332.74</v>
      </c>
      <c r="Q1129">
        <v>10</v>
      </c>
      <c r="R1129">
        <v>66.55</v>
      </c>
      <c r="S1129">
        <v>598.92999999999995</v>
      </c>
      <c r="T1129">
        <v>410.54</v>
      </c>
      <c r="U1129">
        <v>188.39</v>
      </c>
      <c r="V1129" t="s">
        <v>4694</v>
      </c>
      <c r="W1129" t="s">
        <v>4695</v>
      </c>
      <c r="X1129" t="s">
        <v>4696</v>
      </c>
      <c r="Y1129" t="s">
        <v>5521</v>
      </c>
      <c r="Z1129" t="s">
        <v>4708</v>
      </c>
    </row>
    <row r="1130" spans="1:26" ht="15" customHeight="1" x14ac:dyDescent="0.25">
      <c r="A1130" t="s">
        <v>6448</v>
      </c>
      <c r="B1130" s="1">
        <v>45857</v>
      </c>
      <c r="C1130" t="s">
        <v>771</v>
      </c>
      <c r="D1130" t="str">
        <f>IFERROR(INDEX(Customers!$B:$B,MATCH(C1130,Customers!$A:$A,0)),"")</f>
        <v>Nandhini Gupta</v>
      </c>
      <c r="E1130" t="str">
        <f>IFERROR(INDEX(Customers!$J:$J,MATCH(C1130,Customers!$A:$A,0)),"")</f>
        <v>Silver</v>
      </c>
      <c r="F1130" t="s">
        <v>4041</v>
      </c>
      <c r="G1130" t="str">
        <f>IFERROR(INDEX(Products!$B:$B,MATCH(F1130,Products!$A:$A,0)),"")</f>
        <v>Fortune Gingelly Oil 250ml</v>
      </c>
      <c r="H1130" t="str">
        <f>IFERROR(INDEX(Products!$C:$C,MATCH(F1130,Products!$A:$A,0)),"")</f>
        <v>Oil</v>
      </c>
      <c r="I1130" t="s">
        <v>3187</v>
      </c>
      <c r="J1130" t="str">
        <f>IFERROR(INDEX(Stores!$B:$B,MATCH(I1130,Stores!$A:$A,0)),"")</f>
        <v>FreshMart Chennai Crossing</v>
      </c>
      <c r="K1130" t="str">
        <f>IFERROR(INDEX(Stores!$D:$D,MATCH(I1130,Stores!$A:$A,0)),"")</f>
        <v>South</v>
      </c>
      <c r="L1130" t="s">
        <v>3185</v>
      </c>
      <c r="M1130" t="str">
        <f>IFERROR(INDEX(Employees!$B:$B,MATCH(L1130,Employees!$A:$A,0)),"")</f>
        <v>Kannan Mudaliar</v>
      </c>
      <c r="N1130" t="str">
        <f>IFERROR(INDEX(Employees!$D:$D,MATCH(L1130,Employees!$A:$A,0)),"")</f>
        <v>Sales</v>
      </c>
      <c r="O1130">
        <v>1</v>
      </c>
      <c r="P1130">
        <v>102.51</v>
      </c>
      <c r="Q1130">
        <v>0</v>
      </c>
      <c r="R1130">
        <v>0</v>
      </c>
      <c r="S1130">
        <v>117.89</v>
      </c>
      <c r="T1130">
        <v>88.72</v>
      </c>
      <c r="U1130">
        <v>29.17</v>
      </c>
      <c r="V1130" t="s">
        <v>4715</v>
      </c>
      <c r="W1130" t="s">
        <v>4695</v>
      </c>
      <c r="X1130" t="s">
        <v>4710</v>
      </c>
      <c r="Y1130" t="s">
        <v>4743</v>
      </c>
      <c r="Z1130" t="s">
        <v>4698</v>
      </c>
    </row>
    <row r="1131" spans="1:26" ht="15" customHeight="1" x14ac:dyDescent="0.25">
      <c r="A1131" t="s">
        <v>6449</v>
      </c>
      <c r="B1131" s="1">
        <v>45933</v>
      </c>
      <c r="C1131" t="s">
        <v>1988</v>
      </c>
      <c r="D1131" t="str">
        <f>IFERROR(INDEX(Customers!$B:$B,MATCH(C1131,Customers!$A:$A,0)),"")</f>
        <v>Dhanush Venkataraman</v>
      </c>
      <c r="E1131" t="str">
        <f>IFERROR(INDEX(Customers!$J:$J,MATCH(C1131,Customers!$A:$A,0)),"")</f>
        <v>Gold</v>
      </c>
      <c r="F1131" t="s">
        <v>3679</v>
      </c>
      <c r="G1131" t="str">
        <f>IFERROR(INDEX(Products!$B:$B,MATCH(F1131,Products!$A:$A,0)),"")</f>
        <v>Harvest Gold Cookies 500g</v>
      </c>
      <c r="H1131" t="str">
        <f>IFERROR(INDEX(Products!$C:$C,MATCH(F1131,Products!$A:$A,0)),"")</f>
        <v>Bakery</v>
      </c>
      <c r="I1131" t="s">
        <v>2945</v>
      </c>
      <c r="J1131" t="str">
        <f>IFERROR(INDEX(Stores!$B:$B,MATCH(I1131,Stores!$A:$A,0)),"")</f>
        <v>FreshMart Kochi Gardens</v>
      </c>
      <c r="K1131" t="str">
        <f>IFERROR(INDEX(Stores!$D:$D,MATCH(I1131,Stores!$A:$A,0)),"")</f>
        <v>South</v>
      </c>
      <c r="L1131" t="s">
        <v>2943</v>
      </c>
      <c r="M1131" t="str">
        <f>IFERROR(INDEX(Employees!$B:$B,MATCH(L1131,Employees!$A:$A,0)),"")</f>
        <v>Hariharan Rao</v>
      </c>
      <c r="N1131" t="str">
        <f>IFERROR(INDEX(Employees!$D:$D,MATCH(L1131,Employees!$A:$A,0)),"")</f>
        <v>Cashier</v>
      </c>
      <c r="O1131">
        <v>8</v>
      </c>
      <c r="P1131">
        <v>362.77</v>
      </c>
      <c r="Q1131">
        <v>10</v>
      </c>
      <c r="R1131">
        <v>290.22000000000003</v>
      </c>
      <c r="S1131">
        <v>2611.94</v>
      </c>
      <c r="T1131">
        <v>1730.56</v>
      </c>
      <c r="U1131">
        <v>881.38</v>
      </c>
      <c r="V1131" t="s">
        <v>4740</v>
      </c>
      <c r="W1131" t="s">
        <v>4695</v>
      </c>
      <c r="X1131" t="s">
        <v>4696</v>
      </c>
      <c r="Y1131" t="s">
        <v>5038</v>
      </c>
      <c r="Z1131" t="s">
        <v>4708</v>
      </c>
    </row>
    <row r="1132" spans="1:26" ht="15" customHeight="1" x14ac:dyDescent="0.25">
      <c r="A1132" t="s">
        <v>6450</v>
      </c>
      <c r="B1132" s="1">
        <v>46060</v>
      </c>
      <c r="C1132" t="s">
        <v>2564</v>
      </c>
      <c r="D1132" t="str">
        <f>IFERROR(INDEX(Customers!$B:$B,MATCH(C1132,Customers!$A:$A,0)),"")</f>
        <v>Suresh Raj</v>
      </c>
      <c r="E1132" t="str">
        <f>IFERROR(INDEX(Customers!$J:$J,MATCH(C1132,Customers!$A:$A,0)),"")</f>
        <v>Silver</v>
      </c>
      <c r="F1132" t="s">
        <v>4050</v>
      </c>
      <c r="G1132" t="str">
        <f>IFERROR(INDEX(Products!$B:$B,MATCH(F1132,Products!$A:$A,0)),"")</f>
        <v xml:space="preserve">  Fortune Gingelly Oil 1L  </v>
      </c>
      <c r="H1132" t="str">
        <f>IFERROR(INDEX(Products!$C:$C,MATCH(F1132,Products!$A:$A,0)),"")</f>
        <v>Oil</v>
      </c>
      <c r="I1132" t="s">
        <v>3167</v>
      </c>
      <c r="J1132" t="str">
        <f>IFERROR(INDEX(Stores!$B:$B,MATCH(I1132,Stores!$A:$A,0)),"")</f>
        <v>FreshMart Erode Colony</v>
      </c>
      <c r="K1132" t="str">
        <f>IFERROR(INDEX(Stores!$D:$D,MATCH(I1132,Stores!$A:$A,0)),"")</f>
        <v>South</v>
      </c>
      <c r="L1132" t="s">
        <v>3350</v>
      </c>
      <c r="M1132" t="str">
        <f>IFERROR(INDEX(Employees!$B:$B,MATCH(L1132,Employees!$A:$A,0)),"")</f>
        <v>Devi Reddy</v>
      </c>
      <c r="N1132" t="str">
        <f>IFERROR(INDEX(Employees!$D:$D,MATCH(L1132,Employees!$A:$A,0)),"")</f>
        <v>Inventory</v>
      </c>
      <c r="O1132">
        <v>3</v>
      </c>
      <c r="P1132">
        <v>360.52</v>
      </c>
      <c r="Q1132">
        <v>0</v>
      </c>
      <c r="R1132">
        <v>0</v>
      </c>
      <c r="S1132">
        <v>1243.79</v>
      </c>
      <c r="T1132">
        <v>973.44</v>
      </c>
      <c r="U1132">
        <v>270.35000000000002</v>
      </c>
      <c r="V1132" t="s">
        <v>4720</v>
      </c>
      <c r="W1132" t="s">
        <v>4695</v>
      </c>
      <c r="X1132" t="s">
        <v>4710</v>
      </c>
      <c r="Y1132" t="s">
        <v>4930</v>
      </c>
      <c r="Z1132" t="s">
        <v>4698</v>
      </c>
    </row>
    <row r="1133" spans="1:26" ht="15" customHeight="1" x14ac:dyDescent="0.25">
      <c r="A1133" t="s">
        <v>6451</v>
      </c>
      <c r="B1133" s="1">
        <v>45991</v>
      </c>
      <c r="C1133" t="s">
        <v>2842</v>
      </c>
      <c r="D1133" t="str">
        <f>IFERROR(INDEX(Customers!$B:$B,MATCH(C1133,Customers!$A:$A,0)),"")</f>
        <v>Karthik Iyer</v>
      </c>
      <c r="E1133" t="str">
        <f>IFERROR(INDEX(Customers!$J:$J,MATCH(C1133,Customers!$A:$A,0)),"")</f>
        <v>Gold</v>
      </c>
      <c r="F1133" t="s">
        <v>4050</v>
      </c>
      <c r="G1133" t="str">
        <f>IFERROR(INDEX(Products!$B:$B,MATCH(F1133,Products!$A:$A,0)),"")</f>
        <v xml:space="preserve">  Fortune Gingelly Oil 1L  </v>
      </c>
      <c r="H1133" t="str">
        <f>IFERROR(INDEX(Products!$C:$C,MATCH(F1133,Products!$A:$A,0)),"")</f>
        <v>Oil</v>
      </c>
      <c r="I1133" t="s">
        <v>3014</v>
      </c>
      <c r="J1133" t="str">
        <f>IFERROR(INDEX(Stores!$B:$B,MATCH(I1133,Stores!$A:$A,0)),"")</f>
        <v>FreshMart Madurai Junction</v>
      </c>
      <c r="K1133" t="str">
        <f>IFERROR(INDEX(Stores!$D:$D,MATCH(I1133,Stores!$A:$A,0)),"")</f>
        <v>South</v>
      </c>
      <c r="L1133" t="s">
        <v>3342</v>
      </c>
      <c r="M1133" t="str">
        <f>IFERROR(INDEX(Employees!$B:$B,MATCH(L1133,Employees!$A:$A,0)),"")</f>
        <v>Ramesh Murugan</v>
      </c>
      <c r="N1133" t="str">
        <f>IFERROR(INDEX(Employees!$D:$D,MATCH(L1133,Employees!$A:$A,0)),"")</f>
        <v>Inventory</v>
      </c>
      <c r="O1133">
        <v>8</v>
      </c>
      <c r="P1133">
        <v>386.86</v>
      </c>
      <c r="Q1133">
        <v>15</v>
      </c>
      <c r="R1133">
        <v>464.23</v>
      </c>
      <c r="S1133">
        <v>3025.25</v>
      </c>
      <c r="T1133">
        <v>2595.84</v>
      </c>
      <c r="U1133">
        <v>429.41</v>
      </c>
      <c r="V1133" t="s">
        <v>4715</v>
      </c>
      <c r="W1133" t="s">
        <v>4695</v>
      </c>
      <c r="X1133" t="s">
        <v>4696</v>
      </c>
      <c r="Y1133" t="s">
        <v>5727</v>
      </c>
      <c r="Z1133" t="s">
        <v>4698</v>
      </c>
    </row>
    <row r="1134" spans="1:26" ht="15" customHeight="1" x14ac:dyDescent="0.25">
      <c r="A1134" t="s">
        <v>6452</v>
      </c>
      <c r="B1134" s="1">
        <v>45794</v>
      </c>
      <c r="C1134" t="s">
        <v>787</v>
      </c>
      <c r="D1134" t="str">
        <f>IFERROR(INDEX(Customers!$B:$B,MATCH(C1134,Customers!$A:$A,0)),"")</f>
        <v>Ezhil Pillai</v>
      </c>
      <c r="E1134" t="str">
        <f>IFERROR(INDEX(Customers!$J:$J,MATCH(C1134,Customers!$A:$A,0)),"")</f>
        <v>Silver</v>
      </c>
      <c r="F1134" t="s">
        <v>4018</v>
      </c>
      <c r="G1134" t="str">
        <f>IFERROR(INDEX(Products!$B:$B,MATCH(F1134,Products!$A:$A,0)),"")</f>
        <v>Aachi Ponni Rice 500g</v>
      </c>
      <c r="H1134" t="str">
        <f>IFERROR(INDEX(Products!$C:$C,MATCH(F1134,Products!$A:$A,0)),"")</f>
        <v>Rice</v>
      </c>
      <c r="I1134" t="s">
        <v>3213</v>
      </c>
      <c r="J1134" t="str">
        <f>IFERROR(INDEX(Stores!$B:$B,MATCH(I1134,Stores!$A:$A,0)),"")</f>
        <v>FreshMart Nagpur Arcade</v>
      </c>
      <c r="K1134" t="str">
        <f>IFERROR(INDEX(Stores!$D:$D,MATCH(I1134,Stores!$A:$A,0)),"")</f>
        <v>West</v>
      </c>
      <c r="L1134" t="s">
        <v>3211</v>
      </c>
      <c r="M1134" t="str">
        <f>IFERROR(INDEX(Employees!$B:$B,MATCH(L1134,Employees!$A:$A,0)),"")</f>
        <v>Balamurugan Devi</v>
      </c>
      <c r="N1134" t="str">
        <f>IFERROR(INDEX(Employees!$D:$D,MATCH(L1134,Employees!$A:$A,0)),"")</f>
        <v>Operations</v>
      </c>
      <c r="O1134">
        <v>1</v>
      </c>
      <c r="P1134">
        <v>372.61</v>
      </c>
      <c r="Q1134">
        <v>5</v>
      </c>
      <c r="R1134">
        <v>18.63</v>
      </c>
      <c r="S1134">
        <v>407.08</v>
      </c>
      <c r="T1134">
        <v>319.91000000000003</v>
      </c>
      <c r="U1134">
        <v>87.17</v>
      </c>
      <c r="V1134" t="s">
        <v>4715</v>
      </c>
      <c r="W1134" t="s">
        <v>4695</v>
      </c>
      <c r="X1134" t="s">
        <v>4696</v>
      </c>
      <c r="Y1134" t="s">
        <v>5353</v>
      </c>
      <c r="Z1134" t="s">
        <v>4698</v>
      </c>
    </row>
    <row r="1135" spans="1:26" ht="15" customHeight="1" x14ac:dyDescent="0.25">
      <c r="A1135" t="s">
        <v>6453</v>
      </c>
      <c r="B1135" s="1">
        <v>45957</v>
      </c>
      <c r="C1135" t="s">
        <v>319</v>
      </c>
      <c r="D1135" t="str">
        <f>IFERROR(INDEX(Customers!$B:$B,MATCH(C1135,Customers!$A:$A,0)),"")</f>
        <v>Aishwarya Prabhu</v>
      </c>
      <c r="E1135" t="str">
        <f>IFERROR(INDEX(Customers!$J:$J,MATCH(C1135,Customers!$A:$A,0)),"")</f>
        <v>Gold</v>
      </c>
      <c r="F1135" t="s">
        <v>3692</v>
      </c>
      <c r="G1135" t="str">
        <f>IFERROR(INDEX(Products!$B:$B,MATCH(F1135,Products!$A:$A,0)),"")</f>
        <v>Harvest Gold Cookies Pack</v>
      </c>
      <c r="H1135" t="str">
        <f>IFERROR(INDEX(Products!$C:$C,MATCH(F1135,Products!$A:$A,0)),"")</f>
        <v>Bakery</v>
      </c>
      <c r="I1135" t="s">
        <v>3513</v>
      </c>
      <c r="J1135" t="str">
        <f>IFERROR(INDEX(Stores!$B:$B,MATCH(I1135,Stores!$A:$A,0)),"")</f>
        <v>FreshMart Madurai Colony</v>
      </c>
      <c r="K1135" t="str">
        <f>IFERROR(INDEX(Stores!$D:$D,MATCH(I1135,Stores!$A:$A,0)),"")</f>
        <v>South</v>
      </c>
      <c r="L1135" t="s">
        <v>3162</v>
      </c>
      <c r="M1135" t="str">
        <f>IFERROR(INDEX(Employees!$B:$B,MATCH(L1135,Employees!$A:$A,0)),"")</f>
        <v>Janani Krishnan</v>
      </c>
      <c r="N1135" t="str">
        <f>IFERROR(INDEX(Employees!$D:$D,MATCH(L1135,Employees!$A:$A,0)),"")</f>
        <v>Billing</v>
      </c>
      <c r="O1135">
        <v>8</v>
      </c>
      <c r="P1135">
        <v>198.46</v>
      </c>
      <c r="Q1135">
        <v>20</v>
      </c>
      <c r="R1135">
        <v>317.54000000000002</v>
      </c>
      <c r="S1135">
        <v>1270.1400000000001</v>
      </c>
      <c r="T1135">
        <v>860.8</v>
      </c>
      <c r="U1135">
        <v>409.34</v>
      </c>
      <c r="V1135" t="s">
        <v>4715</v>
      </c>
      <c r="W1135" t="s">
        <v>4695</v>
      </c>
      <c r="X1135" t="s">
        <v>4696</v>
      </c>
      <c r="Y1135" t="s">
        <v>4821</v>
      </c>
      <c r="Z1135" t="s">
        <v>4708</v>
      </c>
    </row>
    <row r="1136" spans="1:26" ht="15" customHeight="1" x14ac:dyDescent="0.25">
      <c r="A1136" t="s">
        <v>6454</v>
      </c>
      <c r="B1136" s="1">
        <v>45856</v>
      </c>
      <c r="C1136" t="s">
        <v>2200</v>
      </c>
      <c r="D1136" t="str">
        <f>IFERROR(INDEX(Customers!$B:$B,MATCH(C1136,Customers!$A:$A,0)),"")</f>
        <v>Hemalatha Velan</v>
      </c>
      <c r="E1136" t="str">
        <f>IFERROR(INDEX(Customers!$J:$J,MATCH(C1136,Customers!$A:$A,0)),"")</f>
        <v>Bronze</v>
      </c>
      <c r="F1136" t="s">
        <v>3776</v>
      </c>
      <c r="G1136" t="str">
        <f>IFERROR(INDEX(Products!$B:$B,MATCH(F1136,Products!$A:$A,0)),"")</f>
        <v>Bisleri Soft Drinks 2kg</v>
      </c>
      <c r="H1136" t="str">
        <f>IFERROR(INDEX(Products!$C:$C,MATCH(F1136,Products!$A:$A,0)),"")</f>
        <v>Beverages</v>
      </c>
      <c r="I1136" t="s">
        <v>3106</v>
      </c>
      <c r="J1136" t="str">
        <f>IFERROR(INDEX(Stores!$B:$B,MATCH(I1136,Stores!$A:$A,0)),"")</f>
        <v>FreshMart Guwahati Extension</v>
      </c>
      <c r="K1136" t="str">
        <f>IFERROR(INDEX(Stores!$D:$D,MATCH(I1136,Stores!$A:$A,0)),"")</f>
        <v>East</v>
      </c>
      <c r="L1136" t="s">
        <v>3105</v>
      </c>
      <c r="M1136" t="str">
        <f>IFERROR(INDEX(Employees!$B:$B,MATCH(L1136,Employees!$A:$A,0)),"")</f>
        <v>Devi Pillai</v>
      </c>
      <c r="N1136" t="str">
        <f>IFERROR(INDEX(Employees!$D:$D,MATCH(L1136,Employees!$A:$A,0)),"")</f>
        <v>Cashier</v>
      </c>
      <c r="O1136">
        <v>2</v>
      </c>
      <c r="P1136">
        <v>217.42</v>
      </c>
      <c r="Q1136">
        <v>0</v>
      </c>
      <c r="R1136">
        <v>0</v>
      </c>
      <c r="S1136">
        <v>434.84</v>
      </c>
      <c r="T1136">
        <v>354.06</v>
      </c>
      <c r="U1136">
        <v>80.78</v>
      </c>
      <c r="V1136" t="s">
        <v>4703</v>
      </c>
      <c r="W1136" t="s">
        <v>4695</v>
      </c>
      <c r="X1136" t="s">
        <v>4696</v>
      </c>
      <c r="Y1136" t="s">
        <v>5438</v>
      </c>
      <c r="Z1136" t="s">
        <v>4708</v>
      </c>
    </row>
    <row r="1137" spans="1:26" ht="15" customHeight="1" x14ac:dyDescent="0.25">
      <c r="A1137" t="s">
        <v>6455</v>
      </c>
      <c r="B1137" s="1">
        <v>46014</v>
      </c>
      <c r="C1137" t="s">
        <v>2842</v>
      </c>
      <c r="D1137" t="str">
        <f>IFERROR(INDEX(Customers!$B:$B,MATCH(C1137,Customers!$A:$A,0)),"")</f>
        <v>Karthik Iyer</v>
      </c>
      <c r="E1137" t="str">
        <f>IFERROR(INDEX(Customers!$J:$J,MATCH(C1137,Customers!$A:$A,0)),"")</f>
        <v>Gold</v>
      </c>
      <c r="F1137" t="s">
        <v>4029</v>
      </c>
      <c r="G1137" t="str">
        <f>IFERROR(INDEX(Products!$B:$B,MATCH(F1137,Products!$A:$A,0)),"")</f>
        <v>Local Farm Fresh Fruits 1kg</v>
      </c>
      <c r="H1137" t="str">
        <f>IFERROR(INDEX(Products!$C:$C,MATCH(F1137,Products!$A:$A,0)),"")</f>
        <v>Oil</v>
      </c>
      <c r="I1137" t="s">
        <v>3587</v>
      </c>
      <c r="J1137" t="str">
        <f>IFERROR(INDEX(Stores!$B:$B,MATCH(I1137,Stores!$A:$A,0)),"")</f>
        <v>FreshMart Pune Junction</v>
      </c>
      <c r="K1137" t="str">
        <f>IFERROR(INDEX(Stores!$D:$D,MATCH(I1137,Stores!$A:$A,0)),"")</f>
        <v>West</v>
      </c>
      <c r="L1137" t="s">
        <v>3585</v>
      </c>
      <c r="M1137" t="str">
        <f>IFERROR(INDEX(Employees!$B:$B,MATCH(L1137,Employees!$A:$A,0)),"")</f>
        <v>Harini Kumar</v>
      </c>
      <c r="N1137" t="str">
        <f>IFERROR(INDEX(Employees!$D:$D,MATCH(L1137,Employees!$A:$A,0)),"")</f>
        <v>Cashier</v>
      </c>
      <c r="O1137">
        <v>3</v>
      </c>
      <c r="P1137">
        <v>168.57</v>
      </c>
      <c r="Q1137">
        <v>0</v>
      </c>
      <c r="R1137">
        <v>0</v>
      </c>
      <c r="S1137">
        <v>505.71</v>
      </c>
      <c r="T1137">
        <v>412.92</v>
      </c>
      <c r="U1137">
        <v>92.79</v>
      </c>
      <c r="V1137" t="s">
        <v>4720</v>
      </c>
      <c r="W1137" t="s">
        <v>4695</v>
      </c>
      <c r="X1137" t="s">
        <v>4696</v>
      </c>
      <c r="Y1137" t="s">
        <v>5029</v>
      </c>
      <c r="Z1137" t="s">
        <v>4708</v>
      </c>
    </row>
    <row r="1138" spans="1:26" ht="15" customHeight="1" x14ac:dyDescent="0.25">
      <c r="A1138" t="s">
        <v>6456</v>
      </c>
      <c r="B1138" s="1">
        <v>45788</v>
      </c>
      <c r="C1138" t="s">
        <v>1236</v>
      </c>
      <c r="D1138" t="str">
        <f>IFERROR(INDEX(Customers!$B:$B,MATCH(C1138,Customers!$A:$A,0)),"")</f>
        <v>Nithya Sharma</v>
      </c>
      <c r="E1138" t="str">
        <f>IFERROR(INDEX(Customers!$J:$J,MATCH(C1138,Customers!$A:$A,0)),"")</f>
        <v>Gold</v>
      </c>
      <c r="F1138" t="s">
        <v>3679</v>
      </c>
      <c r="G1138" t="str">
        <f>IFERROR(INDEX(Products!$B:$B,MATCH(F1138,Products!$A:$A,0)),"")</f>
        <v>Harvest Gold Cookies 500g</v>
      </c>
      <c r="H1138" t="str">
        <f>IFERROR(INDEX(Products!$C:$C,MATCH(F1138,Products!$A:$A,0)),"")</f>
        <v>Bakery</v>
      </c>
      <c r="I1138" t="s">
        <v>2928</v>
      </c>
      <c r="J1138" t="str">
        <f>IFERROR(INDEX(Stores!$B:$B,MATCH(I1138,Stores!$A:$A,0)),"")</f>
        <v>FreshMart Ahmedabad Complex</v>
      </c>
      <c r="K1138" t="str">
        <f>IFERROR(INDEX(Stores!$D:$D,MATCH(I1138,Stores!$A:$A,0)),"")</f>
        <v>South</v>
      </c>
      <c r="L1138" t="s">
        <v>3152</v>
      </c>
      <c r="M1138" t="str">
        <f>IFERROR(INDEX(Employees!$B:$B,MATCH(L1138,Employees!$A:$A,0)),"")</f>
        <v>Radha Rao</v>
      </c>
      <c r="N1138" t="str">
        <f>IFERROR(INDEX(Employees!$D:$D,MATCH(L1138,Employees!$A:$A,0)),"")</f>
        <v>Inventory</v>
      </c>
      <c r="O1138">
        <v>8</v>
      </c>
      <c r="P1138">
        <v>363.87</v>
      </c>
      <c r="Q1138">
        <v>0</v>
      </c>
      <c r="R1138">
        <v>0</v>
      </c>
      <c r="S1138">
        <v>3347.6</v>
      </c>
      <c r="T1138">
        <v>1730.56</v>
      </c>
      <c r="U1138">
        <v>1617.04</v>
      </c>
      <c r="V1138" t="s">
        <v>4740</v>
      </c>
      <c r="W1138" t="s">
        <v>4695</v>
      </c>
      <c r="X1138" t="s">
        <v>4700</v>
      </c>
      <c r="Y1138" t="s">
        <v>6457</v>
      </c>
      <c r="Z1138" t="s">
        <v>4698</v>
      </c>
    </row>
    <row r="1139" spans="1:26" ht="15" customHeight="1" x14ac:dyDescent="0.25">
      <c r="A1139" t="s">
        <v>6458</v>
      </c>
      <c r="B1139" s="1">
        <v>45909</v>
      </c>
      <c r="C1139" t="s">
        <v>1100</v>
      </c>
      <c r="D1139" t="str">
        <f>IFERROR(INDEX(Customers!$B:$B,MATCH(C1139,Customers!$A:$A,0)),"")</f>
        <v>Deepa Kumar</v>
      </c>
      <c r="E1139" t="str">
        <f>IFERROR(INDEX(Customers!$J:$J,MATCH(C1139,Customers!$A:$A,0)),"")</f>
        <v>Gold</v>
      </c>
      <c r="F1139" t="s">
        <v>3672</v>
      </c>
      <c r="G1139" t="str">
        <f>IFERROR(INDEX(Products!$B:$B,MATCH(F1139,Products!$A:$A,0)),"")</f>
        <v>Britannia Buns 2kg</v>
      </c>
      <c r="H1139" t="str">
        <f>IFERROR(INDEX(Products!$C:$C,MATCH(F1139,Products!$A:$A,0)),"")</f>
        <v>Bakery</v>
      </c>
      <c r="I1139" t="s">
        <v>3565</v>
      </c>
      <c r="J1139" t="str">
        <f>IFERROR(INDEX(Stores!$B:$B,MATCH(I1139,Stores!$A:$A,0)),"")</f>
        <v>FreshMart Hyderabad Main Road</v>
      </c>
      <c r="K1139" t="str">
        <f>IFERROR(INDEX(Stores!$D:$D,MATCH(I1139,Stores!$A:$A,0)),"")</f>
        <v>South</v>
      </c>
      <c r="L1139" t="s">
        <v>3563</v>
      </c>
      <c r="M1139" t="str">
        <f>IFERROR(INDEX(Employees!$B:$B,MATCH(L1139,Employees!$A:$A,0)),"")</f>
        <v>Thenmozhi Selvam</v>
      </c>
      <c r="N1139" t="str">
        <f>IFERROR(INDEX(Employees!$D:$D,MATCH(L1139,Employees!$A:$A,0)),"")</f>
        <v>Cashier</v>
      </c>
      <c r="O1139">
        <v>7</v>
      </c>
      <c r="P1139">
        <v>400.62</v>
      </c>
      <c r="Q1139">
        <v>0</v>
      </c>
      <c r="R1139">
        <v>0</v>
      </c>
      <c r="S1139">
        <v>2804.34</v>
      </c>
      <c r="T1139">
        <v>1655.78</v>
      </c>
      <c r="U1139">
        <v>1148.56</v>
      </c>
      <c r="V1139" t="s">
        <v>4694</v>
      </c>
      <c r="W1139" t="s">
        <v>4695</v>
      </c>
      <c r="X1139" t="s">
        <v>4696</v>
      </c>
      <c r="Y1139" t="s">
        <v>6459</v>
      </c>
      <c r="Z1139" t="s">
        <v>4708</v>
      </c>
    </row>
    <row r="1140" spans="1:26" ht="15" customHeight="1" x14ac:dyDescent="0.25">
      <c r="A1140" t="s">
        <v>6460</v>
      </c>
      <c r="B1140" s="1">
        <v>45751</v>
      </c>
      <c r="C1140" t="s">
        <v>961</v>
      </c>
      <c r="D1140" t="str">
        <f>IFERROR(INDEX(Customers!$B:$B,MATCH(C1140,Customers!$A:$A,0)),"")</f>
        <v>Sundar Balan</v>
      </c>
      <c r="E1140" t="str">
        <f>IFERROR(INDEX(Customers!$J:$J,MATCH(C1140,Customers!$A:$A,0)),"")</f>
        <v>Gold</v>
      </c>
      <c r="F1140" t="s">
        <v>3907</v>
      </c>
      <c r="G1140" t="str">
        <f>IFERROR(INDEX(Products!$B:$B,MATCH(F1140,Products!$A:$A,0)),"")</f>
        <v>Surf Excel Tissue Combo</v>
      </c>
      <c r="H1140" t="str">
        <f>IFERROR(INDEX(Products!$C:$C,MATCH(F1140,Products!$A:$A,0)),"")</f>
        <v>Household</v>
      </c>
      <c r="I1140" t="s">
        <v>2889</v>
      </c>
      <c r="J1140" t="str">
        <f>IFERROR(INDEX(Stores!$B:$B,MATCH(I1140,Stores!$A:$A,0)),"")</f>
        <v>FreshMart Nagpur Market</v>
      </c>
      <c r="K1140" t="str">
        <f>IFERROR(INDEX(Stores!$D:$D,MATCH(I1140,Stores!$A:$A,0)),"")</f>
        <v>South</v>
      </c>
      <c r="L1140" t="s">
        <v>2887</v>
      </c>
      <c r="M1140" t="str">
        <f>IFERROR(INDEX(Employees!$B:$B,MATCH(L1140,Employees!$A:$A,0)),"")</f>
        <v>Usha Chettiar</v>
      </c>
      <c r="N1140" t="str">
        <f>IFERROR(INDEX(Employees!$D:$D,MATCH(L1140,Employees!$A:$A,0)),"")</f>
        <v>Cashier</v>
      </c>
      <c r="O1140">
        <v>6</v>
      </c>
      <c r="P1140">
        <v>452.46</v>
      </c>
      <c r="Q1140">
        <v>0</v>
      </c>
      <c r="R1140">
        <v>0</v>
      </c>
      <c r="S1140">
        <v>2714.76</v>
      </c>
      <c r="T1140">
        <v>1885.56</v>
      </c>
      <c r="U1140">
        <v>829.2</v>
      </c>
      <c r="V1140" t="s">
        <v>4706</v>
      </c>
      <c r="W1140" t="s">
        <v>4695</v>
      </c>
      <c r="X1140" t="s">
        <v>4696</v>
      </c>
      <c r="Y1140" t="s">
        <v>4949</v>
      </c>
      <c r="Z1140" t="s">
        <v>4708</v>
      </c>
    </row>
    <row r="1141" spans="1:26" ht="15" customHeight="1" x14ac:dyDescent="0.25">
      <c r="A1141" t="s">
        <v>6461</v>
      </c>
      <c r="B1141" s="1">
        <v>45872</v>
      </c>
      <c r="C1141" t="s">
        <v>80</v>
      </c>
      <c r="D1141" t="str">
        <f>IFERROR(INDEX(Customers!$B:$B,MATCH(C1141,Customers!$A:$A,0)),"")</f>
        <v>Ilango Varma</v>
      </c>
      <c r="E1141" t="str">
        <f>IFERROR(INDEX(Customers!$J:$J,MATCH(C1141,Customers!$A:$A,0)),"")</f>
        <v>Silver</v>
      </c>
      <c r="F1141" t="s">
        <v>3752</v>
      </c>
      <c r="G1141" t="str">
        <f>IFERROR(INDEX(Products!$B:$B,MATCH(F1141,Products!$A:$A,0)),"")</f>
        <v>Nescafe Coffee 1kg</v>
      </c>
      <c r="H1141" t="str">
        <f>IFERROR(INDEX(Products!$C:$C,MATCH(F1141,Products!$A:$A,0)),"")</f>
        <v>Beverages</v>
      </c>
      <c r="I1141" t="s">
        <v>4288</v>
      </c>
      <c r="J1141" t="str">
        <f>IFERROR(INDEX(Stores!$B:$B,MATCH(I1141,Stores!$A:$A,0)),"")</f>
        <v>FreshMart Mysuru Heights</v>
      </c>
      <c r="K1141" t="str">
        <f>IFERROR(INDEX(Stores!$D:$D,MATCH(I1141,Stores!$A:$A,0)),"")</f>
        <v>South</v>
      </c>
      <c r="L1141" t="s">
        <v>3216</v>
      </c>
      <c r="M1141" t="str">
        <f>IFERROR(INDEX(Employees!$B:$B,MATCH(L1141,Employees!$A:$A,0)),"")</f>
        <v>Mala Velan</v>
      </c>
      <c r="N1141" t="str">
        <f>IFERROR(INDEX(Employees!$D:$D,MATCH(L1141,Employees!$A:$A,0)),"")</f>
        <v>Sales</v>
      </c>
      <c r="O1141">
        <v>4</v>
      </c>
      <c r="P1141">
        <v>329.69</v>
      </c>
      <c r="Q1141">
        <v>0</v>
      </c>
      <c r="R1141">
        <v>0</v>
      </c>
      <c r="S1141">
        <v>1516.57</v>
      </c>
      <c r="T1141">
        <v>989</v>
      </c>
      <c r="U1141">
        <v>527.57000000000005</v>
      </c>
      <c r="V1141" t="s">
        <v>4720</v>
      </c>
      <c r="W1141" t="s">
        <v>4695</v>
      </c>
      <c r="X1141" t="s">
        <v>4696</v>
      </c>
      <c r="Y1141" t="s">
        <v>5542</v>
      </c>
      <c r="Z1141" t="s">
        <v>4698</v>
      </c>
    </row>
    <row r="1142" spans="1:26" ht="15" customHeight="1" x14ac:dyDescent="0.25">
      <c r="A1142" t="s">
        <v>6462</v>
      </c>
      <c r="B1142" s="1">
        <v>45826</v>
      </c>
      <c r="C1142" t="s">
        <v>2236</v>
      </c>
      <c r="D1142" t="str">
        <f>IFERROR(INDEX(Customers!$B:$B,MATCH(C1142,Customers!$A:$A,0)),"")</f>
        <v>Umesh Balan</v>
      </c>
      <c r="E1142" t="str">
        <f>IFERROR(INDEX(Customers!$J:$J,MATCH(C1142,Customers!$A:$A,0)),"")</f>
        <v>Bronze</v>
      </c>
      <c r="F1142" t="s">
        <v>3936</v>
      </c>
      <c r="G1142" t="str">
        <f>IFERROR(INDEX(Products!$B:$B,MATCH(F1142,Products!$A:$A,0)),"")</f>
        <v>Local Farm Fresh Fruits Combo</v>
      </c>
      <c r="H1142" t="str">
        <f>IFERROR(INDEX(Products!$C:$C,MATCH(F1142,Products!$A:$A,0)),"")</f>
        <v>Fruits</v>
      </c>
      <c r="I1142" t="s">
        <v>3085</v>
      </c>
      <c r="J1142" t="str">
        <f>IFERROR(INDEX(Stores!$B:$B,MATCH(I1142,Stores!$A:$A,0)),"")</f>
        <v xml:space="preserve">  FreshMart Surat Colony  </v>
      </c>
      <c r="K1142" t="str">
        <f>IFERROR(INDEX(Stores!$D:$D,MATCH(I1142,Stores!$A:$A,0)),"")</f>
        <v>West</v>
      </c>
      <c r="L1142" t="s">
        <v>3335</v>
      </c>
      <c r="M1142" t="str">
        <f>IFERROR(INDEX(Employees!$B:$B,MATCH(L1142,Employees!$A:$A,0)),"")</f>
        <v>Lalitha Varma</v>
      </c>
      <c r="N1142" t="str">
        <f>IFERROR(INDEX(Employees!$D:$D,MATCH(L1142,Employees!$A:$A,0)),"")</f>
        <v>Cashier</v>
      </c>
      <c r="O1142">
        <v>4</v>
      </c>
      <c r="P1142">
        <v>221.61</v>
      </c>
      <c r="Q1142">
        <v>20</v>
      </c>
      <c r="R1142">
        <v>177.29</v>
      </c>
      <c r="S1142">
        <v>709.15</v>
      </c>
      <c r="T1142">
        <v>728.68</v>
      </c>
      <c r="U1142">
        <v>-19.53</v>
      </c>
      <c r="V1142" t="s">
        <v>4706</v>
      </c>
      <c r="W1142" t="s">
        <v>4695</v>
      </c>
      <c r="X1142" t="s">
        <v>4696</v>
      </c>
      <c r="Y1142" t="s">
        <v>5239</v>
      </c>
      <c r="Z1142" t="s">
        <v>4708</v>
      </c>
    </row>
    <row r="1143" spans="1:26" ht="15" customHeight="1" x14ac:dyDescent="0.25">
      <c r="A1143" t="s">
        <v>6463</v>
      </c>
      <c r="B1143" s="1">
        <v>45973</v>
      </c>
      <c r="C1143" t="s">
        <v>1854</v>
      </c>
      <c r="D1143" t="str">
        <f>IFERROR(INDEX(Customers!$B:$B,MATCH(C1143,Customers!$A:$A,0)),"")</f>
        <v>Dhanya Varma</v>
      </c>
      <c r="E1143" t="str">
        <f>IFERROR(INDEX(Customers!$J:$J,MATCH(C1143,Customers!$A:$A,0)),"")</f>
        <v>Bronze</v>
      </c>
      <c r="F1143" t="s">
        <v>4016</v>
      </c>
      <c r="G1143" t="str">
        <f>IFERROR(INDEX(Products!$B:$B,MATCH(F1143,Products!$A:$A,0)),"")</f>
        <v>Aachi Ponni Rice 250ml</v>
      </c>
      <c r="H1143" t="str">
        <f>IFERROR(INDEX(Products!$C:$C,MATCH(F1143,Products!$A:$A,0)),"")</f>
        <v>Rice</v>
      </c>
      <c r="I1143" t="s">
        <v>3469</v>
      </c>
      <c r="J1143" t="str">
        <f>IFERROR(INDEX(Stores!$B:$B,MATCH(I1143,Stores!$A:$A,0)),"")</f>
        <v>FreshMart Mysuru Junction</v>
      </c>
      <c r="K1143" t="str">
        <f>IFERROR(INDEX(Stores!$D:$D,MATCH(I1143,Stores!$A:$A,0)),"")</f>
        <v>South</v>
      </c>
      <c r="L1143" t="s">
        <v>3467</v>
      </c>
      <c r="M1143" t="str">
        <f>IFERROR(INDEX(Employees!$B:$B,MATCH(L1143,Employees!$A:$A,0)),"")</f>
        <v>Padma Subramaniam</v>
      </c>
      <c r="N1143" t="str">
        <f>IFERROR(INDEX(Employees!$D:$D,MATCH(L1143,Employees!$A:$A,0)),"")</f>
        <v>Operations</v>
      </c>
      <c r="O1143">
        <v>2</v>
      </c>
      <c r="P1143">
        <v>188.64</v>
      </c>
      <c r="Q1143">
        <v>15</v>
      </c>
      <c r="R1143">
        <v>56.59</v>
      </c>
      <c r="S1143">
        <v>320.69</v>
      </c>
      <c r="T1143">
        <v>316.56</v>
      </c>
      <c r="U1143">
        <v>4.13</v>
      </c>
      <c r="V1143" t="s">
        <v>4706</v>
      </c>
      <c r="W1143" t="s">
        <v>4695</v>
      </c>
      <c r="X1143" t="s">
        <v>4696</v>
      </c>
      <c r="Y1143" t="s">
        <v>4842</v>
      </c>
      <c r="Z1143" t="s">
        <v>4708</v>
      </c>
    </row>
    <row r="1144" spans="1:26" ht="15" customHeight="1" x14ac:dyDescent="0.25">
      <c r="A1144" t="s">
        <v>6464</v>
      </c>
      <c r="B1144" s="1">
        <v>45962</v>
      </c>
      <c r="C1144" t="s">
        <v>2496</v>
      </c>
      <c r="D1144" t="str">
        <f>IFERROR(INDEX(Customers!$B:$B,MATCH(C1144,Customers!$A:$A,0)),"")</f>
        <v>Ramesh Naidu</v>
      </c>
      <c r="E1144" t="str">
        <f>IFERROR(INDEX(Customers!$J:$J,MATCH(C1144,Customers!$A:$A,0)),"")</f>
        <v>Gold</v>
      </c>
      <c r="F1144" t="s">
        <v>3936</v>
      </c>
      <c r="G1144" t="str">
        <f>IFERROR(INDEX(Products!$B:$B,MATCH(F1144,Products!$A:$A,0)),"")</f>
        <v>Local Farm Fresh Fruits Combo</v>
      </c>
      <c r="H1144" t="str">
        <f>IFERROR(INDEX(Products!$C:$C,MATCH(F1144,Products!$A:$A,0)),"")</f>
        <v>Fruits</v>
      </c>
      <c r="I1144" t="s">
        <v>3539</v>
      </c>
      <c r="J1144" t="str">
        <f>IFERROR(INDEX(Stores!$B:$B,MATCH(I1144,Stores!$A:$A,0)),"")</f>
        <v>FreshMart Tiruppur Towers</v>
      </c>
      <c r="K1144" t="str">
        <f>IFERROR(INDEX(Stores!$D:$D,MATCH(I1144,Stores!$A:$A,0)),"")</f>
        <v>South</v>
      </c>
      <c r="L1144" t="s">
        <v>3537</v>
      </c>
      <c r="M1144" t="str">
        <f>IFERROR(INDEX(Employees!$B:$B,MATCH(L1144,Employees!$A:$A,0)),"")</f>
        <v>Vani Venkataraman</v>
      </c>
      <c r="N1144" t="str">
        <f>IFERROR(INDEX(Employees!$D:$D,MATCH(L1144,Employees!$A:$A,0)),"")</f>
        <v>Billing</v>
      </c>
      <c r="O1144">
        <v>4</v>
      </c>
      <c r="P1144">
        <v>246.31</v>
      </c>
      <c r="Q1144">
        <v>0</v>
      </c>
      <c r="R1144">
        <v>0</v>
      </c>
      <c r="S1144">
        <v>1133.03</v>
      </c>
      <c r="T1144">
        <v>728.68</v>
      </c>
      <c r="U1144">
        <v>404.35</v>
      </c>
      <c r="V1144" t="s">
        <v>4740</v>
      </c>
      <c r="W1144" t="s">
        <v>4695</v>
      </c>
      <c r="X1144" t="s">
        <v>4710</v>
      </c>
      <c r="Y1144" t="s">
        <v>5857</v>
      </c>
      <c r="Z1144" t="s">
        <v>4698</v>
      </c>
    </row>
    <row r="1145" spans="1:26" ht="15" customHeight="1" x14ac:dyDescent="0.25">
      <c r="A1145" t="s">
        <v>6465</v>
      </c>
      <c r="B1145" s="1">
        <v>45959</v>
      </c>
      <c r="C1145" t="s">
        <v>2822</v>
      </c>
      <c r="D1145" t="str">
        <f>IFERROR(INDEX(Customers!$B:$B,MATCH(C1145,Customers!$A:$A,0)),"")</f>
        <v>Hemalatha Nathan</v>
      </c>
      <c r="E1145" t="str">
        <f>IFERROR(INDEX(Customers!$J:$J,MATCH(C1145,Customers!$A:$A,0)),"")</f>
        <v>Gold</v>
      </c>
      <c r="F1145" t="s">
        <v>3915</v>
      </c>
      <c r="G1145" t="str">
        <f>IFERROR(INDEX(Products!$B:$B,MATCH(F1145,Products!$A:$A,0)),"")</f>
        <v>Vim Tissue 500g</v>
      </c>
      <c r="H1145" t="str">
        <f>IFERROR(INDEX(Products!$C:$C,MATCH(F1145,Products!$A:$A,0)),"")</f>
        <v>Household</v>
      </c>
      <c r="I1145" t="s">
        <v>2865</v>
      </c>
      <c r="J1145" t="str">
        <f>IFERROR(INDEX(Stores!$B:$B,MATCH(I1145,Stores!$A:$A,0)),"")</f>
        <v>FreshMart Erode Crossing</v>
      </c>
      <c r="K1145" t="str">
        <f>IFERROR(INDEX(Stores!$D:$D,MATCH(I1145,Stores!$A:$A,0)),"")</f>
        <v>South</v>
      </c>
      <c r="L1145" t="s">
        <v>3098</v>
      </c>
      <c r="M1145" t="str">
        <f>IFERROR(INDEX(Employees!$B:$B,MATCH(L1145,Employees!$A:$A,0)),"")</f>
        <v>Yazhini Nair</v>
      </c>
      <c r="N1145" t="str">
        <f>IFERROR(INDEX(Employees!$D:$D,MATCH(L1145,Employees!$A:$A,0)),"")</f>
        <v>Billing</v>
      </c>
      <c r="O1145">
        <v>6</v>
      </c>
      <c r="P1145">
        <v>87.93</v>
      </c>
      <c r="Q1145">
        <v>10</v>
      </c>
      <c r="R1145">
        <v>52.76</v>
      </c>
      <c r="S1145">
        <v>474.82</v>
      </c>
      <c r="T1145">
        <v>409.02</v>
      </c>
      <c r="U1145">
        <v>65.8</v>
      </c>
      <c r="V1145" t="s">
        <v>4715</v>
      </c>
      <c r="W1145" t="s">
        <v>4695</v>
      </c>
      <c r="X1145" t="s">
        <v>4696</v>
      </c>
      <c r="Y1145" t="s">
        <v>5382</v>
      </c>
      <c r="Z1145" t="s">
        <v>4708</v>
      </c>
    </row>
    <row r="1146" spans="1:26" ht="15" customHeight="1" x14ac:dyDescent="0.25">
      <c r="A1146" t="s">
        <v>6466</v>
      </c>
      <c r="B1146" s="1">
        <v>46000</v>
      </c>
      <c r="C1146" t="s">
        <v>2076</v>
      </c>
      <c r="D1146" t="str">
        <f>IFERROR(INDEX(Customers!$B:$B,MATCH(C1146,Customers!$A:$A,0)),"")</f>
        <v>Kamala Iyer</v>
      </c>
      <c r="E1146" t="str">
        <f>IFERROR(INDEX(Customers!$J:$J,MATCH(C1146,Customers!$A:$A,0)),"")</f>
        <v>Silver</v>
      </c>
      <c r="F1146" t="s">
        <v>3839</v>
      </c>
      <c r="G1146" t="str">
        <f>IFERROR(INDEX(Products!$B:$B,MATCH(F1146,Products!$A:$A,0)),"")</f>
        <v>Lays Namkeen 200g</v>
      </c>
      <c r="H1146" t="str">
        <f>IFERROR(INDEX(Products!$C:$C,MATCH(F1146,Products!$A:$A,0)),"")</f>
        <v>Snacks</v>
      </c>
      <c r="I1146" t="s">
        <v>3294</v>
      </c>
      <c r="J1146" t="str">
        <f>IFERROR(INDEX(Stores!$B:$B,MATCH(I1146,Stores!$A:$A,0)),"")</f>
        <v>FreshMart Mumbai Colony</v>
      </c>
      <c r="K1146" t="str">
        <f>IFERROR(INDEX(Stores!$D:$D,MATCH(I1146,Stores!$A:$A,0)),"")</f>
        <v>West</v>
      </c>
      <c r="L1146" t="s">
        <v>3292</v>
      </c>
      <c r="M1146" t="str">
        <f>IFERROR(INDEX(Employees!$B:$B,MATCH(L1146,Employees!$A:$A,0)),"")</f>
        <v>Jaya Sharma</v>
      </c>
      <c r="N1146" t="str">
        <f>IFERROR(INDEX(Employees!$D:$D,MATCH(L1146,Employees!$A:$A,0)),"")</f>
        <v>Cashier</v>
      </c>
      <c r="O1146">
        <v>1</v>
      </c>
      <c r="P1146">
        <v>328.59</v>
      </c>
      <c r="Q1146">
        <v>0</v>
      </c>
      <c r="R1146">
        <v>0</v>
      </c>
      <c r="S1146">
        <v>328.59</v>
      </c>
      <c r="T1146">
        <v>255.49</v>
      </c>
      <c r="U1146">
        <v>73.099999999999994</v>
      </c>
      <c r="V1146" t="s">
        <v>4694</v>
      </c>
      <c r="W1146" t="s">
        <v>4695</v>
      </c>
      <c r="X1146" t="s">
        <v>4696</v>
      </c>
      <c r="Y1146" t="s">
        <v>6467</v>
      </c>
      <c r="Z1146" t="s">
        <v>4708</v>
      </c>
    </row>
    <row r="1147" spans="1:26" ht="15" customHeight="1" x14ac:dyDescent="0.25">
      <c r="A1147" t="s">
        <v>6468</v>
      </c>
      <c r="B1147" s="1">
        <v>46070</v>
      </c>
      <c r="C1147" t="s">
        <v>1790</v>
      </c>
      <c r="D1147" t="str">
        <f>IFERROR(INDEX(Customers!$B:$B,MATCH(C1147,Customers!$A:$A,0)),"")</f>
        <v>Hari Pillai</v>
      </c>
      <c r="E1147" t="str">
        <f>IFERROR(INDEX(Customers!$J:$J,MATCH(C1147,Customers!$A:$A,0)),"")</f>
        <v>Gold</v>
      </c>
      <c r="F1147" t="s">
        <v>3752</v>
      </c>
      <c r="G1147" t="str">
        <f>IFERROR(INDEX(Products!$B:$B,MATCH(F1147,Products!$A:$A,0)),"")</f>
        <v>Nescafe Coffee 1kg</v>
      </c>
      <c r="H1147" t="str">
        <f>IFERROR(INDEX(Products!$C:$C,MATCH(F1147,Products!$A:$A,0)),"")</f>
        <v>Beverages</v>
      </c>
      <c r="I1147" t="s">
        <v>2882</v>
      </c>
      <c r="J1147" t="str">
        <f>IFERROR(INDEX(Stores!$B:$B,MATCH(I1147,Stores!$A:$A,0)),"")</f>
        <v>FreshMart Tiruppur Heights</v>
      </c>
      <c r="K1147" t="str">
        <f>IFERROR(INDEX(Stores!$D:$D,MATCH(I1147,Stores!$A:$A,0)),"")</f>
        <v>South</v>
      </c>
      <c r="L1147" t="s">
        <v>2880</v>
      </c>
      <c r="M1147" t="str">
        <f>IFERROR(INDEX(Employees!$B:$B,MATCH(L1147,Employees!$A:$A,0)),"")</f>
        <v>Udhay Selvam</v>
      </c>
      <c r="N1147" t="str">
        <f>IFERROR(INDEX(Employees!$D:$D,MATCH(L1147,Employees!$A:$A,0)),"")</f>
        <v>Billing</v>
      </c>
      <c r="O1147">
        <v>7</v>
      </c>
      <c r="P1147">
        <v>370.43</v>
      </c>
      <c r="Q1147">
        <v>0</v>
      </c>
      <c r="R1147">
        <v>0</v>
      </c>
      <c r="S1147">
        <v>2593.0100000000002</v>
      </c>
      <c r="T1147">
        <v>1730.75</v>
      </c>
      <c r="U1147">
        <v>862.26</v>
      </c>
      <c r="V1147" t="s">
        <v>4703</v>
      </c>
      <c r="W1147" t="s">
        <v>4695</v>
      </c>
      <c r="X1147" t="s">
        <v>4696</v>
      </c>
      <c r="Y1147" t="s">
        <v>5082</v>
      </c>
      <c r="Z1147" t="s">
        <v>4708</v>
      </c>
    </row>
    <row r="1148" spans="1:26" ht="15" customHeight="1" x14ac:dyDescent="0.25">
      <c r="A1148" t="s">
        <v>6469</v>
      </c>
      <c r="B1148" s="1">
        <v>46102</v>
      </c>
      <c r="C1148" t="s">
        <v>1048</v>
      </c>
      <c r="D1148" t="str">
        <f>IFERROR(INDEX(Customers!$B:$B,MATCH(C1148,Customers!$A:$A,0)),"")</f>
        <v>Nirmala Mudaliar</v>
      </c>
      <c r="E1148" t="str">
        <f>IFERROR(INDEX(Customers!$J:$J,MATCH(C1148,Customers!$A:$A,0)),"")</f>
        <v>Bronze</v>
      </c>
      <c r="F1148" t="s">
        <v>4074</v>
      </c>
      <c r="G1148" t="str">
        <f>IFERROR(INDEX(Products!$B:$B,MATCH(F1148,Products!$A:$A,0)),"")</f>
        <v>Aachi Powdered Spices 200g</v>
      </c>
      <c r="H1148" t="str">
        <f>IFERROR(INDEX(Products!$C:$C,MATCH(F1148,Products!$A:$A,0)),"")</f>
        <v>Masala</v>
      </c>
      <c r="I1148" t="s">
        <v>3495</v>
      </c>
      <c r="J1148" t="str">
        <f>IFERROR(INDEX(Stores!$B:$B,MATCH(I1148,Stores!$A:$A,0)),"")</f>
        <v>FreshMart Chandigarh Square</v>
      </c>
      <c r="K1148" t="str">
        <f>IFERROR(INDEX(Stores!$D:$D,MATCH(I1148,Stores!$A:$A,0)),"")</f>
        <v>North</v>
      </c>
      <c r="L1148" t="s">
        <v>3493</v>
      </c>
      <c r="M1148" t="str">
        <f>IFERROR(INDEX(Employees!$B:$B,MATCH(L1148,Employees!$A:$A,0)),"")</f>
        <v>Arun Velan</v>
      </c>
      <c r="N1148" t="str">
        <f>IFERROR(INDEX(Employees!$D:$D,MATCH(L1148,Employees!$A:$A,0)),"")</f>
        <v>Cashier</v>
      </c>
      <c r="O1148">
        <v>4</v>
      </c>
      <c r="P1148">
        <v>80.5</v>
      </c>
      <c r="Q1148">
        <v>5</v>
      </c>
      <c r="R1148">
        <v>16.100000000000001</v>
      </c>
      <c r="S1148">
        <v>351.78</v>
      </c>
      <c r="T1148">
        <v>249</v>
      </c>
      <c r="U1148">
        <v>102.78</v>
      </c>
      <c r="V1148" t="s">
        <v>4703</v>
      </c>
      <c r="W1148" t="s">
        <v>4695</v>
      </c>
      <c r="X1148" t="s">
        <v>4696</v>
      </c>
      <c r="Y1148" t="s">
        <v>4732</v>
      </c>
      <c r="Z1148" t="s">
        <v>4698</v>
      </c>
    </row>
    <row r="1149" spans="1:26" ht="15" customHeight="1" x14ac:dyDescent="0.25">
      <c r="A1149" t="s">
        <v>6470</v>
      </c>
      <c r="B1149" s="1">
        <v>46088</v>
      </c>
      <c r="C1149" t="s">
        <v>2838</v>
      </c>
      <c r="D1149" t="str">
        <f>IFERROR(INDEX(Customers!$B:$B,MATCH(C1149,Customers!$A:$A,0)),"")</f>
        <v>Nirmala Nair</v>
      </c>
      <c r="E1149" t="str">
        <f>IFERROR(INDEX(Customers!$J:$J,MATCH(C1149,Customers!$A:$A,0)),"")</f>
        <v>Silver</v>
      </c>
      <c r="F1149" t="s">
        <v>3744</v>
      </c>
      <c r="G1149" t="str">
        <f>IFERROR(INDEX(Products!$B:$B,MATCH(F1149,Products!$A:$A,0)),"")</f>
        <v>Aavin Milk Pack v2</v>
      </c>
      <c r="H1149" t="str">
        <f>IFERROR(INDEX(Products!$C:$C,MATCH(F1149,Products!$A:$A,0)),"")</f>
        <v>Dairy</v>
      </c>
      <c r="I1149" t="s">
        <v>3156</v>
      </c>
      <c r="J1149" t="str">
        <f>IFERROR(INDEX(Stores!$B:$B,MATCH(I1149,Stores!$A:$A,0)),"")</f>
        <v>FreshMart Bengaluru Market</v>
      </c>
      <c r="K1149" t="str">
        <f>IFERROR(INDEX(Stores!$D:$D,MATCH(I1149,Stores!$A:$A,0)),"")</f>
        <v>South</v>
      </c>
      <c r="L1149" t="s">
        <v>3154</v>
      </c>
      <c r="M1149" t="str">
        <f>IFERROR(INDEX(Employees!$B:$B,MATCH(L1149,Employees!$A:$A,0)),"")</f>
        <v>Devi Krishnan</v>
      </c>
      <c r="N1149" t="str">
        <f>IFERROR(INDEX(Employees!$D:$D,MATCH(L1149,Employees!$A:$A,0)),"")</f>
        <v>Store Manager</v>
      </c>
      <c r="O1149">
        <v>5</v>
      </c>
      <c r="P1149">
        <v>313.47000000000003</v>
      </c>
      <c r="Q1149">
        <v>0</v>
      </c>
      <c r="R1149">
        <v>0</v>
      </c>
      <c r="S1149">
        <v>1802.45</v>
      </c>
      <c r="T1149">
        <v>1230.5999999999999</v>
      </c>
      <c r="U1149">
        <v>571.85</v>
      </c>
      <c r="V1149" t="s">
        <v>4740</v>
      </c>
      <c r="W1149" t="s">
        <v>4695</v>
      </c>
      <c r="X1149" t="s">
        <v>4696</v>
      </c>
      <c r="Y1149" t="s">
        <v>6049</v>
      </c>
      <c r="Z1149" t="s">
        <v>4698</v>
      </c>
    </row>
    <row r="1150" spans="1:26" ht="15" customHeight="1" x14ac:dyDescent="0.25">
      <c r="A1150" t="s">
        <v>6471</v>
      </c>
      <c r="B1150" s="1">
        <v>45823</v>
      </c>
      <c r="C1150" t="s">
        <v>2336</v>
      </c>
      <c r="D1150" t="str">
        <f>IFERROR(INDEX(Customers!$B:$B,MATCH(C1150,Customers!$A:$A,0)),"")</f>
        <v>Chandrasekar Balan</v>
      </c>
      <c r="E1150" t="str">
        <f>IFERROR(INDEX(Customers!$J:$J,MATCH(C1150,Customers!$A:$A,0)),"")</f>
        <v>Gold</v>
      </c>
      <c r="F1150" t="s">
        <v>3948</v>
      </c>
      <c r="G1150" t="str">
        <f>IFERROR(INDEX(Products!$B:$B,MATCH(F1150,Products!$A:$A,0)),"")</f>
        <v xml:space="preserve">  Local Farm Fresh Fruits Combo v3  </v>
      </c>
      <c r="H1150" t="str">
        <f>IFERROR(INDEX(Products!$C:$C,MATCH(F1150,Products!$A:$A,0)),"")</f>
        <v>Fruits</v>
      </c>
      <c r="I1150" t="s">
        <v>3202</v>
      </c>
      <c r="J1150" t="str">
        <f>IFERROR(INDEX(Stores!$B:$B,MATCH(I1150,Stores!$A:$A,0)),"")</f>
        <v>FreshMart Patna Arcade</v>
      </c>
      <c r="K1150" t="str">
        <f>IFERROR(INDEX(Stores!$D:$D,MATCH(I1150,Stores!$A:$A,0)),"")</f>
        <v>East</v>
      </c>
      <c r="L1150" t="s">
        <v>3263</v>
      </c>
      <c r="M1150" t="str">
        <f>IFERROR(INDEX(Employees!$B:$B,MATCH(L1150,Employees!$A:$A,0)),"")</f>
        <v>Jagan Pandian</v>
      </c>
      <c r="N1150" t="str">
        <f>IFERROR(INDEX(Employees!$D:$D,MATCH(L1150,Employees!$A:$A,0)),"")</f>
        <v>Store Manager</v>
      </c>
      <c r="O1150">
        <v>3</v>
      </c>
      <c r="P1150">
        <v>407.72</v>
      </c>
      <c r="Q1150">
        <v>15</v>
      </c>
      <c r="R1150">
        <v>183.47</v>
      </c>
      <c r="S1150">
        <v>1195.6400000000001</v>
      </c>
      <c r="T1150">
        <v>1023.72</v>
      </c>
      <c r="U1150">
        <v>171.92</v>
      </c>
      <c r="V1150" t="s">
        <v>4720</v>
      </c>
      <c r="W1150" t="s">
        <v>4695</v>
      </c>
      <c r="X1150" t="s">
        <v>4696</v>
      </c>
      <c r="Y1150" t="s">
        <v>5542</v>
      </c>
      <c r="Z1150" t="s">
        <v>4698</v>
      </c>
    </row>
    <row r="1151" spans="1:26" ht="15" customHeight="1" x14ac:dyDescent="0.25">
      <c r="A1151" t="s">
        <v>6472</v>
      </c>
      <c r="B1151" s="1">
        <v>46012</v>
      </c>
      <c r="C1151" t="s">
        <v>225</v>
      </c>
      <c r="D1151" t="str">
        <f>IFERROR(INDEX(Customers!$B:$B,MATCH(C1151,Customers!$A:$A,0)),"")</f>
        <v>Kishore Murugan</v>
      </c>
      <c r="E1151" t="str">
        <f>IFERROR(INDEX(Customers!$J:$J,MATCH(C1151,Customers!$A:$A,0)),"")</f>
        <v>Gold</v>
      </c>
      <c r="F1151" t="s">
        <v>3922</v>
      </c>
      <c r="G1151" t="str">
        <f>IFERROR(INDEX(Products!$B:$B,MATCH(F1151,Products!$A:$A,0)),"")</f>
        <v>Eveready Detergent Pack</v>
      </c>
      <c r="H1151" t="str">
        <f>IFERROR(INDEX(Products!$C:$C,MATCH(F1151,Products!$A:$A,0)),"")</f>
        <v>Household</v>
      </c>
      <c r="I1151" t="s">
        <v>2907</v>
      </c>
      <c r="J1151" t="str">
        <f>IFERROR(INDEX(Stores!$B:$B,MATCH(I1151,Stores!$A:$A,0)),"")</f>
        <v>FreshMart Nagpur Junction</v>
      </c>
      <c r="K1151" t="str">
        <f>IFERROR(INDEX(Stores!$D:$D,MATCH(I1151,Stores!$A:$A,0)),"")</f>
        <v>West</v>
      </c>
      <c r="L1151" t="s">
        <v>3117</v>
      </c>
      <c r="M1151" t="str">
        <f>IFERROR(INDEX(Employees!$B:$B,MATCH(L1151,Employees!$A:$A,0)),"")</f>
        <v>Dhanya Balan</v>
      </c>
      <c r="N1151" t="str">
        <f>IFERROR(INDEX(Employees!$D:$D,MATCH(L1151,Employees!$A:$A,0)),"")</f>
        <v>Inventory</v>
      </c>
      <c r="O1151">
        <v>7</v>
      </c>
      <c r="P1151">
        <v>286.44</v>
      </c>
      <c r="Q1151">
        <v>0</v>
      </c>
      <c r="R1151">
        <v>0</v>
      </c>
      <c r="S1151">
        <v>2305.84</v>
      </c>
      <c r="T1151">
        <v>1358.42</v>
      </c>
      <c r="U1151">
        <v>947.42</v>
      </c>
      <c r="V1151" t="s">
        <v>4706</v>
      </c>
      <c r="W1151" t="s">
        <v>4695</v>
      </c>
      <c r="X1151" t="s">
        <v>4710</v>
      </c>
      <c r="Y1151" t="s">
        <v>5571</v>
      </c>
      <c r="Z1151" t="s">
        <v>4698</v>
      </c>
    </row>
    <row r="1152" spans="1:26" ht="15" customHeight="1" x14ac:dyDescent="0.25">
      <c r="A1152" t="s">
        <v>6473</v>
      </c>
      <c r="B1152" s="1">
        <v>45936</v>
      </c>
      <c r="C1152" t="s">
        <v>2020</v>
      </c>
      <c r="D1152" t="str">
        <f>IFERROR(INDEX(Customers!$B:$B,MATCH(C1152,Customers!$A:$A,0)),"")</f>
        <v>Elango Nair</v>
      </c>
      <c r="E1152" t="str">
        <f>IFERROR(INDEX(Customers!$J:$J,MATCH(C1152,Customers!$A:$A,0)),"")</f>
        <v>Gold</v>
      </c>
      <c r="F1152" t="s">
        <v>3955</v>
      </c>
      <c r="G1152" t="str">
        <f>IFERROR(INDEX(Products!$B:$B,MATCH(F1152,Products!$A:$A,0)),"")</f>
        <v>Local Farm Fresh Fruits 250ml</v>
      </c>
      <c r="H1152" t="str">
        <f>IFERROR(INDEX(Products!$C:$C,MATCH(F1152,Products!$A:$A,0)),"")</f>
        <v>Fruits</v>
      </c>
      <c r="I1152" t="s">
        <v>3644</v>
      </c>
      <c r="J1152" t="str">
        <f>IFERROR(INDEX(Stores!$B:$B,MATCH(I1152,Stores!$A:$A,0)),"")</f>
        <v>FreshMart Hyderabad Crossing</v>
      </c>
      <c r="K1152" t="str">
        <f>IFERROR(INDEX(Stores!$D:$D,MATCH(I1152,Stores!$A:$A,0)),"")</f>
        <v>South</v>
      </c>
      <c r="L1152" t="s">
        <v>3643</v>
      </c>
      <c r="M1152" t="str">
        <f>IFERROR(INDEX(Employees!$B:$B,MATCH(L1152,Employees!$A:$A,0)),"")</f>
        <v>Uma Pandian</v>
      </c>
      <c r="N1152" t="str">
        <f>IFERROR(INDEX(Employees!$D:$D,MATCH(L1152,Employees!$A:$A,0)),"")</f>
        <v>Cashier</v>
      </c>
      <c r="O1152">
        <v>4</v>
      </c>
      <c r="P1152">
        <v>376.8</v>
      </c>
      <c r="Q1152">
        <v>0</v>
      </c>
      <c r="R1152">
        <v>0</v>
      </c>
      <c r="S1152">
        <v>1507.2</v>
      </c>
      <c r="T1152">
        <v>1206.28</v>
      </c>
      <c r="U1152">
        <v>300.92</v>
      </c>
      <c r="V1152" t="s">
        <v>4703</v>
      </c>
      <c r="W1152" t="s">
        <v>4695</v>
      </c>
      <c r="X1152" t="s">
        <v>4696</v>
      </c>
      <c r="Y1152" t="s">
        <v>6228</v>
      </c>
      <c r="Z1152" t="s">
        <v>4708</v>
      </c>
    </row>
    <row r="1153" spans="1:26" ht="15" customHeight="1" x14ac:dyDescent="0.25">
      <c r="A1153" t="s">
        <v>6474</v>
      </c>
      <c r="B1153" s="1">
        <v>45991</v>
      </c>
      <c r="C1153" t="s">
        <v>538</v>
      </c>
      <c r="D1153" t="str">
        <f>IFERROR(INDEX(Customers!$B:$B,MATCH(C1153,Customers!$A:$A,0)),"")</f>
        <v>Sudha Prabhu</v>
      </c>
      <c r="E1153" t="str">
        <f>IFERROR(INDEX(Customers!$J:$J,MATCH(C1153,Customers!$A:$A,0)),"")</f>
        <v>Bronze</v>
      </c>
      <c r="F1153" t="s">
        <v>4081</v>
      </c>
      <c r="G1153" t="str">
        <f>IFERROR(INDEX(Products!$B:$B,MATCH(F1153,Products!$A:$A,0)),"")</f>
        <v>Aachi Whole Spices 200g v2</v>
      </c>
      <c r="H1153" t="str">
        <f>IFERROR(INDEX(Products!$C:$C,MATCH(F1153,Products!$A:$A,0)),"")</f>
        <v>Masala</v>
      </c>
      <c r="I1153" t="s">
        <v>4219</v>
      </c>
      <c r="J1153" t="str">
        <f>IFERROR(INDEX(Stores!$B:$B,MATCH(I1153,Stores!$A:$A,0)),"")</f>
        <v>FreshMart Madurai Arcade</v>
      </c>
      <c r="K1153" t="str">
        <f>IFERROR(INDEX(Stores!$D:$D,MATCH(I1153,Stores!$A:$A,0)),"")</f>
        <v>South</v>
      </c>
      <c r="L1153" t="s">
        <v>3281</v>
      </c>
      <c r="M1153" t="str">
        <f>IFERROR(INDEX(Employees!$B:$B,MATCH(L1153,Employees!$A:$A,0)),"")</f>
        <v>Geetha Naicker</v>
      </c>
      <c r="N1153" t="str">
        <f>IFERROR(INDEX(Employees!$D:$D,MATCH(L1153,Employees!$A:$A,0)),"")</f>
        <v>Cashier</v>
      </c>
      <c r="O1153">
        <v>1</v>
      </c>
      <c r="P1153">
        <v>123.11</v>
      </c>
      <c r="Q1153">
        <v>15</v>
      </c>
      <c r="R1153">
        <v>18.47</v>
      </c>
      <c r="S1153">
        <v>120.34</v>
      </c>
      <c r="T1153">
        <v>91.18</v>
      </c>
      <c r="U1153">
        <v>29.16</v>
      </c>
      <c r="V1153" t="s">
        <v>4740</v>
      </c>
      <c r="W1153" t="s">
        <v>4695</v>
      </c>
      <c r="X1153" t="s">
        <v>4696</v>
      </c>
      <c r="Y1153" t="s">
        <v>6475</v>
      </c>
      <c r="Z1153" t="s">
        <v>4698</v>
      </c>
    </row>
    <row r="1154" spans="1:26" ht="15" customHeight="1" x14ac:dyDescent="0.25">
      <c r="A1154" t="s">
        <v>6476</v>
      </c>
      <c r="B1154" s="1">
        <v>45760</v>
      </c>
      <c r="C1154" t="s">
        <v>2056</v>
      </c>
      <c r="D1154" t="str">
        <f>IFERROR(INDEX(Customers!$B:$B,MATCH(C1154,Customers!$A:$A,0)),"")</f>
        <v>Dhanya Sekar</v>
      </c>
      <c r="E1154" t="str">
        <f>IFERROR(INDEX(Customers!$J:$J,MATCH(C1154,Customers!$A:$A,0)),"")</f>
        <v>Bronze</v>
      </c>
      <c r="F1154" t="s">
        <v>3959</v>
      </c>
      <c r="G1154" t="str">
        <f>IFERROR(INDEX(Products!$B:$B,MATCH(F1154,Products!$A:$A,0)),"")</f>
        <v>Local Farm Fresh Vegetables 250ml</v>
      </c>
      <c r="H1154" t="str">
        <f>IFERROR(INDEX(Products!$C:$C,MATCH(F1154,Products!$A:$A,0)),"")</f>
        <v>Vegetables</v>
      </c>
      <c r="I1154" t="s">
        <v>2978</v>
      </c>
      <c r="J1154" t="str">
        <f>IFERROR(INDEX(Stores!$B:$B,MATCH(I1154,Stores!$A:$A,0)),"")</f>
        <v>FreshMart Madurai Gardens</v>
      </c>
      <c r="K1154" t="str">
        <f>IFERROR(INDEX(Stores!$D:$D,MATCH(I1154,Stores!$A:$A,0)),"")</f>
        <v>South</v>
      </c>
      <c r="L1154" t="s">
        <v>3489</v>
      </c>
      <c r="M1154" t="str">
        <f>IFERROR(INDEX(Employees!$B:$B,MATCH(L1154,Employees!$A:$A,0)),"")</f>
        <v>Tara Kumar</v>
      </c>
      <c r="N1154" t="str">
        <f>IFERROR(INDEX(Employees!$D:$D,MATCH(L1154,Employees!$A:$A,0)),"")</f>
        <v>Billing</v>
      </c>
      <c r="O1154">
        <v>4</v>
      </c>
      <c r="P1154">
        <v>96.72</v>
      </c>
      <c r="Q1154">
        <v>5</v>
      </c>
      <c r="R1154">
        <v>19.34</v>
      </c>
      <c r="S1154">
        <v>422.67</v>
      </c>
      <c r="T1154">
        <v>319.27999999999997</v>
      </c>
      <c r="U1154">
        <v>103.39</v>
      </c>
      <c r="V1154" t="s">
        <v>4703</v>
      </c>
      <c r="W1154" t="s">
        <v>4695</v>
      </c>
      <c r="X1154" t="s">
        <v>4696</v>
      </c>
      <c r="Y1154" t="s">
        <v>5227</v>
      </c>
      <c r="Z1154" t="s">
        <v>4698</v>
      </c>
    </row>
    <row r="1155" spans="1:26" ht="15" customHeight="1" x14ac:dyDescent="0.25">
      <c r="A1155" t="s">
        <v>6477</v>
      </c>
      <c r="B1155" s="1">
        <v>46005</v>
      </c>
      <c r="C1155" t="s">
        <v>502</v>
      </c>
      <c r="D1155" t="str">
        <f>IFERROR(INDEX(Customers!$B:$B,MATCH(C1155,Customers!$A:$A,0)),"")</f>
        <v>Hariharan Menon</v>
      </c>
      <c r="E1155" t="str">
        <f>IFERROR(INDEX(Customers!$J:$J,MATCH(C1155,Customers!$A:$A,0)),"")</f>
        <v>Bronze</v>
      </c>
      <c r="F1155" t="s">
        <v>3765</v>
      </c>
      <c r="G1155" t="str">
        <f>IFERROR(INDEX(Products!$B:$B,MATCH(F1155,Products!$A:$A,0)),"")</f>
        <v>Pepsi Tea 200g</v>
      </c>
      <c r="H1155" t="str">
        <f>IFERROR(INDEX(Products!$C:$C,MATCH(F1155,Products!$A:$A,0)),"")</f>
        <v>Beverages</v>
      </c>
      <c r="I1155" t="s">
        <v>3133</v>
      </c>
      <c r="J1155" t="str">
        <f>IFERROR(INDEX(Stores!$B:$B,MATCH(I1155,Stores!$A:$A,0)),"")</f>
        <v>FreshMart Salem Hub</v>
      </c>
      <c r="K1155" t="str">
        <f>IFERROR(INDEX(Stores!$D:$D,MATCH(I1155,Stores!$A:$A,0)),"")</f>
        <v>South</v>
      </c>
      <c r="L1155" t="s">
        <v>3198</v>
      </c>
      <c r="M1155" t="str">
        <f>IFERROR(INDEX(Employees!$B:$B,MATCH(L1155,Employees!$A:$A,0)),"")</f>
        <v>Deepak Naicker</v>
      </c>
      <c r="N1155" t="str">
        <f>IFERROR(INDEX(Employees!$D:$D,MATCH(L1155,Employees!$A:$A,0)),"")</f>
        <v>Sales</v>
      </c>
      <c r="O1155">
        <v>2</v>
      </c>
      <c r="P1155">
        <v>332.73</v>
      </c>
      <c r="Q1155">
        <v>0</v>
      </c>
      <c r="R1155">
        <v>0</v>
      </c>
      <c r="S1155">
        <v>765.28</v>
      </c>
      <c r="T1155">
        <v>522.44000000000005</v>
      </c>
      <c r="U1155">
        <v>242.84</v>
      </c>
      <c r="V1155" t="s">
        <v>4694</v>
      </c>
      <c r="W1155" t="s">
        <v>4695</v>
      </c>
      <c r="X1155" t="s">
        <v>4696</v>
      </c>
      <c r="Y1155" t="s">
        <v>5755</v>
      </c>
      <c r="Z1155" t="s">
        <v>4698</v>
      </c>
    </row>
    <row r="1156" spans="1:26" ht="15" customHeight="1" x14ac:dyDescent="0.25">
      <c r="A1156" t="s">
        <v>6478</v>
      </c>
      <c r="B1156" s="1">
        <v>45844</v>
      </c>
      <c r="C1156" t="s">
        <v>591</v>
      </c>
      <c r="D1156" t="str">
        <f>IFERROR(INDEX(Customers!$B:$B,MATCH(C1156,Customers!$A:$A,0)),"")</f>
        <v>Pandi Velan</v>
      </c>
      <c r="E1156" t="str">
        <f>IFERROR(INDEX(Customers!$J:$J,MATCH(C1156,Customers!$A:$A,0)),"")</f>
        <v>Bronze</v>
      </c>
      <c r="F1156" t="s">
        <v>3927</v>
      </c>
      <c r="G1156" t="str">
        <f>IFERROR(INDEX(Products!$B:$B,MATCH(F1156,Products!$A:$A,0)),"")</f>
        <v>Eveready Batteries 250ml</v>
      </c>
      <c r="H1156" t="str">
        <f>IFERROR(INDEX(Products!$C:$C,MATCH(F1156,Products!$A:$A,0)),"")</f>
        <v>Household</v>
      </c>
      <c r="I1156" t="s">
        <v>2896</v>
      </c>
      <c r="J1156" t="str">
        <f>IFERROR(INDEX(Stores!$B:$B,MATCH(I1156,Stores!$A:$A,0)),"")</f>
        <v>FreshMart Salem Extension</v>
      </c>
      <c r="K1156" t="str">
        <f>IFERROR(INDEX(Stores!$D:$D,MATCH(I1156,Stores!$A:$A,0)),"")</f>
        <v>South</v>
      </c>
      <c r="L1156" t="s">
        <v>3389</v>
      </c>
      <c r="M1156" t="str">
        <f>IFERROR(INDEX(Employees!$B:$B,MATCH(L1156,Employees!$A:$A,0)),"")</f>
        <v>Udhay Sekar</v>
      </c>
      <c r="N1156" t="str">
        <f>IFERROR(INDEX(Employees!$D:$D,MATCH(L1156,Employees!$A:$A,0)),"")</f>
        <v>Sales</v>
      </c>
      <c r="O1156">
        <v>2</v>
      </c>
      <c r="P1156">
        <v>55.81</v>
      </c>
      <c r="Q1156">
        <v>0</v>
      </c>
      <c r="R1156">
        <v>0</v>
      </c>
      <c r="S1156">
        <v>128.36000000000001</v>
      </c>
      <c r="T1156">
        <v>89.92</v>
      </c>
      <c r="U1156">
        <v>38.44</v>
      </c>
      <c r="V1156" t="s">
        <v>4740</v>
      </c>
      <c r="W1156" t="s">
        <v>4695</v>
      </c>
      <c r="X1156" t="s">
        <v>4696</v>
      </c>
      <c r="Y1156" t="s">
        <v>4757</v>
      </c>
      <c r="Z1156" t="s">
        <v>4698</v>
      </c>
    </row>
    <row r="1157" spans="1:26" ht="15" customHeight="1" x14ac:dyDescent="0.25">
      <c r="A1157" t="s">
        <v>6479</v>
      </c>
      <c r="B1157" s="1">
        <v>45815</v>
      </c>
      <c r="C1157" t="s">
        <v>1988</v>
      </c>
      <c r="D1157" t="str">
        <f>IFERROR(INDEX(Customers!$B:$B,MATCH(C1157,Customers!$A:$A,0)),"")</f>
        <v>Dhanush Venkataraman</v>
      </c>
      <c r="E1157" t="str">
        <f>IFERROR(INDEX(Customers!$J:$J,MATCH(C1157,Customers!$A:$A,0)),"")</f>
        <v>Gold</v>
      </c>
      <c r="F1157" t="s">
        <v>3844</v>
      </c>
      <c r="G1157" t="str">
        <f>IFERROR(INDEX(Products!$B:$B,MATCH(F1157,Products!$A:$A,0)),"")</f>
        <v>Lays Namkeen 2kg</v>
      </c>
      <c r="H1157" t="str">
        <f>IFERROR(INDEX(Products!$C:$C,MATCH(F1157,Products!$A:$A,0)),"")</f>
        <v>Snacks</v>
      </c>
      <c r="I1157" t="s">
        <v>2933</v>
      </c>
      <c r="J1157" t="str">
        <f>IFERROR(INDEX(Stores!$B:$B,MATCH(I1157,Stores!$A:$A,0)),"")</f>
        <v>FreshMart Nagpur Plaza</v>
      </c>
      <c r="K1157" t="str">
        <f>IFERROR(INDEX(Stores!$D:$D,MATCH(I1157,Stores!$A:$A,0)),"")</f>
        <v>West</v>
      </c>
      <c r="L1157" t="s">
        <v>2931</v>
      </c>
      <c r="M1157" t="str">
        <f>IFERROR(INDEX(Employees!$B:$B,MATCH(L1157,Employees!$A:$A,0)),"")</f>
        <v>Nandhini Pandian</v>
      </c>
      <c r="N1157" t="str">
        <f>IFERROR(INDEX(Employees!$D:$D,MATCH(L1157,Employees!$A:$A,0)),"")</f>
        <v>Operations</v>
      </c>
      <c r="O1157">
        <v>4</v>
      </c>
      <c r="P1157">
        <v>575.96</v>
      </c>
      <c r="Q1157">
        <v>0</v>
      </c>
      <c r="R1157">
        <v>0</v>
      </c>
      <c r="S1157">
        <v>2649.42</v>
      </c>
      <c r="T1157">
        <v>1516.76</v>
      </c>
      <c r="U1157">
        <v>1132.6600000000001</v>
      </c>
      <c r="V1157" t="s">
        <v>4706</v>
      </c>
      <c r="W1157" t="s">
        <v>4695</v>
      </c>
      <c r="X1157" t="s">
        <v>4696</v>
      </c>
      <c r="Y1157" t="s">
        <v>6280</v>
      </c>
      <c r="Z1157" t="s">
        <v>4698</v>
      </c>
    </row>
    <row r="1158" spans="1:26" ht="15" customHeight="1" x14ac:dyDescent="0.25">
      <c r="A1158" t="s">
        <v>6480</v>
      </c>
      <c r="B1158" s="1">
        <v>45877</v>
      </c>
      <c r="C1158" t="s">
        <v>100</v>
      </c>
      <c r="D1158" t="str">
        <f>IFERROR(INDEX(Customers!$B:$B,MATCH(C1158,Customers!$A:$A,0)),"")</f>
        <v>Kalpana Murugan</v>
      </c>
      <c r="E1158" t="str">
        <f>IFERROR(INDEX(Customers!$J:$J,MATCH(C1158,Customers!$A:$A,0)),"")</f>
        <v>Silver</v>
      </c>
      <c r="F1158" t="s">
        <v>3732</v>
      </c>
      <c r="G1158" t="str">
        <f>IFERROR(INDEX(Products!$B:$B,MATCH(F1158,Products!$A:$A,0)),"")</f>
        <v>Aavin Milk 1L</v>
      </c>
      <c r="H1158" t="str">
        <f>IFERROR(INDEX(Products!$C:$C,MATCH(F1158,Products!$A:$A,0)),"")</f>
        <v>Dairy</v>
      </c>
      <c r="I1158" t="s">
        <v>2919</v>
      </c>
      <c r="J1158" t="str">
        <f>IFERROR(INDEX(Stores!$B:$B,MATCH(I1158,Stores!$A:$A,0)),"")</f>
        <v>FreshMart Surat Junction</v>
      </c>
      <c r="K1158" t="str">
        <f>IFERROR(INDEX(Stores!$D:$D,MATCH(I1158,Stores!$A:$A,0)),"")</f>
        <v>West</v>
      </c>
      <c r="L1158" t="s">
        <v>2917</v>
      </c>
      <c r="M1158" t="str">
        <f>IFERROR(INDEX(Employees!$B:$B,MATCH(L1158,Employees!$A:$A,0)),"")</f>
        <v>Tamil Nathan</v>
      </c>
      <c r="N1158" t="str">
        <f>IFERROR(INDEX(Employees!$D:$D,MATCH(L1158,Employees!$A:$A,0)),"")</f>
        <v>Inventory</v>
      </c>
      <c r="O1158">
        <v>3</v>
      </c>
      <c r="P1158">
        <v>99.93</v>
      </c>
      <c r="Q1158">
        <v>0</v>
      </c>
      <c r="R1158">
        <v>0</v>
      </c>
      <c r="S1158">
        <v>299.79000000000002</v>
      </c>
      <c r="T1158">
        <v>258.14999999999998</v>
      </c>
      <c r="U1158">
        <v>41.64</v>
      </c>
      <c r="V1158" t="s">
        <v>4720</v>
      </c>
      <c r="W1158" t="s">
        <v>4695</v>
      </c>
      <c r="X1158" t="s">
        <v>4696</v>
      </c>
      <c r="Y1158" t="s">
        <v>6481</v>
      </c>
      <c r="Z1158" t="s">
        <v>4708</v>
      </c>
    </row>
    <row r="1159" spans="1:26" ht="15" customHeight="1" x14ac:dyDescent="0.25">
      <c r="A1159" t="s">
        <v>6482</v>
      </c>
      <c r="B1159" s="1">
        <v>45950</v>
      </c>
      <c r="C1159" t="s">
        <v>2064</v>
      </c>
      <c r="D1159" t="str">
        <f>IFERROR(INDEX(Customers!$B:$B,MATCH(C1159,Customers!$A:$A,0)),"")</f>
        <v>Kalpana Kumar</v>
      </c>
      <c r="E1159" t="str">
        <f>IFERROR(INDEX(Customers!$J:$J,MATCH(C1159,Customers!$A:$A,0)),"")</f>
        <v>Gold</v>
      </c>
      <c r="F1159" t="s">
        <v>3929</v>
      </c>
      <c r="G1159" t="str">
        <f>IFERROR(INDEX(Products!$B:$B,MATCH(F1159,Products!$A:$A,0)),"")</f>
        <v>Organic Fresh Fresh Fruits Pack</v>
      </c>
      <c r="H1159" t="str">
        <f>IFERROR(INDEX(Products!$C:$C,MATCH(F1159,Products!$A:$A,0)),"")</f>
        <v>Fruits</v>
      </c>
      <c r="I1159" t="s">
        <v>3055</v>
      </c>
      <c r="J1159" t="str">
        <f>IFERROR(INDEX(Stores!$B:$B,MATCH(I1159,Stores!$A:$A,0)),"")</f>
        <v>FreshMart Surat Nagar</v>
      </c>
      <c r="K1159" t="str">
        <f>IFERROR(INDEX(Stores!$D:$D,MATCH(I1159,Stores!$A:$A,0)),"")</f>
        <v>West</v>
      </c>
      <c r="L1159" t="s">
        <v>3205</v>
      </c>
      <c r="M1159" t="str">
        <f>IFERROR(INDEX(Employees!$B:$B,MATCH(L1159,Employees!$A:$A,0)),"")</f>
        <v>Karthik Menon</v>
      </c>
      <c r="N1159" t="str">
        <f>IFERROR(INDEX(Employees!$D:$D,MATCH(L1159,Employees!$A:$A,0)),"")</f>
        <v>Sales</v>
      </c>
      <c r="O1159">
        <v>3</v>
      </c>
      <c r="P1159">
        <v>238.97</v>
      </c>
      <c r="Q1159">
        <v>10</v>
      </c>
      <c r="R1159">
        <v>71.69</v>
      </c>
      <c r="S1159">
        <v>645.22</v>
      </c>
      <c r="T1159">
        <v>577.23</v>
      </c>
      <c r="U1159">
        <v>67.989999999999995</v>
      </c>
      <c r="V1159" t="s">
        <v>4715</v>
      </c>
      <c r="W1159" t="s">
        <v>4695</v>
      </c>
      <c r="X1159" t="s">
        <v>4696</v>
      </c>
      <c r="Y1159" t="s">
        <v>5056</v>
      </c>
      <c r="Z1159" t="s">
        <v>4708</v>
      </c>
    </row>
    <row r="1160" spans="1:26" ht="15" customHeight="1" x14ac:dyDescent="0.25">
      <c r="A1160" t="s">
        <v>6483</v>
      </c>
      <c r="B1160" s="1">
        <v>45944</v>
      </c>
      <c r="C1160" t="s">
        <v>2747</v>
      </c>
      <c r="D1160" t="str">
        <f>IFERROR(INDEX(Customers!$B:$B,MATCH(C1160,Customers!$A:$A,0)),"")</f>
        <v>Anand Chettiar</v>
      </c>
      <c r="E1160" t="str">
        <f>IFERROR(INDEX(Customers!$J:$J,MATCH(C1160,Customers!$A:$A,0)),"")</f>
        <v>Gold</v>
      </c>
      <c r="F1160" t="s">
        <v>3999</v>
      </c>
      <c r="G1160" t="str">
        <f>IFERROR(INDEX(Products!$B:$B,MATCH(F1160,Products!$A:$A,0)),"")</f>
        <v>Daawat Basmati Rice 2kg</v>
      </c>
      <c r="H1160" t="str">
        <f>IFERROR(INDEX(Products!$C:$C,MATCH(F1160,Products!$A:$A,0)),"")</f>
        <v>Rice</v>
      </c>
      <c r="I1160" t="s">
        <v>2919</v>
      </c>
      <c r="J1160" t="str">
        <f>IFERROR(INDEX(Stores!$B:$B,MATCH(I1160,Stores!$A:$A,0)),"")</f>
        <v>FreshMart Surat Junction</v>
      </c>
      <c r="K1160" t="str">
        <f>IFERROR(INDEX(Stores!$D:$D,MATCH(I1160,Stores!$A:$A,0)),"")</f>
        <v>West</v>
      </c>
      <c r="L1160" t="s">
        <v>3578</v>
      </c>
      <c r="M1160" t="str">
        <f>IFERROR(INDEX(Employees!$B:$B,MATCH(L1160,Employees!$A:$A,0)),"")</f>
        <v xml:space="preserve">  Karthik Sekar  </v>
      </c>
      <c r="N1160" t="str">
        <f>IFERROR(INDEX(Employees!$D:$D,MATCH(L1160,Employees!$A:$A,0)),"")</f>
        <v>Billing</v>
      </c>
      <c r="O1160">
        <v>8</v>
      </c>
      <c r="P1160">
        <v>337.44</v>
      </c>
      <c r="Q1160">
        <v>15</v>
      </c>
      <c r="R1160">
        <v>404.93</v>
      </c>
      <c r="S1160">
        <v>2294.59</v>
      </c>
      <c r="T1160">
        <v>2079.44</v>
      </c>
      <c r="U1160">
        <v>215.15</v>
      </c>
      <c r="V1160" t="s">
        <v>4706</v>
      </c>
      <c r="W1160" t="s">
        <v>4695</v>
      </c>
      <c r="X1160" t="s">
        <v>4696</v>
      </c>
      <c r="Y1160" t="s">
        <v>5919</v>
      </c>
      <c r="Z1160" t="s">
        <v>4708</v>
      </c>
    </row>
    <row r="1161" spans="1:26" ht="15" customHeight="1" x14ac:dyDescent="0.25">
      <c r="A1161" t="s">
        <v>6484</v>
      </c>
      <c r="B1161" s="1">
        <v>45974</v>
      </c>
      <c r="C1161" t="s">
        <v>1216</v>
      </c>
      <c r="D1161" t="str">
        <f>IFERROR(INDEX(Customers!$B:$B,MATCH(C1161,Customers!$A:$A,0)),"")</f>
        <v>Nirmala Venkataraman</v>
      </c>
      <c r="E1161" t="str">
        <f>IFERROR(INDEX(Customers!$J:$J,MATCH(C1161,Customers!$A:$A,0)),"")</f>
        <v>Silver</v>
      </c>
      <c r="F1161" t="s">
        <v>3851</v>
      </c>
      <c r="G1161" t="str">
        <f>IFERROR(INDEX(Products!$B:$B,MATCH(F1161,Products!$A:$A,0)),"")</f>
        <v>Parle Chocolates 500g</v>
      </c>
      <c r="H1161" t="str">
        <f>IFERROR(INDEX(Products!$C:$C,MATCH(F1161,Products!$A:$A,0)),"")</f>
        <v>Snacks</v>
      </c>
      <c r="I1161" t="s">
        <v>3480</v>
      </c>
      <c r="J1161" t="str">
        <f>IFERROR(INDEX(Stores!$B:$B,MATCH(I1161,Stores!$A:$A,0)),"")</f>
        <v>FreshMart Mysuru Main Road</v>
      </c>
      <c r="K1161" t="str">
        <f>IFERROR(INDEX(Stores!$D:$D,MATCH(I1161,Stores!$A:$A,0)),"")</f>
        <v>South</v>
      </c>
      <c r="L1161" t="s">
        <v>3478</v>
      </c>
      <c r="M1161" t="str">
        <f>IFERROR(INDEX(Employees!$B:$B,MATCH(L1161,Employees!$A:$A,0)),"")</f>
        <v>Priya Venkataraman</v>
      </c>
      <c r="N1161" t="str">
        <f>IFERROR(INDEX(Employees!$D:$D,MATCH(L1161,Employees!$A:$A,0)),"")</f>
        <v>Operations</v>
      </c>
      <c r="O1161">
        <v>1</v>
      </c>
      <c r="P1161">
        <v>317.99</v>
      </c>
      <c r="Q1161">
        <v>0</v>
      </c>
      <c r="R1161">
        <v>0</v>
      </c>
      <c r="S1161">
        <v>317.99</v>
      </c>
      <c r="T1161">
        <v>235.05</v>
      </c>
      <c r="U1161">
        <v>82.94</v>
      </c>
      <c r="V1161" t="s">
        <v>4694</v>
      </c>
      <c r="W1161" t="s">
        <v>4695</v>
      </c>
      <c r="X1161" t="s">
        <v>4696</v>
      </c>
      <c r="Y1161" t="s">
        <v>6485</v>
      </c>
      <c r="Z1161" t="s">
        <v>4708</v>
      </c>
    </row>
    <row r="1162" spans="1:26" ht="15" customHeight="1" x14ac:dyDescent="0.25">
      <c r="A1162" t="s">
        <v>6486</v>
      </c>
      <c r="B1162" s="1">
        <v>46019</v>
      </c>
      <c r="C1162" t="s">
        <v>870</v>
      </c>
      <c r="D1162" t="str">
        <f>IFERROR(INDEX(Customers!$B:$B,MATCH(C1162,Customers!$A:$A,0)),"")</f>
        <v>Lalitha Nathan</v>
      </c>
      <c r="E1162" t="str">
        <f>IFERROR(INDEX(Customers!$J:$J,MATCH(C1162,Customers!$A:$A,0)),"")</f>
        <v>Gold</v>
      </c>
      <c r="F1162" t="s">
        <v>3911</v>
      </c>
      <c r="G1162" t="str">
        <f>IFERROR(INDEX(Products!$B:$B,MATCH(F1162,Products!$A:$A,0)),"")</f>
        <v>Local Farm Fresh Vegetables 200g</v>
      </c>
      <c r="H1162" t="str">
        <f>IFERROR(INDEX(Products!$C:$C,MATCH(F1162,Products!$A:$A,0)),"")</f>
        <v>Household</v>
      </c>
      <c r="I1162" t="s">
        <v>3503</v>
      </c>
      <c r="J1162" t="str">
        <f>IFERROR(INDEX(Stores!$B:$B,MATCH(I1162,Stores!$A:$A,0)),"")</f>
        <v>FreshMart Madurai Market</v>
      </c>
      <c r="K1162" t="str">
        <f>IFERROR(INDEX(Stores!$D:$D,MATCH(I1162,Stores!$A:$A,0)),"")</f>
        <v>South</v>
      </c>
      <c r="L1162" t="s">
        <v>3501</v>
      </c>
      <c r="M1162" t="str">
        <f>IFERROR(INDEX(Employees!$B:$B,MATCH(L1162,Employees!$A:$A,0)),"")</f>
        <v>Hema Mudaliar</v>
      </c>
      <c r="N1162" t="str">
        <f>IFERROR(INDEX(Employees!$D:$D,MATCH(L1162,Employees!$A:$A,0)),"")</f>
        <v>Store Manager</v>
      </c>
      <c r="O1162">
        <v>8</v>
      </c>
      <c r="P1162">
        <v>320.10000000000002</v>
      </c>
      <c r="Q1162">
        <v>10</v>
      </c>
      <c r="R1162">
        <v>256.08</v>
      </c>
      <c r="S1162">
        <v>2650.43</v>
      </c>
      <c r="T1162">
        <v>1802.24</v>
      </c>
      <c r="U1162">
        <v>848.19</v>
      </c>
      <c r="V1162" t="s">
        <v>4720</v>
      </c>
      <c r="W1162" t="s">
        <v>4695</v>
      </c>
      <c r="X1162" t="s">
        <v>4696</v>
      </c>
      <c r="Y1162" t="s">
        <v>5748</v>
      </c>
      <c r="Z1162" t="s">
        <v>4698</v>
      </c>
    </row>
    <row r="1163" spans="1:26" ht="15" customHeight="1" x14ac:dyDescent="0.25">
      <c r="A1163" t="s">
        <v>6487</v>
      </c>
      <c r="B1163" s="1">
        <v>45997</v>
      </c>
      <c r="C1163" t="s">
        <v>1778</v>
      </c>
      <c r="D1163" t="str">
        <f>IFERROR(INDEX(Customers!$B:$B,MATCH(C1163,Customers!$A:$A,0)),"")</f>
        <v>Uma Nair</v>
      </c>
      <c r="E1163" t="str">
        <f>IFERROR(INDEX(Customers!$J:$J,MATCH(C1163,Customers!$A:$A,0)),"")</f>
        <v>Gold</v>
      </c>
      <c r="F1163" t="s">
        <v>3915</v>
      </c>
      <c r="G1163" t="str">
        <f>IFERROR(INDEX(Products!$B:$B,MATCH(F1163,Products!$A:$A,0)),"")</f>
        <v>Vim Tissue 500g</v>
      </c>
      <c r="H1163" t="str">
        <f>IFERROR(INDEX(Products!$C:$C,MATCH(F1163,Products!$A:$A,0)),"")</f>
        <v>Household</v>
      </c>
      <c r="I1163" t="s">
        <v>3094</v>
      </c>
      <c r="J1163" t="str">
        <f>IFERROR(INDEX(Stores!$B:$B,MATCH(I1163,Stores!$A:$A,0)),"")</f>
        <v>FreshMart Kanpur Gardens</v>
      </c>
      <c r="K1163" t="str">
        <f>IFERROR(INDEX(Stores!$D:$D,MATCH(I1163,Stores!$A:$A,0)),"")</f>
        <v>North</v>
      </c>
      <c r="L1163" t="s">
        <v>3152</v>
      </c>
      <c r="M1163" t="str">
        <f>IFERROR(INDEX(Employees!$B:$B,MATCH(L1163,Employees!$A:$A,0)),"")</f>
        <v>Radha Rao</v>
      </c>
      <c r="N1163" t="str">
        <f>IFERROR(INDEX(Employees!$D:$D,MATCH(L1163,Employees!$A:$A,0)),"")</f>
        <v>Inventory</v>
      </c>
      <c r="O1163">
        <v>5</v>
      </c>
      <c r="P1163">
        <v>97.45</v>
      </c>
      <c r="Q1163">
        <v>20</v>
      </c>
      <c r="R1163">
        <v>97.45</v>
      </c>
      <c r="S1163">
        <v>448.27</v>
      </c>
      <c r="T1163">
        <v>340.85</v>
      </c>
      <c r="U1163">
        <v>107.42</v>
      </c>
      <c r="V1163" t="s">
        <v>4740</v>
      </c>
      <c r="W1163" t="s">
        <v>4695</v>
      </c>
      <c r="X1163" t="s">
        <v>4696</v>
      </c>
      <c r="Y1163" t="s">
        <v>5014</v>
      </c>
      <c r="Z1163" t="s">
        <v>4698</v>
      </c>
    </row>
    <row r="1164" spans="1:26" ht="15" customHeight="1" x14ac:dyDescent="0.25">
      <c r="A1164" t="s">
        <v>6488</v>
      </c>
      <c r="B1164" s="1">
        <v>45996</v>
      </c>
      <c r="C1164" t="s">
        <v>155</v>
      </c>
      <c r="D1164" t="str">
        <f>IFERROR(INDEX(Customers!$B:$B,MATCH(C1164,Customers!$A:$A,0)),"")</f>
        <v>Ishwarya Krishnan</v>
      </c>
      <c r="E1164" t="str">
        <f>IFERROR(INDEX(Customers!$J:$J,MATCH(C1164,Customers!$A:$A,0)),"")</f>
        <v>Silver</v>
      </c>
      <c r="F1164" t="s">
        <v>3686</v>
      </c>
      <c r="G1164" t="str">
        <f>IFERROR(INDEX(Products!$B:$B,MATCH(F1164,Products!$A:$A,0)),"")</f>
        <v>Britannia Cookies 200g</v>
      </c>
      <c r="H1164" t="str">
        <f>IFERROR(INDEX(Products!$C:$C,MATCH(F1164,Products!$A:$A,0)),"")</f>
        <v>Bakery</v>
      </c>
      <c r="I1164" t="s">
        <v>2910</v>
      </c>
      <c r="J1164" t="str">
        <f>IFERROR(INDEX(Stores!$B:$B,MATCH(I1164,Stores!$A:$A,0)),"")</f>
        <v>FreshMart Mysuru Circle</v>
      </c>
      <c r="K1164" t="str">
        <f>IFERROR(INDEX(Stores!$D:$D,MATCH(I1164,Stores!$A:$A,0)),"")</f>
        <v>South</v>
      </c>
      <c r="L1164" t="s">
        <v>3303</v>
      </c>
      <c r="M1164" t="str">
        <f>IFERROR(INDEX(Employees!$B:$B,MATCH(L1164,Employees!$A:$A,0)),"")</f>
        <v>Kamala Murugan</v>
      </c>
      <c r="N1164" t="str">
        <f>IFERROR(INDEX(Employees!$D:$D,MATCH(L1164,Employees!$A:$A,0)),"")</f>
        <v>Cashier</v>
      </c>
      <c r="O1164">
        <v>5</v>
      </c>
      <c r="P1164">
        <v>455.79</v>
      </c>
      <c r="Q1164">
        <v>10</v>
      </c>
      <c r="R1164">
        <v>227.9</v>
      </c>
      <c r="S1164">
        <v>2051.0500000000002</v>
      </c>
      <c r="T1164">
        <v>1414.4</v>
      </c>
      <c r="U1164">
        <v>636.65</v>
      </c>
      <c r="V1164" t="s">
        <v>4740</v>
      </c>
      <c r="W1164" t="s">
        <v>4695</v>
      </c>
      <c r="X1164" t="s">
        <v>4696</v>
      </c>
      <c r="Y1164" t="s">
        <v>5116</v>
      </c>
      <c r="Z1164" t="s">
        <v>4708</v>
      </c>
    </row>
    <row r="1165" spans="1:26" ht="15" customHeight="1" x14ac:dyDescent="0.25">
      <c r="A1165" t="s">
        <v>6489</v>
      </c>
      <c r="B1165" s="1">
        <v>45844</v>
      </c>
      <c r="C1165" t="s">
        <v>1818</v>
      </c>
      <c r="D1165" t="str">
        <f>IFERROR(INDEX(Customers!$B:$B,MATCH(C1165,Customers!$A:$A,0)),"")</f>
        <v>Suresh Naicker</v>
      </c>
      <c r="E1165" t="str">
        <f>IFERROR(INDEX(Customers!$J:$J,MATCH(C1165,Customers!$A:$A,0)),"")</f>
        <v>Bronze</v>
      </c>
      <c r="F1165" t="s">
        <v>3703</v>
      </c>
      <c r="G1165" t="str">
        <f>IFERROR(INDEX(Products!$B:$B,MATCH(F1165,Products!$A:$A,0)),"")</f>
        <v xml:space="preserve">  Amul Paneer 250ml  </v>
      </c>
      <c r="H1165" t="str">
        <f>IFERROR(INDEX(Products!$C:$C,MATCH(F1165,Products!$A:$A,0)),"")</f>
        <v>Dairy</v>
      </c>
      <c r="I1165" t="s">
        <v>4232</v>
      </c>
      <c r="J1165" t="str">
        <f>IFERROR(INDEX(Stores!$B:$B,MATCH(I1165,Stores!$A:$A,0)),"")</f>
        <v>FreshMart Erode Central</v>
      </c>
      <c r="K1165" t="str">
        <f>IFERROR(INDEX(Stores!$D:$D,MATCH(I1165,Stores!$A:$A,0)),"")</f>
        <v>South</v>
      </c>
      <c r="L1165" t="s">
        <v>3334</v>
      </c>
      <c r="M1165" t="str">
        <f>IFERROR(INDEX(Employees!$B:$B,MATCH(L1165,Employees!$A:$A,0)),"")</f>
        <v>Pandi Naidu</v>
      </c>
      <c r="N1165" t="str">
        <f>IFERROR(INDEX(Employees!$D:$D,MATCH(L1165,Employees!$A:$A,0)),"")</f>
        <v>Sales</v>
      </c>
      <c r="O1165">
        <v>4</v>
      </c>
      <c r="P1165">
        <v>161.03</v>
      </c>
      <c r="Q1165">
        <v>20</v>
      </c>
      <c r="R1165">
        <v>128.82</v>
      </c>
      <c r="S1165">
        <v>592.59</v>
      </c>
      <c r="T1165">
        <v>496.96</v>
      </c>
      <c r="U1165">
        <v>95.63</v>
      </c>
      <c r="V1165" t="s">
        <v>4694</v>
      </c>
      <c r="W1165" t="s">
        <v>4695</v>
      </c>
      <c r="X1165" t="s">
        <v>4696</v>
      </c>
      <c r="Y1165" t="s">
        <v>5193</v>
      </c>
      <c r="Z1165" t="s">
        <v>4698</v>
      </c>
    </row>
    <row r="1166" spans="1:26" ht="15" customHeight="1" x14ac:dyDescent="0.25">
      <c r="A1166" t="s">
        <v>6490</v>
      </c>
      <c r="B1166" s="1">
        <v>45914</v>
      </c>
      <c r="C1166" t="s">
        <v>1968</v>
      </c>
      <c r="D1166" t="str">
        <f>IFERROR(INDEX(Customers!$B:$B,MATCH(C1166,Customers!$A:$A,0)),"")</f>
        <v>Aishwarya Balan</v>
      </c>
      <c r="E1166" t="str">
        <f>IFERROR(INDEX(Customers!$J:$J,MATCH(C1166,Customers!$A:$A,0)),"")</f>
        <v>Bronze</v>
      </c>
      <c r="F1166" t="s">
        <v>4043</v>
      </c>
      <c r="G1166" t="str">
        <f>IFERROR(INDEX(Products!$B:$B,MATCH(F1166,Products!$A:$A,0)),"")</f>
        <v>Fortune Gingelly Oil 200g</v>
      </c>
      <c r="H1166" t="str">
        <f>IFERROR(INDEX(Products!$C:$C,MATCH(F1166,Products!$A:$A,0)),"")</f>
        <v>Oil</v>
      </c>
      <c r="I1166" t="s">
        <v>2971</v>
      </c>
      <c r="J1166" t="str">
        <f>IFERROR(INDEX(Stores!$B:$B,MATCH(I1166,Stores!$A:$A,0)),"")</f>
        <v>FreshMart Ahmedabad Square</v>
      </c>
      <c r="K1166" t="str">
        <f>IFERROR(INDEX(Stores!$D:$D,MATCH(I1166,Stores!$A:$A,0)),"")</f>
        <v>West</v>
      </c>
      <c r="L1166" t="s">
        <v>3073</v>
      </c>
      <c r="M1166" t="str">
        <f>IFERROR(INDEX(Employees!$B:$B,MATCH(L1166,Employees!$A:$A,0)),"")</f>
        <v>Charulatha Balan</v>
      </c>
      <c r="N1166" t="str">
        <f>IFERROR(INDEX(Employees!$D:$D,MATCH(L1166,Employees!$A:$A,0)),"")</f>
        <v>Sales</v>
      </c>
      <c r="O1166">
        <v>2</v>
      </c>
      <c r="P1166">
        <v>183.39</v>
      </c>
      <c r="Q1166">
        <v>15</v>
      </c>
      <c r="R1166">
        <v>55.02</v>
      </c>
      <c r="S1166">
        <v>358.52</v>
      </c>
      <c r="T1166">
        <v>316.86</v>
      </c>
      <c r="U1166">
        <v>41.66</v>
      </c>
      <c r="V1166" t="s">
        <v>4715</v>
      </c>
      <c r="W1166" t="s">
        <v>4818</v>
      </c>
      <c r="X1166" t="s">
        <v>4710</v>
      </c>
      <c r="Y1166" t="s">
        <v>5268</v>
      </c>
      <c r="Z1166" t="s">
        <v>4698</v>
      </c>
    </row>
    <row r="1167" spans="1:26" ht="15" customHeight="1" x14ac:dyDescent="0.25">
      <c r="A1167" t="s">
        <v>6491</v>
      </c>
      <c r="B1167" s="1">
        <v>46100</v>
      </c>
      <c r="C1167" t="s">
        <v>2556</v>
      </c>
      <c r="D1167" t="str">
        <f>IFERROR(INDEX(Customers!$B:$B,MATCH(C1167,Customers!$A:$A,0)),"")</f>
        <v>Ishwarya Mudaliar</v>
      </c>
      <c r="E1167" t="str">
        <f>IFERROR(INDEX(Customers!$J:$J,MATCH(C1167,Customers!$A:$A,0)),"")</f>
        <v>Silver</v>
      </c>
      <c r="F1167" t="s">
        <v>4032</v>
      </c>
      <c r="G1167" t="str">
        <f>IFERROR(INDEX(Products!$B:$B,MATCH(F1167,Products!$A:$A,0)),"")</f>
        <v>Gold Winner Sunflower Oil 200g</v>
      </c>
      <c r="H1167" t="str">
        <f>IFERROR(INDEX(Products!$C:$C,MATCH(F1167,Products!$A:$A,0)),"")</f>
        <v>Oil</v>
      </c>
      <c r="I1167" t="s">
        <v>4176</v>
      </c>
      <c r="J1167" t="str">
        <f>IFERROR(INDEX(Stores!$B:$B,MATCH(I1167,Stores!$A:$A,0)),"")</f>
        <v>FreshMart Bengaluru Colony</v>
      </c>
      <c r="K1167" t="str">
        <f>IFERROR(INDEX(Stores!$D:$D,MATCH(I1167,Stores!$A:$A,0)),"")</f>
        <v>South</v>
      </c>
      <c r="L1167" t="s">
        <v>3491</v>
      </c>
      <c r="M1167" t="str">
        <f>IFERROR(INDEX(Employees!$B:$B,MATCH(L1167,Employees!$A:$A,0)),"")</f>
        <v>Hari Chettiar</v>
      </c>
      <c r="N1167" t="str">
        <f>IFERROR(INDEX(Employees!$D:$D,MATCH(L1167,Employees!$A:$A,0)),"")</f>
        <v>Store Manager</v>
      </c>
      <c r="O1167">
        <v>5</v>
      </c>
      <c r="P1167">
        <v>234.86</v>
      </c>
      <c r="Q1167">
        <v>10</v>
      </c>
      <c r="R1167">
        <v>117.43</v>
      </c>
      <c r="S1167">
        <v>1056.8699999999999</v>
      </c>
      <c r="T1167">
        <v>1066.1500000000001</v>
      </c>
      <c r="U1167">
        <v>-9.2799999999999994</v>
      </c>
      <c r="V1167" t="s">
        <v>4715</v>
      </c>
      <c r="W1167" t="s">
        <v>4695</v>
      </c>
      <c r="X1167" t="s">
        <v>4696</v>
      </c>
      <c r="Y1167" t="s">
        <v>6492</v>
      </c>
      <c r="Z1167" t="s">
        <v>4708</v>
      </c>
    </row>
    <row r="1168" spans="1:26" ht="15" customHeight="1" x14ac:dyDescent="0.25">
      <c r="A1168" t="s">
        <v>6493</v>
      </c>
      <c r="B1168" s="1">
        <v>45923</v>
      </c>
      <c r="C1168" t="s">
        <v>890</v>
      </c>
      <c r="D1168" t="str">
        <f>IFERROR(INDEX(Customers!$B:$B,MATCH(C1168,Customers!$A:$A,0)),"")</f>
        <v>Anand Pandian</v>
      </c>
      <c r="E1168" t="str">
        <f>IFERROR(INDEX(Customers!$J:$J,MATCH(C1168,Customers!$A:$A,0)),"")</f>
        <v>Silver</v>
      </c>
      <c r="F1168" t="s">
        <v>3975</v>
      </c>
      <c r="G1168" t="str">
        <f>IFERROR(INDEX(Products!$B:$B,MATCH(F1168,Products!$A:$A,0)),"")</f>
        <v>Local Farm Fresh Vegetables 200g</v>
      </c>
      <c r="H1168" t="str">
        <f>IFERROR(INDEX(Products!$C:$C,MATCH(F1168,Products!$A:$A,0)),"")</f>
        <v>Vegetables</v>
      </c>
      <c r="I1168" t="s">
        <v>2988</v>
      </c>
      <c r="J1168" t="str">
        <f>IFERROR(INDEX(Stores!$B:$B,MATCH(I1168,Stores!$A:$A,0)),"")</f>
        <v>FreshMart Coimbatore Heights</v>
      </c>
      <c r="K1168" t="str">
        <f>IFERROR(INDEX(Stores!$D:$D,MATCH(I1168,Stores!$A:$A,0)),"")</f>
        <v>South</v>
      </c>
      <c r="L1168" t="s">
        <v>2987</v>
      </c>
      <c r="M1168" t="str">
        <f>IFERROR(INDEX(Employees!$B:$B,MATCH(L1168,Employees!$A:$A,0)),"")</f>
        <v>Pandi Subramaniam</v>
      </c>
      <c r="N1168" t="str">
        <f>IFERROR(INDEX(Employees!$D:$D,MATCH(L1168,Employees!$A:$A,0)),"")</f>
        <v>Sales</v>
      </c>
      <c r="O1168">
        <v>1</v>
      </c>
      <c r="P1168">
        <v>401.06</v>
      </c>
      <c r="Q1168">
        <v>0</v>
      </c>
      <c r="R1168">
        <v>0</v>
      </c>
      <c r="S1168">
        <v>401.06</v>
      </c>
      <c r="T1168">
        <v>347.47</v>
      </c>
      <c r="U1168">
        <v>53.59</v>
      </c>
      <c r="V1168" t="s">
        <v>4703</v>
      </c>
      <c r="W1168" t="s">
        <v>4695</v>
      </c>
      <c r="X1168" t="s">
        <v>4696</v>
      </c>
      <c r="Y1168" t="s">
        <v>5642</v>
      </c>
      <c r="Z1168" t="s">
        <v>4708</v>
      </c>
    </row>
    <row r="1169" spans="1:26" ht="15" customHeight="1" x14ac:dyDescent="0.25">
      <c r="A1169" t="s">
        <v>6494</v>
      </c>
      <c r="B1169" s="1">
        <v>45767</v>
      </c>
      <c r="C1169" t="s">
        <v>151</v>
      </c>
      <c r="D1169" t="str">
        <f>IFERROR(INDEX(Customers!$B:$B,MATCH(C1169,Customers!$A:$A,0)),"")</f>
        <v>Nithya Pillai</v>
      </c>
      <c r="E1169" t="str">
        <f>IFERROR(INDEX(Customers!$J:$J,MATCH(C1169,Customers!$A:$A,0)),"")</f>
        <v>Bronze</v>
      </c>
      <c r="F1169" t="s">
        <v>4117</v>
      </c>
      <c r="G1169" t="str">
        <f>IFERROR(INDEX(Products!$B:$B,MATCH(F1169,Products!$A:$A,0)),"")</f>
        <v>Lizol Toilet Cleaner 200g v2</v>
      </c>
      <c r="H1169" t="str">
        <f>IFERROR(INDEX(Products!$C:$C,MATCH(F1169,Products!$A:$A,0)),"")</f>
        <v>Cleaning</v>
      </c>
      <c r="I1169" t="s">
        <v>3587</v>
      </c>
      <c r="J1169" t="str">
        <f>IFERROR(INDEX(Stores!$B:$B,MATCH(I1169,Stores!$A:$A,0)),"")</f>
        <v>FreshMart Pune Junction</v>
      </c>
      <c r="K1169" t="str">
        <f>IFERROR(INDEX(Stores!$D:$D,MATCH(I1169,Stores!$A:$A,0)),"")</f>
        <v>West</v>
      </c>
      <c r="L1169" t="s">
        <v>3585</v>
      </c>
      <c r="M1169" t="str">
        <f>IFERROR(INDEX(Employees!$B:$B,MATCH(L1169,Employees!$A:$A,0)),"")</f>
        <v>Harini Kumar</v>
      </c>
      <c r="N1169" t="str">
        <f>IFERROR(INDEX(Employees!$D:$D,MATCH(L1169,Employees!$A:$A,0)),"")</f>
        <v>Cashier</v>
      </c>
      <c r="O1169">
        <v>4</v>
      </c>
      <c r="P1169">
        <v>214.04</v>
      </c>
      <c r="Q1169">
        <v>20</v>
      </c>
      <c r="R1169">
        <v>171.23</v>
      </c>
      <c r="S1169">
        <v>787.67</v>
      </c>
      <c r="T1169">
        <v>632.24</v>
      </c>
      <c r="U1169">
        <v>155.43</v>
      </c>
      <c r="V1169" t="s">
        <v>4720</v>
      </c>
      <c r="W1169" t="s">
        <v>4695</v>
      </c>
      <c r="X1169" t="s">
        <v>4700</v>
      </c>
      <c r="Y1169" t="s">
        <v>5124</v>
      </c>
      <c r="Z1169" t="s">
        <v>4698</v>
      </c>
    </row>
    <row r="1170" spans="1:26" ht="15" customHeight="1" x14ac:dyDescent="0.25">
      <c r="A1170" t="s">
        <v>6495</v>
      </c>
      <c r="B1170" s="1">
        <v>45913</v>
      </c>
      <c r="C1170" t="s">
        <v>2779</v>
      </c>
      <c r="D1170" t="str">
        <f>IFERROR(INDEX(Customers!$B:$B,MATCH(C1170,Customers!$A:$A,0)),"")</f>
        <v>Prasath Raj</v>
      </c>
      <c r="E1170" t="str">
        <f>IFERROR(INDEX(Customers!$J:$J,MATCH(C1170,Customers!$A:$A,0)),"")</f>
        <v>Silver</v>
      </c>
      <c r="F1170" t="s">
        <v>3936</v>
      </c>
      <c r="G1170" t="str">
        <f>IFERROR(INDEX(Products!$B:$B,MATCH(F1170,Products!$A:$A,0)),"")</f>
        <v>Local Farm Fresh Fruits Combo</v>
      </c>
      <c r="H1170" t="str">
        <f>IFERROR(INDEX(Products!$C:$C,MATCH(F1170,Products!$A:$A,0)),"")</f>
        <v>Fruits</v>
      </c>
      <c r="I1170" t="s">
        <v>3227</v>
      </c>
      <c r="J1170" t="str">
        <f>IFERROR(INDEX(Stores!$B:$B,MATCH(I1170,Stores!$A:$A,0)),"")</f>
        <v xml:space="preserve">  FreshMart Surat Crossing  </v>
      </c>
      <c r="K1170" t="str">
        <f>IFERROR(INDEX(Stores!$D:$D,MATCH(I1170,Stores!$A:$A,0)),"")</f>
        <v>West</v>
      </c>
      <c r="L1170" t="s">
        <v>3225</v>
      </c>
      <c r="M1170" t="str">
        <f>IFERROR(INDEX(Employees!$B:$B,MATCH(L1170,Employees!$A:$A,0)),"")</f>
        <v>Ilango Reddy</v>
      </c>
      <c r="N1170" t="str">
        <f>IFERROR(INDEX(Employees!$D:$D,MATCH(L1170,Employees!$A:$A,0)),"")</f>
        <v>Cashier</v>
      </c>
      <c r="O1170">
        <v>2</v>
      </c>
      <c r="P1170">
        <v>221.61</v>
      </c>
      <c r="Q1170">
        <v>10</v>
      </c>
      <c r="R1170">
        <v>44.32</v>
      </c>
      <c r="S1170">
        <v>458.74</v>
      </c>
      <c r="T1170">
        <v>364.34</v>
      </c>
      <c r="U1170">
        <v>94.4</v>
      </c>
      <c r="V1170" t="s">
        <v>4740</v>
      </c>
      <c r="W1170" t="s">
        <v>4695</v>
      </c>
      <c r="X1170" t="s">
        <v>4696</v>
      </c>
      <c r="Y1170" t="s">
        <v>6377</v>
      </c>
      <c r="Z1170" t="s">
        <v>4698</v>
      </c>
    </row>
    <row r="1171" spans="1:26" ht="15" customHeight="1" x14ac:dyDescent="0.25">
      <c r="A1171" t="s">
        <v>6496</v>
      </c>
      <c r="B1171" s="1">
        <v>45882</v>
      </c>
      <c r="C1171" t="s">
        <v>245</v>
      </c>
      <c r="D1171" t="str">
        <f>IFERROR(INDEX(Customers!$B:$B,MATCH(C1171,Customers!$A:$A,0)),"")</f>
        <v>Ovi Devi</v>
      </c>
      <c r="E1171" t="str">
        <f>IFERROR(INDEX(Customers!$J:$J,MATCH(C1171,Customers!$A:$A,0)),"")</f>
        <v>Gold</v>
      </c>
      <c r="F1171" t="s">
        <v>4021</v>
      </c>
      <c r="G1171" t="str">
        <f>IFERROR(INDEX(Products!$B:$B,MATCH(F1171,Products!$A:$A,0)),"")</f>
        <v>Aachi Basmati Rice 200g</v>
      </c>
      <c r="H1171" t="str">
        <f>IFERROR(INDEX(Products!$C:$C,MATCH(F1171,Products!$A:$A,0)),"")</f>
        <v>Rice</v>
      </c>
      <c r="I1171" t="s">
        <v>2936</v>
      </c>
      <c r="J1171" t="str">
        <f>IFERROR(INDEX(Stores!$B:$B,MATCH(I1171,Stores!$A:$A,0)),"")</f>
        <v>FreshMart Kochi Extension</v>
      </c>
      <c r="K1171" t="str">
        <f>IFERROR(INDEX(Stores!$D:$D,MATCH(I1171,Stores!$A:$A,0)),"")</f>
        <v>South</v>
      </c>
      <c r="L1171" t="s">
        <v>3387</v>
      </c>
      <c r="M1171" t="str">
        <f>IFERROR(INDEX(Employees!$B:$B,MATCH(L1171,Employees!$A:$A,0)),"")</f>
        <v>Poornima Naidu</v>
      </c>
      <c r="N1171" t="str">
        <f>IFERROR(INDEX(Employees!$D:$D,MATCH(L1171,Employees!$A:$A,0)),"")</f>
        <v>Sales</v>
      </c>
      <c r="O1171">
        <v>5</v>
      </c>
      <c r="P1171">
        <v>157.79</v>
      </c>
      <c r="Q1171">
        <v>5</v>
      </c>
      <c r="R1171">
        <v>39.450000000000003</v>
      </c>
      <c r="S1171">
        <v>749.5</v>
      </c>
      <c r="T1171">
        <v>639.9</v>
      </c>
      <c r="U1171">
        <v>109.6</v>
      </c>
      <c r="V1171" t="s">
        <v>4706</v>
      </c>
      <c r="W1171" t="s">
        <v>4695</v>
      </c>
      <c r="X1171" t="s">
        <v>4696</v>
      </c>
      <c r="Y1171" t="s">
        <v>5984</v>
      </c>
      <c r="Z1171" t="s">
        <v>4708</v>
      </c>
    </row>
    <row r="1172" spans="1:26" ht="15" customHeight="1" x14ac:dyDescent="0.25">
      <c r="A1172" t="s">
        <v>6497</v>
      </c>
      <c r="B1172" s="1">
        <v>46018</v>
      </c>
      <c r="C1172" t="s">
        <v>2783</v>
      </c>
      <c r="D1172" t="str">
        <f>IFERROR(INDEX(Customers!$B:$B,MATCH(C1172,Customers!$A:$A,0)),"")</f>
        <v>Unknown</v>
      </c>
      <c r="E1172" t="str">
        <f>IFERROR(INDEX(Customers!$J:$J,MATCH(C1172,Customers!$A:$A,0)),"")</f>
        <v>Gold</v>
      </c>
      <c r="F1172" t="s">
        <v>3692</v>
      </c>
      <c r="G1172" t="str">
        <f>IFERROR(INDEX(Products!$B:$B,MATCH(F1172,Products!$A:$A,0)),"")</f>
        <v>Harvest Gold Cookies Pack</v>
      </c>
      <c r="H1172" t="str">
        <f>IFERROR(INDEX(Products!$C:$C,MATCH(F1172,Products!$A:$A,0)),"")</f>
        <v>Bakery</v>
      </c>
      <c r="I1172" t="s">
        <v>2925</v>
      </c>
      <c r="J1172" t="str">
        <f>IFERROR(INDEX(Stores!$B:$B,MATCH(I1172,Stores!$A:$A,0)),"")</f>
        <v>FreshMart Mysuru Colony</v>
      </c>
      <c r="K1172" t="str">
        <f>IFERROR(INDEX(Stores!$D:$D,MATCH(I1172,Stores!$A:$A,0)),"")</f>
        <v>South</v>
      </c>
      <c r="L1172" t="s">
        <v>3198</v>
      </c>
      <c r="M1172" t="str">
        <f>IFERROR(INDEX(Employees!$B:$B,MATCH(L1172,Employees!$A:$A,0)),"")</f>
        <v>Deepak Naicker</v>
      </c>
      <c r="N1172" t="str">
        <f>IFERROR(INDEX(Employees!$D:$D,MATCH(L1172,Employees!$A:$A,0)),"")</f>
        <v>Sales</v>
      </c>
      <c r="O1172">
        <v>7</v>
      </c>
      <c r="P1172">
        <v>189.47</v>
      </c>
      <c r="Q1172">
        <v>20</v>
      </c>
      <c r="R1172">
        <v>265.26</v>
      </c>
      <c r="S1172">
        <v>1220.18</v>
      </c>
      <c r="T1172">
        <v>753.2</v>
      </c>
      <c r="U1172">
        <v>466.98</v>
      </c>
      <c r="V1172" t="s">
        <v>4694</v>
      </c>
      <c r="W1172" t="s">
        <v>4695</v>
      </c>
      <c r="X1172" t="s">
        <v>4696</v>
      </c>
      <c r="Y1172" t="s">
        <v>6498</v>
      </c>
      <c r="Z1172" t="s">
        <v>4698</v>
      </c>
    </row>
    <row r="1173" spans="1:26" ht="15" customHeight="1" x14ac:dyDescent="0.25">
      <c r="A1173" t="s">
        <v>6499</v>
      </c>
      <c r="B1173" s="1">
        <v>46056</v>
      </c>
      <c r="C1173" t="s">
        <v>2687</v>
      </c>
      <c r="D1173" t="str">
        <f>IFERROR(INDEX(Customers!$B:$B,MATCH(C1173,Customers!$A:$A,0)),"")</f>
        <v>Hariharan Iyer</v>
      </c>
      <c r="E1173" t="str">
        <f>IFERROR(INDEX(Customers!$J:$J,MATCH(C1173,Customers!$A:$A,0)),"")</f>
        <v>Bronze</v>
      </c>
      <c r="F1173" t="s">
        <v>4023</v>
      </c>
      <c r="G1173" t="str">
        <f>IFERROR(INDEX(Products!$B:$B,MATCH(F1173,Products!$A:$A,0)),"")</f>
        <v>Idhayam Groundnut Oil 1kg</v>
      </c>
      <c r="H1173" t="str">
        <f>IFERROR(INDEX(Products!$C:$C,MATCH(F1173,Products!$A:$A,0)),"")</f>
        <v>Oil</v>
      </c>
      <c r="I1173" t="s">
        <v>3210</v>
      </c>
      <c r="J1173" t="str">
        <f>IFERROR(INDEX(Stores!$B:$B,MATCH(I1173,Stores!$A:$A,0)),"")</f>
        <v>FreshMart Ahmedabad Hub</v>
      </c>
      <c r="K1173" t="str">
        <f>IFERROR(INDEX(Stores!$D:$D,MATCH(I1173,Stores!$A:$A,0)),"")</f>
        <v>West</v>
      </c>
      <c r="L1173" t="s">
        <v>3533</v>
      </c>
      <c r="M1173" t="str">
        <f>IFERROR(INDEX(Employees!$B:$B,MATCH(L1173,Employees!$A:$A,0)),"")</f>
        <v>Meena Prabhu</v>
      </c>
      <c r="N1173" t="str">
        <f>IFERROR(INDEX(Employees!$D:$D,MATCH(L1173,Employees!$A:$A,0)),"")</f>
        <v>Store Manager</v>
      </c>
      <c r="O1173">
        <v>4</v>
      </c>
      <c r="P1173">
        <v>268.32</v>
      </c>
      <c r="Q1173">
        <v>15</v>
      </c>
      <c r="R1173">
        <v>160.99</v>
      </c>
      <c r="S1173">
        <v>912.29</v>
      </c>
      <c r="T1173">
        <v>965.76</v>
      </c>
      <c r="U1173">
        <v>-53.47</v>
      </c>
      <c r="V1173" t="s">
        <v>4703</v>
      </c>
      <c r="W1173" t="s">
        <v>4695</v>
      </c>
      <c r="X1173" t="s">
        <v>4710</v>
      </c>
      <c r="Y1173" t="s">
        <v>5336</v>
      </c>
      <c r="Z1173" t="s">
        <v>4708</v>
      </c>
    </row>
    <row r="1174" spans="1:26" ht="15" customHeight="1" x14ac:dyDescent="0.25">
      <c r="A1174" t="s">
        <v>6500</v>
      </c>
      <c r="B1174" s="1">
        <v>45995</v>
      </c>
      <c r="C1174" t="s">
        <v>261</v>
      </c>
      <c r="D1174" t="str">
        <f>IFERROR(INDEX(Customers!$B:$B,MATCH(C1174,Customers!$A:$A,0)),"")</f>
        <v>Vasanth Mudaliar</v>
      </c>
      <c r="E1174" t="str">
        <f>IFERROR(INDEX(Customers!$J:$J,MATCH(C1174,Customers!$A:$A,0)),"")</f>
        <v>Silver</v>
      </c>
      <c r="F1174" t="s">
        <v>3812</v>
      </c>
      <c r="G1174" t="str">
        <f>IFERROR(INDEX(Products!$B:$B,MATCH(F1174,Products!$A:$A,0)),"")</f>
        <v>McCain Ice Cream 2kg</v>
      </c>
      <c r="H1174" t="str">
        <f>IFERROR(INDEX(Products!$C:$C,MATCH(F1174,Products!$A:$A,0)),"")</f>
        <v>Frozen Foods</v>
      </c>
      <c r="I1174" t="s">
        <v>3220</v>
      </c>
      <c r="J1174" t="str">
        <f>IFERROR(INDEX(Stores!$B:$B,MATCH(I1174,Stores!$A:$A,0)),"")</f>
        <v>FreshMart Chennai Junction</v>
      </c>
      <c r="K1174" t="str">
        <f>IFERROR(INDEX(Stores!$D:$D,MATCH(I1174,Stores!$A:$A,0)),"")</f>
        <v>South</v>
      </c>
      <c r="L1174" t="s">
        <v>3218</v>
      </c>
      <c r="M1174" t="str">
        <f>IFERROR(INDEX(Employees!$B:$B,MATCH(L1174,Employees!$A:$A,0)),"")</f>
        <v>Sathish Subramaniam</v>
      </c>
      <c r="N1174" t="str">
        <f>IFERROR(INDEX(Employees!$D:$D,MATCH(L1174,Employees!$A:$A,0)),"")</f>
        <v>Billing</v>
      </c>
      <c r="O1174">
        <v>4</v>
      </c>
      <c r="P1174">
        <v>68.95</v>
      </c>
      <c r="Q1174">
        <v>20</v>
      </c>
      <c r="R1174">
        <v>55.16</v>
      </c>
      <c r="S1174">
        <v>220.64</v>
      </c>
      <c r="T1174">
        <v>231.56</v>
      </c>
      <c r="U1174">
        <v>-10.92</v>
      </c>
      <c r="V1174" t="s">
        <v>4694</v>
      </c>
      <c r="W1174" t="s">
        <v>4695</v>
      </c>
      <c r="X1174" t="s">
        <v>4696</v>
      </c>
      <c r="Y1174" t="s">
        <v>4937</v>
      </c>
      <c r="Z1174" t="s">
        <v>4708</v>
      </c>
    </row>
    <row r="1175" spans="1:26" ht="15" customHeight="1" x14ac:dyDescent="0.25">
      <c r="A1175" t="s">
        <v>6501</v>
      </c>
      <c r="B1175" s="1">
        <v>45815</v>
      </c>
      <c r="C1175" t="s">
        <v>1411</v>
      </c>
      <c r="D1175" t="str">
        <f>IFERROR(INDEX(Customers!$B:$B,MATCH(C1175,Customers!$A:$A,0)),"")</f>
        <v>Elango Sekar</v>
      </c>
      <c r="E1175" t="str">
        <f>IFERROR(INDEX(Customers!$J:$J,MATCH(C1175,Customers!$A:$A,0)),"")</f>
        <v>Silver</v>
      </c>
      <c r="F1175" t="s">
        <v>3752</v>
      </c>
      <c r="G1175" t="str">
        <f>IFERROR(INDEX(Products!$B:$B,MATCH(F1175,Products!$A:$A,0)),"")</f>
        <v>Nescafe Coffee 1kg</v>
      </c>
      <c r="H1175" t="str">
        <f>IFERROR(INDEX(Products!$C:$C,MATCH(F1175,Products!$A:$A,0)),"")</f>
        <v>Beverages</v>
      </c>
      <c r="I1175" t="s">
        <v>4176</v>
      </c>
      <c r="J1175" t="str">
        <f>IFERROR(INDEX(Stores!$B:$B,MATCH(I1175,Stores!$A:$A,0)),"")</f>
        <v>FreshMart Bengaluru Colony</v>
      </c>
      <c r="K1175" t="str">
        <f>IFERROR(INDEX(Stores!$D:$D,MATCH(I1175,Stores!$A:$A,0)),"")</f>
        <v>South</v>
      </c>
      <c r="L1175" t="s">
        <v>2911</v>
      </c>
      <c r="M1175" t="str">
        <f>IFERROR(INDEX(Employees!$B:$B,MATCH(L1175,Employees!$A:$A,0)),"")</f>
        <v>Chandran Kumar</v>
      </c>
      <c r="N1175" t="str">
        <f>IFERROR(INDEX(Employees!$D:$D,MATCH(L1175,Employees!$A:$A,0)),"")</f>
        <v>Cashier</v>
      </c>
      <c r="O1175">
        <v>2</v>
      </c>
      <c r="P1175">
        <v>329.69</v>
      </c>
      <c r="Q1175">
        <v>0</v>
      </c>
      <c r="R1175">
        <v>0</v>
      </c>
      <c r="S1175">
        <v>758.29</v>
      </c>
      <c r="T1175">
        <v>494.5</v>
      </c>
      <c r="U1175">
        <v>263.79000000000002</v>
      </c>
      <c r="V1175" t="s">
        <v>4740</v>
      </c>
      <c r="W1175" t="s">
        <v>4695</v>
      </c>
      <c r="X1175" t="s">
        <v>4696</v>
      </c>
      <c r="Y1175" t="s">
        <v>6502</v>
      </c>
      <c r="Z1175" t="s">
        <v>4698</v>
      </c>
    </row>
    <row r="1176" spans="1:26" ht="15" customHeight="1" x14ac:dyDescent="0.25">
      <c r="A1176" t="s">
        <v>6503</v>
      </c>
      <c r="B1176" s="1">
        <v>45927</v>
      </c>
      <c r="C1176" t="s">
        <v>538</v>
      </c>
      <c r="D1176" t="str">
        <f>IFERROR(INDEX(Customers!$B:$B,MATCH(C1176,Customers!$A:$A,0)),"")</f>
        <v>Sudha Prabhu</v>
      </c>
      <c r="E1176" t="str">
        <f>IFERROR(INDEX(Customers!$J:$J,MATCH(C1176,Customers!$A:$A,0)),"")</f>
        <v>Bronze</v>
      </c>
      <c r="F1176" t="s">
        <v>3709</v>
      </c>
      <c r="G1176" t="str">
        <f>IFERROR(INDEX(Products!$B:$B,MATCH(F1176,Products!$A:$A,0)),"")</f>
        <v>Milky Mist Curd 1kg</v>
      </c>
      <c r="H1176" t="str">
        <f>IFERROR(INDEX(Products!$C:$C,MATCH(F1176,Products!$A:$A,0)),"")</f>
        <v>Dairy</v>
      </c>
      <c r="I1176" t="s">
        <v>4191</v>
      </c>
      <c r="J1176" t="str">
        <f>IFERROR(INDEX(Stores!$B:$B,MATCH(I1176,Stores!$A:$A,0)),"")</f>
        <v>FreshMart Hyderabad Extension</v>
      </c>
      <c r="K1176" t="str">
        <f>IFERROR(INDEX(Stores!$D:$D,MATCH(I1176,Stores!$A:$A,0)),"")</f>
        <v>South</v>
      </c>
      <c r="L1176" t="s">
        <v>3423</v>
      </c>
      <c r="M1176" t="str">
        <f>IFERROR(INDEX(Employees!$B:$B,MATCH(L1176,Employees!$A:$A,0)),"")</f>
        <v>Sudha Balan</v>
      </c>
      <c r="N1176" t="str">
        <f>IFERROR(INDEX(Employees!$D:$D,MATCH(L1176,Employees!$A:$A,0)),"")</f>
        <v>Sales</v>
      </c>
      <c r="O1176">
        <v>3</v>
      </c>
      <c r="P1176">
        <v>434.65</v>
      </c>
      <c r="Q1176">
        <v>0</v>
      </c>
      <c r="R1176">
        <v>0</v>
      </c>
      <c r="S1176">
        <v>1499.54</v>
      </c>
      <c r="T1176">
        <v>1054.8900000000001</v>
      </c>
      <c r="U1176">
        <v>444.65</v>
      </c>
      <c r="V1176" t="s">
        <v>4694</v>
      </c>
      <c r="W1176" t="s">
        <v>4695</v>
      </c>
      <c r="X1176" t="s">
        <v>4696</v>
      </c>
      <c r="Y1176" t="s">
        <v>6504</v>
      </c>
      <c r="Z1176" t="s">
        <v>4698</v>
      </c>
    </row>
    <row r="1177" spans="1:26" ht="15" customHeight="1" x14ac:dyDescent="0.25">
      <c r="A1177" t="s">
        <v>6505</v>
      </c>
      <c r="B1177" s="1">
        <v>45786</v>
      </c>
      <c r="C1177" t="s">
        <v>2224</v>
      </c>
      <c r="D1177" t="str">
        <f>IFERROR(INDEX(Customers!$B:$B,MATCH(C1177,Customers!$A:$A,0)),"")</f>
        <v>Divya Raj</v>
      </c>
      <c r="E1177" t="str">
        <f>IFERROR(INDEX(Customers!$J:$J,MATCH(C1177,Customers!$A:$A,0)),"")</f>
        <v>Silver</v>
      </c>
      <c r="F1177" t="s">
        <v>4102</v>
      </c>
      <c r="G1177" t="str">
        <f>IFERROR(INDEX(Products!$B:$B,MATCH(F1177,Products!$A:$A,0)),"")</f>
        <v>Harpic Toilet Cleaner Pack</v>
      </c>
      <c r="H1177" t="str">
        <f>IFERROR(INDEX(Products!$C:$C,MATCH(F1177,Products!$A:$A,0)),"")</f>
        <v>Cleaning</v>
      </c>
      <c r="I1177" t="s">
        <v>4161</v>
      </c>
      <c r="J1177" t="str">
        <f>IFERROR(INDEX(Stores!$B:$B,MATCH(I1177,Stores!$A:$A,0)),"")</f>
        <v>FreshMart Erode Circle</v>
      </c>
      <c r="K1177" t="str">
        <f>IFERROR(INDEX(Stores!$D:$D,MATCH(I1177,Stores!$A:$A,0)),"")</f>
        <v>South</v>
      </c>
      <c r="L1177" t="s">
        <v>3563</v>
      </c>
      <c r="M1177" t="str">
        <f>IFERROR(INDEX(Employees!$B:$B,MATCH(L1177,Employees!$A:$A,0)),"")</f>
        <v>Thenmozhi Selvam</v>
      </c>
      <c r="N1177" t="str">
        <f>IFERROR(INDEX(Employees!$D:$D,MATCH(L1177,Employees!$A:$A,0)),"")</f>
        <v>Cashier</v>
      </c>
      <c r="O1177">
        <v>1</v>
      </c>
      <c r="P1177">
        <v>210.36</v>
      </c>
      <c r="Q1177">
        <v>0</v>
      </c>
      <c r="R1177">
        <v>0</v>
      </c>
      <c r="S1177">
        <v>210.36</v>
      </c>
      <c r="T1177">
        <v>155.65</v>
      </c>
      <c r="U1177">
        <v>54.71</v>
      </c>
      <c r="V1177" t="s">
        <v>4720</v>
      </c>
      <c r="W1177" t="s">
        <v>4818</v>
      </c>
      <c r="X1177" t="s">
        <v>4696</v>
      </c>
      <c r="Y1177" t="s">
        <v>6506</v>
      </c>
      <c r="Z1177" t="s">
        <v>4708</v>
      </c>
    </row>
    <row r="1178" spans="1:26" ht="15" customHeight="1" x14ac:dyDescent="0.25">
      <c r="A1178" t="s">
        <v>6507</v>
      </c>
      <c r="B1178" s="1">
        <v>45805</v>
      </c>
      <c r="C1178" t="s">
        <v>870</v>
      </c>
      <c r="D1178" t="str">
        <f>IFERROR(INDEX(Customers!$B:$B,MATCH(C1178,Customers!$A:$A,0)),"")</f>
        <v>Lalitha Nathan</v>
      </c>
      <c r="E1178" t="str">
        <f>IFERROR(INDEX(Customers!$J:$J,MATCH(C1178,Customers!$A:$A,0)),"")</f>
        <v>Gold</v>
      </c>
      <c r="F1178" t="s">
        <v>3839</v>
      </c>
      <c r="G1178" t="str">
        <f>IFERROR(INDEX(Products!$B:$B,MATCH(F1178,Products!$A:$A,0)),"")</f>
        <v>Lays Namkeen 200g</v>
      </c>
      <c r="H1178" t="str">
        <f>IFERROR(INDEX(Products!$C:$C,MATCH(F1178,Products!$A:$A,0)),"")</f>
        <v>Snacks</v>
      </c>
      <c r="I1178" t="s">
        <v>2879</v>
      </c>
      <c r="J1178" t="str">
        <f>IFERROR(INDEX(Stores!$B:$B,MATCH(I1178,Stores!$A:$A,0)),"")</f>
        <v>FreshMart Delhi Towers</v>
      </c>
      <c r="K1178" t="str">
        <f>IFERROR(INDEX(Stores!$D:$D,MATCH(I1178,Stores!$A:$A,0)),"")</f>
        <v>North</v>
      </c>
      <c r="L1178" t="s">
        <v>2876</v>
      </c>
      <c r="M1178" t="str">
        <f>IFERROR(INDEX(Employees!$B:$B,MATCH(L1178,Employees!$A:$A,0)),"")</f>
        <v>Indira Nair</v>
      </c>
      <c r="N1178" t="str">
        <f>IFERROR(INDEX(Employees!$D:$D,MATCH(L1178,Employees!$A:$A,0)),"")</f>
        <v>Cashier</v>
      </c>
      <c r="O1178">
        <v>4</v>
      </c>
      <c r="P1178">
        <v>372.64</v>
      </c>
      <c r="Q1178">
        <v>0</v>
      </c>
      <c r="R1178">
        <v>0</v>
      </c>
      <c r="S1178">
        <v>1490.56</v>
      </c>
      <c r="T1178">
        <v>1021.96</v>
      </c>
      <c r="U1178">
        <v>468.6</v>
      </c>
      <c r="V1178" t="s">
        <v>4706</v>
      </c>
      <c r="W1178" t="s">
        <v>4695</v>
      </c>
      <c r="X1178" t="s">
        <v>4710</v>
      </c>
      <c r="Y1178" t="s">
        <v>5112</v>
      </c>
      <c r="Z1178" t="s">
        <v>4708</v>
      </c>
    </row>
    <row r="1179" spans="1:26" ht="15" customHeight="1" x14ac:dyDescent="0.25">
      <c r="A1179" t="s">
        <v>6508</v>
      </c>
      <c r="B1179" s="1">
        <v>45771</v>
      </c>
      <c r="C1179" t="s">
        <v>934</v>
      </c>
      <c r="D1179" t="str">
        <f>IFERROR(INDEX(Customers!$B:$B,MATCH(C1179,Customers!$A:$A,0)),"")</f>
        <v>Mala Nathan</v>
      </c>
      <c r="E1179" t="str">
        <f>IFERROR(INDEX(Customers!$J:$J,MATCH(C1179,Customers!$A:$A,0)),"")</f>
        <v>Gold</v>
      </c>
      <c r="F1179" t="s">
        <v>3776</v>
      </c>
      <c r="G1179" t="str">
        <f>IFERROR(INDEX(Products!$B:$B,MATCH(F1179,Products!$A:$A,0)),"")</f>
        <v>Bisleri Soft Drinks 2kg</v>
      </c>
      <c r="H1179" t="str">
        <f>IFERROR(INDEX(Products!$C:$C,MATCH(F1179,Products!$A:$A,0)),"")</f>
        <v>Beverages</v>
      </c>
      <c r="I1179" t="s">
        <v>3633</v>
      </c>
      <c r="J1179" t="str">
        <f>IFERROR(INDEX(Stores!$B:$B,MATCH(I1179,Stores!$A:$A,0)),"")</f>
        <v>FreshMart Nagpur Central</v>
      </c>
      <c r="K1179" t="str">
        <f>IFERROR(INDEX(Stores!$D:$D,MATCH(I1179,Stores!$A:$A,0)),"")</f>
        <v>West</v>
      </c>
      <c r="L1179" t="s">
        <v>3632</v>
      </c>
      <c r="M1179" t="str">
        <f>IFERROR(INDEX(Employees!$B:$B,MATCH(L1179,Employees!$A:$A,0)),"")</f>
        <v>Meena Kumar</v>
      </c>
      <c r="N1179" t="str">
        <f>IFERROR(INDEX(Employees!$D:$D,MATCH(L1179,Employees!$A:$A,0)),"")</f>
        <v>Sales</v>
      </c>
      <c r="O1179">
        <v>7</v>
      </c>
      <c r="P1179">
        <v>237.06</v>
      </c>
      <c r="Q1179">
        <v>0</v>
      </c>
      <c r="R1179">
        <v>0</v>
      </c>
      <c r="S1179">
        <v>1659.42</v>
      </c>
      <c r="T1179">
        <v>1239.21</v>
      </c>
      <c r="U1179">
        <v>420.21</v>
      </c>
      <c r="V1179" t="s">
        <v>4740</v>
      </c>
      <c r="W1179" t="s">
        <v>4695</v>
      </c>
      <c r="X1179" t="s">
        <v>4700</v>
      </c>
      <c r="Y1179" t="s">
        <v>5190</v>
      </c>
      <c r="Z1179" t="s">
        <v>4708</v>
      </c>
    </row>
    <row r="1180" spans="1:26" ht="15" customHeight="1" x14ac:dyDescent="0.25">
      <c r="A1180" t="s">
        <v>6509</v>
      </c>
      <c r="B1180" s="1">
        <v>45971</v>
      </c>
      <c r="C1180" t="s">
        <v>807</v>
      </c>
      <c r="D1180" t="str">
        <f>IFERROR(INDEX(Customers!$B:$B,MATCH(C1180,Customers!$A:$A,0)),"")</f>
        <v>Unknown</v>
      </c>
      <c r="E1180" t="str">
        <f>IFERROR(INDEX(Customers!$J:$J,MATCH(C1180,Customers!$A:$A,0)),"")</f>
        <v>Gold</v>
      </c>
      <c r="F1180" t="s">
        <v>3722</v>
      </c>
      <c r="G1180" t="str">
        <f>IFERROR(INDEX(Products!$B:$B,MATCH(F1180,Products!$A:$A,0)),"")</f>
        <v>Nestle Curd 1kg</v>
      </c>
      <c r="H1180" t="str">
        <f>IFERROR(INDEX(Products!$C:$C,MATCH(F1180,Products!$A:$A,0)),"")</f>
        <v>Dairy</v>
      </c>
      <c r="I1180" t="s">
        <v>4182</v>
      </c>
      <c r="J1180" t="str">
        <f>IFERROR(INDEX(Stores!$B:$B,MATCH(I1180,Stores!$A:$A,0)),"")</f>
        <v>FreshMart Kochi Main Road</v>
      </c>
      <c r="K1180" t="str">
        <f>IFERROR(INDEX(Stores!$D:$D,MATCH(I1180,Stores!$A:$A,0)),"")</f>
        <v>South</v>
      </c>
      <c r="L1180" t="s">
        <v>3198</v>
      </c>
      <c r="M1180" t="str">
        <f>IFERROR(INDEX(Employees!$B:$B,MATCH(L1180,Employees!$A:$A,0)),"")</f>
        <v>Deepak Naicker</v>
      </c>
      <c r="N1180" t="str">
        <f>IFERROR(INDEX(Employees!$D:$D,MATCH(L1180,Employees!$A:$A,0)),"")</f>
        <v>Sales</v>
      </c>
      <c r="O1180">
        <v>4</v>
      </c>
      <c r="P1180">
        <v>533.82000000000005</v>
      </c>
      <c r="Q1180">
        <v>0</v>
      </c>
      <c r="R1180">
        <v>0</v>
      </c>
      <c r="S1180">
        <v>2135.2800000000002</v>
      </c>
      <c r="T1180">
        <v>1590.76</v>
      </c>
      <c r="U1180">
        <v>544.52</v>
      </c>
      <c r="V1180" t="s">
        <v>4740</v>
      </c>
      <c r="W1180" t="s">
        <v>4695</v>
      </c>
      <c r="X1180" t="s">
        <v>4696</v>
      </c>
      <c r="Y1180" t="s">
        <v>5404</v>
      </c>
      <c r="Z1180" t="s">
        <v>4708</v>
      </c>
    </row>
    <row r="1181" spans="1:26" ht="15" customHeight="1" x14ac:dyDescent="0.25">
      <c r="A1181" t="s">
        <v>6510</v>
      </c>
      <c r="B1181" s="1">
        <v>45815</v>
      </c>
      <c r="C1181" t="s">
        <v>245</v>
      </c>
      <c r="D1181" t="str">
        <f>IFERROR(INDEX(Customers!$B:$B,MATCH(C1181,Customers!$A:$A,0)),"")</f>
        <v>Ovi Devi</v>
      </c>
      <c r="E1181" t="str">
        <f>IFERROR(INDEX(Customers!$J:$J,MATCH(C1181,Customers!$A:$A,0)),"")</f>
        <v>Gold</v>
      </c>
      <c r="F1181" t="s">
        <v>3955</v>
      </c>
      <c r="G1181" t="str">
        <f>IFERROR(INDEX(Products!$B:$B,MATCH(F1181,Products!$A:$A,0)),"")</f>
        <v>Local Farm Fresh Fruits 250ml</v>
      </c>
      <c r="H1181" t="str">
        <f>IFERROR(INDEX(Products!$C:$C,MATCH(F1181,Products!$A:$A,0)),"")</f>
        <v>Fruits</v>
      </c>
      <c r="I1181" t="s">
        <v>2910</v>
      </c>
      <c r="J1181" t="str">
        <f>IFERROR(INDEX(Stores!$B:$B,MATCH(I1181,Stores!$A:$A,0)),"")</f>
        <v>FreshMart Mysuru Circle</v>
      </c>
      <c r="K1181" t="str">
        <f>IFERROR(INDEX(Stores!$D:$D,MATCH(I1181,Stores!$A:$A,0)),"")</f>
        <v>South</v>
      </c>
      <c r="L1181" t="s">
        <v>2908</v>
      </c>
      <c r="M1181" t="str">
        <f>IFERROR(INDEX(Employees!$B:$B,MATCH(L1181,Employees!$A:$A,0)),"")</f>
        <v>Ovi Sharma</v>
      </c>
      <c r="N1181" t="str">
        <f>IFERROR(INDEX(Employees!$D:$D,MATCH(L1181,Employees!$A:$A,0)),"")</f>
        <v>Sales</v>
      </c>
      <c r="O1181">
        <v>7</v>
      </c>
      <c r="P1181">
        <v>397.67</v>
      </c>
      <c r="Q1181">
        <v>0</v>
      </c>
      <c r="R1181">
        <v>0</v>
      </c>
      <c r="S1181">
        <v>3201.24</v>
      </c>
      <c r="T1181">
        <v>2110.9899999999998</v>
      </c>
      <c r="U1181">
        <v>1090.25</v>
      </c>
      <c r="V1181" t="s">
        <v>4740</v>
      </c>
      <c r="W1181" t="s">
        <v>4695</v>
      </c>
      <c r="X1181" t="s">
        <v>4696</v>
      </c>
      <c r="Y1181" t="s">
        <v>5869</v>
      </c>
      <c r="Z1181" t="s">
        <v>4698</v>
      </c>
    </row>
    <row r="1182" spans="1:26" ht="15" customHeight="1" x14ac:dyDescent="0.25">
      <c r="A1182" t="s">
        <v>6511</v>
      </c>
      <c r="B1182" s="1">
        <v>45845</v>
      </c>
      <c r="C1182" t="s">
        <v>478</v>
      </c>
      <c r="D1182" t="str">
        <f>IFERROR(INDEX(Customers!$B:$B,MATCH(C1182,Customers!$A:$A,0)),"")</f>
        <v>Tara Rao</v>
      </c>
      <c r="E1182" t="str">
        <f>IFERROR(INDEX(Customers!$J:$J,MATCH(C1182,Customers!$A:$A,0)),"")</f>
        <v>Gold</v>
      </c>
      <c r="F1182" t="s">
        <v>4002</v>
      </c>
      <c r="G1182" t="str">
        <f>IFERROR(INDEX(Products!$B:$B,MATCH(F1182,Products!$A:$A,0)),"")</f>
        <v>Aachi Ponni Rice 1kg</v>
      </c>
      <c r="H1182" t="str">
        <f>IFERROR(INDEX(Products!$C:$C,MATCH(F1182,Products!$A:$A,0)),"")</f>
        <v>Rice</v>
      </c>
      <c r="I1182" t="s">
        <v>4176</v>
      </c>
      <c r="J1182" t="str">
        <f>IFERROR(INDEX(Stores!$B:$B,MATCH(I1182,Stores!$A:$A,0)),"")</f>
        <v>FreshMart Bengaluru Colony</v>
      </c>
      <c r="K1182" t="str">
        <f>IFERROR(INDEX(Stores!$D:$D,MATCH(I1182,Stores!$A:$A,0)),"")</f>
        <v>South</v>
      </c>
      <c r="L1182" t="s">
        <v>2985</v>
      </c>
      <c r="M1182" t="str">
        <f>IFERROR(INDEX(Employees!$B:$B,MATCH(L1182,Employees!$A:$A,0)),"")</f>
        <v>Mani Pillai</v>
      </c>
      <c r="N1182" t="str">
        <f>IFERROR(INDEX(Employees!$D:$D,MATCH(L1182,Employees!$A:$A,0)),"")</f>
        <v>Cashier</v>
      </c>
      <c r="O1182">
        <v>8</v>
      </c>
      <c r="P1182">
        <v>160.30000000000001</v>
      </c>
      <c r="Q1182">
        <v>15</v>
      </c>
      <c r="R1182">
        <v>192.36</v>
      </c>
      <c r="S1182">
        <v>1090.04</v>
      </c>
      <c r="T1182">
        <v>1103.5999999999999</v>
      </c>
      <c r="U1182">
        <v>-13.56</v>
      </c>
      <c r="V1182" t="s">
        <v>4740</v>
      </c>
      <c r="W1182" t="s">
        <v>4695</v>
      </c>
      <c r="X1182" t="s">
        <v>4710</v>
      </c>
      <c r="Y1182" t="s">
        <v>6512</v>
      </c>
      <c r="Z1182" t="s">
        <v>4708</v>
      </c>
    </row>
    <row r="1183" spans="1:26" ht="15" customHeight="1" x14ac:dyDescent="0.25">
      <c r="A1183" t="s">
        <v>6513</v>
      </c>
      <c r="B1183" s="1">
        <v>45823</v>
      </c>
      <c r="C1183" t="s">
        <v>494</v>
      </c>
      <c r="D1183" t="str">
        <f>IFERROR(INDEX(Customers!$B:$B,MATCH(C1183,Customers!$A:$A,0)),"")</f>
        <v xml:space="preserve">  Gokul Venkataraman  </v>
      </c>
      <c r="E1183" t="str">
        <f>IFERROR(INDEX(Customers!$J:$J,MATCH(C1183,Customers!$A:$A,0)),"")</f>
        <v>Silver</v>
      </c>
      <c r="F1183" t="s">
        <v>4032</v>
      </c>
      <c r="G1183" t="str">
        <f>IFERROR(INDEX(Products!$B:$B,MATCH(F1183,Products!$A:$A,0)),"")</f>
        <v>Gold Winner Sunflower Oil 200g</v>
      </c>
      <c r="H1183" t="str">
        <f>IFERROR(INDEX(Products!$C:$C,MATCH(F1183,Products!$A:$A,0)),"")</f>
        <v>Oil</v>
      </c>
      <c r="I1183" t="s">
        <v>3142</v>
      </c>
      <c r="J1183" t="str">
        <f>IFERROR(INDEX(Stores!$B:$B,MATCH(I1183,Stores!$A:$A,0)),"")</f>
        <v>FreshMart Hyderabad Enclave</v>
      </c>
      <c r="K1183" t="str">
        <f>IFERROR(INDEX(Stores!$D:$D,MATCH(I1183,Stores!$A:$A,0)),"")</f>
        <v>South</v>
      </c>
      <c r="L1183" t="s">
        <v>3140</v>
      </c>
      <c r="M1183" t="str">
        <f>IFERROR(INDEX(Employees!$B:$B,MATCH(L1183,Employees!$A:$A,0)),"")</f>
        <v>Padma Menon</v>
      </c>
      <c r="N1183" t="str">
        <f>IFERROR(INDEX(Employees!$D:$D,MATCH(L1183,Employees!$A:$A,0)),"")</f>
        <v>Cashier</v>
      </c>
      <c r="O1183">
        <v>3</v>
      </c>
      <c r="P1183">
        <v>234.86</v>
      </c>
      <c r="Q1183">
        <v>0</v>
      </c>
      <c r="R1183">
        <v>0</v>
      </c>
      <c r="S1183">
        <v>810.27</v>
      </c>
      <c r="T1183">
        <v>639.69000000000005</v>
      </c>
      <c r="U1183">
        <v>170.58</v>
      </c>
      <c r="V1183" t="s">
        <v>4706</v>
      </c>
      <c r="W1183" t="s">
        <v>4695</v>
      </c>
      <c r="X1183" t="s">
        <v>4700</v>
      </c>
      <c r="Y1183" t="s">
        <v>5718</v>
      </c>
      <c r="Z1183" t="s">
        <v>4698</v>
      </c>
    </row>
    <row r="1184" spans="1:26" ht="15" customHeight="1" x14ac:dyDescent="0.25">
      <c r="A1184" t="s">
        <v>6514</v>
      </c>
      <c r="B1184" s="1">
        <v>46109</v>
      </c>
      <c r="C1184" t="s">
        <v>938</v>
      </c>
      <c r="D1184" t="str">
        <f>IFERROR(INDEX(Customers!$B:$B,MATCH(C1184,Customers!$A:$A,0)),"")</f>
        <v>Balamurugan Varma</v>
      </c>
      <c r="E1184" t="str">
        <f>IFERROR(INDEX(Customers!$J:$J,MATCH(C1184,Customers!$A:$A,0)),"")</f>
        <v>Silver</v>
      </c>
      <c r="F1184" t="s">
        <v>3851</v>
      </c>
      <c r="G1184" t="str">
        <f>IFERROR(INDEX(Products!$B:$B,MATCH(F1184,Products!$A:$A,0)),"")</f>
        <v>Parle Chocolates 500g</v>
      </c>
      <c r="H1184" t="str">
        <f>IFERROR(INDEX(Products!$C:$C,MATCH(F1184,Products!$A:$A,0)),"")</f>
        <v>Snacks</v>
      </c>
      <c r="I1184" t="s">
        <v>3220</v>
      </c>
      <c r="J1184" t="str">
        <f>IFERROR(INDEX(Stores!$B:$B,MATCH(I1184,Stores!$A:$A,0)),"")</f>
        <v>FreshMart Chennai Junction</v>
      </c>
      <c r="K1184" t="str">
        <f>IFERROR(INDEX(Stores!$D:$D,MATCH(I1184,Stores!$A:$A,0)),"")</f>
        <v>South</v>
      </c>
      <c r="L1184" t="s">
        <v>3218</v>
      </c>
      <c r="M1184" t="str">
        <f>IFERROR(INDEX(Employees!$B:$B,MATCH(L1184,Employees!$A:$A,0)),"")</f>
        <v>Sathish Subramaniam</v>
      </c>
      <c r="N1184" t="str">
        <f>IFERROR(INDEX(Employees!$D:$D,MATCH(L1184,Employees!$A:$A,0)),"")</f>
        <v>Billing</v>
      </c>
      <c r="O1184">
        <v>5</v>
      </c>
      <c r="P1184">
        <v>317.99</v>
      </c>
      <c r="Q1184">
        <v>0</v>
      </c>
      <c r="R1184">
        <v>0</v>
      </c>
      <c r="S1184">
        <v>1828.44</v>
      </c>
      <c r="T1184">
        <v>1175.25</v>
      </c>
      <c r="U1184">
        <v>653.19000000000005</v>
      </c>
      <c r="V1184" t="s">
        <v>4720</v>
      </c>
      <c r="W1184" t="s">
        <v>4695</v>
      </c>
      <c r="X1184" t="s">
        <v>4710</v>
      </c>
      <c r="Y1184" t="s">
        <v>5000</v>
      </c>
      <c r="Z1184" t="s">
        <v>4698</v>
      </c>
    </row>
    <row r="1185" spans="1:26" ht="15" customHeight="1" x14ac:dyDescent="0.25">
      <c r="A1185" t="s">
        <v>6515</v>
      </c>
      <c r="B1185" s="1">
        <v>46091</v>
      </c>
      <c r="C1185" t="s">
        <v>446</v>
      </c>
      <c r="D1185" t="str">
        <f>IFERROR(INDEX(Customers!$B:$B,MATCH(C1185,Customers!$A:$A,0)),"")</f>
        <v>Revathi Murugan</v>
      </c>
      <c r="E1185" t="str">
        <f>IFERROR(INDEX(Customers!$J:$J,MATCH(C1185,Customers!$A:$A,0)),"")</f>
        <v>Silver</v>
      </c>
      <c r="F1185" t="s">
        <v>4002</v>
      </c>
      <c r="G1185" t="str">
        <f>IFERROR(INDEX(Products!$B:$B,MATCH(F1185,Products!$A:$A,0)),"")</f>
        <v>Aachi Ponni Rice 1kg</v>
      </c>
      <c r="H1185" t="str">
        <f>IFERROR(INDEX(Products!$C:$C,MATCH(F1185,Products!$A:$A,0)),"")</f>
        <v>Rice</v>
      </c>
      <c r="I1185" t="s">
        <v>3539</v>
      </c>
      <c r="J1185" t="str">
        <f>IFERROR(INDEX(Stores!$B:$B,MATCH(I1185,Stores!$A:$A,0)),"")</f>
        <v>FreshMart Tiruppur Towers</v>
      </c>
      <c r="K1185" t="str">
        <f>IFERROR(INDEX(Stores!$D:$D,MATCH(I1185,Stores!$A:$A,0)),"")</f>
        <v>South</v>
      </c>
      <c r="L1185" t="s">
        <v>3537</v>
      </c>
      <c r="M1185" t="str">
        <f>IFERROR(INDEX(Employees!$B:$B,MATCH(L1185,Employees!$A:$A,0)),"")</f>
        <v>Vani Venkataraman</v>
      </c>
      <c r="N1185" t="str">
        <f>IFERROR(INDEX(Employees!$D:$D,MATCH(L1185,Employees!$A:$A,0)),"")</f>
        <v>Billing</v>
      </c>
      <c r="O1185">
        <v>1</v>
      </c>
      <c r="P1185">
        <v>157.97999999999999</v>
      </c>
      <c r="Q1185">
        <v>15</v>
      </c>
      <c r="R1185">
        <v>23.7</v>
      </c>
      <c r="S1185">
        <v>134.28</v>
      </c>
      <c r="T1185">
        <v>137.94999999999999</v>
      </c>
      <c r="U1185">
        <v>-3.67</v>
      </c>
      <c r="V1185" t="s">
        <v>4720</v>
      </c>
      <c r="W1185" t="s">
        <v>4695</v>
      </c>
      <c r="X1185" t="s">
        <v>4696</v>
      </c>
      <c r="Y1185" t="s">
        <v>5704</v>
      </c>
      <c r="Z1185" t="s">
        <v>4708</v>
      </c>
    </row>
    <row r="1186" spans="1:26" ht="15" customHeight="1" x14ac:dyDescent="0.25">
      <c r="A1186" t="s">
        <v>6516</v>
      </c>
      <c r="B1186" s="1">
        <v>45941</v>
      </c>
      <c r="C1186" t="s">
        <v>470</v>
      </c>
      <c r="D1186" t="str">
        <f>IFERROR(INDEX(Customers!$B:$B,MATCH(C1186,Customers!$A:$A,0)),"")</f>
        <v>Sangeetha Sekar</v>
      </c>
      <c r="E1186" t="str">
        <f>IFERROR(INDEX(Customers!$J:$J,MATCH(C1186,Customers!$A:$A,0)),"")</f>
        <v>Gold</v>
      </c>
      <c r="F1186" t="s">
        <v>3867</v>
      </c>
      <c r="G1186" t="str">
        <f>IFERROR(INDEX(Products!$B:$B,MATCH(F1186,Products!$A:$A,0)),"")</f>
        <v>Colgate Shampoo Combo</v>
      </c>
      <c r="H1186" t="str">
        <f>IFERROR(INDEX(Products!$C:$C,MATCH(F1186,Products!$A:$A,0)),"")</f>
        <v>Personal Care</v>
      </c>
      <c r="I1186" t="s">
        <v>3513</v>
      </c>
      <c r="J1186" t="str">
        <f>IFERROR(INDEX(Stores!$B:$B,MATCH(I1186,Stores!$A:$A,0)),"")</f>
        <v>FreshMart Madurai Colony</v>
      </c>
      <c r="K1186" t="str">
        <f>IFERROR(INDEX(Stores!$D:$D,MATCH(I1186,Stores!$A:$A,0)),"")</f>
        <v>South</v>
      </c>
      <c r="L1186" t="s">
        <v>3511</v>
      </c>
      <c r="M1186" t="str">
        <f>IFERROR(INDEX(Employees!$B:$B,MATCH(L1186,Employees!$A:$A,0)),"")</f>
        <v>Lalitha Murugan</v>
      </c>
      <c r="N1186" t="str">
        <f>IFERROR(INDEX(Employees!$D:$D,MATCH(L1186,Employees!$A:$A,0)),"")</f>
        <v>Store Manager</v>
      </c>
      <c r="O1186">
        <v>4</v>
      </c>
      <c r="P1186">
        <v>334.46</v>
      </c>
      <c r="Q1186">
        <v>5</v>
      </c>
      <c r="R1186">
        <v>66.89</v>
      </c>
      <c r="S1186">
        <v>1461.59</v>
      </c>
      <c r="T1186">
        <v>886.88</v>
      </c>
      <c r="U1186">
        <v>574.71</v>
      </c>
      <c r="V1186" t="s">
        <v>4715</v>
      </c>
      <c r="W1186" t="s">
        <v>4695</v>
      </c>
      <c r="X1186" t="s">
        <v>4700</v>
      </c>
      <c r="Y1186" t="s">
        <v>5642</v>
      </c>
      <c r="Z1186" t="s">
        <v>4698</v>
      </c>
    </row>
    <row r="1187" spans="1:26" ht="15" customHeight="1" x14ac:dyDescent="0.25">
      <c r="A1187" t="s">
        <v>6517</v>
      </c>
      <c r="B1187" s="1">
        <v>45967</v>
      </c>
      <c r="C1187" t="s">
        <v>1471</v>
      </c>
      <c r="D1187" t="str">
        <f>IFERROR(INDEX(Customers!$B:$B,MATCH(C1187,Customers!$A:$A,0)),"")</f>
        <v>Janani Chettiar</v>
      </c>
      <c r="E1187" t="str">
        <f>IFERROR(INDEX(Customers!$J:$J,MATCH(C1187,Customers!$A:$A,0)),"")</f>
        <v>Bronze</v>
      </c>
      <c r="F1187" t="s">
        <v>3765</v>
      </c>
      <c r="G1187" t="str">
        <f>IFERROR(INDEX(Products!$B:$B,MATCH(F1187,Products!$A:$A,0)),"")</f>
        <v>Pepsi Tea 200g</v>
      </c>
      <c r="H1187" t="str">
        <f>IFERROR(INDEX(Products!$C:$C,MATCH(F1187,Products!$A:$A,0)),"")</f>
        <v>Beverages</v>
      </c>
      <c r="I1187" t="s">
        <v>3464</v>
      </c>
      <c r="J1187" t="str">
        <f>IFERROR(INDEX(Stores!$B:$B,MATCH(I1187,Stores!$A:$A,0)),"")</f>
        <v>FreshMart Bengaluru Circle</v>
      </c>
      <c r="K1187" t="str">
        <f>IFERROR(INDEX(Stores!$D:$D,MATCH(I1187,Stores!$A:$A,0)),"")</f>
        <v>South</v>
      </c>
      <c r="L1187" t="s">
        <v>3462</v>
      </c>
      <c r="M1187" t="str">
        <f>IFERROR(INDEX(Employees!$B:$B,MATCH(L1187,Employees!$A:$A,0)),"")</f>
        <v>Vani Nair</v>
      </c>
      <c r="N1187" t="str">
        <f>IFERROR(INDEX(Employees!$D:$D,MATCH(L1187,Employees!$A:$A,0)),"")</f>
        <v>Cashier</v>
      </c>
      <c r="O1187">
        <v>2</v>
      </c>
      <c r="P1187">
        <v>332.73</v>
      </c>
      <c r="Q1187">
        <v>20</v>
      </c>
      <c r="R1187">
        <v>133.09</v>
      </c>
      <c r="S1187">
        <v>532.37</v>
      </c>
      <c r="T1187">
        <v>522.44000000000005</v>
      </c>
      <c r="U1187">
        <v>9.93</v>
      </c>
      <c r="V1187" t="s">
        <v>4694</v>
      </c>
      <c r="W1187" t="s">
        <v>4695</v>
      </c>
      <c r="X1187" t="s">
        <v>4696</v>
      </c>
      <c r="Y1187" t="s">
        <v>6018</v>
      </c>
      <c r="Z1187" t="s">
        <v>4708</v>
      </c>
    </row>
    <row r="1188" spans="1:26" ht="15" customHeight="1" x14ac:dyDescent="0.25">
      <c r="A1188" t="s">
        <v>6518</v>
      </c>
      <c r="B1188" s="1">
        <v>45807</v>
      </c>
      <c r="C1188" t="s">
        <v>946</v>
      </c>
      <c r="D1188" t="str">
        <f>IFERROR(INDEX(Customers!$B:$B,MATCH(C1188,Customers!$A:$A,0)),"")</f>
        <v>Priya Raj</v>
      </c>
      <c r="E1188" t="str">
        <f>IFERROR(INDEX(Customers!$J:$J,MATCH(C1188,Customers!$A:$A,0)),"")</f>
        <v>Bronze</v>
      </c>
      <c r="F1188" t="s">
        <v>3844</v>
      </c>
      <c r="G1188" t="str">
        <f>IFERROR(INDEX(Products!$B:$B,MATCH(F1188,Products!$A:$A,0)),"")</f>
        <v>Lays Namkeen 2kg</v>
      </c>
      <c r="H1188" t="str">
        <f>IFERROR(INDEX(Products!$C:$C,MATCH(F1188,Products!$A:$A,0)),"")</f>
        <v>Snacks</v>
      </c>
      <c r="I1188" t="s">
        <v>3220</v>
      </c>
      <c r="J1188" t="str">
        <f>IFERROR(INDEX(Stores!$B:$B,MATCH(I1188,Stores!$A:$A,0)),"")</f>
        <v>FreshMart Chennai Junction</v>
      </c>
      <c r="K1188" t="str">
        <f>IFERROR(INDEX(Stores!$D:$D,MATCH(I1188,Stores!$A:$A,0)),"")</f>
        <v>South</v>
      </c>
      <c r="L1188" t="s">
        <v>3252</v>
      </c>
      <c r="M1188" t="str">
        <f>IFERROR(INDEX(Employees!$B:$B,MATCH(L1188,Employees!$A:$A,0)),"")</f>
        <v>Elango Velan</v>
      </c>
      <c r="N1188" t="str">
        <f>IFERROR(INDEX(Employees!$D:$D,MATCH(L1188,Employees!$A:$A,0)),"")</f>
        <v>Cashier</v>
      </c>
      <c r="O1188">
        <v>3</v>
      </c>
      <c r="P1188">
        <v>530.16</v>
      </c>
      <c r="Q1188">
        <v>10</v>
      </c>
      <c r="R1188">
        <v>159.05000000000001</v>
      </c>
      <c r="S1188">
        <v>1431.43</v>
      </c>
      <c r="T1188">
        <v>1137.57</v>
      </c>
      <c r="U1188">
        <v>293.86</v>
      </c>
      <c r="V1188" t="s">
        <v>4715</v>
      </c>
      <c r="W1188" t="s">
        <v>4695</v>
      </c>
      <c r="X1188" t="s">
        <v>4696</v>
      </c>
      <c r="Y1188" t="s">
        <v>4747</v>
      </c>
      <c r="Z1188" t="s">
        <v>4708</v>
      </c>
    </row>
    <row r="1189" spans="1:26" ht="15" customHeight="1" x14ac:dyDescent="0.25">
      <c r="A1189" t="s">
        <v>6519</v>
      </c>
      <c r="B1189" s="1">
        <v>45759</v>
      </c>
      <c r="C1189" t="s">
        <v>1264</v>
      </c>
      <c r="D1189" t="str">
        <f>IFERROR(INDEX(Customers!$B:$B,MATCH(C1189,Customers!$A:$A,0)),"")</f>
        <v>Unknown</v>
      </c>
      <c r="E1189" t="str">
        <f>IFERROR(INDEX(Customers!$J:$J,MATCH(C1189,Customers!$A:$A,0)),"")</f>
        <v>Bronze</v>
      </c>
      <c r="F1189" t="s">
        <v>3689</v>
      </c>
      <c r="G1189" t="str">
        <f>IFERROR(INDEX(Products!$B:$B,MATCH(F1189,Products!$A:$A,0)),"")</f>
        <v>Harvest Gold Buns 200g</v>
      </c>
      <c r="H1189" t="str">
        <f>IFERROR(INDEX(Products!$C:$C,MATCH(F1189,Products!$A:$A,0)),"")</f>
        <v>Bakery</v>
      </c>
      <c r="I1189" t="s">
        <v>3213</v>
      </c>
      <c r="J1189" t="str">
        <f>IFERROR(INDEX(Stores!$B:$B,MATCH(I1189,Stores!$A:$A,0)),"")</f>
        <v>FreshMart Nagpur Arcade</v>
      </c>
      <c r="K1189" t="str">
        <f>IFERROR(INDEX(Stores!$D:$D,MATCH(I1189,Stores!$A:$A,0)),"")</f>
        <v>West</v>
      </c>
      <c r="L1189" t="s">
        <v>3211</v>
      </c>
      <c r="M1189" t="str">
        <f>IFERROR(INDEX(Employees!$B:$B,MATCH(L1189,Employees!$A:$A,0)),"")</f>
        <v>Balamurugan Devi</v>
      </c>
      <c r="N1189" t="str">
        <f>IFERROR(INDEX(Employees!$D:$D,MATCH(L1189,Employees!$A:$A,0)),"")</f>
        <v>Operations</v>
      </c>
      <c r="O1189">
        <v>1</v>
      </c>
      <c r="P1189">
        <v>661.91</v>
      </c>
      <c r="Q1189">
        <v>10</v>
      </c>
      <c r="R1189">
        <v>66.19</v>
      </c>
      <c r="S1189">
        <v>685.08</v>
      </c>
      <c r="T1189">
        <v>398.72</v>
      </c>
      <c r="U1189">
        <v>286.36</v>
      </c>
      <c r="V1189" t="s">
        <v>4694</v>
      </c>
      <c r="W1189" t="s">
        <v>4695</v>
      </c>
      <c r="X1189" t="s">
        <v>4696</v>
      </c>
      <c r="Y1189" t="s">
        <v>6520</v>
      </c>
      <c r="Z1189" t="s">
        <v>4698</v>
      </c>
    </row>
    <row r="1190" spans="1:26" ht="15" customHeight="1" x14ac:dyDescent="0.25">
      <c r="A1190" t="s">
        <v>6521</v>
      </c>
      <c r="B1190" s="1">
        <v>45912</v>
      </c>
      <c r="C1190" t="s">
        <v>1714</v>
      </c>
      <c r="D1190" t="str">
        <f>IFERROR(INDEX(Customers!$B:$B,MATCH(C1190,Customers!$A:$A,0)),"")</f>
        <v>Sanjay Chandran</v>
      </c>
      <c r="E1190" t="str">
        <f>IFERROR(INDEX(Customers!$J:$J,MATCH(C1190,Customers!$A:$A,0)),"")</f>
        <v>Bronze</v>
      </c>
      <c r="F1190" t="s">
        <v>3970</v>
      </c>
      <c r="G1190" t="str">
        <f>IFERROR(INDEX(Products!$B:$B,MATCH(F1190,Products!$A:$A,0)),"")</f>
        <v xml:space="preserve">  Local Farm Fresh Vegetables 250ml v2  </v>
      </c>
      <c r="H1190" t="str">
        <f>IFERROR(INDEX(Products!$C:$C,MATCH(F1190,Products!$A:$A,0)),"")</f>
        <v>Vegetables</v>
      </c>
      <c r="I1190" t="s">
        <v>4242</v>
      </c>
      <c r="J1190" t="str">
        <f>IFERROR(INDEX(Stores!$B:$B,MATCH(I1190,Stores!$A:$A,0)),"")</f>
        <v>FreshMart Hyderabad Market</v>
      </c>
      <c r="K1190" t="str">
        <f>IFERROR(INDEX(Stores!$D:$D,MATCH(I1190,Stores!$A:$A,0)),"")</f>
        <v>South</v>
      </c>
      <c r="L1190" t="s">
        <v>3624</v>
      </c>
      <c r="M1190" t="str">
        <f>IFERROR(INDEX(Employees!$B:$B,MATCH(L1190,Employees!$A:$A,0)),"")</f>
        <v>Nithya Subramaniam</v>
      </c>
      <c r="N1190" t="str">
        <f>IFERROR(INDEX(Employees!$D:$D,MATCH(L1190,Employees!$A:$A,0)),"")</f>
        <v>Cashier</v>
      </c>
      <c r="O1190">
        <v>3</v>
      </c>
      <c r="P1190">
        <v>365.92</v>
      </c>
      <c r="Q1190">
        <v>0</v>
      </c>
      <c r="R1190">
        <v>0</v>
      </c>
      <c r="S1190">
        <v>1097.76</v>
      </c>
      <c r="T1190">
        <v>931.14</v>
      </c>
      <c r="U1190">
        <v>166.62</v>
      </c>
      <c r="V1190" t="s">
        <v>4706</v>
      </c>
      <c r="W1190" t="s">
        <v>4695</v>
      </c>
      <c r="X1190" t="s">
        <v>4710</v>
      </c>
      <c r="Y1190" t="s">
        <v>6032</v>
      </c>
      <c r="Z1190" t="s">
        <v>4708</v>
      </c>
    </row>
    <row r="1191" spans="1:26" ht="15" customHeight="1" x14ac:dyDescent="0.25">
      <c r="A1191" t="s">
        <v>6522</v>
      </c>
      <c r="B1191" s="1">
        <v>46004</v>
      </c>
      <c r="C1191" t="s">
        <v>2492</v>
      </c>
      <c r="D1191" t="str">
        <f>IFERROR(INDEX(Customers!$B:$B,MATCH(C1191,Customers!$A:$A,0)),"")</f>
        <v>Vasanth Iyer</v>
      </c>
      <c r="E1191" t="str">
        <f>IFERROR(INDEX(Customers!$J:$J,MATCH(C1191,Customers!$A:$A,0)),"")</f>
        <v>Gold</v>
      </c>
      <c r="F1191" t="s">
        <v>3985</v>
      </c>
      <c r="G1191" t="str">
        <f>IFERROR(INDEX(Products!$B:$B,MATCH(F1191,Products!$A:$A,0)),"")</f>
        <v>Local Farm Fresh Vegetables Combo</v>
      </c>
      <c r="H1191" t="str">
        <f>IFERROR(INDEX(Products!$C:$C,MATCH(F1191,Products!$A:$A,0)),"")</f>
        <v>Vegetables</v>
      </c>
      <c r="I1191" t="s">
        <v>3176</v>
      </c>
      <c r="J1191" t="str">
        <f>IFERROR(INDEX(Stores!$B:$B,MATCH(I1191,Stores!$A:$A,0)),"")</f>
        <v>FreshMart Chennai Gardens</v>
      </c>
      <c r="K1191" t="str">
        <f>IFERROR(INDEX(Stores!$D:$D,MATCH(I1191,Stores!$A:$A,0)),"")</f>
        <v>South</v>
      </c>
      <c r="L1191" t="s">
        <v>3174</v>
      </c>
      <c r="M1191" t="str">
        <f>IFERROR(INDEX(Employees!$B:$B,MATCH(L1191,Employees!$A:$A,0)),"")</f>
        <v>Rajesh Chettiar</v>
      </c>
      <c r="N1191" t="str">
        <f>IFERROR(INDEX(Employees!$D:$D,MATCH(L1191,Employees!$A:$A,0)),"")</f>
        <v>Cashier</v>
      </c>
      <c r="O1191">
        <v>5</v>
      </c>
      <c r="P1191">
        <v>191.87</v>
      </c>
      <c r="Q1191">
        <v>5</v>
      </c>
      <c r="R1191">
        <v>47.97</v>
      </c>
      <c r="S1191">
        <v>1048.0899999999999</v>
      </c>
      <c r="T1191">
        <v>767.1</v>
      </c>
      <c r="U1191">
        <v>280.99</v>
      </c>
      <c r="V1191" t="s">
        <v>4703</v>
      </c>
      <c r="W1191" t="s">
        <v>4695</v>
      </c>
      <c r="X1191" t="s">
        <v>4696</v>
      </c>
      <c r="Y1191" t="s">
        <v>6523</v>
      </c>
      <c r="Z1191" t="s">
        <v>4698</v>
      </c>
    </row>
    <row r="1192" spans="1:26" ht="15" customHeight="1" x14ac:dyDescent="0.25">
      <c r="A1192" t="s">
        <v>6524</v>
      </c>
      <c r="B1192" s="1">
        <v>45901</v>
      </c>
      <c r="C1192" t="s">
        <v>2440</v>
      </c>
      <c r="D1192" t="str">
        <f>IFERROR(INDEX(Customers!$B:$B,MATCH(C1192,Customers!$A:$A,0)),"")</f>
        <v>Arun Subramaniam</v>
      </c>
      <c r="E1192" t="str">
        <f>IFERROR(INDEX(Customers!$J:$J,MATCH(C1192,Customers!$A:$A,0)),"")</f>
        <v>Bronze</v>
      </c>
      <c r="F1192" t="s">
        <v>3888</v>
      </c>
      <c r="G1192" t="str">
        <f>IFERROR(INDEX(Products!$B:$B,MATCH(F1192,Products!$A:$A,0)),"")</f>
        <v xml:space="preserve">  Patanjali Shampoo 2kg  </v>
      </c>
      <c r="H1192" t="str">
        <f>IFERROR(INDEX(Products!$C:$C,MATCH(F1192,Products!$A:$A,0)),"")</f>
        <v>Personal Care</v>
      </c>
      <c r="I1192" t="s">
        <v>2902</v>
      </c>
      <c r="J1192" t="str">
        <f>IFERROR(INDEX(Stores!$B:$B,MATCH(I1192,Stores!$A:$A,0)),"")</f>
        <v>FreshMart Erode Heights</v>
      </c>
      <c r="K1192" t="str">
        <f>IFERROR(INDEX(Stores!$D:$D,MATCH(I1192,Stores!$A:$A,0)),"")</f>
        <v>South</v>
      </c>
      <c r="L1192" t="s">
        <v>3481</v>
      </c>
      <c r="M1192" t="str">
        <f>IFERROR(INDEX(Employees!$B:$B,MATCH(L1192,Employees!$A:$A,0)),"")</f>
        <v>Dhanush Gounder</v>
      </c>
      <c r="N1192" t="str">
        <f>IFERROR(INDEX(Employees!$D:$D,MATCH(L1192,Employees!$A:$A,0)),"")</f>
        <v>Inventory</v>
      </c>
      <c r="O1192">
        <v>4</v>
      </c>
      <c r="P1192">
        <v>232.2</v>
      </c>
      <c r="Q1192">
        <v>10</v>
      </c>
      <c r="R1192">
        <v>92.88</v>
      </c>
      <c r="S1192">
        <v>835.92</v>
      </c>
      <c r="T1192">
        <v>643.91999999999996</v>
      </c>
      <c r="U1192">
        <v>192</v>
      </c>
      <c r="V1192" t="s">
        <v>4694</v>
      </c>
      <c r="W1192" t="s">
        <v>4695</v>
      </c>
      <c r="X1192" t="s">
        <v>4696</v>
      </c>
      <c r="Y1192" t="s">
        <v>5613</v>
      </c>
      <c r="Z1192" t="s">
        <v>4708</v>
      </c>
    </row>
    <row r="1193" spans="1:26" ht="15" customHeight="1" x14ac:dyDescent="0.25">
      <c r="A1193" t="s">
        <v>6525</v>
      </c>
      <c r="B1193" s="1">
        <v>45837</v>
      </c>
      <c r="C1193" t="s">
        <v>1132</v>
      </c>
      <c r="D1193" t="str">
        <f>IFERROR(INDEX(Customers!$B:$B,MATCH(C1193,Customers!$A:$A,0)),"")</f>
        <v>Kalpana Iyer</v>
      </c>
      <c r="E1193" t="str">
        <f>IFERROR(INDEX(Customers!$J:$J,MATCH(C1193,Customers!$A:$A,0)),"")</f>
        <v>Silver</v>
      </c>
      <c r="F1193" t="s">
        <v>4046</v>
      </c>
      <c r="G1193" t="str">
        <f>IFERROR(INDEX(Products!$B:$B,MATCH(F1193,Products!$A:$A,0)),"")</f>
        <v>Gold Winner Coconut Oil 2kg</v>
      </c>
      <c r="H1193" t="str">
        <f>IFERROR(INDEX(Products!$C:$C,MATCH(F1193,Products!$A:$A,0)),"")</f>
        <v>Oil</v>
      </c>
      <c r="I1193" t="s">
        <v>2981</v>
      </c>
      <c r="J1193" t="str">
        <f>IFERROR(INDEX(Stores!$B:$B,MATCH(I1193,Stores!$A:$A,0)),"")</f>
        <v>FreshMart Patna Square</v>
      </c>
      <c r="K1193" t="str">
        <f>IFERROR(INDEX(Stores!$D:$D,MATCH(I1193,Stores!$A:$A,0)),"")</f>
        <v>East</v>
      </c>
      <c r="L1193" t="s">
        <v>2979</v>
      </c>
      <c r="M1193" t="str">
        <f>IFERROR(INDEX(Employees!$B:$B,MATCH(L1193,Employees!$A:$A,0)),"")</f>
        <v>Suresh Reddy</v>
      </c>
      <c r="N1193" t="str">
        <f>IFERROR(INDEX(Employees!$D:$D,MATCH(L1193,Employees!$A:$A,0)),"")</f>
        <v>Cashier</v>
      </c>
      <c r="O1193">
        <v>1</v>
      </c>
      <c r="P1193">
        <v>121.9</v>
      </c>
      <c r="Q1193">
        <v>0</v>
      </c>
      <c r="R1193">
        <v>0</v>
      </c>
      <c r="S1193">
        <v>140.19</v>
      </c>
      <c r="T1193">
        <v>108.92</v>
      </c>
      <c r="U1193">
        <v>31.27</v>
      </c>
      <c r="V1193" t="s">
        <v>4694</v>
      </c>
      <c r="W1193" t="s">
        <v>4695</v>
      </c>
      <c r="X1193" t="s">
        <v>4696</v>
      </c>
      <c r="Y1193" t="s">
        <v>5562</v>
      </c>
      <c r="Z1193" t="s">
        <v>4698</v>
      </c>
    </row>
    <row r="1194" spans="1:26" ht="15" customHeight="1" x14ac:dyDescent="0.25">
      <c r="A1194" t="s">
        <v>6526</v>
      </c>
      <c r="B1194" s="1">
        <v>45809</v>
      </c>
      <c r="C1194" t="s">
        <v>2176</v>
      </c>
      <c r="D1194" t="str">
        <f>IFERROR(INDEX(Customers!$B:$B,MATCH(C1194,Customers!$A:$A,0)),"")</f>
        <v>Hema Sharma</v>
      </c>
      <c r="E1194" t="str">
        <f>IFERROR(INDEX(Customers!$J:$J,MATCH(C1194,Customers!$A:$A,0)),"")</f>
        <v>Silver</v>
      </c>
      <c r="F1194" t="s">
        <v>3851</v>
      </c>
      <c r="G1194" t="str">
        <f>IFERROR(INDEX(Products!$B:$B,MATCH(F1194,Products!$A:$A,0)),"")</f>
        <v>Parle Chocolates 500g</v>
      </c>
      <c r="H1194" t="str">
        <f>IFERROR(INDEX(Products!$C:$C,MATCH(F1194,Products!$A:$A,0)),"")</f>
        <v>Snacks</v>
      </c>
      <c r="I1194" t="s">
        <v>2988</v>
      </c>
      <c r="J1194" t="str">
        <f>IFERROR(INDEX(Stores!$B:$B,MATCH(I1194,Stores!$A:$A,0)),"")</f>
        <v>FreshMart Coimbatore Heights</v>
      </c>
      <c r="K1194" t="str">
        <f>IFERROR(INDEX(Stores!$D:$D,MATCH(I1194,Stores!$A:$A,0)),"")</f>
        <v>South</v>
      </c>
      <c r="L1194" t="s">
        <v>3221</v>
      </c>
      <c r="M1194" t="str">
        <f>IFERROR(INDEX(Employees!$B:$B,MATCH(L1194,Employees!$A:$A,0)),"")</f>
        <v>Chitra Prabhu</v>
      </c>
      <c r="N1194" t="str">
        <f>IFERROR(INDEX(Employees!$D:$D,MATCH(L1194,Employees!$A:$A,0)),"")</f>
        <v>Sales</v>
      </c>
      <c r="O1194">
        <v>4</v>
      </c>
      <c r="P1194">
        <v>317.99</v>
      </c>
      <c r="Q1194">
        <v>5</v>
      </c>
      <c r="R1194">
        <v>63.6</v>
      </c>
      <c r="S1194">
        <v>1389.61</v>
      </c>
      <c r="T1194">
        <v>940.2</v>
      </c>
      <c r="U1194">
        <v>449.41</v>
      </c>
      <c r="V1194" t="s">
        <v>4706</v>
      </c>
      <c r="W1194" t="s">
        <v>4695</v>
      </c>
      <c r="X1194" t="s">
        <v>4710</v>
      </c>
      <c r="Y1194" t="s">
        <v>6492</v>
      </c>
      <c r="Z1194" t="s">
        <v>4698</v>
      </c>
    </row>
    <row r="1195" spans="1:26" ht="15" customHeight="1" x14ac:dyDescent="0.25">
      <c r="A1195" t="s">
        <v>6527</v>
      </c>
      <c r="B1195" s="1">
        <v>45844</v>
      </c>
      <c r="C1195" t="s">
        <v>2432</v>
      </c>
      <c r="D1195" t="str">
        <f>IFERROR(INDEX(Customers!$B:$B,MATCH(C1195,Customers!$A:$A,0)),"")</f>
        <v>Geetha Sharma</v>
      </c>
      <c r="E1195" t="str">
        <f>IFERROR(INDEX(Customers!$J:$J,MATCH(C1195,Customers!$A:$A,0)),"")</f>
        <v>Silver</v>
      </c>
      <c r="F1195" t="s">
        <v>3851</v>
      </c>
      <c r="G1195" t="str">
        <f>IFERROR(INDEX(Products!$B:$B,MATCH(F1195,Products!$A:$A,0)),"")</f>
        <v>Parle Chocolates 500g</v>
      </c>
      <c r="H1195" t="str">
        <f>IFERROR(INDEX(Products!$C:$C,MATCH(F1195,Products!$A:$A,0)),"")</f>
        <v>Snacks</v>
      </c>
      <c r="I1195" t="s">
        <v>3399</v>
      </c>
      <c r="J1195" t="str">
        <f>IFERROR(INDEX(Stores!$B:$B,MATCH(I1195,Stores!$A:$A,0)),"")</f>
        <v>FreshMart Coimbatore Main Road</v>
      </c>
      <c r="K1195" t="str">
        <f>IFERROR(INDEX(Stores!$D:$D,MATCH(I1195,Stores!$A:$A,0)),"")</f>
        <v>South</v>
      </c>
      <c r="L1195" t="s">
        <v>3397</v>
      </c>
      <c r="M1195" t="str">
        <f>IFERROR(INDEX(Employees!$B:$B,MATCH(L1195,Employees!$A:$A,0)),"")</f>
        <v>Sangeetha Balan</v>
      </c>
      <c r="N1195" t="str">
        <f>IFERROR(INDEX(Employees!$D:$D,MATCH(L1195,Employees!$A:$A,0)),"")</f>
        <v>Sales</v>
      </c>
      <c r="O1195">
        <v>5</v>
      </c>
      <c r="P1195">
        <v>317.99</v>
      </c>
      <c r="Q1195">
        <v>0</v>
      </c>
      <c r="R1195">
        <v>0</v>
      </c>
      <c r="S1195">
        <v>1828.44</v>
      </c>
      <c r="T1195">
        <v>1175.25</v>
      </c>
      <c r="U1195">
        <v>653.19000000000005</v>
      </c>
      <c r="V1195" t="s">
        <v>4740</v>
      </c>
      <c r="W1195" t="s">
        <v>4818</v>
      </c>
      <c r="X1195" t="s">
        <v>4696</v>
      </c>
      <c r="Y1195" t="s">
        <v>5041</v>
      </c>
      <c r="Z1195" t="s">
        <v>4698</v>
      </c>
    </row>
    <row r="1196" spans="1:26" ht="15" customHeight="1" x14ac:dyDescent="0.25">
      <c r="A1196" t="s">
        <v>6528</v>
      </c>
      <c r="B1196" s="1">
        <v>45955</v>
      </c>
      <c r="C1196" t="s">
        <v>1224</v>
      </c>
      <c r="D1196" t="str">
        <f>IFERROR(INDEX(Customers!$B:$B,MATCH(C1196,Customers!$A:$A,0)),"")</f>
        <v>Deepak Venkataraman</v>
      </c>
      <c r="E1196" t="str">
        <f>IFERROR(INDEX(Customers!$J:$J,MATCH(C1196,Customers!$A:$A,0)),"")</f>
        <v>Silver</v>
      </c>
      <c r="F1196" t="s">
        <v>4029</v>
      </c>
      <c r="G1196" t="str">
        <f>IFERROR(INDEX(Products!$B:$B,MATCH(F1196,Products!$A:$A,0)),"")</f>
        <v>Local Farm Fresh Fruits 1kg</v>
      </c>
      <c r="H1196" t="str">
        <f>IFERROR(INDEX(Products!$C:$C,MATCH(F1196,Products!$A:$A,0)),"")</f>
        <v>Oil</v>
      </c>
      <c r="I1196" t="s">
        <v>2910</v>
      </c>
      <c r="J1196" t="str">
        <f>IFERROR(INDEX(Stores!$B:$B,MATCH(I1196,Stores!$A:$A,0)),"")</f>
        <v>FreshMart Mysuru Circle</v>
      </c>
      <c r="K1196" t="str">
        <f>IFERROR(INDEX(Stores!$D:$D,MATCH(I1196,Stores!$A:$A,0)),"")</f>
        <v>South</v>
      </c>
      <c r="L1196" t="s">
        <v>2908</v>
      </c>
      <c r="M1196" t="str">
        <f>IFERROR(INDEX(Employees!$B:$B,MATCH(L1196,Employees!$A:$A,0)),"")</f>
        <v>Ovi Sharma</v>
      </c>
      <c r="N1196" t="str">
        <f>IFERROR(INDEX(Employees!$D:$D,MATCH(L1196,Employees!$A:$A,0)),"")</f>
        <v>Sales</v>
      </c>
      <c r="O1196">
        <v>5</v>
      </c>
      <c r="P1196">
        <v>155.55000000000001</v>
      </c>
      <c r="Q1196">
        <v>0</v>
      </c>
      <c r="R1196">
        <v>0</v>
      </c>
      <c r="S1196">
        <v>894.41</v>
      </c>
      <c r="T1196">
        <v>688.2</v>
      </c>
      <c r="U1196">
        <v>206.21</v>
      </c>
      <c r="V1196" t="s">
        <v>4720</v>
      </c>
      <c r="W1196" t="s">
        <v>4695</v>
      </c>
      <c r="X1196" t="s">
        <v>4696</v>
      </c>
      <c r="Y1196" t="s">
        <v>6529</v>
      </c>
      <c r="Z1196" t="s">
        <v>4698</v>
      </c>
    </row>
    <row r="1197" spans="1:26" ht="15" customHeight="1" x14ac:dyDescent="0.25">
      <c r="A1197" t="s">
        <v>6530</v>
      </c>
      <c r="B1197" s="1">
        <v>45983</v>
      </c>
      <c r="C1197" t="s">
        <v>2236</v>
      </c>
      <c r="D1197" t="str">
        <f>IFERROR(INDEX(Customers!$B:$B,MATCH(C1197,Customers!$A:$A,0)),"")</f>
        <v>Umesh Balan</v>
      </c>
      <c r="E1197" t="str">
        <f>IFERROR(INDEX(Customers!$J:$J,MATCH(C1197,Customers!$A:$A,0)),"")</f>
        <v>Bronze</v>
      </c>
      <c r="F1197" t="s">
        <v>3844</v>
      </c>
      <c r="G1197" t="str">
        <f>IFERROR(INDEX(Products!$B:$B,MATCH(F1197,Products!$A:$A,0)),"")</f>
        <v>Lays Namkeen 2kg</v>
      </c>
      <c r="H1197" t="str">
        <f>IFERROR(INDEX(Products!$C:$C,MATCH(F1197,Products!$A:$A,0)),"")</f>
        <v>Snacks</v>
      </c>
      <c r="I1197" t="s">
        <v>3014</v>
      </c>
      <c r="J1197" t="str">
        <f>IFERROR(INDEX(Stores!$B:$B,MATCH(I1197,Stores!$A:$A,0)),"")</f>
        <v>FreshMart Madurai Junction</v>
      </c>
      <c r="K1197" t="str">
        <f>IFERROR(INDEX(Stores!$D:$D,MATCH(I1197,Stores!$A:$A,0)),"")</f>
        <v>South</v>
      </c>
      <c r="L1197" t="s">
        <v>3012</v>
      </c>
      <c r="M1197" t="str">
        <f>IFERROR(INDEX(Employees!$B:$B,MATCH(L1197,Employees!$A:$A,0)),"")</f>
        <v>Indira Raj</v>
      </c>
      <c r="N1197" t="str">
        <f>IFERROR(INDEX(Employees!$D:$D,MATCH(L1197,Employees!$A:$A,0)),"")</f>
        <v>Billing</v>
      </c>
      <c r="O1197">
        <v>1</v>
      </c>
      <c r="P1197">
        <v>530.16</v>
      </c>
      <c r="Q1197">
        <v>20</v>
      </c>
      <c r="R1197">
        <v>106.03</v>
      </c>
      <c r="S1197">
        <v>487.75</v>
      </c>
      <c r="T1197">
        <v>379.19</v>
      </c>
      <c r="U1197">
        <v>108.56</v>
      </c>
      <c r="V1197" t="s">
        <v>4740</v>
      </c>
      <c r="W1197" t="s">
        <v>4695</v>
      </c>
      <c r="X1197" t="s">
        <v>4700</v>
      </c>
      <c r="Y1197" t="s">
        <v>5178</v>
      </c>
      <c r="Z1197" t="s">
        <v>4698</v>
      </c>
    </row>
    <row r="1198" spans="1:26" ht="15" customHeight="1" x14ac:dyDescent="0.25">
      <c r="A1198" t="s">
        <v>6531</v>
      </c>
      <c r="B1198" s="1">
        <v>45773</v>
      </c>
      <c r="C1198" t="s">
        <v>2727</v>
      </c>
      <c r="D1198" t="str">
        <f>IFERROR(INDEX(Customers!$B:$B,MATCH(C1198,Customers!$A:$A,0)),"")</f>
        <v>Balaji Krishnan</v>
      </c>
      <c r="E1198" t="str">
        <f>IFERROR(INDEX(Customers!$J:$J,MATCH(C1198,Customers!$A:$A,0)),"")</f>
        <v>Bronze</v>
      </c>
      <c r="F1198" t="s">
        <v>3741</v>
      </c>
      <c r="G1198" t="str">
        <f>IFERROR(INDEX(Products!$B:$B,MATCH(F1198,Products!$A:$A,0)),"")</f>
        <v>Amul Butter 1L</v>
      </c>
      <c r="H1198" t="str">
        <f>IFERROR(INDEX(Products!$C:$C,MATCH(F1198,Products!$A:$A,0)),"")</f>
        <v>Dairy</v>
      </c>
      <c r="I1198" t="s">
        <v>3565</v>
      </c>
      <c r="J1198" t="str">
        <f>IFERROR(INDEX(Stores!$B:$B,MATCH(I1198,Stores!$A:$A,0)),"")</f>
        <v>FreshMart Hyderabad Main Road</v>
      </c>
      <c r="K1198" t="str">
        <f>IFERROR(INDEX(Stores!$D:$D,MATCH(I1198,Stores!$A:$A,0)),"")</f>
        <v>South</v>
      </c>
      <c r="L1198" t="s">
        <v>3563</v>
      </c>
      <c r="M1198" t="str">
        <f>IFERROR(INDEX(Employees!$B:$B,MATCH(L1198,Employees!$A:$A,0)),"")</f>
        <v>Thenmozhi Selvam</v>
      </c>
      <c r="N1198" t="str">
        <f>IFERROR(INDEX(Employees!$D:$D,MATCH(L1198,Employees!$A:$A,0)),"")</f>
        <v>Cashier</v>
      </c>
      <c r="O1198">
        <v>4</v>
      </c>
      <c r="P1198">
        <v>342.27</v>
      </c>
      <c r="Q1198">
        <v>0</v>
      </c>
      <c r="R1198">
        <v>0</v>
      </c>
      <c r="S1198">
        <v>1574.44</v>
      </c>
      <c r="T1198">
        <v>1064.4000000000001</v>
      </c>
      <c r="U1198">
        <v>510.04</v>
      </c>
      <c r="V1198" t="s">
        <v>4703</v>
      </c>
      <c r="W1198" t="s">
        <v>4695</v>
      </c>
      <c r="X1198" t="s">
        <v>4700</v>
      </c>
      <c r="Y1198" t="s">
        <v>6532</v>
      </c>
      <c r="Z1198" t="s">
        <v>4698</v>
      </c>
    </row>
    <row r="1199" spans="1:26" ht="15" customHeight="1" x14ac:dyDescent="0.25">
      <c r="A1199" t="s">
        <v>6533</v>
      </c>
      <c r="B1199" s="1">
        <v>46054</v>
      </c>
      <c r="C1199" t="s">
        <v>1734</v>
      </c>
      <c r="D1199" t="str">
        <f>IFERROR(INDEX(Customers!$B:$B,MATCH(C1199,Customers!$A:$A,0)),"")</f>
        <v>Balamurugan Naidu</v>
      </c>
      <c r="E1199" t="str">
        <f>IFERROR(INDEX(Customers!$J:$J,MATCH(C1199,Customers!$A:$A,0)),"")</f>
        <v>Silver</v>
      </c>
      <c r="F1199" t="s">
        <v>3907</v>
      </c>
      <c r="G1199" t="str">
        <f>IFERROR(INDEX(Products!$B:$B,MATCH(F1199,Products!$A:$A,0)),"")</f>
        <v>Surf Excel Tissue Combo</v>
      </c>
      <c r="H1199" t="str">
        <f>IFERROR(INDEX(Products!$C:$C,MATCH(F1199,Products!$A:$A,0)),"")</f>
        <v>Household</v>
      </c>
      <c r="I1199" t="s">
        <v>2875</v>
      </c>
      <c r="J1199" t="str">
        <f>IFERROR(INDEX(Stores!$B:$B,MATCH(I1199,Stores!$A:$A,0)),"")</f>
        <v>FreshMart Bengaluru Plaza</v>
      </c>
      <c r="K1199" t="str">
        <f>IFERROR(INDEX(Stores!$D:$D,MATCH(I1199,Stores!$A:$A,0)),"")</f>
        <v>South</v>
      </c>
      <c r="L1199" t="s">
        <v>2872</v>
      </c>
      <c r="M1199" t="str">
        <f>IFERROR(INDEX(Employees!$B:$B,MATCH(L1199,Employees!$A:$A,0)),"")</f>
        <v>Harini Sekar</v>
      </c>
      <c r="N1199" t="str">
        <f>IFERROR(INDEX(Employees!$D:$D,MATCH(L1199,Employees!$A:$A,0)),"")</f>
        <v>Inventory</v>
      </c>
      <c r="O1199">
        <v>1</v>
      </c>
      <c r="P1199">
        <v>414.29</v>
      </c>
      <c r="Q1199">
        <v>0</v>
      </c>
      <c r="R1199">
        <v>0</v>
      </c>
      <c r="S1199">
        <v>476.43</v>
      </c>
      <c r="T1199">
        <v>314.26</v>
      </c>
      <c r="U1199">
        <v>162.16999999999999</v>
      </c>
      <c r="V1199" t="s">
        <v>4740</v>
      </c>
      <c r="W1199" t="s">
        <v>4695</v>
      </c>
      <c r="X1199" t="s">
        <v>4696</v>
      </c>
      <c r="Y1199" t="s">
        <v>5417</v>
      </c>
      <c r="Z1199" t="s">
        <v>4698</v>
      </c>
    </row>
    <row r="1200" spans="1:26" ht="15" customHeight="1" x14ac:dyDescent="0.25">
      <c r="A1200" t="s">
        <v>6534</v>
      </c>
      <c r="B1200" s="1">
        <v>45864</v>
      </c>
      <c r="C1200" t="s">
        <v>739</v>
      </c>
      <c r="D1200" t="str">
        <f>IFERROR(INDEX(Customers!$B:$B,MATCH(C1200,Customers!$A:$A,0)),"")</f>
        <v>Devi Gounder</v>
      </c>
      <c r="E1200" t="str">
        <f>IFERROR(INDEX(Customers!$J:$J,MATCH(C1200,Customers!$A:$A,0)),"")</f>
        <v>Silver</v>
      </c>
      <c r="F1200" t="s">
        <v>3945</v>
      </c>
      <c r="G1200" t="str">
        <f>IFERROR(INDEX(Products!$B:$B,MATCH(F1200,Products!$A:$A,0)),"")</f>
        <v>Organic Fresh Fresh Fruits Combo</v>
      </c>
      <c r="H1200" t="str">
        <f>IFERROR(INDEX(Products!$C:$C,MATCH(F1200,Products!$A:$A,0)),"")</f>
        <v>Fruits</v>
      </c>
      <c r="I1200" t="s">
        <v>3399</v>
      </c>
      <c r="J1200" t="str">
        <f>IFERROR(INDEX(Stores!$B:$B,MATCH(I1200,Stores!$A:$A,0)),"")</f>
        <v>FreshMart Coimbatore Main Road</v>
      </c>
      <c r="K1200" t="str">
        <f>IFERROR(INDEX(Stores!$D:$D,MATCH(I1200,Stores!$A:$A,0)),"")</f>
        <v>South</v>
      </c>
      <c r="L1200" t="s">
        <v>3397</v>
      </c>
      <c r="M1200" t="str">
        <f>IFERROR(INDEX(Employees!$B:$B,MATCH(L1200,Employees!$A:$A,0)),"")</f>
        <v>Sangeetha Balan</v>
      </c>
      <c r="N1200" t="str">
        <f>IFERROR(INDEX(Employees!$D:$D,MATCH(L1200,Employees!$A:$A,0)),"")</f>
        <v>Sales</v>
      </c>
      <c r="O1200">
        <v>5</v>
      </c>
      <c r="P1200">
        <v>71.290000000000006</v>
      </c>
      <c r="Q1200">
        <v>20</v>
      </c>
      <c r="R1200">
        <v>71.290000000000006</v>
      </c>
      <c r="S1200">
        <v>327.93</v>
      </c>
      <c r="T1200">
        <v>296.85000000000002</v>
      </c>
      <c r="U1200">
        <v>31.08</v>
      </c>
      <c r="V1200" t="s">
        <v>4703</v>
      </c>
      <c r="W1200" t="s">
        <v>4695</v>
      </c>
      <c r="X1200" t="s">
        <v>4696</v>
      </c>
      <c r="Y1200" t="s">
        <v>6535</v>
      </c>
      <c r="Z1200" t="s">
        <v>4698</v>
      </c>
    </row>
    <row r="1201" spans="1:26" ht="15" customHeight="1" x14ac:dyDescent="0.25">
      <c r="A1201" t="s">
        <v>6536</v>
      </c>
      <c r="B1201" s="1">
        <v>45856</v>
      </c>
      <c r="C1201" t="s">
        <v>1976</v>
      </c>
      <c r="D1201" t="str">
        <f>IFERROR(INDEX(Customers!$B:$B,MATCH(C1201,Customers!$A:$A,0)),"")</f>
        <v>Prakash Naicker</v>
      </c>
      <c r="E1201" t="str">
        <f>IFERROR(INDEX(Customers!$J:$J,MATCH(C1201,Customers!$A:$A,0)),"")</f>
        <v>Gold</v>
      </c>
      <c r="F1201" t="s">
        <v>3796</v>
      </c>
      <c r="G1201" t="str">
        <f>IFERROR(INDEX(Products!$B:$B,MATCH(F1201,Products!$A:$A,0)),"")</f>
        <v>ITC Frozen Vegetables 250ml</v>
      </c>
      <c r="H1201" t="str">
        <f>IFERROR(INDEX(Products!$C:$C,MATCH(F1201,Products!$A:$A,0)),"")</f>
        <v>Frozen Foods</v>
      </c>
      <c r="I1201" t="s">
        <v>3011</v>
      </c>
      <c r="J1201" t="str">
        <f>IFERROR(INDEX(Stores!$B:$B,MATCH(I1201,Stores!$A:$A,0)),"")</f>
        <v>FreshMart Hyderabad Towers</v>
      </c>
      <c r="K1201" t="str">
        <f>IFERROR(INDEX(Stores!$D:$D,MATCH(I1201,Stores!$A:$A,0)),"")</f>
        <v>South</v>
      </c>
      <c r="L1201" t="s">
        <v>3368</v>
      </c>
      <c r="M1201" t="str">
        <f>IFERROR(INDEX(Employees!$B:$B,MATCH(L1201,Employees!$A:$A,0)),"")</f>
        <v>Unknown</v>
      </c>
      <c r="N1201" t="str">
        <f>IFERROR(INDEX(Employees!$D:$D,MATCH(L1201,Employees!$A:$A,0)),"")</f>
        <v>Sales</v>
      </c>
      <c r="O1201">
        <v>7</v>
      </c>
      <c r="P1201">
        <v>405.94</v>
      </c>
      <c r="Q1201">
        <v>5</v>
      </c>
      <c r="R1201">
        <v>142.08000000000001</v>
      </c>
      <c r="S1201">
        <v>2699.5</v>
      </c>
      <c r="T1201">
        <v>2438.31</v>
      </c>
      <c r="U1201">
        <v>261.19</v>
      </c>
      <c r="V1201" t="s">
        <v>4706</v>
      </c>
      <c r="W1201" t="s">
        <v>4695</v>
      </c>
      <c r="X1201" t="s">
        <v>4696</v>
      </c>
      <c r="Y1201" t="s">
        <v>6537</v>
      </c>
      <c r="Z1201" t="s">
        <v>4708</v>
      </c>
    </row>
    <row r="1202" spans="1:26" ht="15" customHeight="1" x14ac:dyDescent="0.25">
      <c r="A1202" t="s">
        <v>6538</v>
      </c>
      <c r="B1202" s="1">
        <v>45915</v>
      </c>
      <c r="C1202" t="s">
        <v>607</v>
      </c>
      <c r="D1202" t="str">
        <f>IFERROR(INDEX(Customers!$B:$B,MATCH(C1202,Customers!$A:$A,0)),"")</f>
        <v>Prasath Prabhu</v>
      </c>
      <c r="E1202" t="str">
        <f>IFERROR(INDEX(Customers!$J:$J,MATCH(C1202,Customers!$A:$A,0)),"")</f>
        <v>Bronze</v>
      </c>
      <c r="F1202" t="s">
        <v>3911</v>
      </c>
      <c r="G1202" t="str">
        <f>IFERROR(INDEX(Products!$B:$B,MATCH(F1202,Products!$A:$A,0)),"")</f>
        <v>Local Farm Fresh Vegetables 200g</v>
      </c>
      <c r="H1202" t="str">
        <f>IFERROR(INDEX(Products!$C:$C,MATCH(F1202,Products!$A:$A,0)),"")</f>
        <v>Household</v>
      </c>
      <c r="I1202" t="s">
        <v>4161</v>
      </c>
      <c r="J1202" t="str">
        <f>IFERROR(INDEX(Stores!$B:$B,MATCH(I1202,Stores!$A:$A,0)),"")</f>
        <v>FreshMart Erode Circle</v>
      </c>
      <c r="K1202" t="str">
        <f>IFERROR(INDEX(Stores!$D:$D,MATCH(I1202,Stores!$A:$A,0)),"")</f>
        <v>South</v>
      </c>
      <c r="L1202" t="s">
        <v>2897</v>
      </c>
      <c r="M1202" t="str">
        <f>IFERROR(INDEX(Employees!$B:$B,MATCH(L1202,Employees!$A:$A,0)),"")</f>
        <v>Gokul Achari</v>
      </c>
      <c r="N1202" t="str">
        <f>IFERROR(INDEX(Employees!$D:$D,MATCH(L1202,Employees!$A:$A,0)),"")</f>
        <v>Billing</v>
      </c>
      <c r="O1202">
        <v>1</v>
      </c>
      <c r="P1202">
        <v>297.32</v>
      </c>
      <c r="Q1202">
        <v>15</v>
      </c>
      <c r="R1202">
        <v>44.6</v>
      </c>
      <c r="S1202">
        <v>252.72</v>
      </c>
      <c r="T1202">
        <v>225.28</v>
      </c>
      <c r="U1202">
        <v>27.44</v>
      </c>
      <c r="V1202" t="s">
        <v>4706</v>
      </c>
      <c r="W1202" t="s">
        <v>4695</v>
      </c>
      <c r="X1202" t="s">
        <v>4710</v>
      </c>
      <c r="Y1202" t="s">
        <v>6539</v>
      </c>
      <c r="Z1202" t="s">
        <v>4708</v>
      </c>
    </row>
    <row r="1203" spans="1:26" ht="15" customHeight="1" x14ac:dyDescent="0.25">
      <c r="A1203" t="s">
        <v>6540</v>
      </c>
      <c r="B1203" s="1">
        <v>45957</v>
      </c>
      <c r="C1203" t="s">
        <v>599</v>
      </c>
      <c r="D1203" t="str">
        <f>IFERROR(INDEX(Customers!$B:$B,MATCH(C1203,Customers!$A:$A,0)),"")</f>
        <v>Raghav Selvam</v>
      </c>
      <c r="E1203" t="str">
        <f>IFERROR(INDEX(Customers!$J:$J,MATCH(C1203,Customers!$A:$A,0)),"")</f>
        <v>Gold</v>
      </c>
      <c r="F1203" t="s">
        <v>3746</v>
      </c>
      <c r="G1203" t="str">
        <f>IFERROR(INDEX(Products!$B:$B,MATCH(F1203,Products!$A:$A,0)),"")</f>
        <v>Nescafe Soft Drinks Pack</v>
      </c>
      <c r="H1203" t="str">
        <f>IFERROR(INDEX(Products!$C:$C,MATCH(F1203,Products!$A:$A,0)),"")</f>
        <v>Beverages</v>
      </c>
      <c r="I1203" t="s">
        <v>2976</v>
      </c>
      <c r="J1203" t="str">
        <f>IFERROR(INDEX(Stores!$B:$B,MATCH(I1203,Stores!$A:$A,0)),"")</f>
        <v>FreshMart Hyderabad Hub</v>
      </c>
      <c r="K1203" t="str">
        <f>IFERROR(INDEX(Stores!$D:$D,MATCH(I1203,Stores!$A:$A,0)),"")</f>
        <v>South</v>
      </c>
      <c r="L1203" t="s">
        <v>3443</v>
      </c>
      <c r="M1203" t="str">
        <f>IFERROR(INDEX(Employees!$B:$B,MATCH(L1203,Employees!$A:$A,0)),"")</f>
        <v>Jagan Chettiar</v>
      </c>
      <c r="N1203" t="str">
        <f>IFERROR(INDEX(Employees!$D:$D,MATCH(L1203,Employees!$A:$A,0)),"")</f>
        <v>Billing</v>
      </c>
      <c r="O1203">
        <v>7</v>
      </c>
      <c r="P1203">
        <v>416.63</v>
      </c>
      <c r="Q1203">
        <v>0</v>
      </c>
      <c r="R1203">
        <v>0</v>
      </c>
      <c r="S1203">
        <v>2916.41</v>
      </c>
      <c r="T1203">
        <v>2001.3</v>
      </c>
      <c r="U1203">
        <v>915.11</v>
      </c>
      <c r="V1203" t="s">
        <v>4740</v>
      </c>
      <c r="W1203" t="s">
        <v>4695</v>
      </c>
      <c r="X1203" t="s">
        <v>4700</v>
      </c>
      <c r="Y1203" t="s">
        <v>5748</v>
      </c>
      <c r="Z1203" t="s">
        <v>4708</v>
      </c>
    </row>
    <row r="1204" spans="1:26" ht="15" customHeight="1" x14ac:dyDescent="0.25">
      <c r="A1204" t="s">
        <v>6541</v>
      </c>
      <c r="B1204" s="1">
        <v>45765</v>
      </c>
      <c r="C1204" t="s">
        <v>2664</v>
      </c>
      <c r="D1204" t="str">
        <f>IFERROR(INDEX(Customers!$B:$B,MATCH(C1204,Customers!$A:$A,0)),"")</f>
        <v>Gokul Sekar</v>
      </c>
      <c r="E1204" t="str">
        <f>IFERROR(INDEX(Customers!$J:$J,MATCH(C1204,Customers!$A:$A,0)),"")</f>
        <v>Gold</v>
      </c>
      <c r="F1204" t="s">
        <v>3768</v>
      </c>
      <c r="G1204" t="str">
        <f>IFERROR(INDEX(Products!$B:$B,MATCH(F1204,Products!$A:$A,0)),"")</f>
        <v>Nescafe Tea Combo</v>
      </c>
      <c r="H1204" t="str">
        <f>IFERROR(INDEX(Products!$C:$C,MATCH(F1204,Products!$A:$A,0)),"")</f>
        <v>Beverages</v>
      </c>
      <c r="I1204" t="s">
        <v>3213</v>
      </c>
      <c r="J1204" t="str">
        <f>IFERROR(INDEX(Stores!$B:$B,MATCH(I1204,Stores!$A:$A,0)),"")</f>
        <v>FreshMart Nagpur Arcade</v>
      </c>
      <c r="K1204" t="str">
        <f>IFERROR(INDEX(Stores!$D:$D,MATCH(I1204,Stores!$A:$A,0)),"")</f>
        <v>West</v>
      </c>
      <c r="L1204" t="s">
        <v>3452</v>
      </c>
      <c r="M1204" t="str">
        <f>IFERROR(INDEX(Employees!$B:$B,MATCH(L1204,Employees!$A:$A,0)),"")</f>
        <v>Ramesh Sekar</v>
      </c>
      <c r="N1204" t="str">
        <f>IFERROR(INDEX(Employees!$D:$D,MATCH(L1204,Employees!$A:$A,0)),"")</f>
        <v>Inventory</v>
      </c>
      <c r="O1204">
        <v>4</v>
      </c>
      <c r="P1204">
        <v>187.54</v>
      </c>
      <c r="Q1204">
        <v>15</v>
      </c>
      <c r="R1204">
        <v>112.52</v>
      </c>
      <c r="S1204">
        <v>637.64</v>
      </c>
      <c r="T1204">
        <v>568</v>
      </c>
      <c r="U1204">
        <v>69.64</v>
      </c>
      <c r="V1204" t="s">
        <v>4703</v>
      </c>
      <c r="W1204" t="s">
        <v>4695</v>
      </c>
      <c r="X1204" t="s">
        <v>4696</v>
      </c>
      <c r="Y1204" t="s">
        <v>4734</v>
      </c>
      <c r="Z1204" t="s">
        <v>4708</v>
      </c>
    </row>
    <row r="1205" spans="1:26" ht="15" customHeight="1" x14ac:dyDescent="0.25">
      <c r="A1205" t="s">
        <v>6542</v>
      </c>
      <c r="B1205" s="1">
        <v>45942</v>
      </c>
      <c r="C1205" t="s">
        <v>470</v>
      </c>
      <c r="D1205" t="str">
        <f>IFERROR(INDEX(Customers!$B:$B,MATCH(C1205,Customers!$A:$A,0)),"")</f>
        <v>Sangeetha Sekar</v>
      </c>
      <c r="E1205" t="str">
        <f>IFERROR(INDEX(Customers!$J:$J,MATCH(C1205,Customers!$A:$A,0)),"")</f>
        <v>Gold</v>
      </c>
      <c r="F1205" t="s">
        <v>3911</v>
      </c>
      <c r="G1205" t="str">
        <f>IFERROR(INDEX(Products!$B:$B,MATCH(F1205,Products!$A:$A,0)),"")</f>
        <v>Local Farm Fresh Vegetables 200g</v>
      </c>
      <c r="H1205" t="str">
        <f>IFERROR(INDEX(Products!$C:$C,MATCH(F1205,Products!$A:$A,0)),"")</f>
        <v>Household</v>
      </c>
      <c r="I1205" t="s">
        <v>4410</v>
      </c>
      <c r="J1205" t="str">
        <f>IFERROR(INDEX(Stores!$B:$B,MATCH(I1205,Stores!$A:$A,0)),"")</f>
        <v>FreshMart Jaipur Junction</v>
      </c>
      <c r="K1205" t="str">
        <f>IFERROR(INDEX(Stores!$D:$D,MATCH(I1205,Stores!$A:$A,0)),"")</f>
        <v>North</v>
      </c>
      <c r="L1205" t="s">
        <v>3602</v>
      </c>
      <c r="M1205" t="str">
        <f>IFERROR(INDEX(Employees!$B:$B,MATCH(L1205,Employees!$A:$A,0)),"")</f>
        <v>Yogesh Varma</v>
      </c>
      <c r="N1205" t="str">
        <f>IFERROR(INDEX(Employees!$D:$D,MATCH(L1205,Employees!$A:$A,0)),"")</f>
        <v>Inventory</v>
      </c>
      <c r="O1205">
        <v>4</v>
      </c>
      <c r="P1205">
        <v>320.5</v>
      </c>
      <c r="Q1205">
        <v>20</v>
      </c>
      <c r="R1205">
        <v>256.39999999999998</v>
      </c>
      <c r="S1205">
        <v>1179.44</v>
      </c>
      <c r="T1205">
        <v>901.12</v>
      </c>
      <c r="U1205">
        <v>278.32</v>
      </c>
      <c r="V1205" t="s">
        <v>4715</v>
      </c>
      <c r="W1205" t="s">
        <v>4695</v>
      </c>
      <c r="X1205" t="s">
        <v>4696</v>
      </c>
      <c r="Y1205" t="s">
        <v>4697</v>
      </c>
      <c r="Z1205" t="s">
        <v>4698</v>
      </c>
    </row>
    <row r="1206" spans="1:26" ht="15" customHeight="1" x14ac:dyDescent="0.25">
      <c r="A1206" t="s">
        <v>6543</v>
      </c>
      <c r="B1206" s="1">
        <v>46061</v>
      </c>
      <c r="C1206" t="s">
        <v>1124</v>
      </c>
      <c r="D1206" t="str">
        <f>IFERROR(INDEX(Customers!$B:$B,MATCH(C1206,Customers!$A:$A,0)),"")</f>
        <v>Naveen Naidu</v>
      </c>
      <c r="E1206" t="str">
        <f>IFERROR(INDEX(Customers!$J:$J,MATCH(C1206,Customers!$A:$A,0)),"")</f>
        <v>Silver</v>
      </c>
      <c r="F1206" t="s">
        <v>3999</v>
      </c>
      <c r="G1206" t="str">
        <f>IFERROR(INDEX(Products!$B:$B,MATCH(F1206,Products!$A:$A,0)),"")</f>
        <v>Daawat Basmati Rice 2kg</v>
      </c>
      <c r="H1206" t="str">
        <f>IFERROR(INDEX(Products!$C:$C,MATCH(F1206,Products!$A:$A,0)),"")</f>
        <v>Rice</v>
      </c>
      <c r="I1206" t="s">
        <v>4219</v>
      </c>
      <c r="J1206" t="str">
        <f>IFERROR(INDEX(Stores!$B:$B,MATCH(I1206,Stores!$A:$A,0)),"")</f>
        <v>FreshMart Madurai Arcade</v>
      </c>
      <c r="K1206" t="str">
        <f>IFERROR(INDEX(Stores!$D:$D,MATCH(I1206,Stores!$A:$A,0)),"")</f>
        <v>South</v>
      </c>
      <c r="L1206" t="s">
        <v>3334</v>
      </c>
      <c r="M1206" t="str">
        <f>IFERROR(INDEX(Employees!$B:$B,MATCH(L1206,Employees!$A:$A,0)),"")</f>
        <v>Pandi Naidu</v>
      </c>
      <c r="N1206" t="str">
        <f>IFERROR(INDEX(Employees!$D:$D,MATCH(L1206,Employees!$A:$A,0)),"")</f>
        <v>Sales</v>
      </c>
      <c r="O1206">
        <v>2</v>
      </c>
      <c r="P1206">
        <v>306.62</v>
      </c>
      <c r="Q1206">
        <v>5</v>
      </c>
      <c r="R1206">
        <v>30.66</v>
      </c>
      <c r="S1206">
        <v>669.97</v>
      </c>
      <c r="T1206">
        <v>519.86</v>
      </c>
      <c r="U1206">
        <v>150.11000000000001</v>
      </c>
      <c r="V1206" t="s">
        <v>4740</v>
      </c>
      <c r="W1206" t="s">
        <v>4695</v>
      </c>
      <c r="X1206" t="s">
        <v>4710</v>
      </c>
      <c r="Y1206" t="s">
        <v>6544</v>
      </c>
      <c r="Z1206" t="s">
        <v>4698</v>
      </c>
    </row>
    <row r="1207" spans="1:26" ht="15" customHeight="1" x14ac:dyDescent="0.25">
      <c r="A1207" t="s">
        <v>6545</v>
      </c>
      <c r="B1207" s="1">
        <v>45914</v>
      </c>
      <c r="C1207" t="s">
        <v>2448</v>
      </c>
      <c r="D1207" t="str">
        <f>IFERROR(INDEX(Customers!$B:$B,MATCH(C1207,Customers!$A:$A,0)),"")</f>
        <v>Anitha Reddy</v>
      </c>
      <c r="E1207" t="str">
        <f>IFERROR(INDEX(Customers!$J:$J,MATCH(C1207,Customers!$A:$A,0)),"")</f>
        <v>Gold</v>
      </c>
      <c r="F1207" t="s">
        <v>3903</v>
      </c>
      <c r="G1207" t="str">
        <f>IFERROR(INDEX(Products!$B:$B,MATCH(F1207,Products!$A:$A,0)),"")</f>
        <v>Eveready Detergent 1L</v>
      </c>
      <c r="H1207" t="str">
        <f>IFERROR(INDEX(Products!$C:$C,MATCH(F1207,Products!$A:$A,0)),"")</f>
        <v>Household</v>
      </c>
      <c r="I1207" t="s">
        <v>3220</v>
      </c>
      <c r="J1207" t="str">
        <f>IFERROR(INDEX(Stores!$B:$B,MATCH(I1207,Stores!$A:$A,0)),"")</f>
        <v>FreshMart Chennai Junction</v>
      </c>
      <c r="K1207" t="str">
        <f>IFERROR(INDEX(Stores!$D:$D,MATCH(I1207,Stores!$A:$A,0)),"")</f>
        <v>South</v>
      </c>
      <c r="L1207" t="s">
        <v>3252</v>
      </c>
      <c r="M1207" t="str">
        <f>IFERROR(INDEX(Employees!$B:$B,MATCH(L1207,Employees!$A:$A,0)),"")</f>
        <v>Elango Velan</v>
      </c>
      <c r="N1207" t="str">
        <f>IFERROR(INDEX(Employees!$D:$D,MATCH(L1207,Employees!$A:$A,0)),"")</f>
        <v>Cashier</v>
      </c>
      <c r="O1207">
        <v>8</v>
      </c>
      <c r="P1207">
        <v>368.84</v>
      </c>
      <c r="Q1207">
        <v>0</v>
      </c>
      <c r="R1207">
        <v>0</v>
      </c>
      <c r="S1207">
        <v>3393.33</v>
      </c>
      <c r="T1207">
        <v>2110.8000000000002</v>
      </c>
      <c r="U1207">
        <v>1282.53</v>
      </c>
      <c r="V1207" t="s">
        <v>4715</v>
      </c>
      <c r="W1207" t="s">
        <v>4695</v>
      </c>
      <c r="X1207" t="s">
        <v>4696</v>
      </c>
      <c r="Y1207" t="s">
        <v>5114</v>
      </c>
      <c r="Z1207" t="s">
        <v>4698</v>
      </c>
    </row>
    <row r="1208" spans="1:26" ht="15" customHeight="1" x14ac:dyDescent="0.25">
      <c r="A1208" t="s">
        <v>6546</v>
      </c>
      <c r="B1208" s="1">
        <v>46011</v>
      </c>
      <c r="C1208" t="s">
        <v>2008</v>
      </c>
      <c r="D1208" t="str">
        <f>IFERROR(INDEX(Customers!$B:$B,MATCH(C1208,Customers!$A:$A,0)),"")</f>
        <v>Hema Gounder</v>
      </c>
      <c r="E1208" t="str">
        <f>IFERROR(INDEX(Customers!$J:$J,MATCH(C1208,Customers!$A:$A,0)),"")</f>
        <v>Gold</v>
      </c>
      <c r="F1208" t="s">
        <v>3735</v>
      </c>
      <c r="G1208" t="str">
        <f>IFERROR(INDEX(Products!$B:$B,MATCH(F1208,Products!$A:$A,0)),"")</f>
        <v>Milky Mist Butter Pack</v>
      </c>
      <c r="H1208" t="str">
        <f>IFERROR(INDEX(Products!$C:$C,MATCH(F1208,Products!$A:$A,0)),"")</f>
        <v>Dairy</v>
      </c>
      <c r="I1208" t="s">
        <v>3147</v>
      </c>
      <c r="J1208" t="str">
        <f>IFERROR(INDEX(Stores!$B:$B,MATCH(I1208,Stores!$A:$A,0)),"")</f>
        <v>FreshMart Ahmedabad Nagar</v>
      </c>
      <c r="K1208" t="str">
        <f>IFERROR(INDEX(Stores!$D:$D,MATCH(I1208,Stores!$A:$A,0)),"")</f>
        <v>West</v>
      </c>
      <c r="L1208" t="s">
        <v>3145</v>
      </c>
      <c r="M1208" t="str">
        <f>IFERROR(INDEX(Employees!$B:$B,MATCH(L1208,Employees!$A:$A,0)),"")</f>
        <v>Nandhini Chandran</v>
      </c>
      <c r="N1208" t="str">
        <f>IFERROR(INDEX(Employees!$D:$D,MATCH(L1208,Employees!$A:$A,0)),"")</f>
        <v>Cashier</v>
      </c>
      <c r="O1208">
        <v>7</v>
      </c>
      <c r="P1208">
        <v>39.590000000000003</v>
      </c>
      <c r="Q1208">
        <v>10</v>
      </c>
      <c r="R1208">
        <v>27.71</v>
      </c>
      <c r="S1208">
        <v>286.83</v>
      </c>
      <c r="T1208">
        <v>226.8</v>
      </c>
      <c r="U1208">
        <v>60.03</v>
      </c>
      <c r="V1208" t="s">
        <v>4720</v>
      </c>
      <c r="W1208" t="s">
        <v>4695</v>
      </c>
      <c r="X1208" t="s">
        <v>4696</v>
      </c>
      <c r="Y1208" t="s">
        <v>5965</v>
      </c>
      <c r="Z1208" t="s">
        <v>4698</v>
      </c>
    </row>
    <row r="1209" spans="1:26" ht="15" customHeight="1" x14ac:dyDescent="0.25">
      <c r="A1209" t="s">
        <v>6547</v>
      </c>
      <c r="B1209" s="1">
        <v>45753</v>
      </c>
      <c r="C1209" t="s">
        <v>2520</v>
      </c>
      <c r="D1209" t="str">
        <f>IFERROR(INDEX(Customers!$B:$B,MATCH(C1209,Customers!$A:$A,0)),"")</f>
        <v>Malathi Naidu</v>
      </c>
      <c r="E1209" t="str">
        <f>IFERROR(INDEX(Customers!$J:$J,MATCH(C1209,Customers!$A:$A,0)),"")</f>
        <v>Gold</v>
      </c>
      <c r="F1209" t="s">
        <v>3746</v>
      </c>
      <c r="G1209" t="str">
        <f>IFERROR(INDEX(Products!$B:$B,MATCH(F1209,Products!$A:$A,0)),"")</f>
        <v>Nescafe Soft Drinks Pack</v>
      </c>
      <c r="H1209" t="str">
        <f>IFERROR(INDEX(Products!$C:$C,MATCH(F1209,Products!$A:$A,0)),"")</f>
        <v>Beverages</v>
      </c>
      <c r="I1209" t="s">
        <v>2963</v>
      </c>
      <c r="J1209" t="str">
        <f>IFERROR(INDEX(Stores!$B:$B,MATCH(I1209,Stores!$A:$A,0)),"")</f>
        <v>FreshMart Mysuru Bypass</v>
      </c>
      <c r="K1209" t="str">
        <f>IFERROR(INDEX(Stores!$D:$D,MATCH(I1209,Stores!$A:$A,0)),"")</f>
        <v>South</v>
      </c>
      <c r="L1209" t="s">
        <v>2961</v>
      </c>
      <c r="M1209" t="str">
        <f>IFERROR(INDEX(Employees!$B:$B,MATCH(L1209,Employees!$A:$A,0)),"")</f>
        <v>Senthil Varma</v>
      </c>
      <c r="N1209" t="str">
        <f>IFERROR(INDEX(Employees!$D:$D,MATCH(L1209,Employees!$A:$A,0)),"")</f>
        <v>Cashier</v>
      </c>
      <c r="O1209">
        <v>4</v>
      </c>
      <c r="P1209">
        <v>426.31</v>
      </c>
      <c r="Q1209">
        <v>0</v>
      </c>
      <c r="R1209">
        <v>0</v>
      </c>
      <c r="S1209">
        <v>1961.03</v>
      </c>
      <c r="T1209">
        <v>1143.5999999999999</v>
      </c>
      <c r="U1209">
        <v>817.43</v>
      </c>
      <c r="V1209" t="s">
        <v>4706</v>
      </c>
      <c r="W1209" t="s">
        <v>4695</v>
      </c>
      <c r="X1209" t="s">
        <v>4696</v>
      </c>
      <c r="Y1209" t="s">
        <v>6548</v>
      </c>
      <c r="Z1209" t="s">
        <v>4698</v>
      </c>
    </row>
    <row r="1210" spans="1:26" ht="15" customHeight="1" x14ac:dyDescent="0.25">
      <c r="A1210" t="s">
        <v>6549</v>
      </c>
      <c r="B1210" s="1">
        <v>45965</v>
      </c>
      <c r="C1210" t="s">
        <v>11</v>
      </c>
      <c r="D1210" t="str">
        <f>IFERROR(INDEX(Customers!$B:$B,MATCH(C1210,Customers!$A:$A,0)),"")</f>
        <v>Revathi Balan</v>
      </c>
      <c r="E1210" t="str">
        <f>IFERROR(INDEX(Customers!$J:$J,MATCH(C1210,Customers!$A:$A,0)),"")</f>
        <v>Bronze</v>
      </c>
      <c r="F1210" t="s">
        <v>3761</v>
      </c>
      <c r="G1210" t="str">
        <f>IFERROR(INDEX(Products!$B:$B,MATCH(F1210,Products!$A:$A,0)),"")</f>
        <v>Tata Tea Soft Drinks 500g</v>
      </c>
      <c r="H1210" t="str">
        <f>IFERROR(INDEX(Products!$C:$C,MATCH(F1210,Products!$A:$A,0)),"")</f>
        <v>Beverages</v>
      </c>
      <c r="I1210" t="s">
        <v>2956</v>
      </c>
      <c r="J1210" t="str">
        <f>IFERROR(INDEX(Stores!$B:$B,MATCH(I1210,Stores!$A:$A,0)),"")</f>
        <v>FreshMart Tiruppur Circle</v>
      </c>
      <c r="K1210" t="str">
        <f>IFERROR(INDEX(Stores!$D:$D,MATCH(I1210,Stores!$A:$A,0)),"")</f>
        <v>South</v>
      </c>
      <c r="L1210" t="s">
        <v>3017</v>
      </c>
      <c r="M1210" t="str">
        <f>IFERROR(INDEX(Employees!$B:$B,MATCH(L1210,Employees!$A:$A,0)),"")</f>
        <v>Ezhil Rao</v>
      </c>
      <c r="N1210" t="str">
        <f>IFERROR(INDEX(Employees!$D:$D,MATCH(L1210,Employees!$A:$A,0)),"")</f>
        <v>Billing</v>
      </c>
      <c r="O1210">
        <v>3</v>
      </c>
      <c r="P1210">
        <v>380.12</v>
      </c>
      <c r="Q1210">
        <v>0</v>
      </c>
      <c r="R1210">
        <v>0</v>
      </c>
      <c r="S1210">
        <v>1140.3599999999999</v>
      </c>
      <c r="T1210">
        <v>929.94</v>
      </c>
      <c r="U1210">
        <v>210.42</v>
      </c>
      <c r="V1210" t="s">
        <v>4720</v>
      </c>
      <c r="W1210" t="s">
        <v>4695</v>
      </c>
      <c r="X1210" t="s">
        <v>4696</v>
      </c>
      <c r="Y1210" t="s">
        <v>4801</v>
      </c>
      <c r="Z1210" t="s">
        <v>4708</v>
      </c>
    </row>
    <row r="1211" spans="1:26" ht="15" customHeight="1" x14ac:dyDescent="0.25">
      <c r="A1211" t="s">
        <v>6550</v>
      </c>
      <c r="B1211" s="1">
        <v>45760</v>
      </c>
      <c r="C1211" t="s">
        <v>1878</v>
      </c>
      <c r="D1211" t="str">
        <f>IFERROR(INDEX(Customers!$B:$B,MATCH(C1211,Customers!$A:$A,0)),"")</f>
        <v>Prasath Rao</v>
      </c>
      <c r="E1211" t="str">
        <f>IFERROR(INDEX(Customers!$J:$J,MATCH(C1211,Customers!$A:$A,0)),"")</f>
        <v>Bronze</v>
      </c>
      <c r="F1211" t="s">
        <v>3996</v>
      </c>
      <c r="G1211" t="str">
        <f>IFERROR(INDEX(Products!$B:$B,MATCH(F1211,Products!$A:$A,0)),"")</f>
        <v>Aachi Idli Rice Combo</v>
      </c>
      <c r="H1211" t="str">
        <f>IFERROR(INDEX(Products!$C:$C,MATCH(F1211,Products!$A:$A,0)),"")</f>
        <v>Rice</v>
      </c>
      <c r="I1211" t="s">
        <v>4365</v>
      </c>
      <c r="J1211" t="str">
        <f>IFERROR(INDEX(Stores!$B:$B,MATCH(I1211,Stores!$A:$A,0)),"")</f>
        <v>FreshMart Pune Towers</v>
      </c>
      <c r="K1211" t="str">
        <f>IFERROR(INDEX(Stores!$D:$D,MATCH(I1211,Stores!$A:$A,0)),"")</f>
        <v>West</v>
      </c>
      <c r="L1211" t="s">
        <v>3401</v>
      </c>
      <c r="M1211" t="str">
        <f>IFERROR(INDEX(Employees!$B:$B,MATCH(L1211,Employees!$A:$A,0)),"")</f>
        <v>Mani Chandran</v>
      </c>
      <c r="N1211" t="str">
        <f>IFERROR(INDEX(Employees!$D:$D,MATCH(L1211,Employees!$A:$A,0)),"")</f>
        <v>Cashier</v>
      </c>
      <c r="O1211">
        <v>2</v>
      </c>
      <c r="P1211">
        <v>405.1</v>
      </c>
      <c r="Q1211">
        <v>20</v>
      </c>
      <c r="R1211">
        <v>162.04</v>
      </c>
      <c r="S1211">
        <v>745.38</v>
      </c>
      <c r="T1211">
        <v>696.82</v>
      </c>
      <c r="U1211">
        <v>48.56</v>
      </c>
      <c r="V1211" t="s">
        <v>4720</v>
      </c>
      <c r="W1211" t="s">
        <v>4695</v>
      </c>
      <c r="X1211" t="s">
        <v>4696</v>
      </c>
      <c r="Y1211" t="s">
        <v>5755</v>
      </c>
      <c r="Z1211" t="s">
        <v>4698</v>
      </c>
    </row>
    <row r="1212" spans="1:26" ht="15" customHeight="1" x14ac:dyDescent="0.25">
      <c r="A1212" t="s">
        <v>6551</v>
      </c>
      <c r="B1212" s="1">
        <v>45908</v>
      </c>
      <c r="C1212" t="s">
        <v>1379</v>
      </c>
      <c r="D1212" t="str">
        <f>IFERROR(INDEX(Customers!$B:$B,MATCH(C1212,Customers!$A:$A,0)),"")</f>
        <v>Sangeetha Pandian</v>
      </c>
      <c r="E1212" t="str">
        <f>IFERROR(INDEX(Customers!$J:$J,MATCH(C1212,Customers!$A:$A,0)),"")</f>
        <v>Silver</v>
      </c>
      <c r="F1212" t="s">
        <v>3729</v>
      </c>
      <c r="G1212" t="str">
        <f>IFERROR(INDEX(Products!$B:$B,MATCH(F1212,Products!$A:$A,0)),"")</f>
        <v>Amul Paneer 1kg</v>
      </c>
      <c r="H1212" t="str">
        <f>IFERROR(INDEX(Products!$C:$C,MATCH(F1212,Products!$A:$A,0)),"")</f>
        <v>Dairy</v>
      </c>
      <c r="I1212" t="s">
        <v>3299</v>
      </c>
      <c r="J1212" t="str">
        <f>IFERROR(INDEX(Stores!$B:$B,MATCH(I1212,Stores!$A:$A,0)),"")</f>
        <v>FreshMart Mumbai Complex</v>
      </c>
      <c r="K1212" t="str">
        <f>IFERROR(INDEX(Stores!$D:$D,MATCH(I1212,Stores!$A:$A,0)),"")</f>
        <v>West</v>
      </c>
      <c r="L1212" t="s">
        <v>3297</v>
      </c>
      <c r="M1212" t="str">
        <f>IFERROR(INDEX(Employees!$B:$B,MATCH(L1212,Employees!$A:$A,0)),"")</f>
        <v>Venkat Balan</v>
      </c>
      <c r="N1212" t="str">
        <f>IFERROR(INDEX(Employees!$D:$D,MATCH(L1212,Employees!$A:$A,0)),"")</f>
        <v>Billing</v>
      </c>
      <c r="O1212">
        <v>5</v>
      </c>
      <c r="P1212">
        <v>448.94</v>
      </c>
      <c r="Q1212">
        <v>20</v>
      </c>
      <c r="R1212">
        <v>448.94</v>
      </c>
      <c r="S1212">
        <v>1795.76</v>
      </c>
      <c r="T1212">
        <v>1900.4</v>
      </c>
      <c r="U1212">
        <v>-104.64</v>
      </c>
      <c r="V1212" t="s">
        <v>4740</v>
      </c>
      <c r="W1212" t="s">
        <v>4695</v>
      </c>
      <c r="X1212" t="s">
        <v>4696</v>
      </c>
      <c r="Y1212" t="s">
        <v>5393</v>
      </c>
      <c r="Z1212" t="s">
        <v>4708</v>
      </c>
    </row>
    <row r="1213" spans="1:26" ht="15" customHeight="1" x14ac:dyDescent="0.25">
      <c r="A1213" t="s">
        <v>6552</v>
      </c>
      <c r="B1213" s="1">
        <v>45855</v>
      </c>
      <c r="C1213" t="s">
        <v>1463</v>
      </c>
      <c r="D1213" t="str">
        <f>IFERROR(INDEX(Customers!$B:$B,MATCH(C1213,Customers!$A:$A,0)),"")</f>
        <v>Hemalatha Gounder</v>
      </c>
      <c r="E1213" t="str">
        <f>IFERROR(INDEX(Customers!$J:$J,MATCH(C1213,Customers!$A:$A,0)),"")</f>
        <v>Silver</v>
      </c>
      <c r="F1213" t="s">
        <v>3709</v>
      </c>
      <c r="G1213" t="str">
        <f>IFERROR(INDEX(Products!$B:$B,MATCH(F1213,Products!$A:$A,0)),"")</f>
        <v>Milky Mist Curd 1kg</v>
      </c>
      <c r="H1213" t="str">
        <f>IFERROR(INDEX(Products!$C:$C,MATCH(F1213,Products!$A:$A,0)),"")</f>
        <v>Dairy</v>
      </c>
      <c r="I1213" t="s">
        <v>3243</v>
      </c>
      <c r="J1213" t="str">
        <f>IFERROR(INDEX(Stores!$B:$B,MATCH(I1213,Stores!$A:$A,0)),"")</f>
        <v xml:space="preserve">  FreshMart Bengaluru Square  </v>
      </c>
      <c r="K1213" t="str">
        <f>IFERROR(INDEX(Stores!$D:$D,MATCH(I1213,Stores!$A:$A,0)),"")</f>
        <v>South</v>
      </c>
      <c r="L1213" t="s">
        <v>3241</v>
      </c>
      <c r="M1213" t="str">
        <f>IFERROR(INDEX(Employees!$B:$B,MATCH(L1213,Employees!$A:$A,0)),"")</f>
        <v>Thiru Varma</v>
      </c>
      <c r="N1213" t="str">
        <f>IFERROR(INDEX(Employees!$D:$D,MATCH(L1213,Employees!$A:$A,0)),"")</f>
        <v>Store Manager</v>
      </c>
      <c r="O1213">
        <v>1</v>
      </c>
      <c r="P1213">
        <v>434.65</v>
      </c>
      <c r="Q1213">
        <v>0</v>
      </c>
      <c r="R1213">
        <v>0</v>
      </c>
      <c r="S1213">
        <v>434.65</v>
      </c>
      <c r="T1213">
        <v>351.63</v>
      </c>
      <c r="U1213">
        <v>83.02</v>
      </c>
      <c r="V1213" t="s">
        <v>4703</v>
      </c>
      <c r="W1213" t="s">
        <v>4695</v>
      </c>
      <c r="X1213" t="s">
        <v>4696</v>
      </c>
      <c r="Y1213" t="s">
        <v>6553</v>
      </c>
      <c r="Z1213" t="s">
        <v>4708</v>
      </c>
    </row>
    <row r="1214" spans="1:26" ht="15" customHeight="1" x14ac:dyDescent="0.25">
      <c r="A1214" t="s">
        <v>6554</v>
      </c>
      <c r="B1214" s="1">
        <v>45824</v>
      </c>
      <c r="C1214" t="s">
        <v>906</v>
      </c>
      <c r="D1214" t="str">
        <f>IFERROR(INDEX(Customers!$B:$B,MATCH(C1214,Customers!$A:$A,0)),"")</f>
        <v>Thenmozhi Reddy</v>
      </c>
      <c r="E1214" t="str">
        <f>IFERROR(INDEX(Customers!$J:$J,MATCH(C1214,Customers!$A:$A,0)),"")</f>
        <v>Bronze</v>
      </c>
      <c r="F1214" t="s">
        <v>3679</v>
      </c>
      <c r="G1214" t="str">
        <f>IFERROR(INDEX(Products!$B:$B,MATCH(F1214,Products!$A:$A,0)),"")</f>
        <v>Harvest Gold Cookies 500g</v>
      </c>
      <c r="H1214" t="str">
        <f>IFERROR(INDEX(Products!$C:$C,MATCH(F1214,Products!$A:$A,0)),"")</f>
        <v>Bakery</v>
      </c>
      <c r="I1214" t="s">
        <v>3094</v>
      </c>
      <c r="J1214" t="str">
        <f>IFERROR(INDEX(Stores!$B:$B,MATCH(I1214,Stores!$A:$A,0)),"")</f>
        <v>FreshMart Kanpur Gardens</v>
      </c>
      <c r="K1214" t="str">
        <f>IFERROR(INDEX(Stores!$D:$D,MATCH(I1214,Stores!$A:$A,0)),"")</f>
        <v>North</v>
      </c>
      <c r="L1214" t="s">
        <v>3092</v>
      </c>
      <c r="M1214" t="str">
        <f>IFERROR(INDEX(Employees!$B:$B,MATCH(L1214,Employees!$A:$A,0)),"")</f>
        <v>Nithya Rao</v>
      </c>
      <c r="N1214" t="str">
        <f>IFERROR(INDEX(Employees!$D:$D,MATCH(L1214,Employees!$A:$A,0)),"")</f>
        <v>Cashier</v>
      </c>
      <c r="O1214">
        <v>1</v>
      </c>
      <c r="P1214">
        <v>343.56</v>
      </c>
      <c r="Q1214">
        <v>0</v>
      </c>
      <c r="R1214">
        <v>0</v>
      </c>
      <c r="S1214">
        <v>343.56</v>
      </c>
      <c r="T1214">
        <v>216.32</v>
      </c>
      <c r="U1214">
        <v>127.24</v>
      </c>
      <c r="V1214" t="s">
        <v>4703</v>
      </c>
      <c r="W1214" t="s">
        <v>4695</v>
      </c>
      <c r="X1214" t="s">
        <v>4696</v>
      </c>
      <c r="Y1214" t="s">
        <v>5364</v>
      </c>
      <c r="Z1214" t="s">
        <v>4708</v>
      </c>
    </row>
    <row r="1215" spans="1:26" ht="15" customHeight="1" x14ac:dyDescent="0.25">
      <c r="A1215" t="s">
        <v>6555</v>
      </c>
      <c r="B1215" s="1">
        <v>45949</v>
      </c>
      <c r="C1215" t="s">
        <v>2616</v>
      </c>
      <c r="D1215" t="str">
        <f>IFERROR(INDEX(Customers!$B:$B,MATCH(C1215,Customers!$A:$A,0)),"")</f>
        <v>Harini Devi</v>
      </c>
      <c r="E1215" t="str">
        <f>IFERROR(INDEX(Customers!$J:$J,MATCH(C1215,Customers!$A:$A,0)),"")</f>
        <v>Bronze</v>
      </c>
      <c r="F1215" t="s">
        <v>3752</v>
      </c>
      <c r="G1215" t="str">
        <f>IFERROR(INDEX(Products!$B:$B,MATCH(F1215,Products!$A:$A,0)),"")</f>
        <v>Nescafe Coffee 1kg</v>
      </c>
      <c r="H1215" t="str">
        <f>IFERROR(INDEX(Products!$C:$C,MATCH(F1215,Products!$A:$A,0)),"")</f>
        <v>Beverages</v>
      </c>
      <c r="I1215" t="s">
        <v>4176</v>
      </c>
      <c r="J1215" t="str">
        <f>IFERROR(INDEX(Stores!$B:$B,MATCH(I1215,Stores!$A:$A,0)),"")</f>
        <v>FreshMart Bengaluru Colony</v>
      </c>
      <c r="K1215" t="str">
        <f>IFERROR(INDEX(Stores!$D:$D,MATCH(I1215,Stores!$A:$A,0)),"")</f>
        <v>South</v>
      </c>
      <c r="L1215" t="s">
        <v>3024</v>
      </c>
      <c r="M1215" t="str">
        <f>IFERROR(INDEX(Employees!$B:$B,MATCH(L1215,Employees!$A:$A,0)),"")</f>
        <v>Jaya Selvam</v>
      </c>
      <c r="N1215" t="str">
        <f>IFERROR(INDEX(Employees!$D:$D,MATCH(L1215,Employees!$A:$A,0)),"")</f>
        <v>Operations</v>
      </c>
      <c r="O1215">
        <v>2</v>
      </c>
      <c r="P1215">
        <v>329.69</v>
      </c>
      <c r="Q1215">
        <v>5</v>
      </c>
      <c r="R1215">
        <v>32.97</v>
      </c>
      <c r="S1215">
        <v>720.37</v>
      </c>
      <c r="T1215">
        <v>494.5</v>
      </c>
      <c r="U1215">
        <v>225.87</v>
      </c>
      <c r="V1215" t="s">
        <v>4720</v>
      </c>
      <c r="W1215" t="s">
        <v>4695</v>
      </c>
      <c r="X1215" t="s">
        <v>4696</v>
      </c>
      <c r="Y1215" t="s">
        <v>6556</v>
      </c>
      <c r="Z1215" t="s">
        <v>4698</v>
      </c>
    </row>
    <row r="1216" spans="1:26" ht="15" customHeight="1" x14ac:dyDescent="0.25">
      <c r="A1216" t="s">
        <v>6557</v>
      </c>
      <c r="B1216" s="1">
        <v>45766</v>
      </c>
      <c r="C1216" t="s">
        <v>2228</v>
      </c>
      <c r="D1216" t="str">
        <f>IFERROR(INDEX(Customers!$B:$B,MATCH(C1216,Customers!$A:$A,0)),"")</f>
        <v>Prakash Mudaliar</v>
      </c>
      <c r="E1216" t="str">
        <f>IFERROR(INDEX(Customers!$J:$J,MATCH(C1216,Customers!$A:$A,0)),"")</f>
        <v>Bronze</v>
      </c>
      <c r="F1216" t="s">
        <v>3847</v>
      </c>
      <c r="G1216" t="str">
        <f>IFERROR(INDEX(Products!$B:$B,MATCH(F1216,Products!$A:$A,0)),"")</f>
        <v>Cadbury Biscuits Pack</v>
      </c>
      <c r="H1216" t="str">
        <f>IFERROR(INDEX(Products!$C:$C,MATCH(F1216,Products!$A:$A,0)),"")</f>
        <v>Snacks</v>
      </c>
      <c r="I1216" t="s">
        <v>2936</v>
      </c>
      <c r="J1216" t="str">
        <f>IFERROR(INDEX(Stores!$B:$B,MATCH(I1216,Stores!$A:$A,0)),"")</f>
        <v>FreshMart Kochi Extension</v>
      </c>
      <c r="K1216" t="str">
        <f>IFERROR(INDEX(Stores!$D:$D,MATCH(I1216,Stores!$A:$A,0)),"")</f>
        <v>South</v>
      </c>
      <c r="L1216" t="s">
        <v>3387</v>
      </c>
      <c r="M1216" t="str">
        <f>IFERROR(INDEX(Employees!$B:$B,MATCH(L1216,Employees!$A:$A,0)),"")</f>
        <v>Poornima Naidu</v>
      </c>
      <c r="N1216" t="str">
        <f>IFERROR(INDEX(Employees!$D:$D,MATCH(L1216,Employees!$A:$A,0)),"")</f>
        <v>Sales</v>
      </c>
      <c r="O1216">
        <v>2</v>
      </c>
      <c r="P1216">
        <v>125.15</v>
      </c>
      <c r="Q1216">
        <v>10</v>
      </c>
      <c r="R1216">
        <v>25.03</v>
      </c>
      <c r="S1216">
        <v>259.06</v>
      </c>
      <c r="T1216">
        <v>191.4</v>
      </c>
      <c r="U1216">
        <v>67.66</v>
      </c>
      <c r="V1216" t="s">
        <v>4703</v>
      </c>
      <c r="W1216" t="s">
        <v>4695</v>
      </c>
      <c r="X1216" t="s">
        <v>4710</v>
      </c>
      <c r="Y1216" t="s">
        <v>5088</v>
      </c>
      <c r="Z1216" t="s">
        <v>4698</v>
      </c>
    </row>
    <row r="1217" spans="1:26" ht="15" customHeight="1" x14ac:dyDescent="0.25">
      <c r="A1217" t="s">
        <v>6558</v>
      </c>
      <c r="B1217" s="1">
        <v>45781</v>
      </c>
      <c r="C1217" t="s">
        <v>1295</v>
      </c>
      <c r="D1217" t="str">
        <f>IFERROR(INDEX(Customers!$B:$B,MATCH(C1217,Customers!$A:$A,0)),"")</f>
        <v>Tara Sharma</v>
      </c>
      <c r="E1217" t="str">
        <f>IFERROR(INDEX(Customers!$J:$J,MATCH(C1217,Customers!$A:$A,0)),"")</f>
        <v>Gold</v>
      </c>
      <c r="F1217" t="s">
        <v>3851</v>
      </c>
      <c r="G1217" t="str">
        <f>IFERROR(INDEX(Products!$B:$B,MATCH(F1217,Products!$A:$A,0)),"")</f>
        <v>Parle Chocolates 500g</v>
      </c>
      <c r="H1217" t="str">
        <f>IFERROR(INDEX(Products!$C:$C,MATCH(F1217,Products!$A:$A,0)),"")</f>
        <v>Snacks</v>
      </c>
      <c r="I1217" t="s">
        <v>3503</v>
      </c>
      <c r="J1217" t="str">
        <f>IFERROR(INDEX(Stores!$B:$B,MATCH(I1217,Stores!$A:$A,0)),"")</f>
        <v>FreshMart Madurai Market</v>
      </c>
      <c r="K1217" t="str">
        <f>IFERROR(INDEX(Stores!$D:$D,MATCH(I1217,Stores!$A:$A,0)),"")</f>
        <v>South</v>
      </c>
      <c r="L1217" t="s">
        <v>3501</v>
      </c>
      <c r="M1217" t="str">
        <f>IFERROR(INDEX(Employees!$B:$B,MATCH(L1217,Employees!$A:$A,0)),"")</f>
        <v>Hema Mudaliar</v>
      </c>
      <c r="N1217" t="str">
        <f>IFERROR(INDEX(Employees!$D:$D,MATCH(L1217,Employees!$A:$A,0)),"")</f>
        <v>Store Manager</v>
      </c>
      <c r="O1217">
        <v>7</v>
      </c>
      <c r="P1217">
        <v>329.41</v>
      </c>
      <c r="Q1217">
        <v>0</v>
      </c>
      <c r="R1217">
        <v>0</v>
      </c>
      <c r="S1217">
        <v>2651.75</v>
      </c>
      <c r="T1217">
        <v>1645.35</v>
      </c>
      <c r="U1217">
        <v>1006.4</v>
      </c>
      <c r="V1217" t="s">
        <v>4706</v>
      </c>
      <c r="W1217" t="s">
        <v>4695</v>
      </c>
      <c r="X1217" t="s">
        <v>4696</v>
      </c>
      <c r="Y1217" t="s">
        <v>4761</v>
      </c>
      <c r="Z1217" t="s">
        <v>4698</v>
      </c>
    </row>
    <row r="1218" spans="1:26" ht="15" customHeight="1" x14ac:dyDescent="0.25">
      <c r="A1218" t="s">
        <v>6559</v>
      </c>
      <c r="B1218" s="1">
        <v>45753</v>
      </c>
      <c r="C1218" t="s">
        <v>2252</v>
      </c>
      <c r="D1218" t="str">
        <f>IFERROR(INDEX(Customers!$B:$B,MATCH(C1218,Customers!$A:$A,0)),"")</f>
        <v>Jagan Pandian</v>
      </c>
      <c r="E1218" t="str">
        <f>IFERROR(INDEX(Customers!$J:$J,MATCH(C1218,Customers!$A:$A,0)),"")</f>
        <v>Gold</v>
      </c>
      <c r="F1218" t="s">
        <v>4117</v>
      </c>
      <c r="G1218" t="str">
        <f>IFERROR(INDEX(Products!$B:$B,MATCH(F1218,Products!$A:$A,0)),"")</f>
        <v>Lizol Toilet Cleaner 200g v2</v>
      </c>
      <c r="H1218" t="str">
        <f>IFERROR(INDEX(Products!$C:$C,MATCH(F1218,Products!$A:$A,0)),"")</f>
        <v>Cleaning</v>
      </c>
      <c r="I1218" t="s">
        <v>3159</v>
      </c>
      <c r="J1218" t="str">
        <f>IFERROR(INDEX(Stores!$B:$B,MATCH(I1218,Stores!$A:$A,0)),"")</f>
        <v>FreshMart Salem Bypass</v>
      </c>
      <c r="K1218" t="str">
        <f>IFERROR(INDEX(Stores!$D:$D,MATCH(I1218,Stores!$A:$A,0)),"")</f>
        <v>South</v>
      </c>
      <c r="L1218" t="s">
        <v>3198</v>
      </c>
      <c r="M1218" t="str">
        <f>IFERROR(INDEX(Employees!$B:$B,MATCH(L1218,Employees!$A:$A,0)),"")</f>
        <v>Deepak Naicker</v>
      </c>
      <c r="N1218" t="str">
        <f>IFERROR(INDEX(Employees!$D:$D,MATCH(L1218,Employees!$A:$A,0)),"")</f>
        <v>Sales</v>
      </c>
      <c r="O1218">
        <v>8</v>
      </c>
      <c r="P1218">
        <v>232.72</v>
      </c>
      <c r="Q1218">
        <v>0</v>
      </c>
      <c r="R1218">
        <v>0</v>
      </c>
      <c r="S1218">
        <v>2141.02</v>
      </c>
      <c r="T1218">
        <v>1264.48</v>
      </c>
      <c r="U1218">
        <v>876.54</v>
      </c>
      <c r="V1218" t="s">
        <v>4720</v>
      </c>
      <c r="W1218" t="s">
        <v>4695</v>
      </c>
      <c r="X1218" t="s">
        <v>4696</v>
      </c>
      <c r="Y1218" t="s">
        <v>5584</v>
      </c>
      <c r="Z1218" t="s">
        <v>4698</v>
      </c>
    </row>
    <row r="1219" spans="1:26" ht="15" customHeight="1" x14ac:dyDescent="0.25">
      <c r="A1219" t="s">
        <v>6560</v>
      </c>
      <c r="B1219" s="1">
        <v>45794</v>
      </c>
      <c r="C1219" t="s">
        <v>554</v>
      </c>
      <c r="D1219" t="str">
        <f>IFERROR(INDEX(Customers!$B:$B,MATCH(C1219,Customers!$A:$A,0)),"")</f>
        <v>Anjali Balan</v>
      </c>
      <c r="E1219" t="str">
        <f>IFERROR(INDEX(Customers!$J:$J,MATCH(C1219,Customers!$A:$A,0)),"")</f>
        <v>Bronze</v>
      </c>
      <c r="F1219" t="s">
        <v>4013</v>
      </c>
      <c r="G1219" t="str">
        <f>IFERROR(INDEX(Products!$B:$B,MATCH(F1219,Products!$A:$A,0)),"")</f>
        <v>Aachi Ponni Rice 1kg v2</v>
      </c>
      <c r="H1219" t="str">
        <f>IFERROR(INDEX(Products!$C:$C,MATCH(F1219,Products!$A:$A,0)),"")</f>
        <v>Rice</v>
      </c>
      <c r="I1219" t="s">
        <v>3130</v>
      </c>
      <c r="J1219" t="str">
        <f>IFERROR(INDEX(Stores!$B:$B,MATCH(I1219,Stores!$A:$A,0)),"")</f>
        <v>FreshMart Mysuru Plaza</v>
      </c>
      <c r="K1219" t="str">
        <f>IFERROR(INDEX(Stores!$D:$D,MATCH(I1219,Stores!$A:$A,0)),"")</f>
        <v>South</v>
      </c>
      <c r="L1219" t="s">
        <v>3129</v>
      </c>
      <c r="M1219" t="str">
        <f>IFERROR(INDEX(Employees!$B:$B,MATCH(L1219,Employees!$A:$A,0)),"")</f>
        <v>Pandi Nair</v>
      </c>
      <c r="N1219" t="str">
        <f>IFERROR(INDEX(Employees!$D:$D,MATCH(L1219,Employees!$A:$A,0)),"")</f>
        <v>Inventory</v>
      </c>
      <c r="O1219">
        <v>3</v>
      </c>
      <c r="P1219">
        <v>236.56</v>
      </c>
      <c r="Q1219">
        <v>0</v>
      </c>
      <c r="R1219">
        <v>0</v>
      </c>
      <c r="S1219">
        <v>816.13</v>
      </c>
      <c r="T1219">
        <v>635.19000000000005</v>
      </c>
      <c r="U1219">
        <v>180.94</v>
      </c>
      <c r="V1219" t="s">
        <v>4715</v>
      </c>
      <c r="W1219" t="s">
        <v>4695</v>
      </c>
      <c r="X1219" t="s">
        <v>4710</v>
      </c>
      <c r="Y1219" t="s">
        <v>4838</v>
      </c>
      <c r="Z1219" t="s">
        <v>4698</v>
      </c>
    </row>
    <row r="1220" spans="1:26" ht="15" customHeight="1" x14ac:dyDescent="0.25">
      <c r="A1220" t="s">
        <v>6561</v>
      </c>
      <c r="B1220" s="1">
        <v>45956</v>
      </c>
      <c r="C1220" t="s">
        <v>1040</v>
      </c>
      <c r="D1220" t="str">
        <f>IFERROR(INDEX(Customers!$B:$B,MATCH(C1220,Customers!$A:$A,0)),"")</f>
        <v>Devi Prabhu</v>
      </c>
      <c r="E1220" t="str">
        <f>IFERROR(INDEX(Customers!$J:$J,MATCH(C1220,Customers!$A:$A,0)),"")</f>
        <v>Bronze</v>
      </c>
      <c r="F1220" t="s">
        <v>3744</v>
      </c>
      <c r="G1220" t="str">
        <f>IFERROR(INDEX(Products!$B:$B,MATCH(F1220,Products!$A:$A,0)),"")</f>
        <v>Aavin Milk Pack v2</v>
      </c>
      <c r="H1220" t="str">
        <f>IFERROR(INDEX(Products!$C:$C,MATCH(F1220,Products!$A:$A,0)),"")</f>
        <v>Dairy</v>
      </c>
      <c r="I1220" t="s">
        <v>3187</v>
      </c>
      <c r="J1220" t="str">
        <f>IFERROR(INDEX(Stores!$B:$B,MATCH(I1220,Stores!$A:$A,0)),"")</f>
        <v>FreshMart Chennai Crossing</v>
      </c>
      <c r="K1220" t="str">
        <f>IFERROR(INDEX(Stores!$D:$D,MATCH(I1220,Stores!$A:$A,0)),"")</f>
        <v>South</v>
      </c>
      <c r="L1220" t="s">
        <v>3185</v>
      </c>
      <c r="M1220" t="str">
        <f>IFERROR(INDEX(Employees!$B:$B,MATCH(L1220,Employees!$A:$A,0)),"")</f>
        <v>Kannan Mudaliar</v>
      </c>
      <c r="N1220" t="str">
        <f>IFERROR(INDEX(Employees!$D:$D,MATCH(L1220,Employees!$A:$A,0)),"")</f>
        <v>Sales</v>
      </c>
      <c r="O1220">
        <v>3</v>
      </c>
      <c r="P1220">
        <v>313.47000000000003</v>
      </c>
      <c r="Q1220">
        <v>15</v>
      </c>
      <c r="R1220">
        <v>141.06</v>
      </c>
      <c r="S1220">
        <v>919.25</v>
      </c>
      <c r="T1220">
        <v>738.36</v>
      </c>
      <c r="U1220">
        <v>180.89</v>
      </c>
      <c r="V1220" t="s">
        <v>4706</v>
      </c>
      <c r="W1220" t="s">
        <v>4695</v>
      </c>
      <c r="X1220" t="s">
        <v>4696</v>
      </c>
      <c r="Y1220" t="s">
        <v>6128</v>
      </c>
      <c r="Z1220" t="s">
        <v>4698</v>
      </c>
    </row>
    <row r="1221" spans="1:26" ht="15" customHeight="1" x14ac:dyDescent="0.25">
      <c r="A1221" t="s">
        <v>6562</v>
      </c>
      <c r="B1221" s="1">
        <v>45787</v>
      </c>
      <c r="C1221" t="s">
        <v>2628</v>
      </c>
      <c r="D1221" t="str">
        <f>IFERROR(INDEX(Customers!$B:$B,MATCH(C1221,Customers!$A:$A,0)),"")</f>
        <v>Kamala Velan</v>
      </c>
      <c r="E1221" t="str">
        <f>IFERROR(INDEX(Customers!$J:$J,MATCH(C1221,Customers!$A:$A,0)),"")</f>
        <v>Gold</v>
      </c>
      <c r="F1221" t="s">
        <v>3934</v>
      </c>
      <c r="G1221" t="str">
        <f>IFERROR(INDEX(Products!$B:$B,MATCH(F1221,Products!$A:$A,0)),"")</f>
        <v>Organic Fresh Fresh Fruits 2kg</v>
      </c>
      <c r="H1221" t="str">
        <f>IFERROR(INDEX(Products!$C:$C,MATCH(F1221,Products!$A:$A,0)),"")</f>
        <v>Fruits</v>
      </c>
      <c r="I1221" t="s">
        <v>3172</v>
      </c>
      <c r="J1221" t="str">
        <f>IFERROR(INDEX(Stores!$B:$B,MATCH(I1221,Stores!$A:$A,0)),"")</f>
        <v>FreshMart Salem Crossing</v>
      </c>
      <c r="K1221" t="str">
        <f>IFERROR(INDEX(Stores!$D:$D,MATCH(I1221,Stores!$A:$A,0)),"")</f>
        <v>South</v>
      </c>
      <c r="L1221" t="s">
        <v>3354</v>
      </c>
      <c r="M1221" t="str">
        <f>IFERROR(INDEX(Employees!$B:$B,MATCH(L1221,Employees!$A:$A,0)),"")</f>
        <v>Karthik Venkataraman</v>
      </c>
      <c r="N1221" t="str">
        <f>IFERROR(INDEX(Employees!$D:$D,MATCH(L1221,Employees!$A:$A,0)),"")</f>
        <v>Sales</v>
      </c>
      <c r="O1221">
        <v>5</v>
      </c>
      <c r="P1221">
        <v>449.95</v>
      </c>
      <c r="Q1221">
        <v>5</v>
      </c>
      <c r="R1221">
        <v>112.49</v>
      </c>
      <c r="S1221">
        <v>2457.85</v>
      </c>
      <c r="T1221">
        <v>1787.35</v>
      </c>
      <c r="U1221">
        <v>670.5</v>
      </c>
      <c r="V1221" t="s">
        <v>4694</v>
      </c>
      <c r="W1221" t="s">
        <v>4695</v>
      </c>
      <c r="X1221" t="s">
        <v>4696</v>
      </c>
      <c r="Y1221" t="s">
        <v>4953</v>
      </c>
      <c r="Z1221" t="s">
        <v>4698</v>
      </c>
    </row>
    <row r="1222" spans="1:26" ht="15" customHeight="1" x14ac:dyDescent="0.25">
      <c r="A1222" t="s">
        <v>6563</v>
      </c>
      <c r="B1222" s="1">
        <v>45968</v>
      </c>
      <c r="C1222" t="s">
        <v>220</v>
      </c>
      <c r="D1222" t="str">
        <f>IFERROR(INDEX(Customers!$B:$B,MATCH(C1222,Customers!$A:$A,0)),"")</f>
        <v>Thenmozhi Pandian</v>
      </c>
      <c r="E1222" t="str">
        <f>IFERROR(INDEX(Customers!$J:$J,MATCH(C1222,Customers!$A:$A,0)),"")</f>
        <v>Gold</v>
      </c>
      <c r="F1222" t="s">
        <v>3864</v>
      </c>
      <c r="G1222" t="str">
        <f>IFERROR(INDEX(Products!$B:$B,MATCH(F1222,Products!$A:$A,0)),"")</f>
        <v>Himalaya Soap 250ml</v>
      </c>
      <c r="H1222" t="str">
        <f>IFERROR(INDEX(Products!$C:$C,MATCH(F1222,Products!$A:$A,0)),"")</f>
        <v>Personal Care</v>
      </c>
      <c r="I1222" t="s">
        <v>4253</v>
      </c>
      <c r="J1222" t="str">
        <f>IFERROR(INDEX(Stores!$B:$B,MATCH(I1222,Stores!$A:$A,0)),"")</f>
        <v>FreshMart Bengaluru Nagar</v>
      </c>
      <c r="K1222" t="str">
        <f>IFERROR(INDEX(Stores!$D:$D,MATCH(I1222,Stores!$A:$A,0)),"")</f>
        <v>South</v>
      </c>
      <c r="L1222" t="s">
        <v>3022</v>
      </c>
      <c r="M1222" t="str">
        <f>IFERROR(INDEX(Employees!$B:$B,MATCH(L1222,Employees!$A:$A,0)),"")</f>
        <v>Poornima Devi</v>
      </c>
      <c r="N1222" t="str">
        <f>IFERROR(INDEX(Employees!$D:$D,MATCH(L1222,Employees!$A:$A,0)),"")</f>
        <v>Billing</v>
      </c>
      <c r="O1222">
        <v>8</v>
      </c>
      <c r="P1222">
        <v>82.91</v>
      </c>
      <c r="Q1222">
        <v>0</v>
      </c>
      <c r="R1222">
        <v>0</v>
      </c>
      <c r="S1222">
        <v>663.28</v>
      </c>
      <c r="T1222">
        <v>434</v>
      </c>
      <c r="U1222">
        <v>229.28</v>
      </c>
      <c r="V1222" t="s">
        <v>4694</v>
      </c>
      <c r="W1222" t="s">
        <v>4695</v>
      </c>
      <c r="X1222" t="s">
        <v>4696</v>
      </c>
      <c r="Y1222" t="s">
        <v>5101</v>
      </c>
      <c r="Z1222" t="s">
        <v>4708</v>
      </c>
    </row>
    <row r="1223" spans="1:26" ht="15" customHeight="1" x14ac:dyDescent="0.25">
      <c r="A1223" t="s">
        <v>6564</v>
      </c>
      <c r="B1223" s="1">
        <v>46102</v>
      </c>
      <c r="C1223" t="s">
        <v>1319</v>
      </c>
      <c r="D1223" t="str">
        <f>IFERROR(INDEX(Customers!$B:$B,MATCH(C1223,Customers!$A:$A,0)),"")</f>
        <v>Ilango Achari</v>
      </c>
      <c r="E1223" t="str">
        <f>IFERROR(INDEX(Customers!$J:$J,MATCH(C1223,Customers!$A:$A,0)),"")</f>
        <v>Silver</v>
      </c>
      <c r="F1223" t="s">
        <v>3894</v>
      </c>
      <c r="G1223" t="str">
        <f>IFERROR(INDEX(Products!$B:$B,MATCH(F1223,Products!$A:$A,0)),"")</f>
        <v>Surf Excel Batteries 2kg</v>
      </c>
      <c r="H1223" t="str">
        <f>IFERROR(INDEX(Products!$C:$C,MATCH(F1223,Products!$A:$A,0)),"")</f>
        <v>Household</v>
      </c>
      <c r="I1223" t="s">
        <v>3187</v>
      </c>
      <c r="J1223" t="str">
        <f>IFERROR(INDEX(Stores!$B:$B,MATCH(I1223,Stores!$A:$A,0)),"")</f>
        <v>FreshMart Chennai Crossing</v>
      </c>
      <c r="K1223" t="str">
        <f>IFERROR(INDEX(Stores!$D:$D,MATCH(I1223,Stores!$A:$A,0)),"")</f>
        <v>South</v>
      </c>
      <c r="L1223" t="s">
        <v>3185</v>
      </c>
      <c r="M1223" t="str">
        <f>IFERROR(INDEX(Employees!$B:$B,MATCH(L1223,Employees!$A:$A,0)),"")</f>
        <v>Kannan Mudaliar</v>
      </c>
      <c r="N1223" t="str">
        <f>IFERROR(INDEX(Employees!$D:$D,MATCH(L1223,Employees!$A:$A,0)),"")</f>
        <v>Sales</v>
      </c>
      <c r="O1223">
        <v>4</v>
      </c>
      <c r="P1223">
        <v>233.47</v>
      </c>
      <c r="Q1223">
        <v>0</v>
      </c>
      <c r="R1223">
        <v>0</v>
      </c>
      <c r="S1223">
        <v>1073.96</v>
      </c>
      <c r="T1223">
        <v>755.92</v>
      </c>
      <c r="U1223">
        <v>318.04000000000002</v>
      </c>
      <c r="V1223" t="s">
        <v>4706</v>
      </c>
      <c r="W1223" t="s">
        <v>4818</v>
      </c>
      <c r="X1223" t="s">
        <v>4696</v>
      </c>
      <c r="Y1223" t="s">
        <v>6193</v>
      </c>
      <c r="Z1223" t="s">
        <v>4698</v>
      </c>
    </row>
    <row r="1224" spans="1:26" ht="15" customHeight="1" x14ac:dyDescent="0.25">
      <c r="A1224" t="s">
        <v>6565</v>
      </c>
      <c r="B1224" s="1">
        <v>45791</v>
      </c>
      <c r="C1224" t="s">
        <v>127</v>
      </c>
      <c r="D1224" t="str">
        <f>IFERROR(INDEX(Customers!$B:$B,MATCH(C1224,Customers!$A:$A,0)),"")</f>
        <v>Indira Nathan</v>
      </c>
      <c r="E1224" t="str">
        <f>IFERROR(INDEX(Customers!$J:$J,MATCH(C1224,Customers!$A:$A,0)),"")</f>
        <v>Silver</v>
      </c>
      <c r="F1224" t="s">
        <v>3732</v>
      </c>
      <c r="G1224" t="str">
        <f>IFERROR(INDEX(Products!$B:$B,MATCH(F1224,Products!$A:$A,0)),"")</f>
        <v>Aavin Milk 1L</v>
      </c>
      <c r="H1224" t="str">
        <f>IFERROR(INDEX(Products!$C:$C,MATCH(F1224,Products!$A:$A,0)),"")</f>
        <v>Dairy</v>
      </c>
      <c r="I1224" t="s">
        <v>2919</v>
      </c>
      <c r="J1224" t="str">
        <f>IFERROR(INDEX(Stores!$B:$B,MATCH(I1224,Stores!$A:$A,0)),"")</f>
        <v>FreshMart Surat Junction</v>
      </c>
      <c r="K1224" t="str">
        <f>IFERROR(INDEX(Stores!$D:$D,MATCH(I1224,Stores!$A:$A,0)),"")</f>
        <v>West</v>
      </c>
      <c r="L1224" t="s">
        <v>3578</v>
      </c>
      <c r="M1224" t="str">
        <f>IFERROR(INDEX(Employees!$B:$B,MATCH(L1224,Employees!$A:$A,0)),"")</f>
        <v xml:space="preserve">  Karthik Sekar  </v>
      </c>
      <c r="N1224" t="str">
        <f>IFERROR(INDEX(Employees!$D:$D,MATCH(L1224,Employees!$A:$A,0)),"")</f>
        <v>Billing</v>
      </c>
      <c r="O1224">
        <v>5</v>
      </c>
      <c r="P1224">
        <v>99.93</v>
      </c>
      <c r="Q1224">
        <v>0</v>
      </c>
      <c r="R1224">
        <v>0</v>
      </c>
      <c r="S1224">
        <v>499.65</v>
      </c>
      <c r="T1224">
        <v>430.25</v>
      </c>
      <c r="U1224">
        <v>69.400000000000006</v>
      </c>
      <c r="V1224" t="s">
        <v>4706</v>
      </c>
      <c r="W1224" t="s">
        <v>4695</v>
      </c>
      <c r="X1224" t="s">
        <v>4696</v>
      </c>
      <c r="Y1224" t="s">
        <v>6544</v>
      </c>
      <c r="Z1224" t="s">
        <v>4708</v>
      </c>
    </row>
    <row r="1225" spans="1:26" ht="15" customHeight="1" x14ac:dyDescent="0.25">
      <c r="A1225" t="s">
        <v>6566</v>
      </c>
      <c r="B1225" s="1">
        <v>46102</v>
      </c>
      <c r="C1225" t="s">
        <v>216</v>
      </c>
      <c r="D1225" t="str">
        <f>IFERROR(INDEX(Customers!$B:$B,MATCH(C1225,Customers!$A:$A,0)),"")</f>
        <v>Lakshmi Gounder</v>
      </c>
      <c r="E1225" t="str">
        <f>IFERROR(INDEX(Customers!$J:$J,MATCH(C1225,Customers!$A:$A,0)),"")</f>
        <v>Bronze</v>
      </c>
      <c r="F1225" t="s">
        <v>3752</v>
      </c>
      <c r="G1225" t="str">
        <f>IFERROR(INDEX(Products!$B:$B,MATCH(F1225,Products!$A:$A,0)),"")</f>
        <v>Nescafe Coffee 1kg</v>
      </c>
      <c r="H1225" t="str">
        <f>IFERROR(INDEX(Products!$C:$C,MATCH(F1225,Products!$A:$A,0)),"")</f>
        <v>Beverages</v>
      </c>
      <c r="I1225" t="s">
        <v>3500</v>
      </c>
      <c r="J1225" t="str">
        <f>IFERROR(INDEX(Stores!$B:$B,MATCH(I1225,Stores!$A:$A,0)),"")</f>
        <v>FreshMart Hyderabad Colony</v>
      </c>
      <c r="K1225" t="str">
        <f>IFERROR(INDEX(Stores!$D:$D,MATCH(I1225,Stores!$A:$A,0)),"")</f>
        <v>South</v>
      </c>
      <c r="L1225" t="s">
        <v>3606</v>
      </c>
      <c r="M1225" t="str">
        <f>IFERROR(INDEX(Employees!$B:$B,MATCH(L1225,Employees!$A:$A,0)),"")</f>
        <v>Balamurugan Nair</v>
      </c>
      <c r="N1225" t="str">
        <f>IFERROR(INDEX(Employees!$D:$D,MATCH(L1225,Employees!$A:$A,0)),"")</f>
        <v>Cashier</v>
      </c>
      <c r="O1225">
        <v>4</v>
      </c>
      <c r="P1225">
        <v>329.69</v>
      </c>
      <c r="Q1225">
        <v>0</v>
      </c>
      <c r="R1225">
        <v>0</v>
      </c>
      <c r="S1225">
        <v>1516.57</v>
      </c>
      <c r="T1225">
        <v>989</v>
      </c>
      <c r="U1225">
        <v>527.57000000000005</v>
      </c>
      <c r="V1225" t="s">
        <v>4740</v>
      </c>
      <c r="W1225" t="s">
        <v>4695</v>
      </c>
      <c r="X1225" t="s">
        <v>4696</v>
      </c>
      <c r="Y1225" t="s">
        <v>6027</v>
      </c>
      <c r="Z1225" t="s">
        <v>4698</v>
      </c>
    </row>
    <row r="1226" spans="1:26" ht="15" customHeight="1" x14ac:dyDescent="0.25">
      <c r="A1226" t="s">
        <v>6567</v>
      </c>
      <c r="B1226" s="1">
        <v>45794</v>
      </c>
      <c r="C1226" t="s">
        <v>1822</v>
      </c>
      <c r="D1226" t="str">
        <f>IFERROR(INDEX(Customers!$B:$B,MATCH(C1226,Customers!$A:$A,0)),"")</f>
        <v>Malathi Chandran</v>
      </c>
      <c r="E1226" t="str">
        <f>IFERROR(INDEX(Customers!$J:$J,MATCH(C1226,Customers!$A:$A,0)),"")</f>
        <v>Silver</v>
      </c>
      <c r="F1226" t="s">
        <v>3714</v>
      </c>
      <c r="G1226" t="str">
        <f>IFERROR(INDEX(Products!$B:$B,MATCH(F1226,Products!$A:$A,0)),"")</f>
        <v>Nestle Butter 250ml</v>
      </c>
      <c r="H1226" t="str">
        <f>IFERROR(INDEX(Products!$C:$C,MATCH(F1226,Products!$A:$A,0)),"")</f>
        <v>Dairy</v>
      </c>
      <c r="I1226" t="s">
        <v>3434</v>
      </c>
      <c r="J1226" t="str">
        <f>IFERROR(INDEX(Stores!$B:$B,MATCH(I1226,Stores!$A:$A,0)),"")</f>
        <v>FreshMart Surat Extension</v>
      </c>
      <c r="K1226" t="str">
        <f>IFERROR(INDEX(Stores!$D:$D,MATCH(I1226,Stores!$A:$A,0)),"")</f>
        <v>West</v>
      </c>
      <c r="L1226" t="s">
        <v>3432</v>
      </c>
      <c r="M1226" t="str">
        <f>IFERROR(INDEX(Employees!$B:$B,MATCH(L1226,Employees!$A:$A,0)),"")</f>
        <v>Ishwarya Pillai</v>
      </c>
      <c r="N1226" t="str">
        <f>IFERROR(INDEX(Employees!$D:$D,MATCH(L1226,Employees!$A:$A,0)),"")</f>
        <v>Cashier</v>
      </c>
      <c r="O1226">
        <v>3</v>
      </c>
      <c r="P1226">
        <v>459.58</v>
      </c>
      <c r="Q1226">
        <v>15</v>
      </c>
      <c r="R1226">
        <v>206.81</v>
      </c>
      <c r="S1226">
        <v>1347.72</v>
      </c>
      <c r="T1226">
        <v>1160.67</v>
      </c>
      <c r="U1226">
        <v>187.05</v>
      </c>
      <c r="V1226" t="s">
        <v>4715</v>
      </c>
      <c r="W1226" t="s">
        <v>4695</v>
      </c>
      <c r="X1226" t="s">
        <v>4696</v>
      </c>
      <c r="Y1226" t="s">
        <v>5134</v>
      </c>
      <c r="Z1226" t="s">
        <v>4698</v>
      </c>
    </row>
    <row r="1227" spans="1:26" ht="15" customHeight="1" x14ac:dyDescent="0.25">
      <c r="A1227" t="s">
        <v>6568</v>
      </c>
      <c r="B1227" s="1">
        <v>45858</v>
      </c>
      <c r="C1227" t="s">
        <v>1156</v>
      </c>
      <c r="D1227" t="str">
        <f>IFERROR(INDEX(Customers!$B:$B,MATCH(C1227,Customers!$A:$A,0)),"")</f>
        <v>Senthil Kumar</v>
      </c>
      <c r="E1227" t="str">
        <f>IFERROR(INDEX(Customers!$J:$J,MATCH(C1227,Customers!$A:$A,0)),"")</f>
        <v>Gold</v>
      </c>
      <c r="F1227" t="s">
        <v>3735</v>
      </c>
      <c r="G1227" t="str">
        <f>IFERROR(INDEX(Products!$B:$B,MATCH(F1227,Products!$A:$A,0)),"")</f>
        <v>Milky Mist Butter Pack</v>
      </c>
      <c r="H1227" t="str">
        <f>IFERROR(INDEX(Products!$C:$C,MATCH(F1227,Products!$A:$A,0)),"")</f>
        <v>Dairy</v>
      </c>
      <c r="I1227" t="s">
        <v>4196</v>
      </c>
      <c r="J1227" t="str">
        <f>IFERROR(INDEX(Stores!$B:$B,MATCH(I1227,Stores!$A:$A,0)),"")</f>
        <v>FreshMart Mysuru Market</v>
      </c>
      <c r="K1227" t="str">
        <f>IFERROR(INDEX(Stores!$D:$D,MATCH(I1227,Stores!$A:$A,0)),"")</f>
        <v>South</v>
      </c>
      <c r="L1227" t="s">
        <v>2979</v>
      </c>
      <c r="M1227" t="str">
        <f>IFERROR(INDEX(Employees!$B:$B,MATCH(L1227,Employees!$A:$A,0)),"")</f>
        <v>Suresh Reddy</v>
      </c>
      <c r="N1227" t="str">
        <f>IFERROR(INDEX(Employees!$D:$D,MATCH(L1227,Employees!$A:$A,0)),"")</f>
        <v>Cashier</v>
      </c>
      <c r="O1227">
        <v>5</v>
      </c>
      <c r="P1227">
        <v>39.78</v>
      </c>
      <c r="Q1227">
        <v>0</v>
      </c>
      <c r="R1227">
        <v>0</v>
      </c>
      <c r="S1227">
        <v>228.73</v>
      </c>
      <c r="T1227">
        <v>162</v>
      </c>
      <c r="U1227">
        <v>66.73</v>
      </c>
      <c r="V1227" t="s">
        <v>4703</v>
      </c>
      <c r="W1227" t="s">
        <v>4695</v>
      </c>
      <c r="X1227" t="s">
        <v>4696</v>
      </c>
      <c r="Y1227" t="s">
        <v>4759</v>
      </c>
      <c r="Z1227" t="s">
        <v>4698</v>
      </c>
    </row>
    <row r="1228" spans="1:26" ht="15" customHeight="1" x14ac:dyDescent="0.25">
      <c r="A1228" t="s">
        <v>6569</v>
      </c>
      <c r="B1228" s="1">
        <v>45784</v>
      </c>
      <c r="C1228" t="s">
        <v>2208</v>
      </c>
      <c r="D1228" t="str">
        <f>IFERROR(INDEX(Customers!$B:$B,MATCH(C1228,Customers!$A:$A,0)),"")</f>
        <v>Thenmozhi Naicker</v>
      </c>
      <c r="E1228" t="str">
        <f>IFERROR(INDEX(Customers!$J:$J,MATCH(C1228,Customers!$A:$A,0)),"")</f>
        <v>Gold</v>
      </c>
      <c r="F1228" t="s">
        <v>3817</v>
      </c>
      <c r="G1228" t="str">
        <f>IFERROR(INDEX(Products!$B:$B,MATCH(F1228,Products!$A:$A,0)),"")</f>
        <v>Lays Chocolates Combo</v>
      </c>
      <c r="H1228" t="str">
        <f>IFERROR(INDEX(Products!$C:$C,MATCH(F1228,Products!$A:$A,0)),"")</f>
        <v>Snacks</v>
      </c>
      <c r="I1228" t="s">
        <v>3633</v>
      </c>
      <c r="J1228" t="str">
        <f>IFERROR(INDEX(Stores!$B:$B,MATCH(I1228,Stores!$A:$A,0)),"")</f>
        <v>FreshMart Nagpur Central</v>
      </c>
      <c r="K1228" t="str">
        <f>IFERROR(INDEX(Stores!$D:$D,MATCH(I1228,Stores!$A:$A,0)),"")</f>
        <v>West</v>
      </c>
      <c r="L1228" t="s">
        <v>3632</v>
      </c>
      <c r="M1228" t="str">
        <f>IFERROR(INDEX(Employees!$B:$B,MATCH(L1228,Employees!$A:$A,0)),"")</f>
        <v>Meena Kumar</v>
      </c>
      <c r="N1228" t="str">
        <f>IFERROR(INDEX(Employees!$D:$D,MATCH(L1228,Employees!$A:$A,0)),"")</f>
        <v>Sales</v>
      </c>
      <c r="O1228">
        <v>7</v>
      </c>
      <c r="P1228">
        <v>534.75</v>
      </c>
      <c r="Q1228">
        <v>5</v>
      </c>
      <c r="R1228">
        <v>187.16</v>
      </c>
      <c r="S1228">
        <v>3556.09</v>
      </c>
      <c r="T1228">
        <v>2407.23</v>
      </c>
      <c r="U1228">
        <v>1148.8599999999999</v>
      </c>
      <c r="V1228" t="s">
        <v>4715</v>
      </c>
      <c r="W1228" t="s">
        <v>4695</v>
      </c>
      <c r="X1228" t="s">
        <v>4700</v>
      </c>
      <c r="Y1228" t="s">
        <v>6570</v>
      </c>
      <c r="Z1228" t="s">
        <v>4708</v>
      </c>
    </row>
    <row r="1229" spans="1:26" ht="15" customHeight="1" x14ac:dyDescent="0.25">
      <c r="A1229" t="s">
        <v>6571</v>
      </c>
      <c r="B1229" s="1">
        <v>45926</v>
      </c>
      <c r="C1229" t="s">
        <v>759</v>
      </c>
      <c r="D1229" t="str">
        <f>IFERROR(INDEX(Customers!$B:$B,MATCH(C1229,Customers!$A:$A,0)),"")</f>
        <v>Chandran Devi</v>
      </c>
      <c r="E1229" t="str">
        <f>IFERROR(INDEX(Customers!$J:$J,MATCH(C1229,Customers!$A:$A,0)),"")</f>
        <v>Silver</v>
      </c>
      <c r="F1229" t="s">
        <v>3985</v>
      </c>
      <c r="G1229" t="str">
        <f>IFERROR(INDEX(Products!$B:$B,MATCH(F1229,Products!$A:$A,0)),"")</f>
        <v>Local Farm Fresh Vegetables Combo</v>
      </c>
      <c r="H1229" t="str">
        <f>IFERROR(INDEX(Products!$C:$C,MATCH(F1229,Products!$A:$A,0)),"")</f>
        <v>Vegetables</v>
      </c>
      <c r="I1229" t="s">
        <v>3565</v>
      </c>
      <c r="J1229" t="str">
        <f>IFERROR(INDEX(Stores!$B:$B,MATCH(I1229,Stores!$A:$A,0)),"")</f>
        <v>FreshMart Hyderabad Main Road</v>
      </c>
      <c r="K1229" t="str">
        <f>IFERROR(INDEX(Stores!$D:$D,MATCH(I1229,Stores!$A:$A,0)),"")</f>
        <v>South</v>
      </c>
      <c r="L1229" t="s">
        <v>3563</v>
      </c>
      <c r="M1229" t="str">
        <f>IFERROR(INDEX(Employees!$B:$B,MATCH(L1229,Employees!$A:$A,0)),"")</f>
        <v>Thenmozhi Selvam</v>
      </c>
      <c r="N1229" t="str">
        <f>IFERROR(INDEX(Employees!$D:$D,MATCH(L1229,Employees!$A:$A,0)),"")</f>
        <v>Cashier</v>
      </c>
      <c r="O1229">
        <v>4</v>
      </c>
      <c r="P1229">
        <v>191.13</v>
      </c>
      <c r="Q1229">
        <v>0</v>
      </c>
      <c r="R1229">
        <v>0</v>
      </c>
      <c r="S1229">
        <v>764.52</v>
      </c>
      <c r="T1229">
        <v>613.67999999999995</v>
      </c>
      <c r="U1229">
        <v>150.84</v>
      </c>
      <c r="V1229" t="s">
        <v>4715</v>
      </c>
      <c r="W1229" t="s">
        <v>4695</v>
      </c>
      <c r="X1229" t="s">
        <v>4700</v>
      </c>
      <c r="Y1229" t="s">
        <v>6572</v>
      </c>
      <c r="Z1229" t="s">
        <v>4708</v>
      </c>
    </row>
    <row r="1230" spans="1:26" ht="15" customHeight="1" x14ac:dyDescent="0.25">
      <c r="A1230" t="s">
        <v>6573</v>
      </c>
      <c r="B1230" s="1">
        <v>45952</v>
      </c>
      <c r="C1230" t="s">
        <v>2664</v>
      </c>
      <c r="D1230" t="str">
        <f>IFERROR(INDEX(Customers!$B:$B,MATCH(C1230,Customers!$A:$A,0)),"")</f>
        <v>Gokul Sekar</v>
      </c>
      <c r="E1230" t="str">
        <f>IFERROR(INDEX(Customers!$J:$J,MATCH(C1230,Customers!$A:$A,0)),"")</f>
        <v>Gold</v>
      </c>
      <c r="F1230" t="s">
        <v>3907</v>
      </c>
      <c r="G1230" t="str">
        <f>IFERROR(INDEX(Products!$B:$B,MATCH(F1230,Products!$A:$A,0)),"")</f>
        <v>Surf Excel Tissue Combo</v>
      </c>
      <c r="H1230" t="str">
        <f>IFERROR(INDEX(Products!$C:$C,MATCH(F1230,Products!$A:$A,0)),"")</f>
        <v>Household</v>
      </c>
      <c r="I1230" t="s">
        <v>2886</v>
      </c>
      <c r="J1230" t="str">
        <f>IFERROR(INDEX(Stores!$B:$B,MATCH(I1230,Stores!$A:$A,0)),"")</f>
        <v>FreshMart Mumbai Central</v>
      </c>
      <c r="K1230" t="str">
        <f>IFERROR(INDEX(Stores!$D:$D,MATCH(I1230,Stores!$A:$A,0)),"")</f>
        <v>West</v>
      </c>
      <c r="L1230" t="s">
        <v>2883</v>
      </c>
      <c r="M1230" t="str">
        <f>IFERROR(INDEX(Employees!$B:$B,MATCH(L1230,Employees!$A:$A,0)),"")</f>
        <v>Karthik Balan</v>
      </c>
      <c r="N1230" t="str">
        <f>IFERROR(INDEX(Employees!$D:$D,MATCH(L1230,Employees!$A:$A,0)),"")</f>
        <v>Store Manager</v>
      </c>
      <c r="O1230">
        <v>6</v>
      </c>
      <c r="P1230">
        <v>464.24</v>
      </c>
      <c r="Q1230">
        <v>0</v>
      </c>
      <c r="R1230">
        <v>0</v>
      </c>
      <c r="S1230">
        <v>2785.44</v>
      </c>
      <c r="T1230">
        <v>1885.56</v>
      </c>
      <c r="U1230">
        <v>899.88</v>
      </c>
      <c r="V1230" t="s">
        <v>4694</v>
      </c>
      <c r="W1230" t="s">
        <v>4695</v>
      </c>
      <c r="X1230" t="s">
        <v>4696</v>
      </c>
      <c r="Y1230" t="s">
        <v>6047</v>
      </c>
      <c r="Z1230" t="s">
        <v>4708</v>
      </c>
    </row>
    <row r="1231" spans="1:26" ht="15" customHeight="1" x14ac:dyDescent="0.25">
      <c r="A1231" t="s">
        <v>6574</v>
      </c>
      <c r="B1231" s="1">
        <v>45994</v>
      </c>
      <c r="C1231" t="s">
        <v>100</v>
      </c>
      <c r="D1231" t="str">
        <f>IFERROR(INDEX(Customers!$B:$B,MATCH(C1231,Customers!$A:$A,0)),"")</f>
        <v>Kalpana Murugan</v>
      </c>
      <c r="E1231" t="str">
        <f>IFERROR(INDEX(Customers!$J:$J,MATCH(C1231,Customers!$A:$A,0)),"")</f>
        <v>Silver</v>
      </c>
      <c r="F1231" t="s">
        <v>3692</v>
      </c>
      <c r="G1231" t="str">
        <f>IFERROR(INDEX(Products!$B:$B,MATCH(F1231,Products!$A:$A,0)),"")</f>
        <v>Harvest Gold Cookies Pack</v>
      </c>
      <c r="H1231" t="str">
        <f>IFERROR(INDEX(Products!$C:$C,MATCH(F1231,Products!$A:$A,0)),"")</f>
        <v>Bakery</v>
      </c>
      <c r="I1231" t="s">
        <v>2882</v>
      </c>
      <c r="J1231" t="str">
        <f>IFERROR(INDEX(Stores!$B:$B,MATCH(I1231,Stores!$A:$A,0)),"")</f>
        <v>FreshMart Tiruppur Heights</v>
      </c>
      <c r="K1231" t="str">
        <f>IFERROR(INDEX(Stores!$D:$D,MATCH(I1231,Stores!$A:$A,0)),"")</f>
        <v>South</v>
      </c>
      <c r="L1231" t="s">
        <v>2880</v>
      </c>
      <c r="M1231" t="str">
        <f>IFERROR(INDEX(Employees!$B:$B,MATCH(L1231,Employees!$A:$A,0)),"")</f>
        <v>Udhay Selvam</v>
      </c>
      <c r="N1231" t="str">
        <f>IFERROR(INDEX(Employees!$D:$D,MATCH(L1231,Employees!$A:$A,0)),"")</f>
        <v>Billing</v>
      </c>
      <c r="O1231">
        <v>4</v>
      </c>
      <c r="P1231">
        <v>182.3</v>
      </c>
      <c r="Q1231">
        <v>0</v>
      </c>
      <c r="R1231">
        <v>0</v>
      </c>
      <c r="S1231">
        <v>729.2</v>
      </c>
      <c r="T1231">
        <v>430.4</v>
      </c>
      <c r="U1231">
        <v>298.8</v>
      </c>
      <c r="V1231" t="s">
        <v>4740</v>
      </c>
      <c r="W1231" t="s">
        <v>4695</v>
      </c>
      <c r="X1231" t="s">
        <v>4696</v>
      </c>
      <c r="Y1231" t="s">
        <v>5824</v>
      </c>
      <c r="Z1231" t="s">
        <v>4708</v>
      </c>
    </row>
    <row r="1232" spans="1:26" ht="15" customHeight="1" x14ac:dyDescent="0.25">
      <c r="A1232" t="s">
        <v>6575</v>
      </c>
      <c r="B1232" s="1">
        <v>45991</v>
      </c>
      <c r="C1232" t="s">
        <v>2264</v>
      </c>
      <c r="D1232" t="str">
        <f>IFERROR(INDEX(Customers!$B:$B,MATCH(C1232,Customers!$A:$A,0)),"")</f>
        <v>Nirmala Chandran</v>
      </c>
      <c r="E1232" t="str">
        <f>IFERROR(INDEX(Customers!$J:$J,MATCH(C1232,Customers!$A:$A,0)),"")</f>
        <v>Silver</v>
      </c>
      <c r="F1232" t="s">
        <v>3879</v>
      </c>
      <c r="G1232" t="str">
        <f>IFERROR(INDEX(Products!$B:$B,MATCH(F1232,Products!$A:$A,0)),"")</f>
        <v>Dove Toothpaste 1L</v>
      </c>
      <c r="H1232" t="str">
        <f>IFERROR(INDEX(Products!$C:$C,MATCH(F1232,Products!$A:$A,0)),"")</f>
        <v>Personal Care</v>
      </c>
      <c r="I1232" t="s">
        <v>3029</v>
      </c>
      <c r="J1232" t="str">
        <f>IFERROR(INDEX(Stores!$B:$B,MATCH(I1232,Stores!$A:$A,0)),"")</f>
        <v>FreshMart Surat Hub</v>
      </c>
      <c r="K1232" t="str">
        <f>IFERROR(INDEX(Stores!$D:$D,MATCH(I1232,Stores!$A:$A,0)),"")</f>
        <v>West</v>
      </c>
      <c r="L1232" t="s">
        <v>3027</v>
      </c>
      <c r="M1232" t="str">
        <f>IFERROR(INDEX(Employees!$B:$B,MATCH(L1232,Employees!$A:$A,0)),"")</f>
        <v>Lakshmi Devi</v>
      </c>
      <c r="N1232" t="str">
        <f>IFERROR(INDEX(Employees!$D:$D,MATCH(L1232,Employees!$A:$A,0)),"")</f>
        <v>Store Manager</v>
      </c>
      <c r="O1232">
        <v>4</v>
      </c>
      <c r="P1232">
        <v>277.42</v>
      </c>
      <c r="Q1232">
        <v>10</v>
      </c>
      <c r="R1232">
        <v>110.97</v>
      </c>
      <c r="S1232">
        <v>1148.52</v>
      </c>
      <c r="T1232">
        <v>796.64</v>
      </c>
      <c r="U1232">
        <v>351.88</v>
      </c>
      <c r="V1232" t="s">
        <v>4720</v>
      </c>
      <c r="W1232" t="s">
        <v>4695</v>
      </c>
      <c r="X1232" t="s">
        <v>4696</v>
      </c>
      <c r="Y1232" t="s">
        <v>4858</v>
      </c>
      <c r="Z1232" t="s">
        <v>4698</v>
      </c>
    </row>
    <row r="1233" spans="1:26" ht="15" customHeight="1" x14ac:dyDescent="0.25">
      <c r="A1233" t="s">
        <v>6576</v>
      </c>
      <c r="B1233" s="1">
        <v>45879</v>
      </c>
      <c r="C1233" t="s">
        <v>151</v>
      </c>
      <c r="D1233" t="str">
        <f>IFERROR(INDEX(Customers!$B:$B,MATCH(C1233,Customers!$A:$A,0)),"")</f>
        <v>Nithya Pillai</v>
      </c>
      <c r="E1233" t="str">
        <f>IFERROR(INDEX(Customers!$J:$J,MATCH(C1233,Customers!$A:$A,0)),"")</f>
        <v>Bronze</v>
      </c>
      <c r="F1233" t="s">
        <v>3779</v>
      </c>
      <c r="G1233" t="str">
        <f>IFERROR(INDEX(Products!$B:$B,MATCH(F1233,Products!$A:$A,0)),"")</f>
        <v>Nescafe Coffee 500g</v>
      </c>
      <c r="H1233" t="str">
        <f>IFERROR(INDEX(Products!$C:$C,MATCH(F1233,Products!$A:$A,0)),"")</f>
        <v>Beverages</v>
      </c>
      <c r="I1233" t="s">
        <v>4182</v>
      </c>
      <c r="J1233" t="str">
        <f>IFERROR(INDEX(Stores!$B:$B,MATCH(I1233,Stores!$A:$A,0)),"")</f>
        <v>FreshMart Kochi Main Road</v>
      </c>
      <c r="K1233" t="str">
        <f>IFERROR(INDEX(Stores!$D:$D,MATCH(I1233,Stores!$A:$A,0)),"")</f>
        <v>South</v>
      </c>
      <c r="L1233" t="s">
        <v>3240</v>
      </c>
      <c r="M1233" t="str">
        <f>IFERROR(INDEX(Employees!$B:$B,MATCH(L1233,Employees!$A:$A,0)),"")</f>
        <v>Arun Subramaniam</v>
      </c>
      <c r="N1233" t="str">
        <f>IFERROR(INDEX(Employees!$D:$D,MATCH(L1233,Employees!$A:$A,0)),"")</f>
        <v>Billing</v>
      </c>
      <c r="O1233">
        <v>3</v>
      </c>
      <c r="P1233">
        <v>124.84</v>
      </c>
      <c r="Q1233">
        <v>20</v>
      </c>
      <c r="R1233">
        <v>74.900000000000006</v>
      </c>
      <c r="S1233">
        <v>344.56</v>
      </c>
      <c r="T1233">
        <v>292.05</v>
      </c>
      <c r="U1233">
        <v>52.51</v>
      </c>
      <c r="V1233" t="s">
        <v>4703</v>
      </c>
      <c r="W1233" t="s">
        <v>4818</v>
      </c>
      <c r="X1233" t="s">
        <v>4696</v>
      </c>
      <c r="Y1233" t="s">
        <v>6377</v>
      </c>
      <c r="Z1233" t="s">
        <v>4698</v>
      </c>
    </row>
    <row r="1234" spans="1:26" ht="15" customHeight="1" x14ac:dyDescent="0.25">
      <c r="A1234" t="s">
        <v>6577</v>
      </c>
      <c r="B1234" s="1">
        <v>46033</v>
      </c>
      <c r="C1234" t="s">
        <v>2676</v>
      </c>
      <c r="D1234" t="str">
        <f>IFERROR(INDEX(Customers!$B:$B,MATCH(C1234,Customers!$A:$A,0)),"")</f>
        <v>Devi Pandian</v>
      </c>
      <c r="E1234" t="str">
        <f>IFERROR(INDEX(Customers!$J:$J,MATCH(C1234,Customers!$A:$A,0)),"")</f>
        <v>Silver</v>
      </c>
      <c r="F1234" t="s">
        <v>3953</v>
      </c>
      <c r="G1234" t="str">
        <f>IFERROR(INDEX(Products!$B:$B,MATCH(F1234,Products!$A:$A,0)),"")</f>
        <v>Organic Fresh Fresh Fruits Pack v2</v>
      </c>
      <c r="H1234" t="str">
        <f>IFERROR(INDEX(Products!$C:$C,MATCH(F1234,Products!$A:$A,0)),"")</f>
        <v>Fruits</v>
      </c>
      <c r="I1234" t="s">
        <v>2950</v>
      </c>
      <c r="J1234" t="str">
        <f>IFERROR(INDEX(Stores!$B:$B,MATCH(I1234,Stores!$A:$A,0)),"")</f>
        <v>FreshMart Delhi Extension</v>
      </c>
      <c r="K1234" t="str">
        <f>IFERROR(INDEX(Stores!$D:$D,MATCH(I1234,Stores!$A:$A,0)),"")</f>
        <v>North</v>
      </c>
      <c r="L1234" t="s">
        <v>3483</v>
      </c>
      <c r="M1234" t="str">
        <f>IFERROR(INDEX(Employees!$B:$B,MATCH(L1234,Employees!$A:$A,0)),"")</f>
        <v>Dhanush Pillai</v>
      </c>
      <c r="N1234" t="str">
        <f>IFERROR(INDEX(Employees!$D:$D,MATCH(L1234,Employees!$A:$A,0)),"")</f>
        <v>Store Manager</v>
      </c>
      <c r="O1234">
        <v>4</v>
      </c>
      <c r="P1234">
        <v>438.7</v>
      </c>
      <c r="Q1234">
        <v>10</v>
      </c>
      <c r="R1234">
        <v>175.48</v>
      </c>
      <c r="S1234">
        <v>1816.22</v>
      </c>
      <c r="T1234">
        <v>1480.72</v>
      </c>
      <c r="U1234">
        <v>335.5</v>
      </c>
      <c r="V1234" t="s">
        <v>4740</v>
      </c>
      <c r="W1234" t="s">
        <v>4695</v>
      </c>
      <c r="X1234" t="s">
        <v>4696</v>
      </c>
      <c r="Y1234" t="s">
        <v>6578</v>
      </c>
      <c r="Z1234" t="s">
        <v>4698</v>
      </c>
    </row>
    <row r="1235" spans="1:26" ht="15" customHeight="1" x14ac:dyDescent="0.25">
      <c r="A1235" t="s">
        <v>6579</v>
      </c>
      <c r="B1235" s="1">
        <v>46045</v>
      </c>
      <c r="C1235" t="s">
        <v>2020</v>
      </c>
      <c r="D1235" t="str">
        <f>IFERROR(INDEX(Customers!$B:$B,MATCH(C1235,Customers!$A:$A,0)),"")</f>
        <v>Elango Nair</v>
      </c>
      <c r="E1235" t="str">
        <f>IFERROR(INDEX(Customers!$J:$J,MATCH(C1235,Customers!$A:$A,0)),"")</f>
        <v>Gold</v>
      </c>
      <c r="F1235" t="s">
        <v>3934</v>
      </c>
      <c r="G1235" t="str">
        <f>IFERROR(INDEX(Products!$B:$B,MATCH(F1235,Products!$A:$A,0)),"")</f>
        <v>Organic Fresh Fresh Fruits 2kg</v>
      </c>
      <c r="H1235" t="str">
        <f>IFERROR(INDEX(Products!$C:$C,MATCH(F1235,Products!$A:$A,0)),"")</f>
        <v>Fruits</v>
      </c>
      <c r="I1235" t="s">
        <v>3239</v>
      </c>
      <c r="J1235" t="str">
        <f>IFERROR(INDEX(Stores!$B:$B,MATCH(I1235,Stores!$A:$A,0)),"")</f>
        <v>FreshMart Chennai Central</v>
      </c>
      <c r="K1235" t="str">
        <f>IFERROR(INDEX(Stores!$D:$D,MATCH(I1235,Stores!$A:$A,0)),"")</f>
        <v>South</v>
      </c>
      <c r="L1235" t="s">
        <v>3237</v>
      </c>
      <c r="M1235" t="str">
        <f>IFERROR(INDEX(Employees!$B:$B,MATCH(L1235,Employees!$A:$A,0)),"")</f>
        <v>Dhanya Iyer</v>
      </c>
      <c r="N1235" t="str">
        <f>IFERROR(INDEX(Employees!$D:$D,MATCH(L1235,Employees!$A:$A,0)),"")</f>
        <v>Operations</v>
      </c>
      <c r="O1235">
        <v>7</v>
      </c>
      <c r="P1235">
        <v>486.23</v>
      </c>
      <c r="Q1235">
        <v>15</v>
      </c>
      <c r="R1235">
        <v>510.54</v>
      </c>
      <c r="S1235">
        <v>2893.07</v>
      </c>
      <c r="T1235">
        <v>2502.29</v>
      </c>
      <c r="U1235">
        <v>390.78</v>
      </c>
      <c r="V1235" t="s">
        <v>4740</v>
      </c>
      <c r="W1235" t="s">
        <v>4695</v>
      </c>
      <c r="X1235" t="s">
        <v>4696</v>
      </c>
      <c r="Y1235" t="s">
        <v>5515</v>
      </c>
      <c r="Z1235" t="s">
        <v>4708</v>
      </c>
    </row>
    <row r="1236" spans="1:26" ht="15" customHeight="1" x14ac:dyDescent="0.25">
      <c r="A1236" t="s">
        <v>6580</v>
      </c>
      <c r="B1236" s="1">
        <v>45864</v>
      </c>
      <c r="C1236" t="s">
        <v>2715</v>
      </c>
      <c r="D1236" t="str">
        <f>IFERROR(INDEX(Customers!$B:$B,MATCH(C1236,Customers!$A:$A,0)),"")</f>
        <v>Charulatha Achari</v>
      </c>
      <c r="E1236" t="str">
        <f>IFERROR(INDEX(Customers!$J:$J,MATCH(C1236,Customers!$A:$A,0)),"")</f>
        <v>Silver</v>
      </c>
      <c r="F1236" t="s">
        <v>4021</v>
      </c>
      <c r="G1236" t="str">
        <f>IFERROR(INDEX(Products!$B:$B,MATCH(F1236,Products!$A:$A,0)),"")</f>
        <v>Aachi Basmati Rice 200g</v>
      </c>
      <c r="H1236" t="str">
        <f>IFERROR(INDEX(Products!$C:$C,MATCH(F1236,Products!$A:$A,0)),"")</f>
        <v>Rice</v>
      </c>
      <c r="I1236" t="s">
        <v>3167</v>
      </c>
      <c r="J1236" t="str">
        <f>IFERROR(INDEX(Stores!$B:$B,MATCH(I1236,Stores!$A:$A,0)),"")</f>
        <v>FreshMart Erode Colony</v>
      </c>
      <c r="K1236" t="str">
        <f>IFERROR(INDEX(Stores!$D:$D,MATCH(I1236,Stores!$A:$A,0)),"")</f>
        <v>South</v>
      </c>
      <c r="L1236" t="s">
        <v>3516</v>
      </c>
      <c r="M1236" t="str">
        <f>IFERROR(INDEX(Employees!$B:$B,MATCH(L1236,Employees!$A:$A,0)),"")</f>
        <v>Elango Gupta</v>
      </c>
      <c r="N1236" t="str">
        <f>IFERROR(INDEX(Employees!$D:$D,MATCH(L1236,Employees!$A:$A,0)),"")</f>
        <v>Store Manager</v>
      </c>
      <c r="O1236">
        <v>3</v>
      </c>
      <c r="P1236">
        <v>150.04</v>
      </c>
      <c r="Q1236">
        <v>0</v>
      </c>
      <c r="R1236">
        <v>0</v>
      </c>
      <c r="S1236">
        <v>517.64</v>
      </c>
      <c r="T1236">
        <v>383.94</v>
      </c>
      <c r="U1236">
        <v>133.69999999999999</v>
      </c>
      <c r="V1236" t="s">
        <v>4706</v>
      </c>
      <c r="W1236" t="s">
        <v>4695</v>
      </c>
      <c r="X1236" t="s">
        <v>4696</v>
      </c>
      <c r="Y1236" t="s">
        <v>6581</v>
      </c>
      <c r="Z1236" t="s">
        <v>4698</v>
      </c>
    </row>
    <row r="1237" spans="1:26" ht="15" customHeight="1" x14ac:dyDescent="0.25">
      <c r="A1237" t="s">
        <v>6582</v>
      </c>
      <c r="B1237" s="1">
        <v>45977</v>
      </c>
      <c r="C1237" t="s">
        <v>870</v>
      </c>
      <c r="D1237" t="str">
        <f>IFERROR(INDEX(Customers!$B:$B,MATCH(C1237,Customers!$A:$A,0)),"")</f>
        <v>Lalitha Nathan</v>
      </c>
      <c r="E1237" t="str">
        <f>IFERROR(INDEX(Customers!$J:$J,MATCH(C1237,Customers!$A:$A,0)),"")</f>
        <v>Gold</v>
      </c>
      <c r="F1237" t="s">
        <v>3975</v>
      </c>
      <c r="G1237" t="str">
        <f>IFERROR(INDEX(Products!$B:$B,MATCH(F1237,Products!$A:$A,0)),"")</f>
        <v>Local Farm Fresh Vegetables 200g</v>
      </c>
      <c r="H1237" t="str">
        <f>IFERROR(INDEX(Products!$C:$C,MATCH(F1237,Products!$A:$A,0)),"")</f>
        <v>Vegetables</v>
      </c>
      <c r="I1237" t="s">
        <v>3083</v>
      </c>
      <c r="J1237" t="str">
        <f>IFERROR(INDEX(Stores!$B:$B,MATCH(I1237,Stores!$A:$A,0)),"")</f>
        <v>FreshMart Mumbai Enclave</v>
      </c>
      <c r="K1237" t="str">
        <f>IFERROR(INDEX(Stores!$D:$D,MATCH(I1237,Stores!$A:$A,0)),"")</f>
        <v>West</v>
      </c>
      <c r="L1237" t="s">
        <v>3082</v>
      </c>
      <c r="M1237" t="str">
        <f>IFERROR(INDEX(Employees!$B:$B,MATCH(L1237,Employees!$A:$A,0)),"")</f>
        <v>Sathish Sharma</v>
      </c>
      <c r="N1237" t="str">
        <f>IFERROR(INDEX(Employees!$D:$D,MATCH(L1237,Employees!$A:$A,0)),"")</f>
        <v>Billing</v>
      </c>
      <c r="O1237">
        <v>8</v>
      </c>
      <c r="P1237">
        <v>435.18</v>
      </c>
      <c r="Q1237">
        <v>20</v>
      </c>
      <c r="R1237">
        <v>696.29</v>
      </c>
      <c r="S1237">
        <v>3202.92</v>
      </c>
      <c r="T1237">
        <v>2779.76</v>
      </c>
      <c r="U1237">
        <v>423.16</v>
      </c>
      <c r="V1237" t="s">
        <v>4706</v>
      </c>
      <c r="W1237" t="s">
        <v>4695</v>
      </c>
      <c r="X1237" t="s">
        <v>4710</v>
      </c>
      <c r="Y1237" t="s">
        <v>5306</v>
      </c>
      <c r="Z1237" t="s">
        <v>4698</v>
      </c>
    </row>
    <row r="1238" spans="1:26" ht="15" customHeight="1" x14ac:dyDescent="0.25">
      <c r="A1238" t="s">
        <v>6583</v>
      </c>
      <c r="B1238" s="1">
        <v>45767</v>
      </c>
      <c r="C1238" t="s">
        <v>59</v>
      </c>
      <c r="D1238" t="str">
        <f>IFERROR(INDEX(Customers!$B:$B,MATCH(C1238,Customers!$A:$A,0)),"")</f>
        <v>Mani Nair</v>
      </c>
      <c r="E1238" t="str">
        <f>IFERROR(INDEX(Customers!$J:$J,MATCH(C1238,Customers!$A:$A,0)),"")</f>
        <v>Bronze</v>
      </c>
      <c r="F1238" t="s">
        <v>4095</v>
      </c>
      <c r="G1238" t="str">
        <f>IFERROR(INDEX(Products!$B:$B,MATCH(F1238,Products!$A:$A,0)),"")</f>
        <v>Vim Floor Cleaner 1L</v>
      </c>
      <c r="H1238" t="str">
        <f>IFERROR(INDEX(Products!$C:$C,MATCH(F1238,Products!$A:$A,0)),"")</f>
        <v>Cleaning</v>
      </c>
      <c r="I1238" t="s">
        <v>4196</v>
      </c>
      <c r="J1238" t="str">
        <f>IFERROR(INDEX(Stores!$B:$B,MATCH(I1238,Stores!$A:$A,0)),"")</f>
        <v>FreshMart Mysuru Market</v>
      </c>
      <c r="K1238" t="str">
        <f>IFERROR(INDEX(Stores!$D:$D,MATCH(I1238,Stores!$A:$A,0)),"")</f>
        <v>South</v>
      </c>
      <c r="L1238" t="s">
        <v>3617</v>
      </c>
      <c r="M1238" t="str">
        <f>IFERROR(INDEX(Employees!$B:$B,MATCH(L1238,Employees!$A:$A,0)),"")</f>
        <v>Sanjay Sharma</v>
      </c>
      <c r="N1238" t="str">
        <f>IFERROR(INDEX(Employees!$D:$D,MATCH(L1238,Employees!$A:$A,0)),"")</f>
        <v>Billing</v>
      </c>
      <c r="O1238">
        <v>2</v>
      </c>
      <c r="P1238">
        <v>46.76</v>
      </c>
      <c r="Q1238">
        <v>0</v>
      </c>
      <c r="R1238">
        <v>0</v>
      </c>
      <c r="S1238">
        <v>107.55</v>
      </c>
      <c r="T1238">
        <v>73.3</v>
      </c>
      <c r="U1238">
        <v>34.25</v>
      </c>
      <c r="V1238" t="s">
        <v>4740</v>
      </c>
      <c r="W1238" t="s">
        <v>4695</v>
      </c>
      <c r="X1238" t="s">
        <v>4696</v>
      </c>
      <c r="Y1238" t="s">
        <v>6292</v>
      </c>
      <c r="Z1238" t="s">
        <v>4698</v>
      </c>
    </row>
    <row r="1239" spans="1:26" ht="15" customHeight="1" x14ac:dyDescent="0.25">
      <c r="A1239" t="s">
        <v>6584</v>
      </c>
      <c r="B1239" s="1">
        <v>45892</v>
      </c>
      <c r="C1239" t="s">
        <v>1866</v>
      </c>
      <c r="D1239" t="str">
        <f>IFERROR(INDEX(Customers!$B:$B,MATCH(C1239,Customers!$A:$A,0)),"")</f>
        <v>Nithya Venkataraman</v>
      </c>
      <c r="E1239" t="str">
        <f>IFERROR(INDEX(Customers!$J:$J,MATCH(C1239,Customers!$A:$A,0)),"")</f>
        <v>Gold</v>
      </c>
      <c r="F1239" t="s">
        <v>3966</v>
      </c>
      <c r="G1239" t="str">
        <f>IFERROR(INDEX(Products!$B:$B,MATCH(F1239,Products!$A:$A,0)),"")</f>
        <v>Organic Fresh Fresh Vegetables 200g</v>
      </c>
      <c r="H1239" t="str">
        <f>IFERROR(INDEX(Products!$C:$C,MATCH(F1239,Products!$A:$A,0)),"")</f>
        <v>Vegetables</v>
      </c>
      <c r="I1239" t="s">
        <v>3323</v>
      </c>
      <c r="J1239" t="str">
        <f>IFERROR(INDEX(Stores!$B:$B,MATCH(I1239,Stores!$A:$A,0)),"")</f>
        <v>FreshMart Nagpur Towers</v>
      </c>
      <c r="K1239" t="str">
        <f>IFERROR(INDEX(Stores!$D:$D,MATCH(I1239,Stores!$A:$A,0)),"")</f>
        <v>South</v>
      </c>
      <c r="L1239" t="s">
        <v>3550</v>
      </c>
      <c r="M1239" t="str">
        <f>IFERROR(INDEX(Employees!$B:$B,MATCH(L1239,Employees!$A:$A,0)),"")</f>
        <v>Anitha Subramaniam</v>
      </c>
      <c r="N1239" t="str">
        <f>IFERROR(INDEX(Employees!$D:$D,MATCH(L1239,Employees!$A:$A,0)),"")</f>
        <v>Sales</v>
      </c>
      <c r="O1239">
        <v>3</v>
      </c>
      <c r="P1239">
        <v>86.2</v>
      </c>
      <c r="Q1239">
        <v>15</v>
      </c>
      <c r="R1239">
        <v>38.79</v>
      </c>
      <c r="S1239">
        <v>252.78</v>
      </c>
      <c r="T1239">
        <v>186.42</v>
      </c>
      <c r="U1239">
        <v>66.36</v>
      </c>
      <c r="V1239" t="s">
        <v>4694</v>
      </c>
      <c r="W1239" t="s">
        <v>4695</v>
      </c>
      <c r="X1239" t="s">
        <v>4696</v>
      </c>
      <c r="Y1239" t="s">
        <v>6504</v>
      </c>
      <c r="Z1239" t="s">
        <v>4698</v>
      </c>
    </row>
    <row r="1240" spans="1:26" ht="15" customHeight="1" x14ac:dyDescent="0.25">
      <c r="A1240" t="s">
        <v>6585</v>
      </c>
      <c r="B1240" s="1">
        <v>45914</v>
      </c>
      <c r="C1240" t="s">
        <v>1036</v>
      </c>
      <c r="D1240" t="str">
        <f>IFERROR(INDEX(Customers!$B:$B,MATCH(C1240,Customers!$A:$A,0)),"")</f>
        <v>Chitra Nathan</v>
      </c>
      <c r="E1240" t="str">
        <f>IFERROR(INDEX(Customers!$J:$J,MATCH(C1240,Customers!$A:$A,0)),"")</f>
        <v>Bronze</v>
      </c>
      <c r="F1240" t="s">
        <v>3773</v>
      </c>
      <c r="G1240" t="str">
        <f>IFERROR(INDEX(Products!$B:$B,MATCH(F1240,Products!$A:$A,0)),"")</f>
        <v>Coca-Cola Coffee Combo</v>
      </c>
      <c r="H1240" t="str">
        <f>IFERROR(INDEX(Products!$C:$C,MATCH(F1240,Products!$A:$A,0)),"")</f>
        <v>Beverages</v>
      </c>
      <c r="I1240" t="s">
        <v>2981</v>
      </c>
      <c r="J1240" t="str">
        <f>IFERROR(INDEX(Stores!$B:$B,MATCH(I1240,Stores!$A:$A,0)),"")</f>
        <v>FreshMart Patna Square</v>
      </c>
      <c r="K1240" t="str">
        <f>IFERROR(INDEX(Stores!$D:$D,MATCH(I1240,Stores!$A:$A,0)),"")</f>
        <v>East</v>
      </c>
      <c r="L1240" t="s">
        <v>3198</v>
      </c>
      <c r="M1240" t="str">
        <f>IFERROR(INDEX(Employees!$B:$B,MATCH(L1240,Employees!$A:$A,0)),"")</f>
        <v>Deepak Naicker</v>
      </c>
      <c r="N1240" t="str">
        <f>IFERROR(INDEX(Employees!$D:$D,MATCH(L1240,Employees!$A:$A,0)),"")</f>
        <v>Sales</v>
      </c>
      <c r="O1240">
        <v>2</v>
      </c>
      <c r="P1240">
        <v>141.11000000000001</v>
      </c>
      <c r="Q1240">
        <v>15</v>
      </c>
      <c r="R1240">
        <v>42.33</v>
      </c>
      <c r="S1240">
        <v>275.87</v>
      </c>
      <c r="T1240">
        <v>231.82</v>
      </c>
      <c r="U1240">
        <v>44.05</v>
      </c>
      <c r="V1240" t="s">
        <v>4706</v>
      </c>
      <c r="W1240" t="s">
        <v>4695</v>
      </c>
      <c r="X1240" t="s">
        <v>4710</v>
      </c>
      <c r="Y1240" t="s">
        <v>6586</v>
      </c>
      <c r="Z1240" t="s">
        <v>4698</v>
      </c>
    </row>
    <row r="1241" spans="1:26" ht="15" customHeight="1" x14ac:dyDescent="0.25">
      <c r="A1241" t="s">
        <v>6587</v>
      </c>
      <c r="B1241" s="1">
        <v>45867</v>
      </c>
      <c r="C1241" t="s">
        <v>822</v>
      </c>
      <c r="D1241" t="str">
        <f>IFERROR(INDEX(Customers!$B:$B,MATCH(C1241,Customers!$A:$A,0)),"")</f>
        <v>Ilango Nathan</v>
      </c>
      <c r="E1241" t="str">
        <f>IFERROR(INDEX(Customers!$J:$J,MATCH(C1241,Customers!$A:$A,0)),"")</f>
        <v>Bronze</v>
      </c>
      <c r="F1241" t="s">
        <v>3839</v>
      </c>
      <c r="G1241" t="str">
        <f>IFERROR(INDEX(Products!$B:$B,MATCH(F1241,Products!$A:$A,0)),"")</f>
        <v>Lays Namkeen 200g</v>
      </c>
      <c r="H1241" t="str">
        <f>IFERROR(INDEX(Products!$C:$C,MATCH(F1241,Products!$A:$A,0)),"")</f>
        <v>Snacks</v>
      </c>
      <c r="I1241" t="s">
        <v>3016</v>
      </c>
      <c r="J1241" t="str">
        <f>IFERROR(INDEX(Stores!$B:$B,MATCH(I1241,Stores!$A:$A,0)),"")</f>
        <v>FreshMart Bengaluru Enclave</v>
      </c>
      <c r="K1241" t="str">
        <f>IFERROR(INDEX(Stores!$D:$D,MATCH(I1241,Stores!$A:$A,0)),"")</f>
        <v>South</v>
      </c>
      <c r="L1241" t="s">
        <v>3015</v>
      </c>
      <c r="M1241" t="str">
        <f>IFERROR(INDEX(Employees!$B:$B,MATCH(L1241,Employees!$A:$A,0)),"")</f>
        <v>Senthil Raj</v>
      </c>
      <c r="N1241" t="str">
        <f>IFERROR(INDEX(Employees!$D:$D,MATCH(L1241,Employees!$A:$A,0)),"")</f>
        <v>Cashier</v>
      </c>
      <c r="O1241">
        <v>2</v>
      </c>
      <c r="P1241">
        <v>328.59</v>
      </c>
      <c r="Q1241">
        <v>0</v>
      </c>
      <c r="R1241">
        <v>0</v>
      </c>
      <c r="S1241">
        <v>657.18</v>
      </c>
      <c r="T1241">
        <v>510.98</v>
      </c>
      <c r="U1241">
        <v>146.19999999999999</v>
      </c>
      <c r="V1241" t="s">
        <v>4703</v>
      </c>
      <c r="W1241" t="s">
        <v>4695</v>
      </c>
      <c r="X1241" t="s">
        <v>4710</v>
      </c>
      <c r="Y1241" t="s">
        <v>6588</v>
      </c>
      <c r="Z1241" t="s">
        <v>4708</v>
      </c>
    </row>
    <row r="1242" spans="1:26" ht="15" customHeight="1" x14ac:dyDescent="0.25">
      <c r="A1242" t="s">
        <v>6589</v>
      </c>
      <c r="B1242" s="1">
        <v>45955</v>
      </c>
      <c r="C1242" t="s">
        <v>2680</v>
      </c>
      <c r="D1242" t="str">
        <f>IFERROR(INDEX(Customers!$B:$B,MATCH(C1242,Customers!$A:$A,0)),"")</f>
        <v>Udhay Subramaniam</v>
      </c>
      <c r="E1242" t="str">
        <f>IFERROR(INDEX(Customers!$J:$J,MATCH(C1242,Customers!$A:$A,0)),"")</f>
        <v>Gold</v>
      </c>
      <c r="F1242" t="s">
        <v>4016</v>
      </c>
      <c r="G1242" t="str">
        <f>IFERROR(INDEX(Products!$B:$B,MATCH(F1242,Products!$A:$A,0)),"")</f>
        <v>Aachi Ponni Rice 250ml</v>
      </c>
      <c r="H1242" t="str">
        <f>IFERROR(INDEX(Products!$C:$C,MATCH(F1242,Products!$A:$A,0)),"")</f>
        <v>Rice</v>
      </c>
      <c r="I1242" t="s">
        <v>3142</v>
      </c>
      <c r="J1242" t="str">
        <f>IFERROR(INDEX(Stores!$B:$B,MATCH(I1242,Stores!$A:$A,0)),"")</f>
        <v>FreshMart Hyderabad Enclave</v>
      </c>
      <c r="K1242" t="str">
        <f>IFERROR(INDEX(Stores!$D:$D,MATCH(I1242,Stores!$A:$A,0)),"")</f>
        <v>South</v>
      </c>
      <c r="L1242" t="s">
        <v>3271</v>
      </c>
      <c r="M1242" t="str">
        <f>IFERROR(INDEX(Employees!$B:$B,MATCH(L1242,Employees!$A:$A,0)),"")</f>
        <v>Ramesh Pandian</v>
      </c>
      <c r="N1242" t="str">
        <f>IFERROR(INDEX(Employees!$D:$D,MATCH(L1242,Employees!$A:$A,0)),"")</f>
        <v>Sales</v>
      </c>
      <c r="O1242">
        <v>7</v>
      </c>
      <c r="P1242">
        <v>194.4</v>
      </c>
      <c r="Q1242">
        <v>20</v>
      </c>
      <c r="R1242">
        <v>272.16000000000003</v>
      </c>
      <c r="S1242">
        <v>1251.94</v>
      </c>
      <c r="T1242">
        <v>1107.96</v>
      </c>
      <c r="U1242">
        <v>143.97999999999999</v>
      </c>
      <c r="V1242" t="s">
        <v>4706</v>
      </c>
      <c r="W1242" t="s">
        <v>4695</v>
      </c>
      <c r="X1242" t="s">
        <v>4696</v>
      </c>
      <c r="Y1242" t="s">
        <v>5891</v>
      </c>
      <c r="Z1242" t="s">
        <v>4698</v>
      </c>
    </row>
    <row r="1243" spans="1:26" ht="15" customHeight="1" x14ac:dyDescent="0.25">
      <c r="A1243" t="s">
        <v>6590</v>
      </c>
      <c r="B1243" s="1">
        <v>46007</v>
      </c>
      <c r="C1243" t="s">
        <v>2664</v>
      </c>
      <c r="D1243" t="str">
        <f>IFERROR(INDEX(Customers!$B:$B,MATCH(C1243,Customers!$A:$A,0)),"")</f>
        <v>Gokul Sekar</v>
      </c>
      <c r="E1243" t="str">
        <f>IFERROR(INDEX(Customers!$J:$J,MATCH(C1243,Customers!$A:$A,0)),"")</f>
        <v>Gold</v>
      </c>
      <c r="F1243" t="s">
        <v>3796</v>
      </c>
      <c r="G1243" t="str">
        <f>IFERROR(INDEX(Products!$B:$B,MATCH(F1243,Products!$A:$A,0)),"")</f>
        <v>ITC Frozen Vegetables 250ml</v>
      </c>
      <c r="H1243" t="str">
        <f>IFERROR(INDEX(Products!$C:$C,MATCH(F1243,Products!$A:$A,0)),"")</f>
        <v>Frozen Foods</v>
      </c>
      <c r="I1243" t="s">
        <v>3439</v>
      </c>
      <c r="J1243" t="str">
        <f>IFERROR(INDEX(Stores!$B:$B,MATCH(I1243,Stores!$A:$A,0)),"")</f>
        <v>FreshMart Mysuru Crossing</v>
      </c>
      <c r="K1243" t="str">
        <f>IFERROR(INDEX(Stores!$D:$D,MATCH(I1243,Stores!$A:$A,0)),"")</f>
        <v>South</v>
      </c>
      <c r="L1243" t="s">
        <v>3437</v>
      </c>
      <c r="M1243" t="str">
        <f>IFERROR(INDEX(Employees!$B:$B,MATCH(L1243,Employees!$A:$A,0)),"")</f>
        <v>Vasanthi Naicker</v>
      </c>
      <c r="N1243" t="str">
        <f>IFERROR(INDEX(Employees!$D:$D,MATCH(L1243,Employees!$A:$A,0)),"")</f>
        <v>HR</v>
      </c>
      <c r="O1243">
        <v>8</v>
      </c>
      <c r="P1243">
        <v>397.84</v>
      </c>
      <c r="Q1243">
        <v>0</v>
      </c>
      <c r="R1243">
        <v>0</v>
      </c>
      <c r="S1243">
        <v>3182.72</v>
      </c>
      <c r="T1243">
        <v>2786.64</v>
      </c>
      <c r="U1243">
        <v>396.08</v>
      </c>
      <c r="V1243" t="s">
        <v>4720</v>
      </c>
      <c r="W1243" t="s">
        <v>4818</v>
      </c>
      <c r="X1243" t="s">
        <v>4696</v>
      </c>
      <c r="Y1243" t="s">
        <v>5777</v>
      </c>
      <c r="Z1243" t="s">
        <v>4708</v>
      </c>
    </row>
    <row r="1244" spans="1:26" ht="15" customHeight="1" x14ac:dyDescent="0.25">
      <c r="A1244" t="s">
        <v>6591</v>
      </c>
      <c r="B1244" s="1">
        <v>45839</v>
      </c>
      <c r="C1244" t="s">
        <v>525</v>
      </c>
      <c r="D1244" t="str">
        <f>IFERROR(INDEX(Customers!$B:$B,MATCH(C1244,Customers!$A:$A,0)),"")</f>
        <v>Nandhini Naidu</v>
      </c>
      <c r="E1244" t="str">
        <f>IFERROR(INDEX(Customers!$J:$J,MATCH(C1244,Customers!$A:$A,0)),"")</f>
        <v>Gold</v>
      </c>
      <c r="F1244" t="s">
        <v>3703</v>
      </c>
      <c r="G1244" t="str">
        <f>IFERROR(INDEX(Products!$B:$B,MATCH(F1244,Products!$A:$A,0)),"")</f>
        <v xml:space="preserve">  Amul Paneer 250ml  </v>
      </c>
      <c r="H1244" t="str">
        <f>IFERROR(INDEX(Products!$C:$C,MATCH(F1244,Products!$A:$A,0)),"")</f>
        <v>Dairy</v>
      </c>
      <c r="I1244" t="s">
        <v>3582</v>
      </c>
      <c r="J1244" t="str">
        <f>IFERROR(INDEX(Stores!$B:$B,MATCH(I1244,Stores!$A:$A,0)),"")</f>
        <v>FreshMart Kochi Square</v>
      </c>
      <c r="K1244" t="str">
        <f>IFERROR(INDEX(Stores!$D:$D,MATCH(I1244,Stores!$A:$A,0)),"")</f>
        <v>South</v>
      </c>
      <c r="L1244" t="s">
        <v>3592</v>
      </c>
      <c r="M1244" t="str">
        <f>IFERROR(INDEX(Employees!$B:$B,MATCH(L1244,Employees!$A:$A,0)),"")</f>
        <v>Prasath Naidu</v>
      </c>
      <c r="N1244" t="str">
        <f>IFERROR(INDEX(Employees!$D:$D,MATCH(L1244,Employees!$A:$A,0)),"")</f>
        <v>Billing</v>
      </c>
      <c r="O1244">
        <v>5</v>
      </c>
      <c r="P1244">
        <v>183.19</v>
      </c>
      <c r="Q1244">
        <v>0</v>
      </c>
      <c r="R1244">
        <v>0</v>
      </c>
      <c r="S1244">
        <v>915.95</v>
      </c>
      <c r="T1244">
        <v>621.20000000000005</v>
      </c>
      <c r="U1244">
        <v>294.75</v>
      </c>
      <c r="V1244" t="s">
        <v>4715</v>
      </c>
      <c r="W1244" t="s">
        <v>4695</v>
      </c>
      <c r="X1244" t="s">
        <v>4696</v>
      </c>
      <c r="Y1244" t="s">
        <v>6467</v>
      </c>
      <c r="Z1244" t="s">
        <v>4708</v>
      </c>
    </row>
    <row r="1245" spans="1:26" ht="15" customHeight="1" x14ac:dyDescent="0.25">
      <c r="A1245" t="s">
        <v>6592</v>
      </c>
      <c r="B1245" s="1">
        <v>45838</v>
      </c>
      <c r="C1245" t="s">
        <v>2763</v>
      </c>
      <c r="D1245" t="str">
        <f>IFERROR(INDEX(Customers!$B:$B,MATCH(C1245,Customers!$A:$A,0)),"")</f>
        <v xml:space="preserve">  Thiru Prabhu  </v>
      </c>
      <c r="E1245" t="str">
        <f>IFERROR(INDEX(Customers!$J:$J,MATCH(C1245,Customers!$A:$A,0)),"")</f>
        <v>Silver</v>
      </c>
      <c r="F1245" t="s">
        <v>3729</v>
      </c>
      <c r="G1245" t="str">
        <f>IFERROR(INDEX(Products!$B:$B,MATCH(F1245,Products!$A:$A,0)),"")</f>
        <v>Amul Paneer 1kg</v>
      </c>
      <c r="H1245" t="str">
        <f>IFERROR(INDEX(Products!$C:$C,MATCH(F1245,Products!$A:$A,0)),"")</f>
        <v>Dairy</v>
      </c>
      <c r="I1245" t="s">
        <v>3159</v>
      </c>
      <c r="J1245" t="str">
        <f>IFERROR(INDEX(Stores!$B:$B,MATCH(I1245,Stores!$A:$A,0)),"")</f>
        <v>FreshMart Salem Bypass</v>
      </c>
      <c r="K1245" t="str">
        <f>IFERROR(INDEX(Stores!$D:$D,MATCH(I1245,Stores!$A:$A,0)),"")</f>
        <v>South</v>
      </c>
      <c r="L1245" t="s">
        <v>3157</v>
      </c>
      <c r="M1245" t="str">
        <f>IFERROR(INDEX(Employees!$B:$B,MATCH(L1245,Employees!$A:$A,0)),"")</f>
        <v>Vasanth Menon</v>
      </c>
      <c r="N1245" t="str">
        <f>IFERROR(INDEX(Employees!$D:$D,MATCH(L1245,Employees!$A:$A,0)),"")</f>
        <v>Store Manager</v>
      </c>
      <c r="O1245">
        <v>2</v>
      </c>
      <c r="P1245">
        <v>448.94</v>
      </c>
      <c r="Q1245">
        <v>0</v>
      </c>
      <c r="R1245">
        <v>0</v>
      </c>
      <c r="S1245">
        <v>897.88</v>
      </c>
      <c r="T1245">
        <v>760.16</v>
      </c>
      <c r="U1245">
        <v>137.72</v>
      </c>
      <c r="V1245" t="s">
        <v>4703</v>
      </c>
      <c r="W1245" t="s">
        <v>4695</v>
      </c>
      <c r="X1245" t="s">
        <v>4700</v>
      </c>
      <c r="Y1245" t="s">
        <v>5224</v>
      </c>
      <c r="Z1245" t="s">
        <v>4708</v>
      </c>
    </row>
    <row r="1246" spans="1:26" ht="15" customHeight="1" x14ac:dyDescent="0.25">
      <c r="A1246" t="s">
        <v>6593</v>
      </c>
      <c r="B1246" s="1">
        <v>45824</v>
      </c>
      <c r="C1246" t="s">
        <v>779</v>
      </c>
      <c r="D1246" t="str">
        <f>IFERROR(INDEX(Customers!$B:$B,MATCH(C1246,Customers!$A:$A,0)),"")</f>
        <v>Esha Prabhu</v>
      </c>
      <c r="E1246" t="str">
        <f>IFERROR(INDEX(Customers!$J:$J,MATCH(C1246,Customers!$A:$A,0)),"")</f>
        <v>Silver</v>
      </c>
      <c r="F1246" t="s">
        <v>3864</v>
      </c>
      <c r="G1246" t="str">
        <f>IFERROR(INDEX(Products!$B:$B,MATCH(F1246,Products!$A:$A,0)),"")</f>
        <v>Himalaya Soap 250ml</v>
      </c>
      <c r="H1246" t="str">
        <f>IFERROR(INDEX(Products!$C:$C,MATCH(F1246,Products!$A:$A,0)),"")</f>
        <v>Personal Care</v>
      </c>
      <c r="I1246" t="s">
        <v>3500</v>
      </c>
      <c r="J1246" t="str">
        <f>IFERROR(INDEX(Stores!$B:$B,MATCH(I1246,Stores!$A:$A,0)),"")</f>
        <v>FreshMart Hyderabad Colony</v>
      </c>
      <c r="K1246" t="str">
        <f>IFERROR(INDEX(Stores!$D:$D,MATCH(I1246,Stores!$A:$A,0)),"")</f>
        <v>South</v>
      </c>
      <c r="L1246" t="s">
        <v>3606</v>
      </c>
      <c r="M1246" t="str">
        <f>IFERROR(INDEX(Employees!$B:$B,MATCH(L1246,Employees!$A:$A,0)),"")</f>
        <v>Balamurugan Nair</v>
      </c>
      <c r="N1246" t="str">
        <f>IFERROR(INDEX(Employees!$D:$D,MATCH(L1246,Employees!$A:$A,0)),"")</f>
        <v>Cashier</v>
      </c>
      <c r="O1246">
        <v>5</v>
      </c>
      <c r="P1246">
        <v>72.930000000000007</v>
      </c>
      <c r="Q1246">
        <v>15</v>
      </c>
      <c r="R1246">
        <v>54.7</v>
      </c>
      <c r="S1246">
        <v>309.95</v>
      </c>
      <c r="T1246">
        <v>271.25</v>
      </c>
      <c r="U1246">
        <v>38.700000000000003</v>
      </c>
      <c r="V1246" t="s">
        <v>4694</v>
      </c>
      <c r="W1246" t="s">
        <v>4695</v>
      </c>
      <c r="X1246" t="s">
        <v>4696</v>
      </c>
      <c r="Y1246" t="s">
        <v>6133</v>
      </c>
      <c r="Z1246" t="s">
        <v>4708</v>
      </c>
    </row>
    <row r="1247" spans="1:26" ht="15" customHeight="1" x14ac:dyDescent="0.25">
      <c r="A1247" t="s">
        <v>6594</v>
      </c>
      <c r="B1247" s="1">
        <v>45757</v>
      </c>
      <c r="C1247" t="s">
        <v>2208</v>
      </c>
      <c r="D1247" t="str">
        <f>IFERROR(INDEX(Customers!$B:$B,MATCH(C1247,Customers!$A:$A,0)),"")</f>
        <v>Thenmozhi Naicker</v>
      </c>
      <c r="E1247" t="str">
        <f>IFERROR(INDEX(Customers!$J:$J,MATCH(C1247,Customers!$A:$A,0)),"")</f>
        <v>Gold</v>
      </c>
      <c r="F1247" t="s">
        <v>3950</v>
      </c>
      <c r="G1247" t="str">
        <f>IFERROR(INDEX(Products!$B:$B,MATCH(F1247,Products!$A:$A,0)),"")</f>
        <v xml:space="preserve">  Organic Fresh Fresh Fruits 500g  </v>
      </c>
      <c r="H1247" t="str">
        <f>IFERROR(INDEX(Products!$C:$C,MATCH(F1247,Products!$A:$A,0)),"")</f>
        <v>Fruits</v>
      </c>
      <c r="I1247" t="s">
        <v>2936</v>
      </c>
      <c r="J1247" t="str">
        <f>IFERROR(INDEX(Stores!$B:$B,MATCH(I1247,Stores!$A:$A,0)),"")</f>
        <v>FreshMart Kochi Extension</v>
      </c>
      <c r="K1247" t="str">
        <f>IFERROR(INDEX(Stores!$D:$D,MATCH(I1247,Stores!$A:$A,0)),"")</f>
        <v>South</v>
      </c>
      <c r="L1247" t="s">
        <v>3614</v>
      </c>
      <c r="M1247" t="str">
        <f>IFERROR(INDEX(Employees!$B:$B,MATCH(L1247,Employees!$A:$A,0)),"")</f>
        <v>Elango Raj</v>
      </c>
      <c r="N1247" t="str">
        <f>IFERROR(INDEX(Employees!$D:$D,MATCH(L1247,Employees!$A:$A,0)),"")</f>
        <v>Sales</v>
      </c>
      <c r="O1247">
        <v>4</v>
      </c>
      <c r="P1247">
        <v>308.60000000000002</v>
      </c>
      <c r="Q1247">
        <v>5</v>
      </c>
      <c r="R1247">
        <v>61.72</v>
      </c>
      <c r="S1247">
        <v>1172.68</v>
      </c>
      <c r="T1247">
        <v>1005.68</v>
      </c>
      <c r="U1247">
        <v>167</v>
      </c>
      <c r="V1247" t="s">
        <v>4720</v>
      </c>
      <c r="W1247" t="s">
        <v>4695</v>
      </c>
      <c r="X1247" t="s">
        <v>4696</v>
      </c>
      <c r="Y1247" t="s">
        <v>6595</v>
      </c>
      <c r="Z1247" t="s">
        <v>4708</v>
      </c>
    </row>
    <row r="1248" spans="1:26" ht="15" customHeight="1" x14ac:dyDescent="0.25">
      <c r="A1248" t="s">
        <v>6596</v>
      </c>
      <c r="B1248" s="1">
        <v>45817</v>
      </c>
      <c r="C1248" t="s">
        <v>2604</v>
      </c>
      <c r="D1248" t="str">
        <f>IFERROR(INDEX(Customers!$B:$B,MATCH(C1248,Customers!$A:$A,0)),"")</f>
        <v>Hari Raj</v>
      </c>
      <c r="E1248" t="str">
        <f>IFERROR(INDEX(Customers!$J:$J,MATCH(C1248,Customers!$A:$A,0)),"")</f>
        <v>Gold</v>
      </c>
      <c r="F1248" t="s">
        <v>3913</v>
      </c>
      <c r="G1248" t="str">
        <f>IFERROR(INDEX(Products!$B:$B,MATCH(F1248,Products!$A:$A,0)),"")</f>
        <v>Surf Excel Tissue Combo v2</v>
      </c>
      <c r="H1248" t="str">
        <f>IFERROR(INDEX(Products!$C:$C,MATCH(F1248,Products!$A:$A,0)),"")</f>
        <v>Household</v>
      </c>
      <c r="I1248" t="s">
        <v>3299</v>
      </c>
      <c r="J1248" t="str">
        <f>IFERROR(INDEX(Stores!$B:$B,MATCH(I1248,Stores!$A:$A,0)),"")</f>
        <v>FreshMart Mumbai Complex</v>
      </c>
      <c r="K1248" t="str">
        <f>IFERROR(INDEX(Stores!$D:$D,MATCH(I1248,Stores!$A:$A,0)),"")</f>
        <v>West</v>
      </c>
      <c r="L1248" t="s">
        <v>3297</v>
      </c>
      <c r="M1248" t="str">
        <f>IFERROR(INDEX(Employees!$B:$B,MATCH(L1248,Employees!$A:$A,0)),"")</f>
        <v>Venkat Balan</v>
      </c>
      <c r="N1248" t="str">
        <f>IFERROR(INDEX(Employees!$D:$D,MATCH(L1248,Employees!$A:$A,0)),"")</f>
        <v>Billing</v>
      </c>
      <c r="O1248">
        <v>4</v>
      </c>
      <c r="P1248">
        <v>423.99</v>
      </c>
      <c r="Q1248">
        <v>5</v>
      </c>
      <c r="R1248">
        <v>84.8</v>
      </c>
      <c r="S1248">
        <v>1611.16</v>
      </c>
      <c r="T1248">
        <v>1280.76</v>
      </c>
      <c r="U1248">
        <v>330.4</v>
      </c>
      <c r="V1248" t="s">
        <v>4740</v>
      </c>
      <c r="W1248" t="s">
        <v>4695</v>
      </c>
      <c r="X1248" t="s">
        <v>4696</v>
      </c>
      <c r="Y1248" t="s">
        <v>5129</v>
      </c>
      <c r="Z1248" t="s">
        <v>4708</v>
      </c>
    </row>
    <row r="1249" spans="1:26" ht="15" customHeight="1" x14ac:dyDescent="0.25">
      <c r="A1249" t="s">
        <v>6597</v>
      </c>
      <c r="B1249" s="1">
        <v>45977</v>
      </c>
      <c r="C1249" t="s">
        <v>229</v>
      </c>
      <c r="D1249" t="str">
        <f>IFERROR(INDEX(Customers!$B:$B,MATCH(C1249,Customers!$A:$A,0)),"")</f>
        <v>Janani Iyer</v>
      </c>
      <c r="E1249" t="str">
        <f>IFERROR(INDEX(Customers!$J:$J,MATCH(C1249,Customers!$A:$A,0)),"")</f>
        <v>Bronze</v>
      </c>
      <c r="F1249" t="s">
        <v>3981</v>
      </c>
      <c r="G1249" t="str">
        <f>IFERROR(INDEX(Products!$B:$B,MATCH(F1249,Products!$A:$A,0)),"")</f>
        <v xml:space="preserve">  Local Farm Fresh Vegetables 200g v2  </v>
      </c>
      <c r="H1249" t="str">
        <f>IFERROR(INDEX(Products!$C:$C,MATCH(F1249,Products!$A:$A,0)),"")</f>
        <v>Vegetables</v>
      </c>
      <c r="I1249" t="s">
        <v>3210</v>
      </c>
      <c r="J1249" t="str">
        <f>IFERROR(INDEX(Stores!$B:$B,MATCH(I1249,Stores!$A:$A,0)),"")</f>
        <v>FreshMart Ahmedabad Hub</v>
      </c>
      <c r="K1249" t="str">
        <f>IFERROR(INDEX(Stores!$D:$D,MATCH(I1249,Stores!$A:$A,0)),"")</f>
        <v>West</v>
      </c>
      <c r="L1249" t="s">
        <v>3208</v>
      </c>
      <c r="M1249" t="str">
        <f>IFERROR(INDEX(Employees!$B:$B,MATCH(L1249,Employees!$A:$A,0)),"")</f>
        <v>Dinesh Velan</v>
      </c>
      <c r="N1249" t="str">
        <f>IFERROR(INDEX(Employees!$D:$D,MATCH(L1249,Employees!$A:$A,0)),"")</f>
        <v>Cashier</v>
      </c>
      <c r="O1249">
        <v>4</v>
      </c>
      <c r="P1249">
        <v>400.33</v>
      </c>
      <c r="Q1249">
        <v>10</v>
      </c>
      <c r="R1249">
        <v>160.13</v>
      </c>
      <c r="S1249">
        <v>1657.37</v>
      </c>
      <c r="T1249">
        <v>1363.6</v>
      </c>
      <c r="U1249">
        <v>293.77</v>
      </c>
      <c r="V1249" t="s">
        <v>4740</v>
      </c>
      <c r="W1249" t="s">
        <v>4818</v>
      </c>
      <c r="X1249" t="s">
        <v>4700</v>
      </c>
      <c r="Y1249" t="s">
        <v>5142</v>
      </c>
      <c r="Z1249" t="s">
        <v>4698</v>
      </c>
    </row>
    <row r="1250" spans="1:26" ht="15" customHeight="1" x14ac:dyDescent="0.25">
      <c r="A1250" t="s">
        <v>6598</v>
      </c>
      <c r="B1250" s="1">
        <v>45821</v>
      </c>
      <c r="C1250" t="s">
        <v>1980</v>
      </c>
      <c r="D1250" t="str">
        <f>IFERROR(INDEX(Customers!$B:$B,MATCH(C1250,Customers!$A:$A,0)),"")</f>
        <v>Deepak Chandran</v>
      </c>
      <c r="E1250" t="str">
        <f>IFERROR(INDEX(Customers!$J:$J,MATCH(C1250,Customers!$A:$A,0)),"")</f>
        <v>Silver</v>
      </c>
      <c r="F1250" t="s">
        <v>3744</v>
      </c>
      <c r="G1250" t="str">
        <f>IFERROR(INDEX(Products!$B:$B,MATCH(F1250,Products!$A:$A,0)),"")</f>
        <v>Aavin Milk Pack v2</v>
      </c>
      <c r="H1250" t="str">
        <f>IFERROR(INDEX(Products!$C:$C,MATCH(F1250,Products!$A:$A,0)),"")</f>
        <v>Dairy</v>
      </c>
      <c r="I1250" t="s">
        <v>4124</v>
      </c>
      <c r="J1250" t="str">
        <f>IFERROR(INDEX(Stores!$B:$B,MATCH(I1250,Stores!$A:$A,0)),"")</f>
        <v>FreshMart Madurai Crossing</v>
      </c>
      <c r="K1250" t="str">
        <f>IFERROR(INDEX(Stores!$D:$D,MATCH(I1250,Stores!$A:$A,0)),"")</f>
        <v>South</v>
      </c>
      <c r="L1250" t="s">
        <v>3073</v>
      </c>
      <c r="M1250" t="str">
        <f>IFERROR(INDEX(Employees!$B:$B,MATCH(L1250,Employees!$A:$A,0)),"")</f>
        <v>Charulatha Balan</v>
      </c>
      <c r="N1250" t="str">
        <f>IFERROR(INDEX(Employees!$D:$D,MATCH(L1250,Employees!$A:$A,0)),"")</f>
        <v>Sales</v>
      </c>
      <c r="O1250">
        <v>5</v>
      </c>
      <c r="P1250">
        <v>313.47000000000003</v>
      </c>
      <c r="Q1250">
        <v>15</v>
      </c>
      <c r="R1250">
        <v>235.1</v>
      </c>
      <c r="S1250">
        <v>1332.25</v>
      </c>
      <c r="T1250">
        <v>1230.5999999999999</v>
      </c>
      <c r="U1250">
        <v>101.65</v>
      </c>
      <c r="V1250" t="s">
        <v>4715</v>
      </c>
      <c r="W1250" t="s">
        <v>4695</v>
      </c>
      <c r="X1250" t="s">
        <v>4696</v>
      </c>
      <c r="Y1250" t="s">
        <v>5474</v>
      </c>
      <c r="Z1250" t="s">
        <v>4708</v>
      </c>
    </row>
    <row r="1251" spans="1:26" ht="15" customHeight="1" x14ac:dyDescent="0.25">
      <c r="A1251" t="s">
        <v>6599</v>
      </c>
      <c r="B1251" s="1">
        <v>46005</v>
      </c>
      <c r="C1251" t="s">
        <v>2548</v>
      </c>
      <c r="D1251" t="str">
        <f>IFERROR(INDEX(Customers!$B:$B,MATCH(C1251,Customers!$A:$A,0)),"")</f>
        <v>Kishore Prabhu</v>
      </c>
      <c r="E1251" t="str">
        <f>IFERROR(INDEX(Customers!$J:$J,MATCH(C1251,Customers!$A:$A,0)),"")</f>
        <v>Silver</v>
      </c>
      <c r="F1251" t="s">
        <v>3822</v>
      </c>
      <c r="G1251" t="str">
        <f>IFERROR(INDEX(Products!$B:$B,MATCH(F1251,Products!$A:$A,0)),"")</f>
        <v>Lays Chocolates 1kg</v>
      </c>
      <c r="H1251" t="str">
        <f>IFERROR(INDEX(Products!$C:$C,MATCH(F1251,Products!$A:$A,0)),"")</f>
        <v>Snacks</v>
      </c>
      <c r="I1251" t="s">
        <v>3266</v>
      </c>
      <c r="J1251" t="str">
        <f>IFERROR(INDEX(Stores!$B:$B,MATCH(I1251,Stores!$A:$A,0)),"")</f>
        <v>FreshMart Bengaluru Junction</v>
      </c>
      <c r="K1251" t="str">
        <f>IFERROR(INDEX(Stores!$D:$D,MATCH(I1251,Stores!$A:$A,0)),"")</f>
        <v>South</v>
      </c>
      <c r="L1251" t="s">
        <v>3264</v>
      </c>
      <c r="M1251" t="str">
        <f>IFERROR(INDEX(Employees!$B:$B,MATCH(L1251,Employees!$A:$A,0)),"")</f>
        <v>Revathi Raj</v>
      </c>
      <c r="N1251" t="str">
        <f>IFERROR(INDEX(Employees!$D:$D,MATCH(L1251,Employees!$A:$A,0)),"")</f>
        <v>Cashier</v>
      </c>
      <c r="O1251">
        <v>5</v>
      </c>
      <c r="P1251">
        <v>147.72</v>
      </c>
      <c r="Q1251">
        <v>5</v>
      </c>
      <c r="R1251">
        <v>36.93</v>
      </c>
      <c r="S1251">
        <v>806.92</v>
      </c>
      <c r="T1251">
        <v>546.04999999999995</v>
      </c>
      <c r="U1251">
        <v>260.87</v>
      </c>
      <c r="V1251" t="s">
        <v>4703</v>
      </c>
      <c r="W1251" t="s">
        <v>4695</v>
      </c>
      <c r="X1251" t="s">
        <v>4696</v>
      </c>
      <c r="Y1251" t="s">
        <v>6047</v>
      </c>
      <c r="Z1251" t="s">
        <v>4698</v>
      </c>
    </row>
    <row r="1252" spans="1:26" ht="15" customHeight="1" x14ac:dyDescent="0.25">
      <c r="A1252" t="s">
        <v>6600</v>
      </c>
      <c r="B1252" s="1">
        <v>45871</v>
      </c>
      <c r="C1252" t="s">
        <v>965</v>
      </c>
      <c r="D1252" t="str">
        <f>IFERROR(INDEX(Customers!$B:$B,MATCH(C1252,Customers!$A:$A,0)),"")</f>
        <v>Gayathri Kumar</v>
      </c>
      <c r="E1252" t="str">
        <f>IFERROR(INDEX(Customers!$J:$J,MATCH(C1252,Customers!$A:$A,0)),"")</f>
        <v>Silver</v>
      </c>
      <c r="F1252" t="s">
        <v>4055</v>
      </c>
      <c r="G1252" t="str">
        <f>IFERROR(INDEX(Products!$B:$B,MATCH(F1252,Products!$A:$A,0)),"")</f>
        <v>Aachi Powdered Spices Pack</v>
      </c>
      <c r="H1252" t="str">
        <f>IFERROR(INDEX(Products!$C:$C,MATCH(F1252,Products!$A:$A,0)),"")</f>
        <v>Masala</v>
      </c>
      <c r="I1252" t="s">
        <v>3227</v>
      </c>
      <c r="J1252" t="str">
        <f>IFERROR(INDEX(Stores!$B:$B,MATCH(I1252,Stores!$A:$A,0)),"")</f>
        <v xml:space="preserve">  FreshMart Surat Crossing  </v>
      </c>
      <c r="K1252" t="str">
        <f>IFERROR(INDEX(Stores!$D:$D,MATCH(I1252,Stores!$A:$A,0)),"")</f>
        <v>West</v>
      </c>
      <c r="L1252" t="s">
        <v>3225</v>
      </c>
      <c r="M1252" t="str">
        <f>IFERROR(INDEX(Employees!$B:$B,MATCH(L1252,Employees!$A:$A,0)),"")</f>
        <v>Ilango Reddy</v>
      </c>
      <c r="N1252" t="str">
        <f>IFERROR(INDEX(Employees!$D:$D,MATCH(L1252,Employees!$A:$A,0)),"")</f>
        <v>Cashier</v>
      </c>
      <c r="O1252">
        <v>3</v>
      </c>
      <c r="P1252">
        <v>253.11</v>
      </c>
      <c r="Q1252">
        <v>20</v>
      </c>
      <c r="R1252">
        <v>151.87</v>
      </c>
      <c r="S1252">
        <v>698.58</v>
      </c>
      <c r="T1252">
        <v>572.22</v>
      </c>
      <c r="U1252">
        <v>126.36</v>
      </c>
      <c r="V1252" t="s">
        <v>4703</v>
      </c>
      <c r="W1252" t="s">
        <v>4695</v>
      </c>
      <c r="X1252" t="s">
        <v>4700</v>
      </c>
      <c r="Y1252" t="s">
        <v>6601</v>
      </c>
      <c r="Z1252" t="s">
        <v>4698</v>
      </c>
    </row>
    <row r="1253" spans="1:26" ht="15" customHeight="1" x14ac:dyDescent="0.25">
      <c r="A1253" t="s">
        <v>6602</v>
      </c>
      <c r="B1253" s="1">
        <v>45796</v>
      </c>
      <c r="C1253" t="s">
        <v>627</v>
      </c>
      <c r="D1253" t="str">
        <f>IFERROR(INDEX(Customers!$B:$B,MATCH(C1253,Customers!$A:$A,0)),"")</f>
        <v>Lalitha Chandran</v>
      </c>
      <c r="E1253" t="str">
        <f>IFERROR(INDEX(Customers!$J:$J,MATCH(C1253,Customers!$A:$A,0)),"")</f>
        <v>Gold</v>
      </c>
      <c r="F1253" t="s">
        <v>3765</v>
      </c>
      <c r="G1253" t="str">
        <f>IFERROR(INDEX(Products!$B:$B,MATCH(F1253,Products!$A:$A,0)),"")</f>
        <v>Pepsi Tea 200g</v>
      </c>
      <c r="H1253" t="str">
        <f>IFERROR(INDEX(Products!$C:$C,MATCH(F1253,Products!$A:$A,0)),"")</f>
        <v>Beverages</v>
      </c>
      <c r="I1253" t="s">
        <v>3549</v>
      </c>
      <c r="J1253" t="str">
        <f>IFERROR(INDEX(Stores!$B:$B,MATCH(I1253,Stores!$A:$A,0)),"")</f>
        <v>FreshMart Mumbai Bypass</v>
      </c>
      <c r="K1253" t="str">
        <f>IFERROR(INDEX(Stores!$D:$D,MATCH(I1253,Stores!$A:$A,0)),"")</f>
        <v>West</v>
      </c>
      <c r="L1253" t="s">
        <v>3547</v>
      </c>
      <c r="M1253" t="str">
        <f>IFERROR(INDEX(Employees!$B:$B,MATCH(L1253,Employees!$A:$A,0)),"")</f>
        <v>Kalpana Prabhu</v>
      </c>
      <c r="N1253" t="str">
        <f>IFERROR(INDEX(Employees!$D:$D,MATCH(L1253,Employees!$A:$A,0)),"")</f>
        <v>Inventory</v>
      </c>
      <c r="O1253">
        <v>5</v>
      </c>
      <c r="P1253">
        <v>354.68</v>
      </c>
      <c r="Q1253">
        <v>0</v>
      </c>
      <c r="R1253">
        <v>0</v>
      </c>
      <c r="S1253">
        <v>1773.4</v>
      </c>
      <c r="T1253">
        <v>1306.0999999999999</v>
      </c>
      <c r="U1253">
        <v>467.3</v>
      </c>
      <c r="V1253" t="s">
        <v>4715</v>
      </c>
      <c r="W1253" t="s">
        <v>4695</v>
      </c>
      <c r="X1253" t="s">
        <v>4696</v>
      </c>
      <c r="Y1253" t="s">
        <v>5185</v>
      </c>
      <c r="Z1253" t="s">
        <v>4708</v>
      </c>
    </row>
    <row r="1254" spans="1:26" ht="15" customHeight="1" x14ac:dyDescent="0.25">
      <c r="A1254" t="s">
        <v>6603</v>
      </c>
      <c r="B1254" s="1">
        <v>46004</v>
      </c>
      <c r="C1254" t="s">
        <v>1295</v>
      </c>
      <c r="D1254" t="str">
        <f>IFERROR(INDEX(Customers!$B:$B,MATCH(C1254,Customers!$A:$A,0)),"")</f>
        <v>Tara Sharma</v>
      </c>
      <c r="E1254" t="str">
        <f>IFERROR(INDEX(Customers!$J:$J,MATCH(C1254,Customers!$A:$A,0)),"")</f>
        <v>Gold</v>
      </c>
      <c r="F1254" t="s">
        <v>3779</v>
      </c>
      <c r="G1254" t="str">
        <f>IFERROR(INDEX(Products!$B:$B,MATCH(F1254,Products!$A:$A,0)),"")</f>
        <v>Nescafe Coffee 500g</v>
      </c>
      <c r="H1254" t="str">
        <f>IFERROR(INDEX(Products!$C:$C,MATCH(F1254,Products!$A:$A,0)),"")</f>
        <v>Beverages</v>
      </c>
      <c r="I1254" t="s">
        <v>3439</v>
      </c>
      <c r="J1254" t="str">
        <f>IFERROR(INDEX(Stores!$B:$B,MATCH(I1254,Stores!$A:$A,0)),"")</f>
        <v>FreshMart Mysuru Crossing</v>
      </c>
      <c r="K1254" t="str">
        <f>IFERROR(INDEX(Stores!$D:$D,MATCH(I1254,Stores!$A:$A,0)),"")</f>
        <v>South</v>
      </c>
      <c r="L1254" t="s">
        <v>3437</v>
      </c>
      <c r="M1254" t="str">
        <f>IFERROR(INDEX(Employees!$B:$B,MATCH(L1254,Employees!$A:$A,0)),"")</f>
        <v>Vasanthi Naicker</v>
      </c>
      <c r="N1254" t="str">
        <f>IFERROR(INDEX(Employees!$D:$D,MATCH(L1254,Employees!$A:$A,0)),"")</f>
        <v>HR</v>
      </c>
      <c r="O1254">
        <v>8</v>
      </c>
      <c r="P1254">
        <v>127.5</v>
      </c>
      <c r="Q1254">
        <v>5</v>
      </c>
      <c r="R1254">
        <v>51</v>
      </c>
      <c r="S1254">
        <v>1114.3499999999999</v>
      </c>
      <c r="T1254">
        <v>778.8</v>
      </c>
      <c r="U1254">
        <v>335.55</v>
      </c>
      <c r="V1254" t="s">
        <v>4694</v>
      </c>
      <c r="W1254" t="s">
        <v>4695</v>
      </c>
      <c r="X1254" t="s">
        <v>4696</v>
      </c>
      <c r="Y1254" t="s">
        <v>5597</v>
      </c>
      <c r="Z1254" t="s">
        <v>4698</v>
      </c>
    </row>
    <row r="1255" spans="1:26" ht="15" customHeight="1" x14ac:dyDescent="0.25">
      <c r="A1255" t="s">
        <v>6604</v>
      </c>
      <c r="B1255" s="1">
        <v>46040</v>
      </c>
      <c r="C1255" t="s">
        <v>2156</v>
      </c>
      <c r="D1255" t="str">
        <f>IFERROR(INDEX(Customers!$B:$B,MATCH(C1255,Customers!$A:$A,0)),"")</f>
        <v>Gopal Varma</v>
      </c>
      <c r="E1255" t="str">
        <f>IFERROR(INDEX(Customers!$J:$J,MATCH(C1255,Customers!$A:$A,0)),"")</f>
        <v>Gold</v>
      </c>
      <c r="F1255" t="s">
        <v>3718</v>
      </c>
      <c r="G1255" t="str">
        <f>IFERROR(INDEX(Products!$B:$B,MATCH(F1255,Products!$A:$A,0)),"")</f>
        <v>Milky Mist Milk 2kg</v>
      </c>
      <c r="H1255" t="str">
        <f>IFERROR(INDEX(Products!$C:$C,MATCH(F1255,Products!$A:$A,0)),"")</f>
        <v>Dairy</v>
      </c>
      <c r="I1255" t="s">
        <v>3029</v>
      </c>
      <c r="J1255" t="str">
        <f>IFERROR(INDEX(Stores!$B:$B,MATCH(I1255,Stores!$A:$A,0)),"")</f>
        <v>FreshMart Surat Hub</v>
      </c>
      <c r="K1255" t="str">
        <f>IFERROR(INDEX(Stores!$D:$D,MATCH(I1255,Stores!$A:$A,0)),"")</f>
        <v>West</v>
      </c>
      <c r="L1255" t="s">
        <v>3027</v>
      </c>
      <c r="M1255" t="str">
        <f>IFERROR(INDEX(Employees!$B:$B,MATCH(L1255,Employees!$A:$A,0)),"")</f>
        <v>Lakshmi Devi</v>
      </c>
      <c r="N1255" t="str">
        <f>IFERROR(INDEX(Employees!$D:$D,MATCH(L1255,Employees!$A:$A,0)),"")</f>
        <v>Store Manager</v>
      </c>
      <c r="O1255">
        <v>6</v>
      </c>
      <c r="P1255">
        <v>65.36</v>
      </c>
      <c r="Q1255">
        <v>0</v>
      </c>
      <c r="R1255">
        <v>0</v>
      </c>
      <c r="S1255">
        <v>450.98</v>
      </c>
      <c r="T1255">
        <v>288.89999999999998</v>
      </c>
      <c r="U1255">
        <v>162.08000000000001</v>
      </c>
      <c r="V1255" t="s">
        <v>4703</v>
      </c>
      <c r="W1255" t="s">
        <v>4695</v>
      </c>
      <c r="X1255" t="s">
        <v>4710</v>
      </c>
      <c r="Y1255" t="s">
        <v>5954</v>
      </c>
      <c r="Z1255" t="s">
        <v>4698</v>
      </c>
    </row>
    <row r="1256" spans="1:26" ht="15" customHeight="1" x14ac:dyDescent="0.25">
      <c r="A1256" t="s">
        <v>6605</v>
      </c>
      <c r="B1256" s="1">
        <v>46059</v>
      </c>
      <c r="C1256" t="s">
        <v>1490</v>
      </c>
      <c r="D1256" t="str">
        <f>IFERROR(INDEX(Customers!$B:$B,MATCH(C1256,Customers!$A:$A,0)),"")</f>
        <v>Ramesh Achari</v>
      </c>
      <c r="E1256" t="str">
        <f>IFERROR(INDEX(Customers!$J:$J,MATCH(C1256,Customers!$A:$A,0)),"")</f>
        <v>Gold</v>
      </c>
      <c r="F1256" t="s">
        <v>3768</v>
      </c>
      <c r="G1256" t="str">
        <f>IFERROR(INDEX(Products!$B:$B,MATCH(F1256,Products!$A:$A,0)),"")</f>
        <v>Nescafe Tea Combo</v>
      </c>
      <c r="H1256" t="str">
        <f>IFERROR(INDEX(Products!$C:$C,MATCH(F1256,Products!$A:$A,0)),"")</f>
        <v>Beverages</v>
      </c>
      <c r="I1256" t="s">
        <v>3156</v>
      </c>
      <c r="J1256" t="str">
        <f>IFERROR(INDEX(Stores!$B:$B,MATCH(I1256,Stores!$A:$A,0)),"")</f>
        <v>FreshMart Bengaluru Market</v>
      </c>
      <c r="K1256" t="str">
        <f>IFERROR(INDEX(Stores!$D:$D,MATCH(I1256,Stores!$A:$A,0)),"")</f>
        <v>South</v>
      </c>
      <c r="L1256" t="s">
        <v>3474</v>
      </c>
      <c r="M1256" t="str">
        <f>IFERROR(INDEX(Employees!$B:$B,MATCH(L1256,Employees!$A:$A,0)),"")</f>
        <v>Dhanya Sharma</v>
      </c>
      <c r="N1256" t="str">
        <f>IFERROR(INDEX(Employees!$D:$D,MATCH(L1256,Employees!$A:$A,0)),"")</f>
        <v>Store Manager</v>
      </c>
      <c r="O1256">
        <v>6</v>
      </c>
      <c r="P1256">
        <v>183.76</v>
      </c>
      <c r="Q1256">
        <v>10</v>
      </c>
      <c r="R1256">
        <v>110.26</v>
      </c>
      <c r="S1256">
        <v>992.3</v>
      </c>
      <c r="T1256">
        <v>852</v>
      </c>
      <c r="U1256">
        <v>140.30000000000001</v>
      </c>
      <c r="V1256" t="s">
        <v>4694</v>
      </c>
      <c r="W1256" t="s">
        <v>4695</v>
      </c>
      <c r="X1256" t="s">
        <v>4696</v>
      </c>
      <c r="Y1256" t="s">
        <v>5773</v>
      </c>
      <c r="Z1256" t="s">
        <v>4708</v>
      </c>
    </row>
    <row r="1257" spans="1:26" ht="15" customHeight="1" x14ac:dyDescent="0.25">
      <c r="A1257" t="s">
        <v>6606</v>
      </c>
      <c r="B1257" s="1">
        <v>45866</v>
      </c>
      <c r="C1257" t="s">
        <v>1307</v>
      </c>
      <c r="D1257" t="str">
        <f>IFERROR(INDEX(Customers!$B:$B,MATCH(C1257,Customers!$A:$A,0)),"")</f>
        <v>Aishwarya Varma</v>
      </c>
      <c r="E1257" t="str">
        <f>IFERROR(INDEX(Customers!$J:$J,MATCH(C1257,Customers!$A:$A,0)),"")</f>
        <v>Silver</v>
      </c>
      <c r="F1257" t="s">
        <v>3925</v>
      </c>
      <c r="G1257" t="str">
        <f>IFERROR(INDEX(Products!$B:$B,MATCH(F1257,Products!$A:$A,0)),"")</f>
        <v>Vim Kitchenware 1kg</v>
      </c>
      <c r="H1257" t="str">
        <f>IFERROR(INDEX(Products!$C:$C,MATCH(F1257,Products!$A:$A,0)),"")</f>
        <v>Household</v>
      </c>
      <c r="I1257" t="s">
        <v>3116</v>
      </c>
      <c r="J1257" t="str">
        <f>IFERROR(INDEX(Stores!$B:$B,MATCH(I1257,Stores!$A:$A,0)),"")</f>
        <v>FreshMart Tiruppur Colony</v>
      </c>
      <c r="K1257" t="str">
        <f>IFERROR(INDEX(Stores!$D:$D,MATCH(I1257,Stores!$A:$A,0)),"")</f>
        <v>South</v>
      </c>
      <c r="L1257" t="s">
        <v>3114</v>
      </c>
      <c r="M1257" t="str">
        <f>IFERROR(INDEX(Employees!$B:$B,MATCH(L1257,Employees!$A:$A,0)),"")</f>
        <v>Hari Pandian</v>
      </c>
      <c r="N1257" t="str">
        <f>IFERROR(INDEX(Employees!$D:$D,MATCH(L1257,Employees!$A:$A,0)),"")</f>
        <v>Billing</v>
      </c>
      <c r="O1257">
        <v>3</v>
      </c>
      <c r="P1257">
        <v>275.70999999999998</v>
      </c>
      <c r="Q1257">
        <v>5</v>
      </c>
      <c r="R1257">
        <v>41.36</v>
      </c>
      <c r="S1257">
        <v>785.77</v>
      </c>
      <c r="T1257">
        <v>618.9</v>
      </c>
      <c r="U1257">
        <v>166.87</v>
      </c>
      <c r="V1257" t="s">
        <v>4703</v>
      </c>
      <c r="W1257" t="s">
        <v>4695</v>
      </c>
      <c r="X1257" t="s">
        <v>4696</v>
      </c>
      <c r="Y1257" t="s">
        <v>5435</v>
      </c>
      <c r="Z1257" t="s">
        <v>4708</v>
      </c>
    </row>
    <row r="1258" spans="1:26" ht="15" customHeight="1" x14ac:dyDescent="0.25">
      <c r="A1258" t="s">
        <v>6607</v>
      </c>
      <c r="B1258" s="1">
        <v>45765</v>
      </c>
      <c r="C1258" t="s">
        <v>1646</v>
      </c>
      <c r="D1258" t="str">
        <f>IFERROR(INDEX(Customers!$B:$B,MATCH(C1258,Customers!$A:$A,0)),"")</f>
        <v>Meena Prabhu</v>
      </c>
      <c r="E1258" t="str">
        <f>IFERROR(INDEX(Customers!$J:$J,MATCH(C1258,Customers!$A:$A,0)),"")</f>
        <v>Bronze</v>
      </c>
      <c r="F1258" t="s">
        <v>3718</v>
      </c>
      <c r="G1258" t="str">
        <f>IFERROR(INDEX(Products!$B:$B,MATCH(F1258,Products!$A:$A,0)),"")</f>
        <v>Milky Mist Milk 2kg</v>
      </c>
      <c r="H1258" t="str">
        <f>IFERROR(INDEX(Products!$C:$C,MATCH(F1258,Products!$A:$A,0)),"")</f>
        <v>Dairy</v>
      </c>
      <c r="I1258" t="s">
        <v>4166</v>
      </c>
      <c r="J1258" t="str">
        <f>IFERROR(INDEX(Stores!$B:$B,MATCH(I1258,Stores!$A:$A,0)),"")</f>
        <v>FreshMart Mysuru Square</v>
      </c>
      <c r="K1258" t="str">
        <f>IFERROR(INDEX(Stores!$D:$D,MATCH(I1258,Stores!$A:$A,0)),"")</f>
        <v>South</v>
      </c>
      <c r="L1258" t="s">
        <v>3117</v>
      </c>
      <c r="M1258" t="str">
        <f>IFERROR(INDEX(Employees!$B:$B,MATCH(L1258,Employees!$A:$A,0)),"")</f>
        <v>Dhanya Balan</v>
      </c>
      <c r="N1258" t="str">
        <f>IFERROR(INDEX(Employees!$D:$D,MATCH(L1258,Employees!$A:$A,0)),"")</f>
        <v>Inventory</v>
      </c>
      <c r="O1258">
        <v>4</v>
      </c>
      <c r="P1258">
        <v>59.92</v>
      </c>
      <c r="Q1258">
        <v>0</v>
      </c>
      <c r="R1258">
        <v>0</v>
      </c>
      <c r="S1258">
        <v>239.68</v>
      </c>
      <c r="T1258">
        <v>192.6</v>
      </c>
      <c r="U1258">
        <v>47.08</v>
      </c>
      <c r="V1258" t="s">
        <v>4694</v>
      </c>
      <c r="W1258" t="s">
        <v>4695</v>
      </c>
      <c r="X1258" t="s">
        <v>4696</v>
      </c>
      <c r="Y1258" t="s">
        <v>5965</v>
      </c>
      <c r="Z1258" t="s">
        <v>4708</v>
      </c>
    </row>
    <row r="1259" spans="1:26" ht="15" customHeight="1" x14ac:dyDescent="0.25">
      <c r="A1259" t="s">
        <v>6608</v>
      </c>
      <c r="B1259" s="1">
        <v>46107</v>
      </c>
      <c r="C1259" t="s">
        <v>2152</v>
      </c>
      <c r="D1259" t="str">
        <f>IFERROR(INDEX(Customers!$B:$B,MATCH(C1259,Customers!$A:$A,0)),"")</f>
        <v>Deepa Krishnan</v>
      </c>
      <c r="E1259" t="str">
        <f>IFERROR(INDEX(Customers!$J:$J,MATCH(C1259,Customers!$A:$A,0)),"")</f>
        <v>Bronze</v>
      </c>
      <c r="F1259" t="s">
        <v>3779</v>
      </c>
      <c r="G1259" t="str">
        <f>IFERROR(INDEX(Products!$B:$B,MATCH(F1259,Products!$A:$A,0)),"")</f>
        <v>Nescafe Coffee 500g</v>
      </c>
      <c r="H1259" t="str">
        <f>IFERROR(INDEX(Products!$C:$C,MATCH(F1259,Products!$A:$A,0)),"")</f>
        <v>Beverages</v>
      </c>
      <c r="I1259" t="s">
        <v>2922</v>
      </c>
      <c r="J1259" t="str">
        <f>IFERROR(INDEX(Stores!$B:$B,MATCH(I1259,Stores!$A:$A,0)),"")</f>
        <v>FreshMart Chandigarh Plaza</v>
      </c>
      <c r="K1259" t="str">
        <f>IFERROR(INDEX(Stores!$D:$D,MATCH(I1259,Stores!$A:$A,0)),"")</f>
        <v>North</v>
      </c>
      <c r="L1259" t="s">
        <v>3634</v>
      </c>
      <c r="M1259" t="str">
        <f>IFERROR(INDEX(Employees!$B:$B,MATCH(L1259,Employees!$A:$A,0)),"")</f>
        <v>Chitra Murugan</v>
      </c>
      <c r="N1259" t="str">
        <f>IFERROR(INDEX(Employees!$D:$D,MATCH(L1259,Employees!$A:$A,0)),"")</f>
        <v>Sales</v>
      </c>
      <c r="O1259">
        <v>4</v>
      </c>
      <c r="P1259">
        <v>124.84</v>
      </c>
      <c r="Q1259">
        <v>15</v>
      </c>
      <c r="R1259">
        <v>74.900000000000006</v>
      </c>
      <c r="S1259">
        <v>424.46</v>
      </c>
      <c r="T1259">
        <v>389.4</v>
      </c>
      <c r="U1259">
        <v>35.06</v>
      </c>
      <c r="V1259" t="s">
        <v>4703</v>
      </c>
      <c r="W1259" t="s">
        <v>4695</v>
      </c>
      <c r="X1259" t="s">
        <v>4710</v>
      </c>
      <c r="Y1259" t="s">
        <v>5542</v>
      </c>
      <c r="Z1259" t="s">
        <v>4708</v>
      </c>
    </row>
    <row r="1260" spans="1:26" ht="15" customHeight="1" x14ac:dyDescent="0.25">
      <c r="A1260" t="s">
        <v>6609</v>
      </c>
      <c r="B1260" s="1">
        <v>46102</v>
      </c>
      <c r="C1260" t="s">
        <v>2380</v>
      </c>
      <c r="D1260" t="str">
        <f>IFERROR(INDEX(Customers!$B:$B,MATCH(C1260,Customers!$A:$A,0)),"")</f>
        <v>Sudha Achari</v>
      </c>
      <c r="E1260" t="str">
        <f>IFERROR(INDEX(Customers!$J:$J,MATCH(C1260,Customers!$A:$A,0)),"")</f>
        <v>Silver</v>
      </c>
      <c r="F1260" t="s">
        <v>4074</v>
      </c>
      <c r="G1260" t="str">
        <f>IFERROR(INDEX(Products!$B:$B,MATCH(F1260,Products!$A:$A,0)),"")</f>
        <v>Aachi Powdered Spices 200g</v>
      </c>
      <c r="H1260" t="str">
        <f>IFERROR(INDEX(Products!$C:$C,MATCH(F1260,Products!$A:$A,0)),"")</f>
        <v>Masala</v>
      </c>
      <c r="I1260" t="s">
        <v>4291</v>
      </c>
      <c r="J1260" t="str">
        <f>IFERROR(INDEX(Stores!$B:$B,MATCH(I1260,Stores!$A:$A,0)),"")</f>
        <v>FreshMart Tiruppur Plaza</v>
      </c>
      <c r="K1260" t="str">
        <f>IFERROR(INDEX(Stores!$D:$D,MATCH(I1260,Stores!$A:$A,0)),"")</f>
        <v>South</v>
      </c>
      <c r="L1260" t="s">
        <v>3267</v>
      </c>
      <c r="M1260" t="str">
        <f>IFERROR(INDEX(Employees!$B:$B,MATCH(L1260,Employees!$A:$A,0)),"")</f>
        <v>Sundar Naicker</v>
      </c>
      <c r="N1260" t="str">
        <f>IFERROR(INDEX(Employees!$D:$D,MATCH(L1260,Employees!$A:$A,0)),"")</f>
        <v>Billing</v>
      </c>
      <c r="O1260">
        <v>5</v>
      </c>
      <c r="P1260">
        <v>80.5</v>
      </c>
      <c r="Q1260">
        <v>5</v>
      </c>
      <c r="R1260">
        <v>20.12</v>
      </c>
      <c r="S1260">
        <v>439.74</v>
      </c>
      <c r="T1260">
        <v>311.25</v>
      </c>
      <c r="U1260">
        <v>128.49</v>
      </c>
      <c r="V1260" t="s">
        <v>4706</v>
      </c>
      <c r="W1260" t="s">
        <v>4818</v>
      </c>
      <c r="X1260" t="s">
        <v>4696</v>
      </c>
      <c r="Y1260" t="s">
        <v>5044</v>
      </c>
      <c r="Z1260" t="s">
        <v>4698</v>
      </c>
    </row>
    <row r="1261" spans="1:26" ht="15" customHeight="1" x14ac:dyDescent="0.25">
      <c r="A1261" t="s">
        <v>6610</v>
      </c>
      <c r="B1261" s="1">
        <v>45861</v>
      </c>
      <c r="C1261" t="s">
        <v>2588</v>
      </c>
      <c r="D1261" t="str">
        <f>IFERROR(INDEX(Customers!$B:$B,MATCH(C1261,Customers!$A:$A,0)),"")</f>
        <v>Thenmozhi Rao</v>
      </c>
      <c r="E1261" t="str">
        <f>IFERROR(INDEX(Customers!$J:$J,MATCH(C1261,Customers!$A:$A,0)),"")</f>
        <v>Gold</v>
      </c>
      <c r="F1261" t="s">
        <v>3950</v>
      </c>
      <c r="G1261" t="str">
        <f>IFERROR(INDEX(Products!$B:$B,MATCH(F1261,Products!$A:$A,0)),"")</f>
        <v xml:space="preserve">  Organic Fresh Fresh Fruits 500g  </v>
      </c>
      <c r="H1261" t="str">
        <f>IFERROR(INDEX(Products!$C:$C,MATCH(F1261,Products!$A:$A,0)),"")</f>
        <v>Fruits</v>
      </c>
      <c r="I1261" t="s">
        <v>3539</v>
      </c>
      <c r="J1261" t="str">
        <f>IFERROR(INDEX(Stores!$B:$B,MATCH(I1261,Stores!$A:$A,0)),"")</f>
        <v>FreshMart Tiruppur Towers</v>
      </c>
      <c r="K1261" t="str">
        <f>IFERROR(INDEX(Stores!$D:$D,MATCH(I1261,Stores!$A:$A,0)),"")</f>
        <v>South</v>
      </c>
      <c r="L1261" t="s">
        <v>3537</v>
      </c>
      <c r="M1261" t="str">
        <f>IFERROR(INDEX(Employees!$B:$B,MATCH(L1261,Employees!$A:$A,0)),"")</f>
        <v>Vani Venkataraman</v>
      </c>
      <c r="N1261" t="str">
        <f>IFERROR(INDEX(Employees!$D:$D,MATCH(L1261,Employees!$A:$A,0)),"")</f>
        <v>Billing</v>
      </c>
      <c r="O1261">
        <v>2</v>
      </c>
      <c r="P1261">
        <v>305.67</v>
      </c>
      <c r="Q1261">
        <v>0</v>
      </c>
      <c r="R1261">
        <v>0</v>
      </c>
      <c r="S1261">
        <v>611.34</v>
      </c>
      <c r="T1261">
        <v>502.84</v>
      </c>
      <c r="U1261">
        <v>108.5</v>
      </c>
      <c r="V1261" t="s">
        <v>4740</v>
      </c>
      <c r="W1261" t="s">
        <v>4695</v>
      </c>
      <c r="X1261" t="s">
        <v>4696</v>
      </c>
      <c r="Y1261" t="s">
        <v>6578</v>
      </c>
      <c r="Z1261" t="s">
        <v>4708</v>
      </c>
    </row>
    <row r="1262" spans="1:26" ht="15" customHeight="1" x14ac:dyDescent="0.25">
      <c r="A1262" t="s">
        <v>6611</v>
      </c>
      <c r="B1262" s="1">
        <v>46067</v>
      </c>
      <c r="C1262" t="s">
        <v>64</v>
      </c>
      <c r="D1262" t="str">
        <f>IFERROR(INDEX(Customers!$B:$B,MATCH(C1262,Customers!$A:$A,0)),"")</f>
        <v>Tara Achari</v>
      </c>
      <c r="E1262" t="str">
        <f>IFERROR(INDEX(Customers!$J:$J,MATCH(C1262,Customers!$A:$A,0)),"")</f>
        <v>Bronze</v>
      </c>
      <c r="F1262" t="s">
        <v>3776</v>
      </c>
      <c r="G1262" t="str">
        <f>IFERROR(INDEX(Products!$B:$B,MATCH(F1262,Products!$A:$A,0)),"")</f>
        <v>Bisleri Soft Drinks 2kg</v>
      </c>
      <c r="H1262" t="str">
        <f>IFERROR(INDEX(Products!$C:$C,MATCH(F1262,Products!$A:$A,0)),"")</f>
        <v>Beverages</v>
      </c>
      <c r="I1262" t="s">
        <v>3044</v>
      </c>
      <c r="J1262" t="str">
        <f>IFERROR(INDEX(Stores!$B:$B,MATCH(I1262,Stores!$A:$A,0)),"")</f>
        <v>FreshMart Madurai Circle</v>
      </c>
      <c r="K1262" t="str">
        <f>IFERROR(INDEX(Stores!$D:$D,MATCH(I1262,Stores!$A:$A,0)),"")</f>
        <v>South</v>
      </c>
      <c r="L1262" t="s">
        <v>3042</v>
      </c>
      <c r="M1262" t="str">
        <f>IFERROR(INDEX(Employees!$B:$B,MATCH(L1262,Employees!$A:$A,0)),"")</f>
        <v>Manoj Subramaniam</v>
      </c>
      <c r="N1262" t="str">
        <f>IFERROR(INDEX(Employees!$D:$D,MATCH(L1262,Employees!$A:$A,0)),"")</f>
        <v>Sales</v>
      </c>
      <c r="O1262">
        <v>1</v>
      </c>
      <c r="P1262">
        <v>217.42</v>
      </c>
      <c r="Q1262">
        <v>15</v>
      </c>
      <c r="R1262">
        <v>32.61</v>
      </c>
      <c r="S1262">
        <v>212.53</v>
      </c>
      <c r="T1262">
        <v>177.03</v>
      </c>
      <c r="U1262">
        <v>35.5</v>
      </c>
      <c r="V1262" t="s">
        <v>4715</v>
      </c>
      <c r="W1262" t="s">
        <v>4695</v>
      </c>
      <c r="X1262" t="s">
        <v>4696</v>
      </c>
      <c r="Y1262" t="s">
        <v>6485</v>
      </c>
      <c r="Z1262" t="s">
        <v>4698</v>
      </c>
    </row>
    <row r="1263" spans="1:26" ht="15" customHeight="1" x14ac:dyDescent="0.25">
      <c r="A1263" t="s">
        <v>6612</v>
      </c>
      <c r="B1263" s="1">
        <v>46004</v>
      </c>
      <c r="C1263" t="s">
        <v>347</v>
      </c>
      <c r="D1263" t="str">
        <f>IFERROR(INDEX(Customers!$B:$B,MATCH(C1263,Customers!$A:$A,0)),"")</f>
        <v>Senthil Chandran</v>
      </c>
      <c r="E1263" t="str">
        <f>IFERROR(INDEX(Customers!$J:$J,MATCH(C1263,Customers!$A:$A,0)),"")</f>
        <v>Gold</v>
      </c>
      <c r="F1263" t="s">
        <v>3999</v>
      </c>
      <c r="G1263" t="str">
        <f>IFERROR(INDEX(Products!$B:$B,MATCH(F1263,Products!$A:$A,0)),"")</f>
        <v>Daawat Basmati Rice 2kg</v>
      </c>
      <c r="H1263" t="str">
        <f>IFERROR(INDEX(Products!$C:$C,MATCH(F1263,Products!$A:$A,0)),"")</f>
        <v>Rice</v>
      </c>
      <c r="I1263" t="s">
        <v>3213</v>
      </c>
      <c r="J1263" t="str">
        <f>IFERROR(INDEX(Stores!$B:$B,MATCH(I1263,Stores!$A:$A,0)),"")</f>
        <v>FreshMart Nagpur Arcade</v>
      </c>
      <c r="K1263" t="str">
        <f>IFERROR(INDEX(Stores!$D:$D,MATCH(I1263,Stores!$A:$A,0)),"")</f>
        <v>West</v>
      </c>
      <c r="L1263" t="s">
        <v>3452</v>
      </c>
      <c r="M1263" t="str">
        <f>IFERROR(INDEX(Employees!$B:$B,MATCH(L1263,Employees!$A:$A,0)),"")</f>
        <v>Ramesh Sekar</v>
      </c>
      <c r="N1263" t="str">
        <f>IFERROR(INDEX(Employees!$D:$D,MATCH(L1263,Employees!$A:$A,0)),"")</f>
        <v>Inventory</v>
      </c>
      <c r="O1263">
        <v>6</v>
      </c>
      <c r="P1263">
        <v>325.33</v>
      </c>
      <c r="Q1263">
        <v>0</v>
      </c>
      <c r="R1263">
        <v>0</v>
      </c>
      <c r="S1263">
        <v>2244.7800000000002</v>
      </c>
      <c r="T1263">
        <v>1559.58</v>
      </c>
      <c r="U1263">
        <v>685.2</v>
      </c>
      <c r="V1263" t="s">
        <v>4715</v>
      </c>
      <c r="W1263" t="s">
        <v>4695</v>
      </c>
      <c r="X1263" t="s">
        <v>4696</v>
      </c>
      <c r="Y1263" t="s">
        <v>6613</v>
      </c>
      <c r="Z1263" t="s">
        <v>4698</v>
      </c>
    </row>
    <row r="1264" spans="1:26" ht="15" customHeight="1" x14ac:dyDescent="0.25">
      <c r="A1264" t="s">
        <v>6614</v>
      </c>
      <c r="B1264" s="1">
        <v>45748</v>
      </c>
      <c r="C1264" t="s">
        <v>394</v>
      </c>
      <c r="D1264" t="str">
        <f>IFERROR(INDEX(Customers!$B:$B,MATCH(C1264,Customers!$A:$A,0)),"")</f>
        <v>Karthik Selvam</v>
      </c>
      <c r="E1264" t="str">
        <f>IFERROR(INDEX(Customers!$J:$J,MATCH(C1264,Customers!$A:$A,0)),"")</f>
        <v>Bronze</v>
      </c>
      <c r="F1264" t="s">
        <v>3847</v>
      </c>
      <c r="G1264" t="str">
        <f>IFERROR(INDEX(Products!$B:$B,MATCH(F1264,Products!$A:$A,0)),"")</f>
        <v>Cadbury Biscuits Pack</v>
      </c>
      <c r="H1264" t="str">
        <f>IFERROR(INDEX(Products!$C:$C,MATCH(F1264,Products!$A:$A,0)),"")</f>
        <v>Snacks</v>
      </c>
      <c r="I1264" t="s">
        <v>3513</v>
      </c>
      <c r="J1264" t="str">
        <f>IFERROR(INDEX(Stores!$B:$B,MATCH(I1264,Stores!$A:$A,0)),"")</f>
        <v>FreshMart Madurai Colony</v>
      </c>
      <c r="K1264" t="str">
        <f>IFERROR(INDEX(Stores!$D:$D,MATCH(I1264,Stores!$A:$A,0)),"")</f>
        <v>South</v>
      </c>
      <c r="L1264" t="s">
        <v>3511</v>
      </c>
      <c r="M1264" t="str">
        <f>IFERROR(INDEX(Employees!$B:$B,MATCH(L1264,Employees!$A:$A,0)),"")</f>
        <v>Lalitha Murugan</v>
      </c>
      <c r="N1264" t="str">
        <f>IFERROR(INDEX(Employees!$D:$D,MATCH(L1264,Employees!$A:$A,0)),"")</f>
        <v>Store Manager</v>
      </c>
      <c r="O1264">
        <v>3</v>
      </c>
      <c r="P1264">
        <v>125.15</v>
      </c>
      <c r="Q1264">
        <v>0</v>
      </c>
      <c r="R1264">
        <v>0</v>
      </c>
      <c r="S1264">
        <v>375.45</v>
      </c>
      <c r="T1264">
        <v>287.10000000000002</v>
      </c>
      <c r="U1264">
        <v>88.35</v>
      </c>
      <c r="V1264" t="s">
        <v>4706</v>
      </c>
      <c r="W1264" t="s">
        <v>4695</v>
      </c>
      <c r="X1264" t="s">
        <v>4710</v>
      </c>
      <c r="Y1264" t="s">
        <v>6394</v>
      </c>
      <c r="Z1264" t="s">
        <v>4708</v>
      </c>
    </row>
    <row r="1265" spans="1:26" ht="15" customHeight="1" x14ac:dyDescent="0.25">
      <c r="A1265" t="s">
        <v>6615</v>
      </c>
      <c r="B1265" s="1">
        <v>46073</v>
      </c>
      <c r="C1265" t="s">
        <v>253</v>
      </c>
      <c r="D1265" t="str">
        <f>IFERROR(INDEX(Customers!$B:$B,MATCH(C1265,Customers!$A:$A,0)),"")</f>
        <v>Suresh Chettiar</v>
      </c>
      <c r="E1265" t="str">
        <f>IFERROR(INDEX(Customers!$J:$J,MATCH(C1265,Customers!$A:$A,0)),"")</f>
        <v>Bronze</v>
      </c>
      <c r="F1265" t="s">
        <v>3746</v>
      </c>
      <c r="G1265" t="str">
        <f>IFERROR(INDEX(Products!$B:$B,MATCH(F1265,Products!$A:$A,0)),"")</f>
        <v>Nescafe Soft Drinks Pack</v>
      </c>
      <c r="H1265" t="str">
        <f>IFERROR(INDEX(Products!$C:$C,MATCH(F1265,Products!$A:$A,0)),"")</f>
        <v>Beverages</v>
      </c>
      <c r="I1265" t="s">
        <v>3202</v>
      </c>
      <c r="J1265" t="str">
        <f>IFERROR(INDEX(Stores!$B:$B,MATCH(I1265,Stores!$A:$A,0)),"")</f>
        <v>FreshMart Patna Arcade</v>
      </c>
      <c r="K1265" t="str">
        <f>IFERROR(INDEX(Stores!$D:$D,MATCH(I1265,Stores!$A:$A,0)),"")</f>
        <v>East</v>
      </c>
      <c r="L1265" t="s">
        <v>3403</v>
      </c>
      <c r="M1265" t="str">
        <f>IFERROR(INDEX(Employees!$B:$B,MATCH(L1265,Employees!$A:$A,0)),"")</f>
        <v>Madhavan Varma</v>
      </c>
      <c r="N1265" t="str">
        <f>IFERROR(INDEX(Employees!$D:$D,MATCH(L1265,Employees!$A:$A,0)),"")</f>
        <v>Sales</v>
      </c>
      <c r="O1265">
        <v>1</v>
      </c>
      <c r="P1265">
        <v>383.51</v>
      </c>
      <c r="Q1265">
        <v>20</v>
      </c>
      <c r="R1265">
        <v>76.7</v>
      </c>
      <c r="S1265">
        <v>306.81</v>
      </c>
      <c r="T1265">
        <v>285.89999999999998</v>
      </c>
      <c r="U1265">
        <v>20.91</v>
      </c>
      <c r="V1265" t="s">
        <v>4740</v>
      </c>
      <c r="W1265" t="s">
        <v>4695</v>
      </c>
      <c r="X1265" t="s">
        <v>4696</v>
      </c>
      <c r="Y1265" t="s">
        <v>4779</v>
      </c>
      <c r="Z1265" t="s">
        <v>4708</v>
      </c>
    </row>
    <row r="1266" spans="1:26" ht="15" customHeight="1" x14ac:dyDescent="0.25">
      <c r="A1266" t="s">
        <v>6616</v>
      </c>
      <c r="B1266" s="1">
        <v>45934</v>
      </c>
      <c r="C1266" t="s">
        <v>159</v>
      </c>
      <c r="D1266" t="str">
        <f>IFERROR(INDEX(Customers!$B:$B,MATCH(C1266,Customers!$A:$A,0)),"")</f>
        <v>Revathi Pillai</v>
      </c>
      <c r="E1266" t="str">
        <f>IFERROR(INDEX(Customers!$J:$J,MATCH(C1266,Customers!$A:$A,0)),"")</f>
        <v>Silver</v>
      </c>
      <c r="F1266" t="s">
        <v>3975</v>
      </c>
      <c r="G1266" t="str">
        <f>IFERROR(INDEX(Products!$B:$B,MATCH(F1266,Products!$A:$A,0)),"")</f>
        <v>Local Farm Fresh Vegetables 200g</v>
      </c>
      <c r="H1266" t="str">
        <f>IFERROR(INDEX(Products!$C:$C,MATCH(F1266,Products!$A:$A,0)),"")</f>
        <v>Vegetables</v>
      </c>
      <c r="I1266" t="s">
        <v>3159</v>
      </c>
      <c r="J1266" t="str">
        <f>IFERROR(INDEX(Stores!$B:$B,MATCH(I1266,Stores!$A:$A,0)),"")</f>
        <v>FreshMart Salem Bypass</v>
      </c>
      <c r="K1266" t="str">
        <f>IFERROR(INDEX(Stores!$D:$D,MATCH(I1266,Stores!$A:$A,0)),"")</f>
        <v>South</v>
      </c>
      <c r="L1266" t="s">
        <v>3157</v>
      </c>
      <c r="M1266" t="str">
        <f>IFERROR(INDEX(Employees!$B:$B,MATCH(L1266,Employees!$A:$A,0)),"")</f>
        <v>Vasanth Menon</v>
      </c>
      <c r="N1266" t="str">
        <f>IFERROR(INDEX(Employees!$D:$D,MATCH(L1266,Employees!$A:$A,0)),"")</f>
        <v>Store Manager</v>
      </c>
      <c r="O1266">
        <v>3</v>
      </c>
      <c r="P1266">
        <v>401.06</v>
      </c>
      <c r="Q1266">
        <v>5</v>
      </c>
      <c r="R1266">
        <v>60.16</v>
      </c>
      <c r="S1266">
        <v>1314.47</v>
      </c>
      <c r="T1266">
        <v>1042.4100000000001</v>
      </c>
      <c r="U1266">
        <v>272.06</v>
      </c>
      <c r="V1266" t="s">
        <v>4694</v>
      </c>
      <c r="W1266" t="s">
        <v>4695</v>
      </c>
      <c r="X1266" t="s">
        <v>4696</v>
      </c>
      <c r="Y1266" t="s">
        <v>5493</v>
      </c>
      <c r="Z1266" t="s">
        <v>4698</v>
      </c>
    </row>
    <row r="1267" spans="1:26" ht="15" customHeight="1" x14ac:dyDescent="0.25">
      <c r="A1267" t="s">
        <v>6617</v>
      </c>
      <c r="B1267" s="1">
        <v>46014</v>
      </c>
      <c r="C1267" t="s">
        <v>347</v>
      </c>
      <c r="D1267" t="str">
        <f>IFERROR(INDEX(Customers!$B:$B,MATCH(C1267,Customers!$A:$A,0)),"")</f>
        <v>Senthil Chandran</v>
      </c>
      <c r="E1267" t="str">
        <f>IFERROR(INDEX(Customers!$J:$J,MATCH(C1267,Customers!$A:$A,0)),"")</f>
        <v>Gold</v>
      </c>
      <c r="F1267" t="s">
        <v>3883</v>
      </c>
      <c r="G1267" t="str">
        <f>IFERROR(INDEX(Products!$B:$B,MATCH(F1267,Products!$A:$A,0)),"")</f>
        <v>Dove Shampoo 2kg</v>
      </c>
      <c r="H1267" t="str">
        <f>IFERROR(INDEX(Products!$C:$C,MATCH(F1267,Products!$A:$A,0)),"")</f>
        <v>Personal Care</v>
      </c>
      <c r="I1267" t="s">
        <v>4291</v>
      </c>
      <c r="J1267" t="str">
        <f>IFERROR(INDEX(Stores!$B:$B,MATCH(I1267,Stores!$A:$A,0)),"")</f>
        <v>FreshMart Tiruppur Plaza</v>
      </c>
      <c r="K1267" t="str">
        <f>IFERROR(INDEX(Stores!$D:$D,MATCH(I1267,Stores!$A:$A,0)),"")</f>
        <v>South</v>
      </c>
      <c r="L1267" t="s">
        <v>2995</v>
      </c>
      <c r="M1267" t="str">
        <f>IFERROR(INDEX(Employees!$B:$B,MATCH(L1267,Employees!$A:$A,0)),"")</f>
        <v xml:space="preserve">  Umesh Menon  </v>
      </c>
      <c r="N1267" t="str">
        <f>IFERROR(INDEX(Employees!$D:$D,MATCH(L1267,Employees!$A:$A,0)),"")</f>
        <v>Sales</v>
      </c>
      <c r="O1267">
        <v>4</v>
      </c>
      <c r="P1267">
        <v>522.72</v>
      </c>
      <c r="Q1267">
        <v>0</v>
      </c>
      <c r="R1267">
        <v>0</v>
      </c>
      <c r="S1267">
        <v>2090.88</v>
      </c>
      <c r="T1267">
        <v>1462.28</v>
      </c>
      <c r="U1267">
        <v>628.6</v>
      </c>
      <c r="V1267" t="s">
        <v>4715</v>
      </c>
      <c r="W1267" t="s">
        <v>4818</v>
      </c>
      <c r="X1267" t="s">
        <v>4696</v>
      </c>
      <c r="Y1267" t="s">
        <v>6232</v>
      </c>
      <c r="Z1267" t="s">
        <v>4708</v>
      </c>
    </row>
    <row r="1268" spans="1:26" ht="15" customHeight="1" x14ac:dyDescent="0.25">
      <c r="A1268" t="s">
        <v>6618</v>
      </c>
      <c r="B1268" s="1">
        <v>46111</v>
      </c>
      <c r="C1268" t="s">
        <v>926</v>
      </c>
      <c r="D1268" t="str">
        <f>IFERROR(INDEX(Customers!$B:$B,MATCH(C1268,Customers!$A:$A,0)),"")</f>
        <v>Pandi Naidu</v>
      </c>
      <c r="E1268" t="str">
        <f>IFERROR(INDEX(Customers!$J:$J,MATCH(C1268,Customers!$A:$A,0)),"")</f>
        <v>Gold</v>
      </c>
      <c r="F1268" t="s">
        <v>3907</v>
      </c>
      <c r="G1268" t="str">
        <f>IFERROR(INDEX(Products!$B:$B,MATCH(F1268,Products!$A:$A,0)),"")</f>
        <v>Surf Excel Tissue Combo</v>
      </c>
      <c r="H1268" t="str">
        <f>IFERROR(INDEX(Products!$C:$C,MATCH(F1268,Products!$A:$A,0)),"")</f>
        <v>Household</v>
      </c>
      <c r="I1268" t="s">
        <v>2875</v>
      </c>
      <c r="J1268" t="str">
        <f>IFERROR(INDEX(Stores!$B:$B,MATCH(I1268,Stores!$A:$A,0)),"")</f>
        <v>FreshMart Bengaluru Plaza</v>
      </c>
      <c r="K1268" t="str">
        <f>IFERROR(INDEX(Stores!$D:$D,MATCH(I1268,Stores!$A:$A,0)),"")</f>
        <v>South</v>
      </c>
      <c r="L1268" t="s">
        <v>3334</v>
      </c>
      <c r="M1268" t="str">
        <f>IFERROR(INDEX(Employees!$B:$B,MATCH(L1268,Employees!$A:$A,0)),"")</f>
        <v>Pandi Naidu</v>
      </c>
      <c r="N1268" t="str">
        <f>IFERROR(INDEX(Employees!$D:$D,MATCH(L1268,Employees!$A:$A,0)),"")</f>
        <v>Sales</v>
      </c>
      <c r="O1268">
        <v>6</v>
      </c>
      <c r="P1268">
        <v>467.95</v>
      </c>
      <c r="Q1268">
        <v>20</v>
      </c>
      <c r="R1268">
        <v>561.54</v>
      </c>
      <c r="S1268">
        <v>2246.16</v>
      </c>
      <c r="T1268">
        <v>1885.56</v>
      </c>
      <c r="U1268">
        <v>360.6</v>
      </c>
      <c r="V1268" t="s">
        <v>4706</v>
      </c>
      <c r="W1268" t="s">
        <v>4695</v>
      </c>
      <c r="X1268" t="s">
        <v>4696</v>
      </c>
      <c r="Y1268" t="s">
        <v>6086</v>
      </c>
      <c r="Z1268" t="s">
        <v>4708</v>
      </c>
    </row>
    <row r="1269" spans="1:26" ht="15" customHeight="1" x14ac:dyDescent="0.25">
      <c r="A1269" t="s">
        <v>6619</v>
      </c>
      <c r="B1269" s="1">
        <v>45885</v>
      </c>
      <c r="C1269" t="s">
        <v>2802</v>
      </c>
      <c r="D1269" t="str">
        <f>IFERROR(INDEX(Customers!$B:$B,MATCH(C1269,Customers!$A:$A,0)),"")</f>
        <v>Karthik Pillai</v>
      </c>
      <c r="E1269" t="str">
        <f>IFERROR(INDEX(Customers!$J:$J,MATCH(C1269,Customers!$A:$A,0)),"")</f>
        <v>Silver</v>
      </c>
      <c r="F1269" t="s">
        <v>4007</v>
      </c>
      <c r="G1269" t="str">
        <f>IFERROR(INDEX(Products!$B:$B,MATCH(F1269,Products!$A:$A,0)),"")</f>
        <v>Aachi Idli Rice 500g</v>
      </c>
      <c r="H1269" t="str">
        <f>IFERROR(INDEX(Products!$C:$C,MATCH(F1269,Products!$A:$A,0)),"")</f>
        <v>Rice</v>
      </c>
      <c r="I1269" t="s">
        <v>3270</v>
      </c>
      <c r="J1269" t="str">
        <f>IFERROR(INDEX(Stores!$B:$B,MATCH(I1269,Stores!$A:$A,0)),"")</f>
        <v>FreshMart Lucknow Heights</v>
      </c>
      <c r="K1269" t="str">
        <f>IFERROR(INDEX(Stores!$D:$D,MATCH(I1269,Stores!$A:$A,0)),"")</f>
        <v>North</v>
      </c>
      <c r="L1269" t="s">
        <v>3301</v>
      </c>
      <c r="M1269" t="str">
        <f>IFERROR(INDEX(Employees!$B:$B,MATCH(L1269,Employees!$A:$A,0)),"")</f>
        <v>Arun Naicker</v>
      </c>
      <c r="N1269" t="str">
        <f>IFERROR(INDEX(Employees!$D:$D,MATCH(L1269,Employees!$A:$A,0)),"")</f>
        <v>Operations</v>
      </c>
      <c r="O1269">
        <v>5</v>
      </c>
      <c r="P1269">
        <v>225.45</v>
      </c>
      <c r="Q1269">
        <v>0</v>
      </c>
      <c r="R1269">
        <v>0</v>
      </c>
      <c r="S1269">
        <v>1296.3399999999999</v>
      </c>
      <c r="T1269">
        <v>954.5</v>
      </c>
      <c r="U1269">
        <v>341.84</v>
      </c>
      <c r="V1269" t="s">
        <v>4740</v>
      </c>
      <c r="W1269" t="s">
        <v>4695</v>
      </c>
      <c r="X1269" t="s">
        <v>4700</v>
      </c>
      <c r="Y1269" t="s">
        <v>5818</v>
      </c>
      <c r="Z1269" t="s">
        <v>4698</v>
      </c>
    </row>
    <row r="1270" spans="1:26" ht="15" customHeight="1" x14ac:dyDescent="0.25">
      <c r="A1270" t="s">
        <v>6620</v>
      </c>
      <c r="B1270" s="1">
        <v>45956</v>
      </c>
      <c r="C1270" t="s">
        <v>1295</v>
      </c>
      <c r="D1270" t="str">
        <f>IFERROR(INDEX(Customers!$B:$B,MATCH(C1270,Customers!$A:$A,0)),"")</f>
        <v>Tara Sharma</v>
      </c>
      <c r="E1270" t="str">
        <f>IFERROR(INDEX(Customers!$J:$J,MATCH(C1270,Customers!$A:$A,0)),"")</f>
        <v>Gold</v>
      </c>
      <c r="F1270" t="s">
        <v>4102</v>
      </c>
      <c r="G1270" t="str">
        <f>IFERROR(INDEX(Products!$B:$B,MATCH(F1270,Products!$A:$A,0)),"")</f>
        <v>Harpic Toilet Cleaner Pack</v>
      </c>
      <c r="H1270" t="str">
        <f>IFERROR(INDEX(Products!$C:$C,MATCH(F1270,Products!$A:$A,0)),"")</f>
        <v>Cleaning</v>
      </c>
      <c r="I1270" t="s">
        <v>3239</v>
      </c>
      <c r="J1270" t="str">
        <f>IFERROR(INDEX(Stores!$B:$B,MATCH(I1270,Stores!$A:$A,0)),"")</f>
        <v>FreshMart Chennai Central</v>
      </c>
      <c r="K1270" t="str">
        <f>IFERROR(INDEX(Stores!$D:$D,MATCH(I1270,Stores!$A:$A,0)),"")</f>
        <v>South</v>
      </c>
      <c r="L1270" t="s">
        <v>3237</v>
      </c>
      <c r="M1270" t="str">
        <f>IFERROR(INDEX(Employees!$B:$B,MATCH(L1270,Employees!$A:$A,0)),"")</f>
        <v>Dhanya Iyer</v>
      </c>
      <c r="N1270" t="str">
        <f>IFERROR(INDEX(Employees!$D:$D,MATCH(L1270,Employees!$A:$A,0)),"")</f>
        <v>Operations</v>
      </c>
      <c r="O1270">
        <v>4</v>
      </c>
      <c r="P1270">
        <v>211.08</v>
      </c>
      <c r="Q1270">
        <v>0</v>
      </c>
      <c r="R1270">
        <v>0</v>
      </c>
      <c r="S1270">
        <v>970.97</v>
      </c>
      <c r="T1270">
        <v>622.6</v>
      </c>
      <c r="U1270">
        <v>348.37</v>
      </c>
      <c r="V1270" t="s">
        <v>4703</v>
      </c>
      <c r="W1270" t="s">
        <v>4695</v>
      </c>
      <c r="X1270" t="s">
        <v>4700</v>
      </c>
      <c r="Y1270" t="s">
        <v>4833</v>
      </c>
      <c r="Z1270" t="s">
        <v>4698</v>
      </c>
    </row>
    <row r="1271" spans="1:26" ht="15" customHeight="1" x14ac:dyDescent="0.25">
      <c r="A1271" t="s">
        <v>6621</v>
      </c>
      <c r="B1271" s="1">
        <v>45863</v>
      </c>
      <c r="C1271" t="s">
        <v>225</v>
      </c>
      <c r="D1271" t="str">
        <f>IFERROR(INDEX(Customers!$B:$B,MATCH(C1271,Customers!$A:$A,0)),"")</f>
        <v>Kishore Murugan</v>
      </c>
      <c r="E1271" t="str">
        <f>IFERROR(INDEX(Customers!$J:$J,MATCH(C1271,Customers!$A:$A,0)),"")</f>
        <v>Gold</v>
      </c>
      <c r="F1271" t="s">
        <v>3686</v>
      </c>
      <c r="G1271" t="str">
        <f>IFERROR(INDEX(Products!$B:$B,MATCH(F1271,Products!$A:$A,0)),"")</f>
        <v>Britannia Cookies 200g</v>
      </c>
      <c r="H1271" t="str">
        <f>IFERROR(INDEX(Products!$C:$C,MATCH(F1271,Products!$A:$A,0)),"")</f>
        <v>Bakery</v>
      </c>
      <c r="I1271" t="s">
        <v>3243</v>
      </c>
      <c r="J1271" t="str">
        <f>IFERROR(INDEX(Stores!$B:$B,MATCH(I1271,Stores!$A:$A,0)),"")</f>
        <v xml:space="preserve">  FreshMart Bengaluru Square  </v>
      </c>
      <c r="K1271" t="str">
        <f>IFERROR(INDEX(Stores!$D:$D,MATCH(I1271,Stores!$A:$A,0)),"")</f>
        <v>South</v>
      </c>
      <c r="L1271" t="s">
        <v>3572</v>
      </c>
      <c r="M1271" t="str">
        <f>IFERROR(INDEX(Employees!$B:$B,MATCH(L1271,Employees!$A:$A,0)),"")</f>
        <v>Vasanthi Chettiar</v>
      </c>
      <c r="N1271" t="str">
        <f>IFERROR(INDEX(Employees!$D:$D,MATCH(L1271,Employees!$A:$A,0)),"")</f>
        <v>Sales</v>
      </c>
      <c r="O1271">
        <v>5</v>
      </c>
      <c r="P1271">
        <v>482.65</v>
      </c>
      <c r="Q1271">
        <v>0</v>
      </c>
      <c r="R1271">
        <v>0</v>
      </c>
      <c r="S1271">
        <v>2413.25</v>
      </c>
      <c r="T1271">
        <v>1414.4</v>
      </c>
      <c r="U1271">
        <v>998.85</v>
      </c>
      <c r="V1271" t="s">
        <v>4740</v>
      </c>
      <c r="W1271" t="s">
        <v>4695</v>
      </c>
      <c r="X1271" t="s">
        <v>4696</v>
      </c>
      <c r="Y1271" t="s">
        <v>5408</v>
      </c>
      <c r="Z1271" t="s">
        <v>4708</v>
      </c>
    </row>
    <row r="1272" spans="1:26" ht="15" customHeight="1" x14ac:dyDescent="0.25">
      <c r="A1272" t="s">
        <v>6622</v>
      </c>
      <c r="B1272" s="1">
        <v>45801</v>
      </c>
      <c r="C1272" t="s">
        <v>723</v>
      </c>
      <c r="D1272" t="str">
        <f>IFERROR(INDEX(Customers!$B:$B,MATCH(C1272,Customers!$A:$A,0)),"")</f>
        <v>Naveen Prabhu</v>
      </c>
      <c r="E1272" t="str">
        <f>IFERROR(INDEX(Customers!$J:$J,MATCH(C1272,Customers!$A:$A,0)),"")</f>
        <v>Gold</v>
      </c>
      <c r="F1272" t="s">
        <v>3844</v>
      </c>
      <c r="G1272" t="str">
        <f>IFERROR(INDEX(Products!$B:$B,MATCH(F1272,Products!$A:$A,0)),"")</f>
        <v>Lays Namkeen 2kg</v>
      </c>
      <c r="H1272" t="str">
        <f>IFERROR(INDEX(Products!$C:$C,MATCH(F1272,Products!$A:$A,0)),"")</f>
        <v>Snacks</v>
      </c>
      <c r="I1272" t="s">
        <v>3230</v>
      </c>
      <c r="J1272" t="str">
        <f>IFERROR(INDEX(Stores!$B:$B,MATCH(I1272,Stores!$A:$A,0)),"")</f>
        <v>FreshMart Ahmedabad Arcade</v>
      </c>
      <c r="K1272" t="str">
        <f>IFERROR(INDEX(Stores!$D:$D,MATCH(I1272,Stores!$A:$A,0)),"")</f>
        <v>West</v>
      </c>
      <c r="L1272" t="s">
        <v>3228</v>
      </c>
      <c r="M1272" t="str">
        <f>IFERROR(INDEX(Employees!$B:$B,MATCH(L1272,Employees!$A:$A,0)),"")</f>
        <v>Kishore Chettiar</v>
      </c>
      <c r="N1272" t="str">
        <f>IFERROR(INDEX(Employees!$D:$D,MATCH(L1272,Employees!$A:$A,0)),"")</f>
        <v>Inventory</v>
      </c>
      <c r="O1272">
        <v>8</v>
      </c>
      <c r="P1272">
        <v>582.47</v>
      </c>
      <c r="Q1272">
        <v>0</v>
      </c>
      <c r="R1272">
        <v>0</v>
      </c>
      <c r="S1272">
        <v>5358.72</v>
      </c>
      <c r="T1272">
        <v>3033.52</v>
      </c>
      <c r="U1272">
        <v>2325.1999999999998</v>
      </c>
      <c r="V1272" t="s">
        <v>4715</v>
      </c>
      <c r="W1272" t="s">
        <v>4695</v>
      </c>
      <c r="X1272" t="s">
        <v>4696</v>
      </c>
      <c r="Y1272" t="s">
        <v>6623</v>
      </c>
      <c r="Z1272" t="s">
        <v>4698</v>
      </c>
    </row>
    <row r="1273" spans="1:26" ht="15" customHeight="1" x14ac:dyDescent="0.25">
      <c r="A1273" t="s">
        <v>6624</v>
      </c>
      <c r="B1273" s="1">
        <v>45765</v>
      </c>
      <c r="C1273" t="s">
        <v>1726</v>
      </c>
      <c r="D1273" t="str">
        <f>IFERROR(INDEX(Customers!$B:$B,MATCH(C1273,Customers!$A:$A,0)),"")</f>
        <v>Bharath Mudaliar</v>
      </c>
      <c r="E1273" t="str">
        <f>IFERROR(INDEX(Customers!$J:$J,MATCH(C1273,Customers!$A:$A,0)),"")</f>
        <v>Silver</v>
      </c>
      <c r="F1273" t="s">
        <v>3756</v>
      </c>
      <c r="G1273" t="str">
        <f>IFERROR(INDEX(Products!$B:$B,MATCH(F1273,Products!$A:$A,0)),"")</f>
        <v>Coca-Cola Tea 1kg</v>
      </c>
      <c r="H1273" t="str">
        <f>IFERROR(INDEX(Products!$C:$C,MATCH(F1273,Products!$A:$A,0)),"")</f>
        <v>Beverages</v>
      </c>
      <c r="I1273" t="s">
        <v>3089</v>
      </c>
      <c r="J1273" t="str">
        <f>IFERROR(INDEX(Stores!$B:$B,MATCH(I1273,Stores!$A:$A,0)),"")</f>
        <v>FreshMart Mysuru Arcade</v>
      </c>
      <c r="K1273" t="str">
        <f>IFERROR(INDEX(Stores!$D:$D,MATCH(I1273,Stores!$A:$A,0)),"")</f>
        <v>South</v>
      </c>
      <c r="L1273" t="s">
        <v>3087</v>
      </c>
      <c r="M1273" t="str">
        <f>IFERROR(INDEX(Employees!$B:$B,MATCH(L1273,Employees!$A:$A,0)),"")</f>
        <v>Charulatha Murugan</v>
      </c>
      <c r="N1273" t="str">
        <f>IFERROR(INDEX(Employees!$D:$D,MATCH(L1273,Employees!$A:$A,0)),"")</f>
        <v>Sales</v>
      </c>
      <c r="O1273">
        <v>3</v>
      </c>
      <c r="P1273">
        <v>139.21</v>
      </c>
      <c r="Q1273">
        <v>0</v>
      </c>
      <c r="R1273">
        <v>0</v>
      </c>
      <c r="S1273">
        <v>417.63</v>
      </c>
      <c r="T1273">
        <v>320.97000000000003</v>
      </c>
      <c r="U1273">
        <v>96.66</v>
      </c>
      <c r="V1273" t="s">
        <v>4706</v>
      </c>
      <c r="W1273" t="s">
        <v>4695</v>
      </c>
      <c r="X1273" t="s">
        <v>4696</v>
      </c>
      <c r="Y1273" t="s">
        <v>5571</v>
      </c>
      <c r="Z1273" t="s">
        <v>4708</v>
      </c>
    </row>
    <row r="1274" spans="1:26" ht="15" customHeight="1" x14ac:dyDescent="0.25">
      <c r="A1274" t="s">
        <v>6625</v>
      </c>
      <c r="B1274" s="1">
        <v>45990</v>
      </c>
      <c r="C1274" t="s">
        <v>2380</v>
      </c>
      <c r="D1274" t="str">
        <f>IFERROR(INDEX(Customers!$B:$B,MATCH(C1274,Customers!$A:$A,0)),"")</f>
        <v>Sudha Achari</v>
      </c>
      <c r="E1274" t="str">
        <f>IFERROR(INDEX(Customers!$J:$J,MATCH(C1274,Customers!$A:$A,0)),"")</f>
        <v>Silver</v>
      </c>
      <c r="F1274" t="s">
        <v>4010</v>
      </c>
      <c r="G1274" t="str">
        <f>IFERROR(INDEX(Products!$B:$B,MATCH(F1274,Products!$A:$A,0)),"")</f>
        <v>Aachi Ponni Rice 2kg</v>
      </c>
      <c r="H1274" t="str">
        <f>IFERROR(INDEX(Products!$C:$C,MATCH(F1274,Products!$A:$A,0)),"")</f>
        <v>Rice</v>
      </c>
      <c r="I1274" t="s">
        <v>2910</v>
      </c>
      <c r="J1274" t="str">
        <f>IFERROR(INDEX(Stores!$B:$B,MATCH(I1274,Stores!$A:$A,0)),"")</f>
        <v>FreshMart Mysuru Circle</v>
      </c>
      <c r="K1274" t="str">
        <f>IFERROR(INDEX(Stores!$D:$D,MATCH(I1274,Stores!$A:$A,0)),"")</f>
        <v>South</v>
      </c>
      <c r="L1274" t="s">
        <v>2908</v>
      </c>
      <c r="M1274" t="str">
        <f>IFERROR(INDEX(Employees!$B:$B,MATCH(L1274,Employees!$A:$A,0)),"")</f>
        <v>Ovi Sharma</v>
      </c>
      <c r="N1274" t="str">
        <f>IFERROR(INDEX(Employees!$D:$D,MATCH(L1274,Employees!$A:$A,0)),"")</f>
        <v>Sales</v>
      </c>
      <c r="O1274">
        <v>4</v>
      </c>
      <c r="P1274">
        <v>251.73</v>
      </c>
      <c r="Q1274">
        <v>20</v>
      </c>
      <c r="R1274">
        <v>201.38</v>
      </c>
      <c r="S1274">
        <v>926.37</v>
      </c>
      <c r="T1274">
        <v>842.08</v>
      </c>
      <c r="U1274">
        <v>84.29</v>
      </c>
      <c r="V1274" t="s">
        <v>4694</v>
      </c>
      <c r="W1274" t="s">
        <v>4695</v>
      </c>
      <c r="X1274" t="s">
        <v>4696</v>
      </c>
      <c r="Y1274" t="s">
        <v>5146</v>
      </c>
      <c r="Z1274" t="s">
        <v>4698</v>
      </c>
    </row>
    <row r="1275" spans="1:26" ht="15" customHeight="1" x14ac:dyDescent="0.25">
      <c r="A1275" t="s">
        <v>6626</v>
      </c>
      <c r="B1275" s="1">
        <v>45838</v>
      </c>
      <c r="C1275" t="s">
        <v>1104</v>
      </c>
      <c r="D1275" t="str">
        <f>IFERROR(INDEX(Customers!$B:$B,MATCH(C1275,Customers!$A:$A,0)),"")</f>
        <v>Kavya Sharma</v>
      </c>
      <c r="E1275" t="str">
        <f>IFERROR(INDEX(Customers!$J:$J,MATCH(C1275,Customers!$A:$A,0)),"")</f>
        <v>Gold</v>
      </c>
      <c r="F1275" t="s">
        <v>3781</v>
      </c>
      <c r="G1275" t="str">
        <f>IFERROR(INDEX(Products!$B:$B,MATCH(F1275,Products!$A:$A,0)),"")</f>
        <v>Coca-Cola Coffee 500g</v>
      </c>
      <c r="H1275" t="str">
        <f>IFERROR(INDEX(Products!$C:$C,MATCH(F1275,Products!$A:$A,0)),"")</f>
        <v>Beverages</v>
      </c>
      <c r="I1275" t="s">
        <v>3233</v>
      </c>
      <c r="J1275" t="str">
        <f>IFERROR(INDEX(Stores!$B:$B,MATCH(I1275,Stores!$A:$A,0)),"")</f>
        <v>FreshMart Mysuru Enclave</v>
      </c>
      <c r="K1275" t="str">
        <f>IFERROR(INDEX(Stores!$D:$D,MATCH(I1275,Stores!$A:$A,0)),"")</f>
        <v>South</v>
      </c>
      <c r="L1275" t="s">
        <v>3231</v>
      </c>
      <c r="M1275" t="str">
        <f>IFERROR(INDEX(Employees!$B:$B,MATCH(L1275,Employees!$A:$A,0)),"")</f>
        <v>Hemalatha Naidu</v>
      </c>
      <c r="N1275" t="str">
        <f>IFERROR(INDEX(Employees!$D:$D,MATCH(L1275,Employees!$A:$A,0)),"")</f>
        <v>Billing</v>
      </c>
      <c r="O1275">
        <v>7</v>
      </c>
      <c r="P1275">
        <v>547.79999999999995</v>
      </c>
      <c r="Q1275">
        <v>0</v>
      </c>
      <c r="R1275">
        <v>0</v>
      </c>
      <c r="S1275">
        <v>3834.6</v>
      </c>
      <c r="T1275">
        <v>2728.6</v>
      </c>
      <c r="U1275">
        <v>1106</v>
      </c>
      <c r="V1275" t="s">
        <v>4715</v>
      </c>
      <c r="W1275" t="s">
        <v>4695</v>
      </c>
      <c r="X1275" t="s">
        <v>4696</v>
      </c>
      <c r="Y1275" t="s">
        <v>4701</v>
      </c>
      <c r="Z1275" t="s">
        <v>4708</v>
      </c>
    </row>
    <row r="1276" spans="1:26" ht="15" customHeight="1" x14ac:dyDescent="0.25">
      <c r="A1276" t="s">
        <v>6627</v>
      </c>
      <c r="B1276" s="1">
        <v>45911</v>
      </c>
      <c r="C1276" t="s">
        <v>679</v>
      </c>
      <c r="D1276" t="str">
        <f>IFERROR(INDEX(Customers!$B:$B,MATCH(C1276,Customers!$A:$A,0)),"")</f>
        <v>Prasath Chettiar</v>
      </c>
      <c r="E1276" t="str">
        <f>IFERROR(INDEX(Customers!$J:$J,MATCH(C1276,Customers!$A:$A,0)),"")</f>
        <v>Gold</v>
      </c>
      <c r="F1276" t="s">
        <v>3776</v>
      </c>
      <c r="G1276" t="str">
        <f>IFERROR(INDEX(Products!$B:$B,MATCH(F1276,Products!$A:$A,0)),"")</f>
        <v>Bisleri Soft Drinks 2kg</v>
      </c>
      <c r="H1276" t="str">
        <f>IFERROR(INDEX(Products!$C:$C,MATCH(F1276,Products!$A:$A,0)),"")</f>
        <v>Beverages</v>
      </c>
      <c r="I1276" t="s">
        <v>3587</v>
      </c>
      <c r="J1276" t="str">
        <f>IFERROR(INDEX(Stores!$B:$B,MATCH(I1276,Stores!$A:$A,0)),"")</f>
        <v>FreshMart Pune Junction</v>
      </c>
      <c r="K1276" t="str">
        <f>IFERROR(INDEX(Stores!$D:$D,MATCH(I1276,Stores!$A:$A,0)),"")</f>
        <v>West</v>
      </c>
      <c r="L1276" t="s">
        <v>3585</v>
      </c>
      <c r="M1276" t="str">
        <f>IFERROR(INDEX(Employees!$B:$B,MATCH(L1276,Employees!$A:$A,0)),"")</f>
        <v>Harini Kumar</v>
      </c>
      <c r="N1276" t="str">
        <f>IFERROR(INDEX(Employees!$D:$D,MATCH(L1276,Employees!$A:$A,0)),"")</f>
        <v>Cashier</v>
      </c>
      <c r="O1276">
        <v>5</v>
      </c>
      <c r="P1276">
        <v>219.52</v>
      </c>
      <c r="Q1276">
        <v>10</v>
      </c>
      <c r="R1276">
        <v>109.76</v>
      </c>
      <c r="S1276">
        <v>987.84</v>
      </c>
      <c r="T1276">
        <v>885.15</v>
      </c>
      <c r="U1276">
        <v>102.69</v>
      </c>
      <c r="V1276" t="s">
        <v>4715</v>
      </c>
      <c r="W1276" t="s">
        <v>4695</v>
      </c>
      <c r="X1276" t="s">
        <v>4696</v>
      </c>
      <c r="Y1276" t="s">
        <v>5129</v>
      </c>
      <c r="Z1276" t="s">
        <v>4708</v>
      </c>
    </row>
    <row r="1277" spans="1:26" ht="15" customHeight="1" x14ac:dyDescent="0.25">
      <c r="A1277" t="s">
        <v>6628</v>
      </c>
      <c r="B1277" s="1">
        <v>45921</v>
      </c>
      <c r="C1277" t="s">
        <v>1455</v>
      </c>
      <c r="D1277" t="str">
        <f>IFERROR(INDEX(Customers!$B:$B,MATCH(C1277,Customers!$A:$A,0)),"")</f>
        <v>Hemalatha Naicker</v>
      </c>
      <c r="E1277" t="str">
        <f>IFERROR(INDEX(Customers!$J:$J,MATCH(C1277,Customers!$A:$A,0)),"")</f>
        <v>Bronze</v>
      </c>
      <c r="F1277" t="s">
        <v>3847</v>
      </c>
      <c r="G1277" t="str">
        <f>IFERROR(INDEX(Products!$B:$B,MATCH(F1277,Products!$A:$A,0)),"")</f>
        <v>Cadbury Biscuits Pack</v>
      </c>
      <c r="H1277" t="str">
        <f>IFERROR(INDEX(Products!$C:$C,MATCH(F1277,Products!$A:$A,0)),"")</f>
        <v>Snacks</v>
      </c>
      <c r="I1277" t="s">
        <v>3220</v>
      </c>
      <c r="J1277" t="str">
        <f>IFERROR(INDEX(Stores!$B:$B,MATCH(I1277,Stores!$A:$A,0)),"")</f>
        <v>FreshMart Chennai Junction</v>
      </c>
      <c r="K1277" t="str">
        <f>IFERROR(INDEX(Stores!$D:$D,MATCH(I1277,Stores!$A:$A,0)),"")</f>
        <v>South</v>
      </c>
      <c r="L1277" t="s">
        <v>3218</v>
      </c>
      <c r="M1277" t="str">
        <f>IFERROR(INDEX(Employees!$B:$B,MATCH(L1277,Employees!$A:$A,0)),"")</f>
        <v>Sathish Subramaniam</v>
      </c>
      <c r="N1277" t="str">
        <f>IFERROR(INDEX(Employees!$D:$D,MATCH(L1277,Employees!$A:$A,0)),"")</f>
        <v>Billing</v>
      </c>
      <c r="O1277">
        <v>4</v>
      </c>
      <c r="P1277">
        <v>125.15</v>
      </c>
      <c r="Q1277">
        <v>5</v>
      </c>
      <c r="R1277">
        <v>25.03</v>
      </c>
      <c r="S1277">
        <v>546.91</v>
      </c>
      <c r="T1277">
        <v>382.8</v>
      </c>
      <c r="U1277">
        <v>164.11</v>
      </c>
      <c r="V1277" t="s">
        <v>4720</v>
      </c>
      <c r="W1277" t="s">
        <v>4695</v>
      </c>
      <c r="X1277" t="s">
        <v>4710</v>
      </c>
      <c r="Y1277" t="s">
        <v>6629</v>
      </c>
      <c r="Z1277" t="s">
        <v>4698</v>
      </c>
    </row>
    <row r="1278" spans="1:26" ht="15" customHeight="1" x14ac:dyDescent="0.25">
      <c r="A1278" t="s">
        <v>6630</v>
      </c>
      <c r="B1278" s="1">
        <v>45813</v>
      </c>
      <c r="C1278" t="s">
        <v>1156</v>
      </c>
      <c r="D1278" t="str">
        <f>IFERROR(INDEX(Customers!$B:$B,MATCH(C1278,Customers!$A:$A,0)),"")</f>
        <v>Senthil Kumar</v>
      </c>
      <c r="E1278" t="str">
        <f>IFERROR(INDEX(Customers!$J:$J,MATCH(C1278,Customers!$A:$A,0)),"")</f>
        <v>Gold</v>
      </c>
      <c r="F1278" t="s">
        <v>3746</v>
      </c>
      <c r="G1278" t="str">
        <f>IFERROR(INDEX(Products!$B:$B,MATCH(F1278,Products!$A:$A,0)),"")</f>
        <v>Nescafe Soft Drinks Pack</v>
      </c>
      <c r="H1278" t="str">
        <f>IFERROR(INDEX(Products!$C:$C,MATCH(F1278,Products!$A:$A,0)),"")</f>
        <v>Beverages</v>
      </c>
      <c r="I1278" t="s">
        <v>2919</v>
      </c>
      <c r="J1278" t="str">
        <f>IFERROR(INDEX(Stores!$B:$B,MATCH(I1278,Stores!$A:$A,0)),"")</f>
        <v>FreshMart Surat Junction</v>
      </c>
      <c r="K1278" t="str">
        <f>IFERROR(INDEX(Stores!$D:$D,MATCH(I1278,Stores!$A:$A,0)),"")</f>
        <v>West</v>
      </c>
      <c r="L1278" t="s">
        <v>3578</v>
      </c>
      <c r="M1278" t="str">
        <f>IFERROR(INDEX(Employees!$B:$B,MATCH(L1278,Employees!$A:$A,0)),"")</f>
        <v xml:space="preserve">  Karthik Sekar  </v>
      </c>
      <c r="N1278" t="str">
        <f>IFERROR(INDEX(Employees!$D:$D,MATCH(L1278,Employees!$A:$A,0)),"")</f>
        <v>Billing</v>
      </c>
      <c r="O1278">
        <v>8</v>
      </c>
      <c r="P1278">
        <v>420.05</v>
      </c>
      <c r="Q1278">
        <v>10</v>
      </c>
      <c r="R1278">
        <v>336.04</v>
      </c>
      <c r="S1278">
        <v>3024.36</v>
      </c>
      <c r="T1278">
        <v>2287.1999999999998</v>
      </c>
      <c r="U1278">
        <v>737.16</v>
      </c>
      <c r="V1278" t="s">
        <v>4703</v>
      </c>
      <c r="W1278" t="s">
        <v>4695</v>
      </c>
      <c r="X1278" t="s">
        <v>4700</v>
      </c>
      <c r="Y1278" t="s">
        <v>6225</v>
      </c>
      <c r="Z1278" t="s">
        <v>4708</v>
      </c>
    </row>
    <row r="1279" spans="1:26" ht="15" customHeight="1" x14ac:dyDescent="0.25">
      <c r="A1279" t="s">
        <v>6631</v>
      </c>
      <c r="B1279" s="1">
        <v>45955</v>
      </c>
      <c r="C1279" t="s">
        <v>1164</v>
      </c>
      <c r="D1279" t="str">
        <f>IFERROR(INDEX(Customers!$B:$B,MATCH(C1279,Customers!$A:$A,0)),"")</f>
        <v>Ramesh Devi</v>
      </c>
      <c r="E1279" t="str">
        <f>IFERROR(INDEX(Customers!$J:$J,MATCH(C1279,Customers!$A:$A,0)),"")</f>
        <v>Gold</v>
      </c>
      <c r="F1279" t="s">
        <v>4010</v>
      </c>
      <c r="G1279" t="str">
        <f>IFERROR(INDEX(Products!$B:$B,MATCH(F1279,Products!$A:$A,0)),"")</f>
        <v>Aachi Ponni Rice 2kg</v>
      </c>
      <c r="H1279" t="str">
        <f>IFERROR(INDEX(Products!$C:$C,MATCH(F1279,Products!$A:$A,0)),"")</f>
        <v>Rice</v>
      </c>
      <c r="I1279" t="s">
        <v>3447</v>
      </c>
      <c r="J1279" t="str">
        <f>IFERROR(INDEX(Stores!$B:$B,MATCH(I1279,Stores!$A:$A,0)),"")</f>
        <v>FreshMart Pune Square</v>
      </c>
      <c r="K1279" t="str">
        <f>IFERROR(INDEX(Stores!$D:$D,MATCH(I1279,Stores!$A:$A,0)),"")</f>
        <v>West</v>
      </c>
      <c r="L1279" t="s">
        <v>3460</v>
      </c>
      <c r="M1279" t="str">
        <f>IFERROR(INDEX(Employees!$B:$B,MATCH(L1279,Employees!$A:$A,0)),"")</f>
        <v>Umesh Krishnan</v>
      </c>
      <c r="N1279" t="str">
        <f>IFERROR(INDEX(Employees!$D:$D,MATCH(L1279,Employees!$A:$A,0)),"")</f>
        <v>Sales</v>
      </c>
      <c r="O1279">
        <v>6</v>
      </c>
      <c r="P1279">
        <v>283.7</v>
      </c>
      <c r="Q1279">
        <v>20</v>
      </c>
      <c r="R1279">
        <v>340.44</v>
      </c>
      <c r="S1279">
        <v>1566.02</v>
      </c>
      <c r="T1279">
        <v>1263.1199999999999</v>
      </c>
      <c r="U1279">
        <v>302.89999999999998</v>
      </c>
      <c r="V1279" t="s">
        <v>4740</v>
      </c>
      <c r="W1279" t="s">
        <v>4695</v>
      </c>
      <c r="X1279" t="s">
        <v>4696</v>
      </c>
      <c r="Y1279" t="s">
        <v>4860</v>
      </c>
      <c r="Z1279" t="s">
        <v>4698</v>
      </c>
    </row>
    <row r="1280" spans="1:26" ht="15" customHeight="1" x14ac:dyDescent="0.25">
      <c r="A1280" t="s">
        <v>6632</v>
      </c>
      <c r="B1280" s="1">
        <v>45922</v>
      </c>
      <c r="C1280" t="s">
        <v>2676</v>
      </c>
      <c r="D1280" t="str">
        <f>IFERROR(INDEX(Customers!$B:$B,MATCH(C1280,Customers!$A:$A,0)),"")</f>
        <v>Devi Pandian</v>
      </c>
      <c r="E1280" t="str">
        <f>IFERROR(INDEX(Customers!$J:$J,MATCH(C1280,Customers!$A:$A,0)),"")</f>
        <v>Silver</v>
      </c>
      <c r="F1280" t="s">
        <v>3771</v>
      </c>
      <c r="G1280" t="str">
        <f>IFERROR(INDEX(Products!$B:$B,MATCH(F1280,Products!$A:$A,0)),"")</f>
        <v>Nescafe Coffee Pack</v>
      </c>
      <c r="H1280" t="str">
        <f>IFERROR(INDEX(Products!$C:$C,MATCH(F1280,Products!$A:$A,0)),"")</f>
        <v>Beverages</v>
      </c>
      <c r="I1280" t="s">
        <v>4242</v>
      </c>
      <c r="J1280" t="str">
        <f>IFERROR(INDEX(Stores!$B:$B,MATCH(I1280,Stores!$A:$A,0)),"")</f>
        <v>FreshMart Hyderabad Market</v>
      </c>
      <c r="K1280" t="str">
        <f>IFERROR(INDEX(Stores!$D:$D,MATCH(I1280,Stores!$A:$A,0)),"")</f>
        <v>South</v>
      </c>
      <c r="L1280" t="s">
        <v>3295</v>
      </c>
      <c r="M1280" t="str">
        <f>IFERROR(INDEX(Employees!$B:$B,MATCH(L1280,Employees!$A:$A,0)),"")</f>
        <v>Divya Devi</v>
      </c>
      <c r="N1280" t="str">
        <f>IFERROR(INDEX(Employees!$D:$D,MATCH(L1280,Employees!$A:$A,0)),"")</f>
        <v>Sales</v>
      </c>
      <c r="O1280">
        <v>2</v>
      </c>
      <c r="P1280">
        <v>342.46</v>
      </c>
      <c r="Q1280">
        <v>0</v>
      </c>
      <c r="R1280">
        <v>0</v>
      </c>
      <c r="S1280">
        <v>684.92</v>
      </c>
      <c r="T1280">
        <v>543.55999999999995</v>
      </c>
      <c r="U1280">
        <v>141.36000000000001</v>
      </c>
      <c r="V1280" t="s">
        <v>4715</v>
      </c>
      <c r="W1280" t="s">
        <v>4695</v>
      </c>
      <c r="X1280" t="s">
        <v>4700</v>
      </c>
      <c r="Y1280" t="s">
        <v>5249</v>
      </c>
      <c r="Z1280" t="s">
        <v>4708</v>
      </c>
    </row>
    <row r="1281" spans="1:26" ht="15" customHeight="1" x14ac:dyDescent="0.25">
      <c r="A1281" t="s">
        <v>6633</v>
      </c>
      <c r="B1281" s="1">
        <v>45826</v>
      </c>
      <c r="C1281" t="s">
        <v>2028</v>
      </c>
      <c r="D1281" t="str">
        <f>IFERROR(INDEX(Customers!$B:$B,MATCH(C1281,Customers!$A:$A,0)),"")</f>
        <v>Bhuvana Pillai</v>
      </c>
      <c r="E1281" t="str">
        <f>IFERROR(INDEX(Customers!$J:$J,MATCH(C1281,Customers!$A:$A,0)),"")</f>
        <v>Gold</v>
      </c>
      <c r="F1281" t="s">
        <v>4076</v>
      </c>
      <c r="G1281" t="str">
        <f>IFERROR(INDEX(Products!$B:$B,MATCH(F1281,Products!$A:$A,0)),"")</f>
        <v>Aachi Powdered Spices 200g v2</v>
      </c>
      <c r="H1281" t="str">
        <f>IFERROR(INDEX(Products!$C:$C,MATCH(F1281,Products!$A:$A,0)),"")</f>
        <v>Masala</v>
      </c>
      <c r="I1281" t="s">
        <v>3104</v>
      </c>
      <c r="J1281" t="str">
        <f>IFERROR(INDEX(Stores!$B:$B,MATCH(I1281,Stores!$A:$A,0)),"")</f>
        <v>FreshMart Madurai Plaza</v>
      </c>
      <c r="K1281" t="str">
        <f>IFERROR(INDEX(Stores!$D:$D,MATCH(I1281,Stores!$A:$A,0)),"")</f>
        <v>South</v>
      </c>
      <c r="L1281" t="s">
        <v>3102</v>
      </c>
      <c r="M1281" t="str">
        <f>IFERROR(INDEX(Employees!$B:$B,MATCH(L1281,Employees!$A:$A,0)),"")</f>
        <v>Tara Gupta</v>
      </c>
      <c r="N1281" t="str">
        <f>IFERROR(INDEX(Employees!$D:$D,MATCH(L1281,Employees!$A:$A,0)),"")</f>
        <v>Sales</v>
      </c>
      <c r="O1281">
        <v>3</v>
      </c>
      <c r="P1281">
        <v>392.61</v>
      </c>
      <c r="Q1281">
        <v>0</v>
      </c>
      <c r="R1281">
        <v>0</v>
      </c>
      <c r="S1281">
        <v>1177.83</v>
      </c>
      <c r="T1281">
        <v>788.4</v>
      </c>
      <c r="U1281">
        <v>389.43</v>
      </c>
      <c r="V1281" t="s">
        <v>4694</v>
      </c>
      <c r="W1281" t="s">
        <v>4695</v>
      </c>
      <c r="X1281" t="s">
        <v>4696</v>
      </c>
      <c r="Y1281" t="s">
        <v>5268</v>
      </c>
      <c r="Z1281" t="s">
        <v>4708</v>
      </c>
    </row>
    <row r="1282" spans="1:26" ht="15" customHeight="1" x14ac:dyDescent="0.25">
      <c r="A1282" t="s">
        <v>6634</v>
      </c>
      <c r="B1282" s="1">
        <v>45821</v>
      </c>
      <c r="C1282" t="s">
        <v>1431</v>
      </c>
      <c r="D1282" t="str">
        <f>IFERROR(INDEX(Customers!$B:$B,MATCH(C1282,Customers!$A:$A,0)),"")</f>
        <v>Thenmozhi Devi</v>
      </c>
      <c r="E1282" t="str">
        <f>IFERROR(INDEX(Customers!$J:$J,MATCH(C1282,Customers!$A:$A,0)),"")</f>
        <v>Gold</v>
      </c>
      <c r="F1282" t="s">
        <v>3676</v>
      </c>
      <c r="G1282" t="str">
        <f>IFERROR(INDEX(Products!$B:$B,MATCH(F1282,Products!$A:$A,0)),"")</f>
        <v>Amul Paneer 250ml</v>
      </c>
      <c r="H1282" t="str">
        <f>IFERROR(INDEX(Products!$C:$C,MATCH(F1282,Products!$A:$A,0)),"")</f>
        <v>Bakery</v>
      </c>
      <c r="I1282" t="s">
        <v>3156</v>
      </c>
      <c r="J1282" t="str">
        <f>IFERROR(INDEX(Stores!$B:$B,MATCH(I1282,Stores!$A:$A,0)),"")</f>
        <v>FreshMart Bengaluru Market</v>
      </c>
      <c r="K1282" t="str">
        <f>IFERROR(INDEX(Stores!$D:$D,MATCH(I1282,Stores!$A:$A,0)),"")</f>
        <v>South</v>
      </c>
      <c r="L1282" t="s">
        <v>3154</v>
      </c>
      <c r="M1282" t="str">
        <f>IFERROR(INDEX(Employees!$B:$B,MATCH(L1282,Employees!$A:$A,0)),"")</f>
        <v>Devi Krishnan</v>
      </c>
      <c r="N1282" t="str">
        <f>IFERROR(INDEX(Employees!$D:$D,MATCH(L1282,Employees!$A:$A,0)),"")</f>
        <v>Store Manager</v>
      </c>
      <c r="O1282">
        <v>6</v>
      </c>
      <c r="P1282">
        <v>356.64</v>
      </c>
      <c r="Q1282">
        <v>20</v>
      </c>
      <c r="R1282">
        <v>427.97</v>
      </c>
      <c r="S1282">
        <v>1711.87</v>
      </c>
      <c r="T1282">
        <v>1231.6199999999999</v>
      </c>
      <c r="U1282">
        <v>480.25</v>
      </c>
      <c r="V1282" t="s">
        <v>4703</v>
      </c>
      <c r="W1282" t="s">
        <v>4695</v>
      </c>
      <c r="X1282" t="s">
        <v>4696</v>
      </c>
      <c r="Y1282" t="s">
        <v>5974</v>
      </c>
      <c r="Z1282" t="s">
        <v>4708</v>
      </c>
    </row>
    <row r="1283" spans="1:26" ht="15" customHeight="1" x14ac:dyDescent="0.25">
      <c r="A1283" t="s">
        <v>6635</v>
      </c>
      <c r="B1283" s="1">
        <v>45944</v>
      </c>
      <c r="C1283" t="s">
        <v>1956</v>
      </c>
      <c r="D1283" t="str">
        <f>IFERROR(INDEX(Customers!$B:$B,MATCH(C1283,Customers!$A:$A,0)),"")</f>
        <v>Malathi Gupta</v>
      </c>
      <c r="E1283" t="str">
        <f>IFERROR(INDEX(Customers!$J:$J,MATCH(C1283,Customers!$A:$A,0)),"")</f>
        <v>Gold</v>
      </c>
      <c r="F1283" t="s">
        <v>3732</v>
      </c>
      <c r="G1283" t="str">
        <f>IFERROR(INDEX(Products!$B:$B,MATCH(F1283,Products!$A:$A,0)),"")</f>
        <v>Aavin Milk 1L</v>
      </c>
      <c r="H1283" t="str">
        <f>IFERROR(INDEX(Products!$C:$C,MATCH(F1283,Products!$A:$A,0)),"")</f>
        <v>Dairy</v>
      </c>
      <c r="I1283" t="s">
        <v>3266</v>
      </c>
      <c r="J1283" t="str">
        <f>IFERROR(INDEX(Stores!$B:$B,MATCH(I1283,Stores!$A:$A,0)),"")</f>
        <v>FreshMart Bengaluru Junction</v>
      </c>
      <c r="K1283" t="str">
        <f>IFERROR(INDEX(Stores!$D:$D,MATCH(I1283,Stores!$A:$A,0)),"")</f>
        <v>South</v>
      </c>
      <c r="L1283" t="s">
        <v>3264</v>
      </c>
      <c r="M1283" t="str">
        <f>IFERROR(INDEX(Employees!$B:$B,MATCH(L1283,Employees!$A:$A,0)),"")</f>
        <v>Revathi Raj</v>
      </c>
      <c r="N1283" t="str">
        <f>IFERROR(INDEX(Employees!$D:$D,MATCH(L1283,Employees!$A:$A,0)),"")</f>
        <v>Cashier</v>
      </c>
      <c r="O1283">
        <v>8</v>
      </c>
      <c r="P1283">
        <v>109.92</v>
      </c>
      <c r="Q1283">
        <v>0</v>
      </c>
      <c r="R1283">
        <v>0</v>
      </c>
      <c r="S1283">
        <v>879.36</v>
      </c>
      <c r="T1283">
        <v>688.4</v>
      </c>
      <c r="U1283">
        <v>190.96</v>
      </c>
      <c r="V1283" t="s">
        <v>4703</v>
      </c>
      <c r="W1283" t="s">
        <v>4695</v>
      </c>
      <c r="X1283" t="s">
        <v>4696</v>
      </c>
      <c r="Y1283" t="s">
        <v>4993</v>
      </c>
      <c r="Z1283" t="s">
        <v>4708</v>
      </c>
    </row>
    <row r="1284" spans="1:26" ht="15" customHeight="1" x14ac:dyDescent="0.25">
      <c r="A1284" t="s">
        <v>6636</v>
      </c>
      <c r="B1284" s="1">
        <v>45997</v>
      </c>
      <c r="C1284" t="s">
        <v>2096</v>
      </c>
      <c r="D1284" t="str">
        <f>IFERROR(INDEX(Customers!$B:$B,MATCH(C1284,Customers!$A:$A,0)),"")</f>
        <v>Elango Rao</v>
      </c>
      <c r="E1284" t="str">
        <f>IFERROR(INDEX(Customers!$J:$J,MATCH(C1284,Customers!$A:$A,0)),"")</f>
        <v>Silver</v>
      </c>
      <c r="F1284" t="s">
        <v>3906</v>
      </c>
      <c r="G1284" t="str">
        <f>IFERROR(INDEX(Products!$B:$B,MATCH(F1284,Products!$A:$A,0)),"")</f>
        <v>Harvest Gold Rusk 1kg</v>
      </c>
      <c r="H1284" t="str">
        <f>IFERROR(INDEX(Products!$C:$C,MATCH(F1284,Products!$A:$A,0)),"")</f>
        <v>Household</v>
      </c>
      <c r="I1284" t="s">
        <v>4410</v>
      </c>
      <c r="J1284" t="str">
        <f>IFERROR(INDEX(Stores!$B:$B,MATCH(I1284,Stores!$A:$A,0)),"")</f>
        <v>FreshMart Jaipur Junction</v>
      </c>
      <c r="K1284" t="str">
        <f>IFERROR(INDEX(Stores!$D:$D,MATCH(I1284,Stores!$A:$A,0)),"")</f>
        <v>North</v>
      </c>
      <c r="L1284" t="s">
        <v>3604</v>
      </c>
      <c r="M1284" t="str">
        <f>IFERROR(INDEX(Employees!$B:$B,MATCH(L1284,Employees!$A:$A,0)),"")</f>
        <v>Chitra Raj</v>
      </c>
      <c r="N1284" t="str">
        <f>IFERROR(INDEX(Employees!$D:$D,MATCH(L1284,Employees!$A:$A,0)),"")</f>
        <v>Sales</v>
      </c>
      <c r="O1284">
        <v>5</v>
      </c>
      <c r="P1284">
        <v>392.68</v>
      </c>
      <c r="Q1284">
        <v>0</v>
      </c>
      <c r="R1284">
        <v>0</v>
      </c>
      <c r="S1284">
        <v>2257.91</v>
      </c>
      <c r="T1284">
        <v>1595.25</v>
      </c>
      <c r="U1284">
        <v>662.66</v>
      </c>
      <c r="V1284" t="s">
        <v>4706</v>
      </c>
      <c r="W1284" t="s">
        <v>4695</v>
      </c>
      <c r="X1284" t="s">
        <v>4696</v>
      </c>
      <c r="Y1284" t="s">
        <v>6637</v>
      </c>
      <c r="Z1284" t="s">
        <v>4698</v>
      </c>
    </row>
    <row r="1285" spans="1:26" ht="15" customHeight="1" x14ac:dyDescent="0.25">
      <c r="A1285" t="s">
        <v>6638</v>
      </c>
      <c r="B1285" s="1">
        <v>45915</v>
      </c>
      <c r="C1285" t="s">
        <v>386</v>
      </c>
      <c r="D1285" t="str">
        <f>IFERROR(INDEX(Customers!$B:$B,MATCH(C1285,Customers!$A:$A,0)),"")</f>
        <v>Sundar Prabhu</v>
      </c>
      <c r="E1285" t="str">
        <f>IFERROR(INDEX(Customers!$J:$J,MATCH(C1285,Customers!$A:$A,0)),"")</f>
        <v>Bronze</v>
      </c>
      <c r="F1285" t="s">
        <v>3830</v>
      </c>
      <c r="G1285" t="str">
        <f>IFERROR(INDEX(Products!$B:$B,MATCH(F1285,Products!$A:$A,0)),"")</f>
        <v>Parle Namkeen 500g</v>
      </c>
      <c r="H1285" t="str">
        <f>IFERROR(INDEX(Products!$C:$C,MATCH(F1285,Products!$A:$A,0)),"")</f>
        <v>Snacks</v>
      </c>
      <c r="I1285" t="s">
        <v>2871</v>
      </c>
      <c r="J1285" t="str">
        <f>IFERROR(INDEX(Stores!$B:$B,MATCH(I1285,Stores!$A:$A,0)),"")</f>
        <v>FreshMart Kochi Colony</v>
      </c>
      <c r="K1285" t="str">
        <f>IFERROR(INDEX(Stores!$D:$D,MATCH(I1285,Stores!$A:$A,0)),"")</f>
        <v>South</v>
      </c>
      <c r="L1285" t="s">
        <v>2869</v>
      </c>
      <c r="M1285" t="str">
        <f>IFERROR(INDEX(Employees!$B:$B,MATCH(L1285,Employees!$A:$A,0)),"")</f>
        <v>Hema Chettiar</v>
      </c>
      <c r="N1285" t="str">
        <f>IFERROR(INDEX(Employees!$D:$D,MATCH(L1285,Employees!$A:$A,0)),"")</f>
        <v>Sales</v>
      </c>
      <c r="O1285">
        <v>1</v>
      </c>
      <c r="P1285">
        <v>51.33</v>
      </c>
      <c r="Q1285">
        <v>5</v>
      </c>
      <c r="R1285">
        <v>2.57</v>
      </c>
      <c r="S1285">
        <v>48.76</v>
      </c>
      <c r="T1285">
        <v>37.479999999999997</v>
      </c>
      <c r="U1285">
        <v>11.28</v>
      </c>
      <c r="V1285" t="s">
        <v>4740</v>
      </c>
      <c r="W1285" t="s">
        <v>4695</v>
      </c>
      <c r="X1285" t="s">
        <v>4696</v>
      </c>
      <c r="Y1285" t="s">
        <v>6639</v>
      </c>
      <c r="Z1285" t="s">
        <v>4708</v>
      </c>
    </row>
    <row r="1286" spans="1:26" ht="15" customHeight="1" x14ac:dyDescent="0.25">
      <c r="A1286" t="s">
        <v>6640</v>
      </c>
      <c r="B1286" s="1">
        <v>45956</v>
      </c>
      <c r="C1286" t="s">
        <v>1976</v>
      </c>
      <c r="D1286" t="str">
        <f>IFERROR(INDEX(Customers!$B:$B,MATCH(C1286,Customers!$A:$A,0)),"")</f>
        <v>Prakash Naicker</v>
      </c>
      <c r="E1286" t="str">
        <f>IFERROR(INDEX(Customers!$J:$J,MATCH(C1286,Customers!$A:$A,0)),"")</f>
        <v>Gold</v>
      </c>
      <c r="F1286" t="s">
        <v>4078</v>
      </c>
      <c r="G1286" t="str">
        <f>IFERROR(INDEX(Products!$B:$B,MATCH(F1286,Products!$A:$A,0)),"")</f>
        <v>MDH Whole Spices 1L</v>
      </c>
      <c r="H1286" t="str">
        <f>IFERROR(INDEX(Products!$C:$C,MATCH(F1286,Products!$A:$A,0)),"")</f>
        <v>Masala</v>
      </c>
      <c r="I1286" t="s">
        <v>3520</v>
      </c>
      <c r="J1286" t="str">
        <f>IFERROR(INDEX(Stores!$B:$B,MATCH(I1286,Stores!$A:$A,0)),"")</f>
        <v>FreshMart Tiruppur Market</v>
      </c>
      <c r="K1286" t="str">
        <f>IFERROR(INDEX(Stores!$D:$D,MATCH(I1286,Stores!$A:$A,0)),"")</f>
        <v>South</v>
      </c>
      <c r="L1286" t="s">
        <v>3518</v>
      </c>
      <c r="M1286" t="str">
        <f>IFERROR(INDEX(Employees!$B:$B,MATCH(L1286,Employees!$A:$A,0)),"")</f>
        <v>Chitra Selvam</v>
      </c>
      <c r="N1286" t="str">
        <f>IFERROR(INDEX(Employees!$D:$D,MATCH(L1286,Employees!$A:$A,0)),"")</f>
        <v>Sales</v>
      </c>
      <c r="O1286">
        <v>5</v>
      </c>
      <c r="P1286">
        <v>411.28</v>
      </c>
      <c r="Q1286">
        <v>0</v>
      </c>
      <c r="R1286">
        <v>0</v>
      </c>
      <c r="S1286">
        <v>2364.86</v>
      </c>
      <c r="T1286">
        <v>1465.25</v>
      </c>
      <c r="U1286">
        <v>899.61</v>
      </c>
      <c r="V1286" t="s">
        <v>4706</v>
      </c>
      <c r="W1286" t="s">
        <v>4695</v>
      </c>
      <c r="X1286" t="s">
        <v>4696</v>
      </c>
      <c r="Y1286" t="s">
        <v>6581</v>
      </c>
      <c r="Z1286" t="s">
        <v>4698</v>
      </c>
    </row>
    <row r="1287" spans="1:26" ht="15" customHeight="1" x14ac:dyDescent="0.25">
      <c r="A1287" t="s">
        <v>6641</v>
      </c>
      <c r="B1287" s="1">
        <v>46088</v>
      </c>
      <c r="C1287" t="s">
        <v>1654</v>
      </c>
      <c r="D1287" t="str">
        <f>IFERROR(INDEX(Customers!$B:$B,MATCH(C1287,Customers!$A:$A,0)),"")</f>
        <v>Usha Raj</v>
      </c>
      <c r="E1287" t="str">
        <f>IFERROR(INDEX(Customers!$J:$J,MATCH(C1287,Customers!$A:$A,0)),"")</f>
        <v>Gold</v>
      </c>
      <c r="F1287" t="s">
        <v>3781</v>
      </c>
      <c r="G1287" t="str">
        <f>IFERROR(INDEX(Products!$B:$B,MATCH(F1287,Products!$A:$A,0)),"")</f>
        <v>Coca-Cola Coffee 500g</v>
      </c>
      <c r="H1287" t="str">
        <f>IFERROR(INDEX(Products!$C:$C,MATCH(F1287,Products!$A:$A,0)),"")</f>
        <v>Beverages</v>
      </c>
      <c r="I1287" t="s">
        <v>3016</v>
      </c>
      <c r="J1287" t="str">
        <f>IFERROR(INDEX(Stores!$B:$B,MATCH(I1287,Stores!$A:$A,0)),"")</f>
        <v>FreshMart Bengaluru Enclave</v>
      </c>
      <c r="K1287" t="str">
        <f>IFERROR(INDEX(Stores!$D:$D,MATCH(I1287,Stores!$A:$A,0)),"")</f>
        <v>South</v>
      </c>
      <c r="L1287" t="s">
        <v>3125</v>
      </c>
      <c r="M1287" t="str">
        <f>IFERROR(INDEX(Employees!$B:$B,MATCH(L1287,Employees!$A:$A,0)),"")</f>
        <v>Prasath Reddy</v>
      </c>
      <c r="N1287" t="str">
        <f>IFERROR(INDEX(Employees!$D:$D,MATCH(L1287,Employees!$A:$A,0)),"")</f>
        <v>Cashier</v>
      </c>
      <c r="O1287">
        <v>7</v>
      </c>
      <c r="P1287">
        <v>531.25</v>
      </c>
      <c r="Q1287">
        <v>15</v>
      </c>
      <c r="R1287">
        <v>557.80999999999995</v>
      </c>
      <c r="S1287">
        <v>3635.08</v>
      </c>
      <c r="T1287">
        <v>2728.6</v>
      </c>
      <c r="U1287">
        <v>906.48</v>
      </c>
      <c r="V1287" t="s">
        <v>4715</v>
      </c>
      <c r="W1287" t="s">
        <v>4818</v>
      </c>
      <c r="X1287" t="s">
        <v>4696</v>
      </c>
      <c r="Y1287" t="s">
        <v>5896</v>
      </c>
      <c r="Z1287" t="s">
        <v>4698</v>
      </c>
    </row>
    <row r="1288" spans="1:26" ht="15" customHeight="1" x14ac:dyDescent="0.25">
      <c r="A1288" t="s">
        <v>6642</v>
      </c>
      <c r="B1288" s="1">
        <v>46057</v>
      </c>
      <c r="C1288" t="s">
        <v>2364</v>
      </c>
      <c r="D1288" t="str">
        <f>IFERROR(INDEX(Customers!$B:$B,MATCH(C1288,Customers!$A:$A,0)),"")</f>
        <v>Pandi Nair</v>
      </c>
      <c r="E1288" t="str">
        <f>IFERROR(INDEX(Customers!$J:$J,MATCH(C1288,Customers!$A:$A,0)),"")</f>
        <v>Gold</v>
      </c>
      <c r="F1288" t="s">
        <v>4016</v>
      </c>
      <c r="G1288" t="str">
        <f>IFERROR(INDEX(Products!$B:$B,MATCH(F1288,Products!$A:$A,0)),"")</f>
        <v>Aachi Ponni Rice 250ml</v>
      </c>
      <c r="H1288" t="str">
        <f>IFERROR(INDEX(Products!$C:$C,MATCH(F1288,Products!$A:$A,0)),"")</f>
        <v>Rice</v>
      </c>
      <c r="I1288" t="s">
        <v>3044</v>
      </c>
      <c r="J1288" t="str">
        <f>IFERROR(INDEX(Stores!$B:$B,MATCH(I1288,Stores!$A:$A,0)),"")</f>
        <v>FreshMart Madurai Circle</v>
      </c>
      <c r="K1288" t="str">
        <f>IFERROR(INDEX(Stores!$D:$D,MATCH(I1288,Stores!$A:$A,0)),"")</f>
        <v>South</v>
      </c>
      <c r="L1288" t="s">
        <v>3042</v>
      </c>
      <c r="M1288" t="str">
        <f>IFERROR(INDEX(Employees!$B:$B,MATCH(L1288,Employees!$A:$A,0)),"")</f>
        <v>Manoj Subramaniam</v>
      </c>
      <c r="N1288" t="str">
        <f>IFERROR(INDEX(Employees!$D:$D,MATCH(L1288,Employees!$A:$A,0)),"")</f>
        <v>Sales</v>
      </c>
      <c r="O1288">
        <v>6</v>
      </c>
      <c r="P1288">
        <v>197.97</v>
      </c>
      <c r="Q1288">
        <v>10</v>
      </c>
      <c r="R1288">
        <v>118.78</v>
      </c>
      <c r="S1288">
        <v>1069.04</v>
      </c>
      <c r="T1288">
        <v>949.68</v>
      </c>
      <c r="U1288">
        <v>119.36</v>
      </c>
      <c r="V1288" t="s">
        <v>4715</v>
      </c>
      <c r="W1288" t="s">
        <v>4695</v>
      </c>
      <c r="X1288" t="s">
        <v>4696</v>
      </c>
      <c r="Y1288" t="s">
        <v>6164</v>
      </c>
      <c r="Z1288" t="s">
        <v>4708</v>
      </c>
    </row>
    <row r="1289" spans="1:26" ht="15" customHeight="1" x14ac:dyDescent="0.25">
      <c r="A1289" t="s">
        <v>6643</v>
      </c>
      <c r="B1289" s="1">
        <v>45976</v>
      </c>
      <c r="C1289" t="s">
        <v>807</v>
      </c>
      <c r="D1289" t="str">
        <f>IFERROR(INDEX(Customers!$B:$B,MATCH(C1289,Customers!$A:$A,0)),"")</f>
        <v>Unknown</v>
      </c>
      <c r="E1289" t="str">
        <f>IFERROR(INDEX(Customers!$J:$J,MATCH(C1289,Customers!$A:$A,0)),"")</f>
        <v>Gold</v>
      </c>
      <c r="F1289" t="s">
        <v>3799</v>
      </c>
      <c r="G1289" t="str">
        <f>IFERROR(INDEX(Products!$B:$B,MATCH(F1289,Products!$A:$A,0)),"")</f>
        <v>Amul Frozen Vegetables 500g</v>
      </c>
      <c r="H1289" t="str">
        <f>IFERROR(INDEX(Products!$C:$C,MATCH(F1289,Products!$A:$A,0)),"")</f>
        <v>Frozen Foods</v>
      </c>
      <c r="I1289" t="s">
        <v>3520</v>
      </c>
      <c r="J1289" t="str">
        <f>IFERROR(INDEX(Stores!$B:$B,MATCH(I1289,Stores!$A:$A,0)),"")</f>
        <v>FreshMart Tiruppur Market</v>
      </c>
      <c r="K1289" t="str">
        <f>IFERROR(INDEX(Stores!$D:$D,MATCH(I1289,Stores!$A:$A,0)),"")</f>
        <v>South</v>
      </c>
      <c r="L1289" t="s">
        <v>3518</v>
      </c>
      <c r="M1289" t="str">
        <f>IFERROR(INDEX(Employees!$B:$B,MATCH(L1289,Employees!$A:$A,0)),"")</f>
        <v>Chitra Selvam</v>
      </c>
      <c r="N1289" t="str">
        <f>IFERROR(INDEX(Employees!$D:$D,MATCH(L1289,Employees!$A:$A,0)),"")</f>
        <v>Sales</v>
      </c>
      <c r="O1289">
        <v>3</v>
      </c>
      <c r="P1289">
        <v>158.04</v>
      </c>
      <c r="Q1289">
        <v>20</v>
      </c>
      <c r="R1289">
        <v>94.82</v>
      </c>
      <c r="S1289">
        <v>436.19</v>
      </c>
      <c r="T1289">
        <v>382.44</v>
      </c>
      <c r="U1289">
        <v>53.75</v>
      </c>
      <c r="V1289" t="s">
        <v>4740</v>
      </c>
      <c r="W1289" t="s">
        <v>4695</v>
      </c>
      <c r="X1289" t="s">
        <v>4696</v>
      </c>
      <c r="Y1289" t="s">
        <v>5773</v>
      </c>
      <c r="Z1289" t="s">
        <v>4698</v>
      </c>
    </row>
    <row r="1290" spans="1:26" ht="15" customHeight="1" x14ac:dyDescent="0.25">
      <c r="A1290" t="s">
        <v>6644</v>
      </c>
      <c r="B1290" s="1">
        <v>45878</v>
      </c>
      <c r="C1290" t="s">
        <v>1240</v>
      </c>
      <c r="D1290" t="str">
        <f>IFERROR(INDEX(Customers!$B:$B,MATCH(C1290,Customers!$A:$A,0)),"")</f>
        <v>Divya Naicker</v>
      </c>
      <c r="E1290" t="str">
        <f>IFERROR(INDEX(Customers!$J:$J,MATCH(C1290,Customers!$A:$A,0)),"")</f>
        <v>Silver</v>
      </c>
      <c r="F1290" t="s">
        <v>3781</v>
      </c>
      <c r="G1290" t="str">
        <f>IFERROR(INDEX(Products!$B:$B,MATCH(F1290,Products!$A:$A,0)),"")</f>
        <v>Coca-Cola Coffee 500g</v>
      </c>
      <c r="H1290" t="str">
        <f>IFERROR(INDEX(Products!$C:$C,MATCH(F1290,Products!$A:$A,0)),"")</f>
        <v>Beverages</v>
      </c>
      <c r="I1290" t="s">
        <v>4152</v>
      </c>
      <c r="J1290" t="str">
        <f>IFERROR(INDEX(Stores!$B:$B,MATCH(I1290,Stores!$A:$A,0)),"")</f>
        <v>FreshMart Salem Circle</v>
      </c>
      <c r="K1290" t="str">
        <f>IFERROR(INDEX(Stores!$D:$D,MATCH(I1290,Stores!$A:$A,0)),"")</f>
        <v>South</v>
      </c>
      <c r="L1290" t="s">
        <v>3198</v>
      </c>
      <c r="M1290" t="str">
        <f>IFERROR(INDEX(Employees!$B:$B,MATCH(L1290,Employees!$A:$A,0)),"")</f>
        <v>Deepak Naicker</v>
      </c>
      <c r="N1290" t="str">
        <f>IFERROR(INDEX(Employees!$D:$D,MATCH(L1290,Employees!$A:$A,0)),"")</f>
        <v>Sales</v>
      </c>
      <c r="O1290">
        <v>3</v>
      </c>
      <c r="P1290">
        <v>503.36</v>
      </c>
      <c r="Q1290">
        <v>10</v>
      </c>
      <c r="R1290">
        <v>151.01</v>
      </c>
      <c r="S1290">
        <v>1562.93</v>
      </c>
      <c r="T1290">
        <v>1169.4000000000001</v>
      </c>
      <c r="U1290">
        <v>393.53</v>
      </c>
      <c r="V1290" t="s">
        <v>4694</v>
      </c>
      <c r="W1290" t="s">
        <v>4695</v>
      </c>
      <c r="X1290" t="s">
        <v>4696</v>
      </c>
      <c r="Y1290" t="s">
        <v>6535</v>
      </c>
      <c r="Z1290" t="s">
        <v>4698</v>
      </c>
    </row>
    <row r="1291" spans="1:26" ht="15" customHeight="1" x14ac:dyDescent="0.25">
      <c r="A1291" t="s">
        <v>6645</v>
      </c>
      <c r="B1291" s="1">
        <v>46055</v>
      </c>
      <c r="C1291" t="s">
        <v>257</v>
      </c>
      <c r="D1291" t="str">
        <f>IFERROR(INDEX(Customers!$B:$B,MATCH(C1291,Customers!$A:$A,0)),"")</f>
        <v>Deepak Pillai</v>
      </c>
      <c r="E1291" t="str">
        <f>IFERROR(INDEX(Customers!$J:$J,MATCH(C1291,Customers!$A:$A,0)),"")</f>
        <v>Gold</v>
      </c>
      <c r="F1291" t="s">
        <v>3950</v>
      </c>
      <c r="G1291" t="str">
        <f>IFERROR(INDEX(Products!$B:$B,MATCH(F1291,Products!$A:$A,0)),"")</f>
        <v xml:space="preserve">  Organic Fresh Fresh Fruits 500g  </v>
      </c>
      <c r="H1291" t="str">
        <f>IFERROR(INDEX(Products!$C:$C,MATCH(F1291,Products!$A:$A,0)),"")</f>
        <v>Fruits</v>
      </c>
      <c r="I1291" t="s">
        <v>3217</v>
      </c>
      <c r="J1291" t="str">
        <f>IFERROR(INDEX(Stores!$B:$B,MATCH(I1291,Stores!$A:$A,0)),"")</f>
        <v>FreshMart Pune Complex</v>
      </c>
      <c r="K1291" t="str">
        <f>IFERROR(INDEX(Stores!$D:$D,MATCH(I1291,Stores!$A:$A,0)),"")</f>
        <v>West</v>
      </c>
      <c r="L1291" t="s">
        <v>3216</v>
      </c>
      <c r="M1291" t="str">
        <f>IFERROR(INDEX(Employees!$B:$B,MATCH(L1291,Employees!$A:$A,0)),"")</f>
        <v>Mala Velan</v>
      </c>
      <c r="N1291" t="str">
        <f>IFERROR(INDEX(Employees!$D:$D,MATCH(L1291,Employees!$A:$A,0)),"")</f>
        <v>Sales</v>
      </c>
      <c r="O1291">
        <v>8</v>
      </c>
      <c r="P1291">
        <v>306.43</v>
      </c>
      <c r="Q1291">
        <v>0</v>
      </c>
      <c r="R1291">
        <v>0</v>
      </c>
      <c r="S1291">
        <v>2451.44</v>
      </c>
      <c r="T1291">
        <v>2011.36</v>
      </c>
      <c r="U1291">
        <v>440.08</v>
      </c>
      <c r="V1291" t="s">
        <v>4715</v>
      </c>
      <c r="W1291" t="s">
        <v>4695</v>
      </c>
      <c r="X1291" t="s">
        <v>4696</v>
      </c>
      <c r="Y1291" t="s">
        <v>5869</v>
      </c>
      <c r="Z1291" t="s">
        <v>4708</v>
      </c>
    </row>
    <row r="1292" spans="1:26" ht="15" customHeight="1" x14ac:dyDescent="0.25">
      <c r="A1292" t="s">
        <v>6646</v>
      </c>
      <c r="B1292" s="1">
        <v>46018</v>
      </c>
      <c r="C1292" t="s">
        <v>502</v>
      </c>
      <c r="D1292" t="str">
        <f>IFERROR(INDEX(Customers!$B:$B,MATCH(C1292,Customers!$A:$A,0)),"")</f>
        <v>Hariharan Menon</v>
      </c>
      <c r="E1292" t="str">
        <f>IFERROR(INDEX(Customers!$J:$J,MATCH(C1292,Customers!$A:$A,0)),"")</f>
        <v>Bronze</v>
      </c>
      <c r="F1292" t="s">
        <v>3738</v>
      </c>
      <c r="G1292" t="str">
        <f>IFERROR(INDEX(Products!$B:$B,MATCH(F1292,Products!$A:$A,0)),"")</f>
        <v>Aavin Milk Pack</v>
      </c>
      <c r="H1292" t="str">
        <f>IFERROR(INDEX(Products!$C:$C,MATCH(F1292,Products!$A:$A,0)),"")</f>
        <v>Dairy</v>
      </c>
      <c r="I1292" t="s">
        <v>3130</v>
      </c>
      <c r="J1292" t="str">
        <f>IFERROR(INDEX(Stores!$B:$B,MATCH(I1292,Stores!$A:$A,0)),"")</f>
        <v>FreshMart Mysuru Plaza</v>
      </c>
      <c r="K1292" t="str">
        <f>IFERROR(INDEX(Stores!$D:$D,MATCH(I1292,Stores!$A:$A,0)),"")</f>
        <v>South</v>
      </c>
      <c r="L1292" t="s">
        <v>3129</v>
      </c>
      <c r="M1292" t="str">
        <f>IFERROR(INDEX(Employees!$B:$B,MATCH(L1292,Employees!$A:$A,0)),"")</f>
        <v>Pandi Nair</v>
      </c>
      <c r="N1292" t="str">
        <f>IFERROR(INDEX(Employees!$D:$D,MATCH(L1292,Employees!$A:$A,0)),"")</f>
        <v>Inventory</v>
      </c>
      <c r="O1292">
        <v>1</v>
      </c>
      <c r="P1292">
        <v>397.22</v>
      </c>
      <c r="Q1292">
        <v>5</v>
      </c>
      <c r="R1292">
        <v>19.86</v>
      </c>
      <c r="S1292">
        <v>433.96</v>
      </c>
      <c r="T1292">
        <v>319.37</v>
      </c>
      <c r="U1292">
        <v>114.59</v>
      </c>
      <c r="V1292" t="s">
        <v>4740</v>
      </c>
      <c r="W1292" t="s">
        <v>4695</v>
      </c>
      <c r="X1292" t="s">
        <v>4710</v>
      </c>
      <c r="Y1292" t="s">
        <v>6556</v>
      </c>
      <c r="Z1292" t="s">
        <v>4698</v>
      </c>
    </row>
    <row r="1293" spans="1:26" ht="15" customHeight="1" x14ac:dyDescent="0.25">
      <c r="A1293" t="s">
        <v>6647</v>
      </c>
      <c r="B1293" s="1">
        <v>45875</v>
      </c>
      <c r="C1293" t="s">
        <v>1267</v>
      </c>
      <c r="D1293" t="str">
        <f>IFERROR(INDEX(Customers!$B:$B,MATCH(C1293,Customers!$A:$A,0)),"")</f>
        <v>Hemalatha Mudaliar</v>
      </c>
      <c r="E1293" t="str">
        <f>IFERROR(INDEX(Customers!$J:$J,MATCH(C1293,Customers!$A:$A,0)),"")</f>
        <v>Bronze</v>
      </c>
      <c r="F1293" t="s">
        <v>3683</v>
      </c>
      <c r="G1293" t="str">
        <f>IFERROR(INDEX(Products!$B:$B,MATCH(F1293,Products!$A:$A,0)),"")</f>
        <v>Britannia Buns 2kg v2</v>
      </c>
      <c r="H1293" t="str">
        <f>IFERROR(INDEX(Products!$C:$C,MATCH(F1293,Products!$A:$A,0)),"")</f>
        <v>Bakery</v>
      </c>
      <c r="I1293" t="s">
        <v>3029</v>
      </c>
      <c r="J1293" t="str">
        <f>IFERROR(INDEX(Stores!$B:$B,MATCH(I1293,Stores!$A:$A,0)),"")</f>
        <v>FreshMart Surat Hub</v>
      </c>
      <c r="K1293" t="str">
        <f>IFERROR(INDEX(Stores!$D:$D,MATCH(I1293,Stores!$A:$A,0)),"")</f>
        <v>West</v>
      </c>
      <c r="L1293" t="s">
        <v>3027</v>
      </c>
      <c r="M1293" t="str">
        <f>IFERROR(INDEX(Employees!$B:$B,MATCH(L1293,Employees!$A:$A,0)),"")</f>
        <v>Lakshmi Devi</v>
      </c>
      <c r="N1293" t="str">
        <f>IFERROR(INDEX(Employees!$D:$D,MATCH(L1293,Employees!$A:$A,0)),"")</f>
        <v>Store Manager</v>
      </c>
      <c r="O1293">
        <v>1</v>
      </c>
      <c r="P1293">
        <v>437.49</v>
      </c>
      <c r="Q1293">
        <v>15</v>
      </c>
      <c r="R1293">
        <v>65.62</v>
      </c>
      <c r="S1293">
        <v>371.87</v>
      </c>
      <c r="T1293">
        <v>265.44</v>
      </c>
      <c r="U1293">
        <v>106.43</v>
      </c>
      <c r="V1293" t="s">
        <v>4715</v>
      </c>
      <c r="W1293" t="s">
        <v>4818</v>
      </c>
      <c r="X1293" t="s">
        <v>4696</v>
      </c>
      <c r="Y1293" t="s">
        <v>6648</v>
      </c>
      <c r="Z1293" t="s">
        <v>4708</v>
      </c>
    </row>
    <row r="1294" spans="1:26" ht="15" customHeight="1" x14ac:dyDescent="0.25">
      <c r="A1294" t="s">
        <v>6649</v>
      </c>
      <c r="B1294" s="1">
        <v>45752</v>
      </c>
      <c r="C1294" t="s">
        <v>1670</v>
      </c>
      <c r="D1294" t="str">
        <f>IFERROR(INDEX(Customers!$B:$B,MATCH(C1294,Customers!$A:$A,0)),"")</f>
        <v>Gopal Naidu</v>
      </c>
      <c r="E1294" t="str">
        <f>IFERROR(INDEX(Customers!$J:$J,MATCH(C1294,Customers!$A:$A,0)),"")</f>
        <v>Gold</v>
      </c>
      <c r="F1294" t="s">
        <v>4041</v>
      </c>
      <c r="G1294" t="str">
        <f>IFERROR(INDEX(Products!$B:$B,MATCH(F1294,Products!$A:$A,0)),"")</f>
        <v>Fortune Gingelly Oil 250ml</v>
      </c>
      <c r="H1294" t="str">
        <f>IFERROR(INDEX(Products!$C:$C,MATCH(F1294,Products!$A:$A,0)),"")</f>
        <v>Oil</v>
      </c>
      <c r="I1294" t="s">
        <v>4166</v>
      </c>
      <c r="J1294" t="str">
        <f>IFERROR(INDEX(Stores!$B:$B,MATCH(I1294,Stores!$A:$A,0)),"")</f>
        <v>FreshMart Mysuru Square</v>
      </c>
      <c r="K1294" t="str">
        <f>IFERROR(INDEX(Stores!$D:$D,MATCH(I1294,Stores!$A:$A,0)),"")</f>
        <v>South</v>
      </c>
      <c r="L1294" t="s">
        <v>3445</v>
      </c>
      <c r="M1294" t="str">
        <f>IFERROR(INDEX(Employees!$B:$B,MATCH(L1294,Employees!$A:$A,0)),"")</f>
        <v>Vani Naicker</v>
      </c>
      <c r="N1294" t="str">
        <f>IFERROR(INDEX(Employees!$D:$D,MATCH(L1294,Employees!$A:$A,0)),"")</f>
        <v>Cashier</v>
      </c>
      <c r="O1294">
        <v>5</v>
      </c>
      <c r="P1294">
        <v>114.59</v>
      </c>
      <c r="Q1294">
        <v>5</v>
      </c>
      <c r="R1294">
        <v>28.65</v>
      </c>
      <c r="S1294">
        <v>625.95000000000005</v>
      </c>
      <c r="T1294">
        <v>443.6</v>
      </c>
      <c r="U1294">
        <v>182.35</v>
      </c>
      <c r="V1294" t="s">
        <v>4694</v>
      </c>
      <c r="W1294" t="s">
        <v>4695</v>
      </c>
      <c r="X1294" t="s">
        <v>4696</v>
      </c>
      <c r="Y1294" t="s">
        <v>4985</v>
      </c>
      <c r="Z1294" t="s">
        <v>4698</v>
      </c>
    </row>
    <row r="1295" spans="1:26" ht="15" customHeight="1" x14ac:dyDescent="0.25">
      <c r="A1295" t="s">
        <v>6650</v>
      </c>
      <c r="B1295" s="1">
        <v>45946</v>
      </c>
      <c r="C1295" t="s">
        <v>2144</v>
      </c>
      <c r="D1295" t="str">
        <f>IFERROR(INDEX(Customers!$B:$B,MATCH(C1295,Customers!$A:$A,0)),"")</f>
        <v>Ramesh Murugan</v>
      </c>
      <c r="E1295" t="str">
        <f>IFERROR(INDEX(Customers!$J:$J,MATCH(C1295,Customers!$A:$A,0)),"")</f>
        <v>Bronze</v>
      </c>
      <c r="F1295" t="s">
        <v>3864</v>
      </c>
      <c r="G1295" t="str">
        <f>IFERROR(INDEX(Products!$B:$B,MATCH(F1295,Products!$A:$A,0)),"")</f>
        <v>Himalaya Soap 250ml</v>
      </c>
      <c r="H1295" t="str">
        <f>IFERROR(INDEX(Products!$C:$C,MATCH(F1295,Products!$A:$A,0)),"")</f>
        <v>Personal Care</v>
      </c>
      <c r="I1295" t="s">
        <v>4182</v>
      </c>
      <c r="J1295" t="str">
        <f>IFERROR(INDEX(Stores!$B:$B,MATCH(I1295,Stores!$A:$A,0)),"")</f>
        <v>FreshMart Kochi Main Road</v>
      </c>
      <c r="K1295" t="str">
        <f>IFERROR(INDEX(Stores!$D:$D,MATCH(I1295,Stores!$A:$A,0)),"")</f>
        <v>South</v>
      </c>
      <c r="L1295" t="s">
        <v>3533</v>
      </c>
      <c r="M1295" t="str">
        <f>IFERROR(INDEX(Employees!$B:$B,MATCH(L1295,Employees!$A:$A,0)),"")</f>
        <v>Meena Prabhu</v>
      </c>
      <c r="N1295" t="str">
        <f>IFERROR(INDEX(Employees!$D:$D,MATCH(L1295,Employees!$A:$A,0)),"")</f>
        <v>Store Manager</v>
      </c>
      <c r="O1295">
        <v>3</v>
      </c>
      <c r="P1295">
        <v>72.930000000000007</v>
      </c>
      <c r="Q1295">
        <v>0</v>
      </c>
      <c r="R1295">
        <v>0</v>
      </c>
      <c r="S1295">
        <v>218.79</v>
      </c>
      <c r="T1295">
        <v>162.75</v>
      </c>
      <c r="U1295">
        <v>56.04</v>
      </c>
      <c r="V1295" t="s">
        <v>4694</v>
      </c>
      <c r="W1295" t="s">
        <v>4695</v>
      </c>
      <c r="X1295" t="s">
        <v>4696</v>
      </c>
      <c r="Y1295" t="s">
        <v>6651</v>
      </c>
      <c r="Z1295" t="s">
        <v>4708</v>
      </c>
    </row>
    <row r="1296" spans="1:26" ht="15" customHeight="1" x14ac:dyDescent="0.25">
      <c r="A1296" t="s">
        <v>6652</v>
      </c>
      <c r="B1296" s="1">
        <v>46020</v>
      </c>
      <c r="C1296" t="s">
        <v>2556</v>
      </c>
      <c r="D1296" t="str">
        <f>IFERROR(INDEX(Customers!$B:$B,MATCH(C1296,Customers!$A:$A,0)),"")</f>
        <v>Ishwarya Mudaliar</v>
      </c>
      <c r="E1296" t="str">
        <f>IFERROR(INDEX(Customers!$J:$J,MATCH(C1296,Customers!$A:$A,0)),"")</f>
        <v>Silver</v>
      </c>
      <c r="F1296" t="s">
        <v>3746</v>
      </c>
      <c r="G1296" t="str">
        <f>IFERROR(INDEX(Products!$B:$B,MATCH(F1296,Products!$A:$A,0)),"")</f>
        <v>Nescafe Soft Drinks Pack</v>
      </c>
      <c r="H1296" t="str">
        <f>IFERROR(INDEX(Products!$C:$C,MATCH(F1296,Products!$A:$A,0)),"")</f>
        <v>Beverages</v>
      </c>
      <c r="I1296" t="s">
        <v>3026</v>
      </c>
      <c r="J1296" t="str">
        <f>IFERROR(INDEX(Stores!$B:$B,MATCH(I1296,Stores!$A:$A,0)),"")</f>
        <v>FreshMart Jaipur Hub</v>
      </c>
      <c r="K1296" t="str">
        <f>IFERROR(INDEX(Stores!$D:$D,MATCH(I1296,Stores!$A:$A,0)),"")</f>
        <v>North</v>
      </c>
      <c r="L1296" t="s">
        <v>3184</v>
      </c>
      <c r="M1296" t="str">
        <f>IFERROR(INDEX(Employees!$B:$B,MATCH(L1296,Employees!$A:$A,0)),"")</f>
        <v>Anjali Kumar</v>
      </c>
      <c r="N1296" t="str">
        <f>IFERROR(INDEX(Employees!$D:$D,MATCH(L1296,Employees!$A:$A,0)),"")</f>
        <v>Sales</v>
      </c>
      <c r="O1296">
        <v>4</v>
      </c>
      <c r="P1296">
        <v>383.51</v>
      </c>
      <c r="Q1296">
        <v>0</v>
      </c>
      <c r="R1296">
        <v>0</v>
      </c>
      <c r="S1296">
        <v>1534.04</v>
      </c>
      <c r="T1296">
        <v>1143.5999999999999</v>
      </c>
      <c r="U1296">
        <v>390.44</v>
      </c>
      <c r="V1296" t="s">
        <v>4703</v>
      </c>
      <c r="W1296" t="s">
        <v>4695</v>
      </c>
      <c r="X1296" t="s">
        <v>4696</v>
      </c>
      <c r="Y1296" t="s">
        <v>5748</v>
      </c>
      <c r="Z1296" t="s">
        <v>4708</v>
      </c>
    </row>
    <row r="1297" spans="1:26" ht="15" customHeight="1" x14ac:dyDescent="0.25">
      <c r="A1297" t="s">
        <v>6653</v>
      </c>
      <c r="B1297" s="1">
        <v>46004</v>
      </c>
      <c r="C1297" t="s">
        <v>1898</v>
      </c>
      <c r="D1297" t="str">
        <f>IFERROR(INDEX(Customers!$B:$B,MATCH(C1297,Customers!$A:$A,0)),"")</f>
        <v>Gayathri Gounder</v>
      </c>
      <c r="E1297" t="str">
        <f>IFERROR(INDEX(Customers!$J:$J,MATCH(C1297,Customers!$A:$A,0)),"")</f>
        <v>Gold</v>
      </c>
      <c r="F1297" t="s">
        <v>4064</v>
      </c>
      <c r="G1297" t="str">
        <f>IFERROR(INDEX(Products!$B:$B,MATCH(F1297,Products!$A:$A,0)),"")</f>
        <v>Aachi Whole Spices 200g</v>
      </c>
      <c r="H1297" t="str">
        <f>IFERROR(INDEX(Products!$C:$C,MATCH(F1297,Products!$A:$A,0)),"")</f>
        <v>Masala</v>
      </c>
      <c r="I1297" t="s">
        <v>3275</v>
      </c>
      <c r="J1297" t="str">
        <f>IFERROR(INDEX(Stores!$B:$B,MATCH(I1297,Stores!$A:$A,0)),"")</f>
        <v>FreshMart Lucknow Junction</v>
      </c>
      <c r="K1297" t="str">
        <f>IFERROR(INDEX(Stores!$D:$D,MATCH(I1297,Stores!$A:$A,0)),"")</f>
        <v>North</v>
      </c>
      <c r="L1297" t="s">
        <v>3612</v>
      </c>
      <c r="M1297" t="str">
        <f>IFERROR(INDEX(Employees!$B:$B,MATCH(L1297,Employees!$A:$A,0)),"")</f>
        <v>Vasanthi Velan</v>
      </c>
      <c r="N1297" t="str">
        <f>IFERROR(INDEX(Employees!$D:$D,MATCH(L1297,Employees!$A:$A,0)),"")</f>
        <v>Cashier</v>
      </c>
      <c r="O1297">
        <v>8</v>
      </c>
      <c r="P1297">
        <v>553.24</v>
      </c>
      <c r="Q1297">
        <v>10</v>
      </c>
      <c r="R1297">
        <v>442.59</v>
      </c>
      <c r="S1297">
        <v>4580.83</v>
      </c>
      <c r="T1297">
        <v>3183.36</v>
      </c>
      <c r="U1297">
        <v>1397.47</v>
      </c>
      <c r="V1297" t="s">
        <v>4715</v>
      </c>
      <c r="W1297" t="s">
        <v>4695</v>
      </c>
      <c r="X1297" t="s">
        <v>4696</v>
      </c>
      <c r="Y1297" t="s">
        <v>4711</v>
      </c>
      <c r="Z1297" t="s">
        <v>4698</v>
      </c>
    </row>
    <row r="1298" spans="1:26" ht="15" customHeight="1" x14ac:dyDescent="0.25">
      <c r="A1298" t="s">
        <v>6654</v>
      </c>
      <c r="B1298" s="1">
        <v>45948</v>
      </c>
      <c r="C1298" t="s">
        <v>2212</v>
      </c>
      <c r="D1298" t="str">
        <f>IFERROR(INDEX(Customers!$B:$B,MATCH(C1298,Customers!$A:$A,0)),"")</f>
        <v>Divya Reddy</v>
      </c>
      <c r="E1298" t="str">
        <f>IFERROR(INDEX(Customers!$J:$J,MATCH(C1298,Customers!$A:$A,0)),"")</f>
        <v>Gold</v>
      </c>
      <c r="F1298" t="s">
        <v>3822</v>
      </c>
      <c r="G1298" t="str">
        <f>IFERROR(INDEX(Products!$B:$B,MATCH(F1298,Products!$A:$A,0)),"")</f>
        <v>Lays Chocolates 1kg</v>
      </c>
      <c r="H1298" t="str">
        <f>IFERROR(INDEX(Products!$C:$C,MATCH(F1298,Products!$A:$A,0)),"")</f>
        <v>Snacks</v>
      </c>
      <c r="I1298" t="s">
        <v>3376</v>
      </c>
      <c r="J1298" t="str">
        <f>IFERROR(INDEX(Stores!$B:$B,MATCH(I1298,Stores!$A:$A,0)),"")</f>
        <v>FreshMart Mysuru Complex</v>
      </c>
      <c r="K1298" t="str">
        <f>IFERROR(INDEX(Stores!$D:$D,MATCH(I1298,Stores!$A:$A,0)),"")</f>
        <v>South</v>
      </c>
      <c r="L1298" t="s">
        <v>3374</v>
      </c>
      <c r="M1298" t="str">
        <f>IFERROR(INDEX(Employees!$B:$B,MATCH(L1298,Employees!$A:$A,0)),"")</f>
        <v>Poornima Rao</v>
      </c>
      <c r="N1298" t="str">
        <f>IFERROR(INDEX(Employees!$D:$D,MATCH(L1298,Employees!$A:$A,0)),"")</f>
        <v>Inventory</v>
      </c>
      <c r="O1298">
        <v>8</v>
      </c>
      <c r="P1298">
        <v>166.69</v>
      </c>
      <c r="Q1298">
        <v>15</v>
      </c>
      <c r="R1298">
        <v>200.03</v>
      </c>
      <c r="S1298">
        <v>1303.51</v>
      </c>
      <c r="T1298">
        <v>873.68</v>
      </c>
      <c r="U1298">
        <v>429.83</v>
      </c>
      <c r="V1298" t="s">
        <v>4740</v>
      </c>
      <c r="W1298" t="s">
        <v>4695</v>
      </c>
      <c r="X1298" t="s">
        <v>4700</v>
      </c>
      <c r="Y1298" t="s">
        <v>6396</v>
      </c>
      <c r="Z1298" t="s">
        <v>4698</v>
      </c>
    </row>
    <row r="1299" spans="1:26" ht="15" customHeight="1" x14ac:dyDescent="0.25">
      <c r="A1299" t="s">
        <v>6655</v>
      </c>
      <c r="B1299" s="1">
        <v>46018</v>
      </c>
      <c r="C1299" t="s">
        <v>1291</v>
      </c>
      <c r="D1299" t="str">
        <f>IFERROR(INDEX(Customers!$B:$B,MATCH(C1299,Customers!$A:$A,0)),"")</f>
        <v>Sudha Pandian</v>
      </c>
      <c r="E1299" t="str">
        <f>IFERROR(INDEX(Customers!$J:$J,MATCH(C1299,Customers!$A:$A,0)),"")</f>
        <v>Bronze</v>
      </c>
      <c r="F1299" t="s">
        <v>3955</v>
      </c>
      <c r="G1299" t="str">
        <f>IFERROR(INDEX(Products!$B:$B,MATCH(F1299,Products!$A:$A,0)),"")</f>
        <v>Local Farm Fresh Fruits 250ml</v>
      </c>
      <c r="H1299" t="str">
        <f>IFERROR(INDEX(Products!$C:$C,MATCH(F1299,Products!$A:$A,0)),"")</f>
        <v>Fruits</v>
      </c>
      <c r="I1299" t="s">
        <v>3156</v>
      </c>
      <c r="J1299" t="str">
        <f>IFERROR(INDEX(Stores!$B:$B,MATCH(I1299,Stores!$A:$A,0)),"")</f>
        <v>FreshMart Bengaluru Market</v>
      </c>
      <c r="K1299" t="str">
        <f>IFERROR(INDEX(Stores!$D:$D,MATCH(I1299,Stores!$A:$A,0)),"")</f>
        <v>South</v>
      </c>
      <c r="L1299" t="s">
        <v>3474</v>
      </c>
      <c r="M1299" t="str">
        <f>IFERROR(INDEX(Employees!$B:$B,MATCH(L1299,Employees!$A:$A,0)),"")</f>
        <v>Dhanya Sharma</v>
      </c>
      <c r="N1299" t="str">
        <f>IFERROR(INDEX(Employees!$D:$D,MATCH(L1299,Employees!$A:$A,0)),"")</f>
        <v>Store Manager</v>
      </c>
      <c r="O1299">
        <v>3</v>
      </c>
      <c r="P1299">
        <v>376.11</v>
      </c>
      <c r="Q1299">
        <v>10</v>
      </c>
      <c r="R1299">
        <v>112.83</v>
      </c>
      <c r="S1299">
        <v>1167.82</v>
      </c>
      <c r="T1299">
        <v>904.71</v>
      </c>
      <c r="U1299">
        <v>263.11</v>
      </c>
      <c r="V1299" t="s">
        <v>4740</v>
      </c>
      <c r="W1299" t="s">
        <v>4695</v>
      </c>
      <c r="X1299" t="s">
        <v>4696</v>
      </c>
      <c r="Y1299" t="s">
        <v>5988</v>
      </c>
      <c r="Z1299" t="s">
        <v>4698</v>
      </c>
    </row>
    <row r="1300" spans="1:26" ht="15" customHeight="1" x14ac:dyDescent="0.25">
      <c r="A1300" t="s">
        <v>6656</v>
      </c>
      <c r="B1300" s="1">
        <v>45777</v>
      </c>
      <c r="C1300" t="s">
        <v>474</v>
      </c>
      <c r="D1300" t="str">
        <f>IFERROR(INDEX(Customers!$B:$B,MATCH(C1300,Customers!$A:$A,0)),"")</f>
        <v>Naveen Sekar</v>
      </c>
      <c r="E1300" t="str">
        <f>IFERROR(INDEX(Customers!$J:$J,MATCH(C1300,Customers!$A:$A,0)),"")</f>
        <v>Bronze</v>
      </c>
      <c r="F1300" t="s">
        <v>4010</v>
      </c>
      <c r="G1300" t="str">
        <f>IFERROR(INDEX(Products!$B:$B,MATCH(F1300,Products!$A:$A,0)),"")</f>
        <v>Aachi Ponni Rice 2kg</v>
      </c>
      <c r="H1300" t="str">
        <f>IFERROR(INDEX(Products!$C:$C,MATCH(F1300,Products!$A:$A,0)),"")</f>
        <v>Rice</v>
      </c>
      <c r="I1300" t="s">
        <v>3097</v>
      </c>
      <c r="J1300" t="str">
        <f>IFERROR(INDEX(Stores!$B:$B,MATCH(I1300,Stores!$A:$A,0)),"")</f>
        <v>FreshMart Ahmedabad Junction</v>
      </c>
      <c r="K1300" t="str">
        <f>IFERROR(INDEX(Stores!$D:$D,MATCH(I1300,Stores!$A:$A,0)),"")</f>
        <v>West</v>
      </c>
      <c r="L1300" t="s">
        <v>3095</v>
      </c>
      <c r="M1300" t="str">
        <f>IFERROR(INDEX(Employees!$B:$B,MATCH(L1300,Employees!$A:$A,0)),"")</f>
        <v>Kalpana Balan</v>
      </c>
      <c r="N1300" t="str">
        <f>IFERROR(INDEX(Employees!$D:$D,MATCH(L1300,Employees!$A:$A,0)),"")</f>
        <v>Cashier</v>
      </c>
      <c r="O1300">
        <v>3</v>
      </c>
      <c r="P1300">
        <v>251.73</v>
      </c>
      <c r="Q1300">
        <v>0</v>
      </c>
      <c r="R1300">
        <v>0</v>
      </c>
      <c r="S1300">
        <v>755.19</v>
      </c>
      <c r="T1300">
        <v>631.55999999999995</v>
      </c>
      <c r="U1300">
        <v>123.63</v>
      </c>
      <c r="V1300" t="s">
        <v>4706</v>
      </c>
      <c r="W1300" t="s">
        <v>4695</v>
      </c>
      <c r="X1300" t="s">
        <v>4696</v>
      </c>
      <c r="Y1300" t="s">
        <v>5342</v>
      </c>
      <c r="Z1300" t="s">
        <v>4708</v>
      </c>
    </row>
    <row r="1301" spans="1:26" ht="15" customHeight="1" x14ac:dyDescent="0.25">
      <c r="A1301" t="s">
        <v>6657</v>
      </c>
      <c r="B1301" s="1">
        <v>45941</v>
      </c>
      <c r="C1301" t="s">
        <v>2448</v>
      </c>
      <c r="D1301" t="str">
        <f>IFERROR(INDEX(Customers!$B:$B,MATCH(C1301,Customers!$A:$A,0)),"")</f>
        <v>Anitha Reddy</v>
      </c>
      <c r="E1301" t="str">
        <f>IFERROR(INDEX(Customers!$J:$J,MATCH(C1301,Customers!$A:$A,0)),"")</f>
        <v>Gold</v>
      </c>
      <c r="F1301" t="s">
        <v>3888</v>
      </c>
      <c r="G1301" t="str">
        <f>IFERROR(INDEX(Products!$B:$B,MATCH(F1301,Products!$A:$A,0)),"")</f>
        <v xml:space="preserve">  Patanjali Shampoo 2kg  </v>
      </c>
      <c r="H1301" t="str">
        <f>IFERROR(INDEX(Products!$C:$C,MATCH(F1301,Products!$A:$A,0)),"")</f>
        <v>Personal Care</v>
      </c>
      <c r="I1301" t="s">
        <v>4350</v>
      </c>
      <c r="J1301" t="str">
        <f>IFERROR(INDEX(Stores!$B:$B,MATCH(I1301,Stores!$A:$A,0)),"")</f>
        <v xml:space="preserve">  FreshMart Surat Enclave  </v>
      </c>
      <c r="K1301" t="str">
        <f>IFERROR(INDEX(Stores!$D:$D,MATCH(I1301,Stores!$A:$A,0)),"")</f>
        <v>West</v>
      </c>
      <c r="L1301" t="s">
        <v>3574</v>
      </c>
      <c r="M1301" t="str">
        <f>IFERROR(INDEX(Employees!$B:$B,MATCH(L1301,Employees!$A:$A,0)),"")</f>
        <v>Lokesh Varma</v>
      </c>
      <c r="N1301" t="str">
        <f>IFERROR(INDEX(Employees!$D:$D,MATCH(L1301,Employees!$A:$A,0)),"")</f>
        <v>HR</v>
      </c>
      <c r="O1301">
        <v>7</v>
      </c>
      <c r="P1301">
        <v>233.3</v>
      </c>
      <c r="Q1301">
        <v>0</v>
      </c>
      <c r="R1301">
        <v>0</v>
      </c>
      <c r="S1301">
        <v>1878.07</v>
      </c>
      <c r="T1301">
        <v>1126.8599999999999</v>
      </c>
      <c r="U1301">
        <v>751.21</v>
      </c>
      <c r="V1301" t="s">
        <v>4694</v>
      </c>
      <c r="W1301" t="s">
        <v>4695</v>
      </c>
      <c r="X1301" t="s">
        <v>4696</v>
      </c>
      <c r="Y1301" t="s">
        <v>5795</v>
      </c>
      <c r="Z1301" t="s">
        <v>4698</v>
      </c>
    </row>
    <row r="1302" spans="1:26" ht="15" customHeight="1" x14ac:dyDescent="0.25">
      <c r="A1302" t="s">
        <v>6658</v>
      </c>
      <c r="B1302" s="1">
        <v>45943</v>
      </c>
      <c r="C1302" t="s">
        <v>2636</v>
      </c>
      <c r="D1302" t="str">
        <f>IFERROR(INDEX(Customers!$B:$B,MATCH(C1302,Customers!$A:$A,0)),"")</f>
        <v>Kalpana Nathan</v>
      </c>
      <c r="E1302" t="str">
        <f>IFERROR(INDEX(Customers!$J:$J,MATCH(C1302,Customers!$A:$A,0)),"")</f>
        <v>Gold</v>
      </c>
      <c r="F1302" t="s">
        <v>3804</v>
      </c>
      <c r="G1302" t="str">
        <f>IFERROR(INDEX(Products!$B:$B,MATCH(F1302,Products!$A:$A,0)),"")</f>
        <v>Amul Frozen Vegetables 2kg</v>
      </c>
      <c r="H1302" t="str">
        <f>IFERROR(INDEX(Products!$C:$C,MATCH(F1302,Products!$A:$A,0)),"")</f>
        <v>Frozen Foods</v>
      </c>
      <c r="I1302" t="s">
        <v>4234</v>
      </c>
      <c r="J1302" t="str">
        <f>IFERROR(INDEX(Stores!$B:$B,MATCH(I1302,Stores!$A:$A,0)),"")</f>
        <v>FreshMart Coimbatore Plaza</v>
      </c>
      <c r="K1302" t="str">
        <f>IFERROR(INDEX(Stores!$D:$D,MATCH(I1302,Stores!$A:$A,0)),"")</f>
        <v>South</v>
      </c>
      <c r="L1302" t="s">
        <v>2908</v>
      </c>
      <c r="M1302" t="str">
        <f>IFERROR(INDEX(Employees!$B:$B,MATCH(L1302,Employees!$A:$A,0)),"")</f>
        <v>Ovi Sharma</v>
      </c>
      <c r="N1302" t="str">
        <f>IFERROR(INDEX(Employees!$D:$D,MATCH(L1302,Employees!$A:$A,0)),"")</f>
        <v>Sales</v>
      </c>
      <c r="O1302">
        <v>8</v>
      </c>
      <c r="P1302">
        <v>499.34</v>
      </c>
      <c r="Q1302">
        <v>0</v>
      </c>
      <c r="R1302">
        <v>0</v>
      </c>
      <c r="S1302">
        <v>3994.72</v>
      </c>
      <c r="T1302">
        <v>2995.84</v>
      </c>
      <c r="U1302">
        <v>998.88</v>
      </c>
      <c r="V1302" t="s">
        <v>4720</v>
      </c>
      <c r="W1302" t="s">
        <v>4695</v>
      </c>
      <c r="X1302" t="s">
        <v>4696</v>
      </c>
      <c r="Y1302" t="s">
        <v>5917</v>
      </c>
      <c r="Z1302" t="s">
        <v>4708</v>
      </c>
    </row>
    <row r="1303" spans="1:26" ht="15" customHeight="1" x14ac:dyDescent="0.25">
      <c r="A1303" t="s">
        <v>6659</v>
      </c>
      <c r="B1303" s="1">
        <v>46096</v>
      </c>
      <c r="C1303" t="s">
        <v>1459</v>
      </c>
      <c r="D1303" t="str">
        <f>IFERROR(INDEX(Customers!$B:$B,MATCH(C1303,Customers!$A:$A,0)),"")</f>
        <v>Mala Nair</v>
      </c>
      <c r="E1303" t="str">
        <f>IFERROR(INDEX(Customers!$J:$J,MATCH(C1303,Customers!$A:$A,0)),"")</f>
        <v>Gold</v>
      </c>
      <c r="F1303" t="s">
        <v>4018</v>
      </c>
      <c r="G1303" t="str">
        <f>IFERROR(INDEX(Products!$B:$B,MATCH(F1303,Products!$A:$A,0)),"")</f>
        <v>Aachi Ponni Rice 500g</v>
      </c>
      <c r="H1303" t="str">
        <f>IFERROR(INDEX(Products!$C:$C,MATCH(F1303,Products!$A:$A,0)),"")</f>
        <v>Rice</v>
      </c>
      <c r="I1303" t="s">
        <v>3256</v>
      </c>
      <c r="J1303" t="str">
        <f>IFERROR(INDEX(Stores!$B:$B,MATCH(I1303,Stores!$A:$A,0)),"")</f>
        <v>FreshMart Kochi Circle</v>
      </c>
      <c r="K1303" t="str">
        <f>IFERROR(INDEX(Stores!$D:$D,MATCH(I1303,Stores!$A:$A,0)),"")</f>
        <v>South</v>
      </c>
      <c r="L1303" t="s">
        <v>3540</v>
      </c>
      <c r="M1303" t="str">
        <f>IFERROR(INDEX(Employees!$B:$B,MATCH(L1303,Employees!$A:$A,0)),"")</f>
        <v>Kishore Naidu</v>
      </c>
      <c r="N1303" t="str">
        <f>IFERROR(INDEX(Employees!$D:$D,MATCH(L1303,Employees!$A:$A,0)),"")</f>
        <v>Sales</v>
      </c>
      <c r="O1303">
        <v>4</v>
      </c>
      <c r="P1303">
        <v>423.73</v>
      </c>
      <c r="Q1303">
        <v>5</v>
      </c>
      <c r="R1303">
        <v>84.75</v>
      </c>
      <c r="S1303">
        <v>1851.7</v>
      </c>
      <c r="T1303">
        <v>1279.6400000000001</v>
      </c>
      <c r="U1303">
        <v>572.05999999999995</v>
      </c>
      <c r="V1303" t="s">
        <v>4706</v>
      </c>
      <c r="W1303" t="s">
        <v>4695</v>
      </c>
      <c r="X1303" t="s">
        <v>4696</v>
      </c>
      <c r="Y1303" t="s">
        <v>5330</v>
      </c>
      <c r="Z1303" t="s">
        <v>4698</v>
      </c>
    </row>
    <row r="1304" spans="1:26" ht="15" customHeight="1" x14ac:dyDescent="0.25">
      <c r="A1304" t="s">
        <v>6660</v>
      </c>
      <c r="B1304" s="1">
        <v>45755</v>
      </c>
      <c r="C1304" t="s">
        <v>1710</v>
      </c>
      <c r="D1304" t="str">
        <f>IFERROR(INDEX(Customers!$B:$B,MATCH(C1304,Customers!$A:$A,0)),"")</f>
        <v>Hari Prabhu</v>
      </c>
      <c r="E1304" t="str">
        <f>IFERROR(INDEX(Customers!$J:$J,MATCH(C1304,Customers!$A:$A,0)),"")</f>
        <v>Silver</v>
      </c>
      <c r="F1304" t="s">
        <v>3771</v>
      </c>
      <c r="G1304" t="str">
        <f>IFERROR(INDEX(Products!$B:$B,MATCH(F1304,Products!$A:$A,0)),"")</f>
        <v>Nescafe Coffee Pack</v>
      </c>
      <c r="H1304" t="str">
        <f>IFERROR(INDEX(Products!$C:$C,MATCH(F1304,Products!$A:$A,0)),"")</f>
        <v>Beverages</v>
      </c>
      <c r="I1304" t="s">
        <v>3172</v>
      </c>
      <c r="J1304" t="str">
        <f>IFERROR(INDEX(Stores!$B:$B,MATCH(I1304,Stores!$A:$A,0)),"")</f>
        <v>FreshMart Salem Crossing</v>
      </c>
      <c r="K1304" t="str">
        <f>IFERROR(INDEX(Stores!$D:$D,MATCH(I1304,Stores!$A:$A,0)),"")</f>
        <v>South</v>
      </c>
      <c r="L1304" t="s">
        <v>3313</v>
      </c>
      <c r="M1304" t="str">
        <f>IFERROR(INDEX(Employees!$B:$B,MATCH(L1304,Employees!$A:$A,0)),"")</f>
        <v>Harini Pillai</v>
      </c>
      <c r="N1304" t="str">
        <f>IFERROR(INDEX(Employees!$D:$D,MATCH(L1304,Employees!$A:$A,0)),"")</f>
        <v>Billing</v>
      </c>
      <c r="O1304">
        <v>1</v>
      </c>
      <c r="P1304">
        <v>342.46</v>
      </c>
      <c r="Q1304">
        <v>0</v>
      </c>
      <c r="R1304">
        <v>0</v>
      </c>
      <c r="S1304">
        <v>342.46</v>
      </c>
      <c r="T1304">
        <v>271.77999999999997</v>
      </c>
      <c r="U1304">
        <v>70.680000000000007</v>
      </c>
      <c r="V1304" t="s">
        <v>4720</v>
      </c>
      <c r="W1304" t="s">
        <v>4695</v>
      </c>
      <c r="X1304" t="s">
        <v>4696</v>
      </c>
      <c r="Y1304" t="s">
        <v>5944</v>
      </c>
      <c r="Z1304" t="s">
        <v>4708</v>
      </c>
    </row>
    <row r="1305" spans="1:26" ht="15" customHeight="1" x14ac:dyDescent="0.25">
      <c r="A1305" t="s">
        <v>6661</v>
      </c>
      <c r="B1305" s="1">
        <v>45757</v>
      </c>
      <c r="C1305" t="s">
        <v>858</v>
      </c>
      <c r="D1305" t="str">
        <f>IFERROR(INDEX(Customers!$B:$B,MATCH(C1305,Customers!$A:$A,0)),"")</f>
        <v>Vijay Nair</v>
      </c>
      <c r="E1305" t="str">
        <f>IFERROR(INDEX(Customers!$J:$J,MATCH(C1305,Customers!$A:$A,0)),"")</f>
        <v>Bronze</v>
      </c>
      <c r="F1305" t="s">
        <v>3679</v>
      </c>
      <c r="G1305" t="str">
        <f>IFERROR(INDEX(Products!$B:$B,MATCH(F1305,Products!$A:$A,0)),"")</f>
        <v>Harvest Gold Cookies 500g</v>
      </c>
      <c r="H1305" t="str">
        <f>IFERROR(INDEX(Products!$C:$C,MATCH(F1305,Products!$A:$A,0)),"")</f>
        <v>Bakery</v>
      </c>
      <c r="I1305" t="s">
        <v>3014</v>
      </c>
      <c r="J1305" t="str">
        <f>IFERROR(INDEX(Stores!$B:$B,MATCH(I1305,Stores!$A:$A,0)),"")</f>
        <v>FreshMart Madurai Junction</v>
      </c>
      <c r="K1305" t="str">
        <f>IFERROR(INDEX(Stores!$D:$D,MATCH(I1305,Stores!$A:$A,0)),"")</f>
        <v>South</v>
      </c>
      <c r="L1305" t="s">
        <v>3012</v>
      </c>
      <c r="M1305" t="str">
        <f>IFERROR(INDEX(Employees!$B:$B,MATCH(L1305,Employees!$A:$A,0)),"")</f>
        <v>Indira Raj</v>
      </c>
      <c r="N1305" t="str">
        <f>IFERROR(INDEX(Employees!$D:$D,MATCH(L1305,Employees!$A:$A,0)),"")</f>
        <v>Billing</v>
      </c>
      <c r="O1305">
        <v>1</v>
      </c>
      <c r="P1305">
        <v>343.56</v>
      </c>
      <c r="Q1305">
        <v>15</v>
      </c>
      <c r="R1305">
        <v>51.53</v>
      </c>
      <c r="S1305">
        <v>292.02999999999997</v>
      </c>
      <c r="T1305">
        <v>216.32</v>
      </c>
      <c r="U1305">
        <v>75.709999999999994</v>
      </c>
      <c r="V1305" t="s">
        <v>4706</v>
      </c>
      <c r="W1305" t="s">
        <v>4695</v>
      </c>
      <c r="X1305" t="s">
        <v>4696</v>
      </c>
      <c r="Y1305" t="s">
        <v>6662</v>
      </c>
      <c r="Z1305" t="s">
        <v>4708</v>
      </c>
    </row>
    <row r="1306" spans="1:26" ht="15" customHeight="1" x14ac:dyDescent="0.25">
      <c r="A1306" t="s">
        <v>6663</v>
      </c>
      <c r="B1306" s="1">
        <v>45868</v>
      </c>
      <c r="C1306" t="s">
        <v>2755</v>
      </c>
      <c r="D1306" t="str">
        <f>IFERROR(INDEX(Customers!$B:$B,MATCH(C1306,Customers!$A:$A,0)),"")</f>
        <v>Kamala Naidu</v>
      </c>
      <c r="E1306" t="str">
        <f>IFERROR(INDEX(Customers!$J:$J,MATCH(C1306,Customers!$A:$A,0)),"")</f>
        <v>Gold</v>
      </c>
      <c r="F1306" t="s">
        <v>4107</v>
      </c>
      <c r="G1306" t="str">
        <f>IFERROR(INDEX(Products!$B:$B,MATCH(F1306,Products!$A:$A,0)),"")</f>
        <v>Harpic Dishwash 2kg</v>
      </c>
      <c r="H1306" t="str">
        <f>IFERROR(INDEX(Products!$C:$C,MATCH(F1306,Products!$A:$A,0)),"")</f>
        <v>Cleaning</v>
      </c>
      <c r="I1306" t="s">
        <v>4124</v>
      </c>
      <c r="J1306" t="str">
        <f>IFERROR(INDEX(Stores!$B:$B,MATCH(I1306,Stores!$A:$A,0)),"")</f>
        <v>FreshMart Madurai Crossing</v>
      </c>
      <c r="K1306" t="str">
        <f>IFERROR(INDEX(Stores!$D:$D,MATCH(I1306,Stores!$A:$A,0)),"")</f>
        <v>South</v>
      </c>
      <c r="L1306" t="s">
        <v>3162</v>
      </c>
      <c r="M1306" t="str">
        <f>IFERROR(INDEX(Employees!$B:$B,MATCH(L1306,Employees!$A:$A,0)),"")</f>
        <v>Janani Krishnan</v>
      </c>
      <c r="N1306" t="str">
        <f>IFERROR(INDEX(Employees!$D:$D,MATCH(L1306,Employees!$A:$A,0)),"")</f>
        <v>Billing</v>
      </c>
      <c r="O1306">
        <v>5</v>
      </c>
      <c r="P1306">
        <v>409.77</v>
      </c>
      <c r="Q1306">
        <v>15</v>
      </c>
      <c r="R1306">
        <v>307.33</v>
      </c>
      <c r="S1306">
        <v>1741.52</v>
      </c>
      <c r="T1306">
        <v>1414.95</v>
      </c>
      <c r="U1306">
        <v>326.57</v>
      </c>
      <c r="V1306" t="s">
        <v>4694</v>
      </c>
      <c r="W1306" t="s">
        <v>4695</v>
      </c>
      <c r="X1306" t="s">
        <v>4710</v>
      </c>
      <c r="Y1306" t="s">
        <v>6435</v>
      </c>
      <c r="Z1306" t="s">
        <v>4708</v>
      </c>
    </row>
    <row r="1307" spans="1:26" ht="15" customHeight="1" x14ac:dyDescent="0.25">
      <c r="A1307" t="s">
        <v>6664</v>
      </c>
      <c r="B1307" s="1">
        <v>45830</v>
      </c>
      <c r="C1307" t="s">
        <v>1060</v>
      </c>
      <c r="D1307" t="str">
        <f>IFERROR(INDEX(Customers!$B:$B,MATCH(C1307,Customers!$A:$A,0)),"")</f>
        <v>Ovi Reddy</v>
      </c>
      <c r="E1307" t="str">
        <f>IFERROR(INDEX(Customers!$J:$J,MATCH(C1307,Customers!$A:$A,0)),"")</f>
        <v>Silver</v>
      </c>
      <c r="F1307" t="s">
        <v>3972</v>
      </c>
      <c r="G1307" t="str">
        <f>IFERROR(INDEX(Products!$B:$B,MATCH(F1307,Products!$A:$A,0)),"")</f>
        <v>Organic Fresh Fresh Vegetables 250ml</v>
      </c>
      <c r="H1307" t="str">
        <f>IFERROR(INDEX(Products!$C:$C,MATCH(F1307,Products!$A:$A,0)),"")</f>
        <v>Vegetables</v>
      </c>
      <c r="I1307" t="s">
        <v>3130</v>
      </c>
      <c r="J1307" t="str">
        <f>IFERROR(INDEX(Stores!$B:$B,MATCH(I1307,Stores!$A:$A,0)),"")</f>
        <v>FreshMart Mysuru Plaza</v>
      </c>
      <c r="K1307" t="str">
        <f>IFERROR(INDEX(Stores!$D:$D,MATCH(I1307,Stores!$A:$A,0)),"")</f>
        <v>South</v>
      </c>
      <c r="L1307" t="s">
        <v>3129</v>
      </c>
      <c r="M1307" t="str">
        <f>IFERROR(INDEX(Employees!$B:$B,MATCH(L1307,Employees!$A:$A,0)),"")</f>
        <v>Pandi Nair</v>
      </c>
      <c r="N1307" t="str">
        <f>IFERROR(INDEX(Employees!$D:$D,MATCH(L1307,Employees!$A:$A,0)),"")</f>
        <v>Inventory</v>
      </c>
      <c r="O1307">
        <v>3</v>
      </c>
      <c r="P1307">
        <v>83.13</v>
      </c>
      <c r="Q1307">
        <v>10</v>
      </c>
      <c r="R1307">
        <v>24.94</v>
      </c>
      <c r="S1307">
        <v>258.12</v>
      </c>
      <c r="T1307">
        <v>207.27</v>
      </c>
      <c r="U1307">
        <v>50.85</v>
      </c>
      <c r="V1307" t="s">
        <v>4703</v>
      </c>
      <c r="W1307" t="s">
        <v>4695</v>
      </c>
      <c r="X1307" t="s">
        <v>4710</v>
      </c>
      <c r="Y1307" t="s">
        <v>6665</v>
      </c>
      <c r="Z1307" t="s">
        <v>4698</v>
      </c>
    </row>
    <row r="1308" spans="1:26" ht="15" customHeight="1" x14ac:dyDescent="0.25">
      <c r="A1308" t="s">
        <v>6666</v>
      </c>
      <c r="B1308" s="1">
        <v>45856</v>
      </c>
      <c r="C1308" t="s">
        <v>2711</v>
      </c>
      <c r="D1308" t="str">
        <f>IFERROR(INDEX(Customers!$B:$B,MATCH(C1308,Customers!$A:$A,0)),"")</f>
        <v>Anand Reddy</v>
      </c>
      <c r="E1308" t="str">
        <f>IFERROR(INDEX(Customers!$J:$J,MATCH(C1308,Customers!$A:$A,0)),"")</f>
        <v>Gold</v>
      </c>
      <c r="F1308" t="s">
        <v>4002</v>
      </c>
      <c r="G1308" t="str">
        <f>IFERROR(INDEX(Products!$B:$B,MATCH(F1308,Products!$A:$A,0)),"")</f>
        <v>Aachi Ponni Rice 1kg</v>
      </c>
      <c r="H1308" t="str">
        <f>IFERROR(INDEX(Products!$C:$C,MATCH(F1308,Products!$A:$A,0)),"")</f>
        <v>Rice</v>
      </c>
      <c r="I1308" t="s">
        <v>3176</v>
      </c>
      <c r="J1308" t="str">
        <f>IFERROR(INDEX(Stores!$B:$B,MATCH(I1308,Stores!$A:$A,0)),"")</f>
        <v>FreshMart Chennai Gardens</v>
      </c>
      <c r="K1308" t="str">
        <f>IFERROR(INDEX(Stores!$D:$D,MATCH(I1308,Stores!$A:$A,0)),"")</f>
        <v>South</v>
      </c>
      <c r="L1308" t="s">
        <v>3617</v>
      </c>
      <c r="M1308" t="str">
        <f>IFERROR(INDEX(Employees!$B:$B,MATCH(L1308,Employees!$A:$A,0)),"")</f>
        <v>Sanjay Sharma</v>
      </c>
      <c r="N1308" t="str">
        <f>IFERROR(INDEX(Employees!$D:$D,MATCH(L1308,Employees!$A:$A,0)),"")</f>
        <v>Billing</v>
      </c>
      <c r="O1308">
        <v>8</v>
      </c>
      <c r="P1308">
        <v>166.99</v>
      </c>
      <c r="Q1308">
        <v>0</v>
      </c>
      <c r="R1308">
        <v>0</v>
      </c>
      <c r="S1308">
        <v>1335.92</v>
      </c>
      <c r="T1308">
        <v>1103.5999999999999</v>
      </c>
      <c r="U1308">
        <v>232.32</v>
      </c>
      <c r="V1308" t="s">
        <v>4694</v>
      </c>
      <c r="W1308" t="s">
        <v>4695</v>
      </c>
      <c r="X1308" t="s">
        <v>4696</v>
      </c>
      <c r="Y1308" t="s">
        <v>6667</v>
      </c>
      <c r="Z1308" t="s">
        <v>4708</v>
      </c>
    </row>
    <row r="1309" spans="1:26" ht="15" customHeight="1" x14ac:dyDescent="0.25">
      <c r="A1309" t="s">
        <v>6668</v>
      </c>
      <c r="B1309" s="1">
        <v>45970</v>
      </c>
      <c r="C1309" t="s">
        <v>842</v>
      </c>
      <c r="D1309" t="str">
        <f>IFERROR(INDEX(Customers!$B:$B,MATCH(C1309,Customers!$A:$A,0)),"")</f>
        <v>Meena Pillai</v>
      </c>
      <c r="E1309" t="str">
        <f>IFERROR(INDEX(Customers!$J:$J,MATCH(C1309,Customers!$A:$A,0)),"")</f>
        <v>Silver</v>
      </c>
      <c r="F1309" t="s">
        <v>3988</v>
      </c>
      <c r="G1309" t="str">
        <f>IFERROR(INDEX(Products!$B:$B,MATCH(F1309,Products!$A:$A,0)),"")</f>
        <v>India Gate Basmati Rice 250ml</v>
      </c>
      <c r="H1309" t="str">
        <f>IFERROR(INDEX(Products!$C:$C,MATCH(F1309,Products!$A:$A,0)),"")</f>
        <v>Rice</v>
      </c>
      <c r="I1309" t="s">
        <v>3044</v>
      </c>
      <c r="J1309" t="str">
        <f>IFERROR(INDEX(Stores!$B:$B,MATCH(I1309,Stores!$A:$A,0)),"")</f>
        <v>FreshMart Madurai Circle</v>
      </c>
      <c r="K1309" t="str">
        <f>IFERROR(INDEX(Stores!$D:$D,MATCH(I1309,Stores!$A:$A,0)),"")</f>
        <v>South</v>
      </c>
      <c r="L1309" t="s">
        <v>3042</v>
      </c>
      <c r="M1309" t="str">
        <f>IFERROR(INDEX(Employees!$B:$B,MATCH(L1309,Employees!$A:$A,0)),"")</f>
        <v>Manoj Subramaniam</v>
      </c>
      <c r="N1309" t="str">
        <f>IFERROR(INDEX(Employees!$D:$D,MATCH(L1309,Employees!$A:$A,0)),"")</f>
        <v>Sales</v>
      </c>
      <c r="O1309">
        <v>4</v>
      </c>
      <c r="P1309">
        <v>131.03</v>
      </c>
      <c r="Q1309">
        <v>0</v>
      </c>
      <c r="R1309">
        <v>0</v>
      </c>
      <c r="S1309">
        <v>602.74</v>
      </c>
      <c r="T1309">
        <v>469.08</v>
      </c>
      <c r="U1309">
        <v>133.66</v>
      </c>
      <c r="V1309" t="s">
        <v>4715</v>
      </c>
      <c r="W1309" t="s">
        <v>4695</v>
      </c>
      <c r="X1309" t="s">
        <v>4696</v>
      </c>
      <c r="Y1309" t="s">
        <v>5423</v>
      </c>
      <c r="Z1309" t="s">
        <v>4698</v>
      </c>
    </row>
    <row r="1310" spans="1:26" ht="15" customHeight="1" x14ac:dyDescent="0.25">
      <c r="A1310" t="s">
        <v>6669</v>
      </c>
      <c r="B1310" s="1">
        <v>45942</v>
      </c>
      <c r="C1310" t="s">
        <v>1806</v>
      </c>
      <c r="D1310" t="str">
        <f>IFERROR(INDEX(Customers!$B:$B,MATCH(C1310,Customers!$A:$A,0)),"")</f>
        <v>Yazhini Reddy</v>
      </c>
      <c r="E1310" t="str">
        <f>IFERROR(INDEX(Customers!$J:$J,MATCH(C1310,Customers!$A:$A,0)),"")</f>
        <v>Bronze</v>
      </c>
      <c r="F1310" t="s">
        <v>3672</v>
      </c>
      <c r="G1310" t="str">
        <f>IFERROR(INDEX(Products!$B:$B,MATCH(F1310,Products!$A:$A,0)),"")</f>
        <v>Britannia Buns 2kg</v>
      </c>
      <c r="H1310" t="str">
        <f>IFERROR(INDEX(Products!$C:$C,MATCH(F1310,Products!$A:$A,0)),"")</f>
        <v>Bakery</v>
      </c>
      <c r="I1310" t="s">
        <v>2981</v>
      </c>
      <c r="J1310" t="str">
        <f>IFERROR(INDEX(Stores!$B:$B,MATCH(I1310,Stores!$A:$A,0)),"")</f>
        <v>FreshMart Patna Square</v>
      </c>
      <c r="K1310" t="str">
        <f>IFERROR(INDEX(Stores!$D:$D,MATCH(I1310,Stores!$A:$A,0)),"")</f>
        <v>East</v>
      </c>
      <c r="L1310" t="s">
        <v>2979</v>
      </c>
      <c r="M1310" t="str">
        <f>IFERROR(INDEX(Employees!$B:$B,MATCH(L1310,Employees!$A:$A,0)),"")</f>
        <v>Suresh Reddy</v>
      </c>
      <c r="N1310" t="str">
        <f>IFERROR(INDEX(Employees!$D:$D,MATCH(L1310,Employees!$A:$A,0)),"")</f>
        <v>Cashier</v>
      </c>
      <c r="O1310">
        <v>3</v>
      </c>
      <c r="P1310">
        <v>398.25</v>
      </c>
      <c r="Q1310">
        <v>0</v>
      </c>
      <c r="R1310">
        <v>0</v>
      </c>
      <c r="S1310">
        <v>1373.96</v>
      </c>
      <c r="T1310">
        <v>709.62</v>
      </c>
      <c r="U1310">
        <v>664.34</v>
      </c>
      <c r="V1310" t="s">
        <v>4694</v>
      </c>
      <c r="W1310" t="s">
        <v>4695</v>
      </c>
      <c r="X1310" t="s">
        <v>4696</v>
      </c>
      <c r="Y1310" t="s">
        <v>4906</v>
      </c>
      <c r="Z1310" t="s">
        <v>4698</v>
      </c>
    </row>
    <row r="1311" spans="1:26" ht="15" customHeight="1" x14ac:dyDescent="0.25">
      <c r="A1311" t="s">
        <v>6670</v>
      </c>
      <c r="B1311" s="1">
        <v>45887</v>
      </c>
      <c r="C1311" t="s">
        <v>398</v>
      </c>
      <c r="D1311" t="str">
        <f>IFERROR(INDEX(Customers!$B:$B,MATCH(C1311,Customers!$A:$A,0)),"")</f>
        <v>Eswari Achari</v>
      </c>
      <c r="E1311" t="str">
        <f>IFERROR(INDEX(Customers!$J:$J,MATCH(C1311,Customers!$A:$A,0)),"")</f>
        <v>Silver</v>
      </c>
      <c r="F1311" t="s">
        <v>3959</v>
      </c>
      <c r="G1311" t="str">
        <f>IFERROR(INDEX(Products!$B:$B,MATCH(F1311,Products!$A:$A,0)),"")</f>
        <v>Local Farm Fresh Vegetables 250ml</v>
      </c>
      <c r="H1311" t="str">
        <f>IFERROR(INDEX(Products!$C:$C,MATCH(F1311,Products!$A:$A,0)),"")</f>
        <v>Vegetables</v>
      </c>
      <c r="I1311" t="s">
        <v>4291</v>
      </c>
      <c r="J1311" t="str">
        <f>IFERROR(INDEX(Stores!$B:$B,MATCH(I1311,Stores!$A:$A,0)),"")</f>
        <v>FreshMart Tiruppur Plaza</v>
      </c>
      <c r="K1311" t="str">
        <f>IFERROR(INDEX(Stores!$D:$D,MATCH(I1311,Stores!$A:$A,0)),"")</f>
        <v>South</v>
      </c>
      <c r="L1311" t="s">
        <v>3361</v>
      </c>
      <c r="M1311" t="str">
        <f>IFERROR(INDEX(Employees!$B:$B,MATCH(L1311,Employees!$A:$A,0)),"")</f>
        <v>Sudha Kumar</v>
      </c>
      <c r="N1311" t="str">
        <f>IFERROR(INDEX(Employees!$D:$D,MATCH(L1311,Employees!$A:$A,0)),"")</f>
        <v>Sales</v>
      </c>
      <c r="O1311">
        <v>4</v>
      </c>
      <c r="P1311">
        <v>96.72</v>
      </c>
      <c r="Q1311">
        <v>5</v>
      </c>
      <c r="R1311">
        <v>19.34</v>
      </c>
      <c r="S1311">
        <v>367.54</v>
      </c>
      <c r="T1311">
        <v>319.27999999999997</v>
      </c>
      <c r="U1311">
        <v>48.26</v>
      </c>
      <c r="V1311" t="s">
        <v>4706</v>
      </c>
      <c r="W1311" t="s">
        <v>4695</v>
      </c>
      <c r="X1311" t="s">
        <v>4696</v>
      </c>
      <c r="Y1311" t="s">
        <v>5998</v>
      </c>
      <c r="Z1311" t="s">
        <v>4708</v>
      </c>
    </row>
    <row r="1312" spans="1:26" ht="15" customHeight="1" x14ac:dyDescent="0.25">
      <c r="A1312" t="s">
        <v>6671</v>
      </c>
      <c r="B1312" s="1">
        <v>46093</v>
      </c>
      <c r="C1312" t="s">
        <v>1866</v>
      </c>
      <c r="D1312" t="str">
        <f>IFERROR(INDEX(Customers!$B:$B,MATCH(C1312,Customers!$A:$A,0)),"")</f>
        <v>Nithya Venkataraman</v>
      </c>
      <c r="E1312" t="str">
        <f>IFERROR(INDEX(Customers!$J:$J,MATCH(C1312,Customers!$A:$A,0)),"")</f>
        <v>Gold</v>
      </c>
      <c r="F1312" t="s">
        <v>3735</v>
      </c>
      <c r="G1312" t="str">
        <f>IFERROR(INDEX(Products!$B:$B,MATCH(F1312,Products!$A:$A,0)),"")</f>
        <v>Milky Mist Butter Pack</v>
      </c>
      <c r="H1312" t="str">
        <f>IFERROR(INDEX(Products!$C:$C,MATCH(F1312,Products!$A:$A,0)),"")</f>
        <v>Dairy</v>
      </c>
      <c r="I1312" t="s">
        <v>3270</v>
      </c>
      <c r="J1312" t="str">
        <f>IFERROR(INDEX(Stores!$B:$B,MATCH(I1312,Stores!$A:$A,0)),"")</f>
        <v>FreshMart Lucknow Heights</v>
      </c>
      <c r="K1312" t="str">
        <f>IFERROR(INDEX(Stores!$D:$D,MATCH(I1312,Stores!$A:$A,0)),"")</f>
        <v>North</v>
      </c>
      <c r="L1312" t="s">
        <v>3268</v>
      </c>
      <c r="M1312" t="str">
        <f>IFERROR(INDEX(Employees!$B:$B,MATCH(L1312,Employees!$A:$A,0)),"")</f>
        <v>Aishwarya Nathan</v>
      </c>
      <c r="N1312" t="str">
        <f>IFERROR(INDEX(Employees!$D:$D,MATCH(L1312,Employees!$A:$A,0)),"")</f>
        <v>Sales</v>
      </c>
      <c r="O1312">
        <v>8</v>
      </c>
      <c r="P1312">
        <v>42.85</v>
      </c>
      <c r="Q1312">
        <v>20</v>
      </c>
      <c r="R1312">
        <v>68.56</v>
      </c>
      <c r="S1312">
        <v>274.24</v>
      </c>
      <c r="T1312">
        <v>259.2</v>
      </c>
      <c r="U1312">
        <v>15.04</v>
      </c>
      <c r="V1312" t="s">
        <v>4694</v>
      </c>
      <c r="W1312" t="s">
        <v>4695</v>
      </c>
      <c r="X1312" t="s">
        <v>4696</v>
      </c>
      <c r="Y1312" t="s">
        <v>5217</v>
      </c>
      <c r="Z1312" t="s">
        <v>4708</v>
      </c>
    </row>
    <row r="1313" spans="1:26" ht="15" customHeight="1" x14ac:dyDescent="0.25">
      <c r="A1313" t="s">
        <v>6672</v>
      </c>
      <c r="B1313" s="1">
        <v>45855</v>
      </c>
      <c r="C1313" t="s">
        <v>1642</v>
      </c>
      <c r="D1313" t="str">
        <f>IFERROR(INDEX(Customers!$B:$B,MATCH(C1313,Customers!$A:$A,0)),"")</f>
        <v>Karthik Kumar</v>
      </c>
      <c r="E1313" t="str">
        <f>IFERROR(INDEX(Customers!$J:$J,MATCH(C1313,Customers!$A:$A,0)),"")</f>
        <v>Silver</v>
      </c>
      <c r="F1313" t="s">
        <v>3771</v>
      </c>
      <c r="G1313" t="str">
        <f>IFERROR(INDEX(Products!$B:$B,MATCH(F1313,Products!$A:$A,0)),"")</f>
        <v>Nescafe Coffee Pack</v>
      </c>
      <c r="H1313" t="str">
        <f>IFERROR(INDEX(Products!$C:$C,MATCH(F1313,Products!$A:$A,0)),"")</f>
        <v>Beverages</v>
      </c>
      <c r="I1313" t="s">
        <v>3245</v>
      </c>
      <c r="J1313" t="str">
        <f>IFERROR(INDEX(Stores!$B:$B,MATCH(I1313,Stores!$A:$A,0)),"")</f>
        <v>FreshMart Chennai Complex</v>
      </c>
      <c r="K1313" t="str">
        <f>IFERROR(INDEX(Stores!$D:$D,MATCH(I1313,Stores!$A:$A,0)),"")</f>
        <v>South</v>
      </c>
      <c r="L1313" t="s">
        <v>3244</v>
      </c>
      <c r="M1313" t="str">
        <f>IFERROR(INDEX(Employees!$B:$B,MATCH(L1313,Employees!$A:$A,0)),"")</f>
        <v>Eswari Raj</v>
      </c>
      <c r="N1313" t="str">
        <f>IFERROR(INDEX(Employees!$D:$D,MATCH(L1313,Employees!$A:$A,0)),"")</f>
        <v>Sales</v>
      </c>
      <c r="O1313">
        <v>4</v>
      </c>
      <c r="P1313">
        <v>342.46</v>
      </c>
      <c r="Q1313">
        <v>5</v>
      </c>
      <c r="R1313">
        <v>68.489999999999995</v>
      </c>
      <c r="S1313">
        <v>1301.3499999999999</v>
      </c>
      <c r="T1313">
        <v>1087.1199999999999</v>
      </c>
      <c r="U1313">
        <v>214.23</v>
      </c>
      <c r="V1313" t="s">
        <v>4706</v>
      </c>
      <c r="W1313" t="s">
        <v>4818</v>
      </c>
      <c r="X1313" t="s">
        <v>4696</v>
      </c>
      <c r="Y1313" t="s">
        <v>5182</v>
      </c>
      <c r="Z1313" t="s">
        <v>4708</v>
      </c>
    </row>
    <row r="1314" spans="1:26" ht="15" customHeight="1" x14ac:dyDescent="0.25">
      <c r="A1314" t="s">
        <v>6673</v>
      </c>
      <c r="B1314" s="1">
        <v>46030</v>
      </c>
      <c r="C1314" t="s">
        <v>554</v>
      </c>
      <c r="D1314" t="str">
        <f>IFERROR(INDEX(Customers!$B:$B,MATCH(C1314,Customers!$A:$A,0)),"")</f>
        <v>Anjali Balan</v>
      </c>
      <c r="E1314" t="str">
        <f>IFERROR(INDEX(Customers!$J:$J,MATCH(C1314,Customers!$A:$A,0)),"")</f>
        <v>Bronze</v>
      </c>
      <c r="F1314" t="s">
        <v>3732</v>
      </c>
      <c r="G1314" t="str">
        <f>IFERROR(INDEX(Products!$B:$B,MATCH(F1314,Products!$A:$A,0)),"")</f>
        <v>Aavin Milk 1L</v>
      </c>
      <c r="H1314" t="str">
        <f>IFERROR(INDEX(Products!$C:$C,MATCH(F1314,Products!$A:$A,0)),"")</f>
        <v>Dairy</v>
      </c>
      <c r="I1314" t="s">
        <v>3035</v>
      </c>
      <c r="J1314" t="str">
        <f>IFERROR(INDEX(Stores!$B:$B,MATCH(I1314,Stores!$A:$A,0)),"")</f>
        <v>FreshMart Madurai Point</v>
      </c>
      <c r="K1314" t="str">
        <f>IFERROR(INDEX(Stores!$D:$D,MATCH(I1314,Stores!$A:$A,0)),"")</f>
        <v>South</v>
      </c>
      <c r="L1314" t="s">
        <v>3033</v>
      </c>
      <c r="M1314" t="str">
        <f>IFERROR(INDEX(Employees!$B:$B,MATCH(L1314,Employees!$A:$A,0)),"")</f>
        <v xml:space="preserve">  Kavya Velan  </v>
      </c>
      <c r="N1314" t="str">
        <f>IFERROR(INDEX(Employees!$D:$D,MATCH(L1314,Employees!$A:$A,0)),"")</f>
        <v>Cashier</v>
      </c>
      <c r="O1314">
        <v>3</v>
      </c>
      <c r="P1314">
        <v>99.93</v>
      </c>
      <c r="Q1314">
        <v>0</v>
      </c>
      <c r="R1314">
        <v>0</v>
      </c>
      <c r="S1314">
        <v>299.79000000000002</v>
      </c>
      <c r="T1314">
        <v>258.14999999999998</v>
      </c>
      <c r="U1314">
        <v>41.64</v>
      </c>
      <c r="V1314" t="s">
        <v>4720</v>
      </c>
      <c r="W1314" t="s">
        <v>4695</v>
      </c>
      <c r="X1314" t="s">
        <v>4700</v>
      </c>
      <c r="Y1314" t="s">
        <v>5694</v>
      </c>
      <c r="Z1314" t="s">
        <v>4708</v>
      </c>
    </row>
    <row r="1315" spans="1:26" ht="15" customHeight="1" x14ac:dyDescent="0.25">
      <c r="A1315" t="s">
        <v>6674</v>
      </c>
      <c r="B1315" s="1">
        <v>45868</v>
      </c>
      <c r="C1315" t="s">
        <v>2588</v>
      </c>
      <c r="D1315" t="str">
        <f>IFERROR(INDEX(Customers!$B:$B,MATCH(C1315,Customers!$A:$A,0)),"")</f>
        <v>Thenmozhi Rao</v>
      </c>
      <c r="E1315" t="str">
        <f>IFERROR(INDEX(Customers!$J:$J,MATCH(C1315,Customers!$A:$A,0)),"")</f>
        <v>Gold</v>
      </c>
      <c r="F1315" t="s">
        <v>3981</v>
      </c>
      <c r="G1315" t="str">
        <f>IFERROR(INDEX(Products!$B:$B,MATCH(F1315,Products!$A:$A,0)),"")</f>
        <v xml:space="preserve">  Local Farm Fresh Vegetables 200g v2  </v>
      </c>
      <c r="H1315" t="str">
        <f>IFERROR(INDEX(Products!$C:$C,MATCH(F1315,Products!$A:$A,0)),"")</f>
        <v>Vegetables</v>
      </c>
      <c r="I1315" t="s">
        <v>3035</v>
      </c>
      <c r="J1315" t="str">
        <f>IFERROR(INDEX(Stores!$B:$B,MATCH(I1315,Stores!$A:$A,0)),"")</f>
        <v>FreshMart Madurai Point</v>
      </c>
      <c r="K1315" t="str">
        <f>IFERROR(INDEX(Stores!$D:$D,MATCH(I1315,Stores!$A:$A,0)),"")</f>
        <v>South</v>
      </c>
      <c r="L1315" t="s">
        <v>3168</v>
      </c>
      <c r="M1315" t="str">
        <f>IFERROR(INDEX(Employees!$B:$B,MATCH(L1315,Employees!$A:$A,0)),"")</f>
        <v>Om Sharma</v>
      </c>
      <c r="N1315" t="str">
        <f>IFERROR(INDEX(Employees!$D:$D,MATCH(L1315,Employees!$A:$A,0)),"")</f>
        <v>Sales</v>
      </c>
      <c r="O1315">
        <v>4</v>
      </c>
      <c r="P1315">
        <v>400.33</v>
      </c>
      <c r="Q1315">
        <v>5</v>
      </c>
      <c r="R1315">
        <v>80.069999999999993</v>
      </c>
      <c r="S1315">
        <v>1521.25</v>
      </c>
      <c r="T1315">
        <v>1363.6</v>
      </c>
      <c r="U1315">
        <v>157.65</v>
      </c>
      <c r="V1315" t="s">
        <v>4706</v>
      </c>
      <c r="W1315" t="s">
        <v>4695</v>
      </c>
      <c r="X1315" t="s">
        <v>4696</v>
      </c>
      <c r="Y1315" t="s">
        <v>5702</v>
      </c>
      <c r="Z1315" t="s">
        <v>4708</v>
      </c>
    </row>
    <row r="1316" spans="1:26" ht="15" customHeight="1" x14ac:dyDescent="0.25">
      <c r="A1316" t="s">
        <v>6675</v>
      </c>
      <c r="B1316" s="1">
        <v>45757</v>
      </c>
      <c r="C1316" t="s">
        <v>331</v>
      </c>
      <c r="D1316" t="str">
        <f>IFERROR(INDEX(Customers!$B:$B,MATCH(C1316,Customers!$A:$A,0)),"")</f>
        <v>Vijay Chandran</v>
      </c>
      <c r="E1316" t="str">
        <f>IFERROR(INDEX(Customers!$J:$J,MATCH(C1316,Customers!$A:$A,0)),"")</f>
        <v>Gold</v>
      </c>
      <c r="F1316" t="s">
        <v>3817</v>
      </c>
      <c r="G1316" t="str">
        <f>IFERROR(INDEX(Products!$B:$B,MATCH(F1316,Products!$A:$A,0)),"")</f>
        <v>Lays Chocolates Combo</v>
      </c>
      <c r="H1316" t="str">
        <f>IFERROR(INDEX(Products!$C:$C,MATCH(F1316,Products!$A:$A,0)),"")</f>
        <v>Snacks</v>
      </c>
      <c r="I1316" t="s">
        <v>3220</v>
      </c>
      <c r="J1316" t="str">
        <f>IFERROR(INDEX(Stores!$B:$B,MATCH(I1316,Stores!$A:$A,0)),"")</f>
        <v>FreshMart Chennai Junction</v>
      </c>
      <c r="K1316" t="str">
        <f>IFERROR(INDEX(Stores!$D:$D,MATCH(I1316,Stores!$A:$A,0)),"")</f>
        <v>South</v>
      </c>
      <c r="L1316" t="s">
        <v>3218</v>
      </c>
      <c r="M1316" t="str">
        <f>IFERROR(INDEX(Employees!$B:$B,MATCH(L1316,Employees!$A:$A,0)),"")</f>
        <v>Sathish Subramaniam</v>
      </c>
      <c r="N1316" t="str">
        <f>IFERROR(INDEX(Employees!$D:$D,MATCH(L1316,Employees!$A:$A,0)),"")</f>
        <v>Billing</v>
      </c>
      <c r="O1316">
        <v>3</v>
      </c>
      <c r="P1316">
        <v>520.96</v>
      </c>
      <c r="Q1316">
        <v>15</v>
      </c>
      <c r="R1316">
        <v>234.43</v>
      </c>
      <c r="S1316">
        <v>1328.45</v>
      </c>
      <c r="T1316">
        <v>1031.67</v>
      </c>
      <c r="U1316">
        <v>296.77999999999997</v>
      </c>
      <c r="V1316" t="s">
        <v>4706</v>
      </c>
      <c r="W1316" t="s">
        <v>4695</v>
      </c>
      <c r="X1316" t="s">
        <v>4696</v>
      </c>
      <c r="Y1316" t="s">
        <v>6037</v>
      </c>
      <c r="Z1316" t="s">
        <v>4708</v>
      </c>
    </row>
    <row r="1317" spans="1:26" ht="15" customHeight="1" x14ac:dyDescent="0.25">
      <c r="A1317" t="s">
        <v>6676</v>
      </c>
      <c r="B1317" s="1">
        <v>45856</v>
      </c>
      <c r="C1317" t="s">
        <v>1802</v>
      </c>
      <c r="D1317" t="str">
        <f>IFERROR(INDEX(Customers!$B:$B,MATCH(C1317,Customers!$A:$A,0)),"")</f>
        <v>Vijay Velan</v>
      </c>
      <c r="E1317" t="str">
        <f>IFERROR(INDEX(Customers!$J:$J,MATCH(C1317,Customers!$A:$A,0)),"")</f>
        <v>Silver</v>
      </c>
      <c r="F1317" t="s">
        <v>3950</v>
      </c>
      <c r="G1317" t="str">
        <f>IFERROR(INDEX(Products!$B:$B,MATCH(F1317,Products!$A:$A,0)),"")</f>
        <v xml:space="preserve">  Organic Fresh Fresh Fruits 500g  </v>
      </c>
      <c r="H1317" t="str">
        <f>IFERROR(INDEX(Products!$C:$C,MATCH(F1317,Products!$A:$A,0)),"")</f>
        <v>Fruits</v>
      </c>
      <c r="I1317" t="s">
        <v>3420</v>
      </c>
      <c r="J1317" t="str">
        <f>IFERROR(INDEX(Stores!$B:$B,MATCH(I1317,Stores!$A:$A,0)),"")</f>
        <v>FreshMart Tiruppur Square</v>
      </c>
      <c r="K1317" t="str">
        <f>IFERROR(INDEX(Stores!$D:$D,MATCH(I1317,Stores!$A:$A,0)),"")</f>
        <v>South</v>
      </c>
      <c r="L1317" t="s">
        <v>3419</v>
      </c>
      <c r="M1317" t="str">
        <f>IFERROR(INDEX(Employees!$B:$B,MATCH(L1317,Employees!$A:$A,0)),"")</f>
        <v>Ashok Nathan</v>
      </c>
      <c r="N1317" t="str">
        <f>IFERROR(INDEX(Employees!$D:$D,MATCH(L1317,Employees!$A:$A,0)),"")</f>
        <v>Inventory</v>
      </c>
      <c r="O1317">
        <v>2</v>
      </c>
      <c r="P1317">
        <v>305.67</v>
      </c>
      <c r="Q1317">
        <v>5</v>
      </c>
      <c r="R1317">
        <v>30.57</v>
      </c>
      <c r="S1317">
        <v>580.77</v>
      </c>
      <c r="T1317">
        <v>502.84</v>
      </c>
      <c r="U1317">
        <v>77.930000000000007</v>
      </c>
      <c r="V1317" t="s">
        <v>4740</v>
      </c>
      <c r="W1317" t="s">
        <v>4695</v>
      </c>
      <c r="X1317" t="s">
        <v>4696</v>
      </c>
      <c r="Y1317" t="s">
        <v>5156</v>
      </c>
      <c r="Z1317" t="s">
        <v>4708</v>
      </c>
    </row>
    <row r="1318" spans="1:26" ht="15" customHeight="1" x14ac:dyDescent="0.25">
      <c r="A1318" t="s">
        <v>6677</v>
      </c>
      <c r="B1318" s="1">
        <v>45831</v>
      </c>
      <c r="C1318" t="s">
        <v>123</v>
      </c>
      <c r="D1318" t="str">
        <f>IFERROR(INDEX(Customers!$B:$B,MATCH(C1318,Customers!$A:$A,0)),"")</f>
        <v>Eswari Reddy</v>
      </c>
      <c r="E1318" t="str">
        <f>IFERROR(INDEX(Customers!$J:$J,MATCH(C1318,Customers!$A:$A,0)),"")</f>
        <v>Bronze</v>
      </c>
      <c r="F1318" t="s">
        <v>3752</v>
      </c>
      <c r="G1318" t="str">
        <f>IFERROR(INDEX(Products!$B:$B,MATCH(F1318,Products!$A:$A,0)),"")</f>
        <v>Nescafe Coffee 1kg</v>
      </c>
      <c r="H1318" t="str">
        <f>IFERROR(INDEX(Products!$C:$C,MATCH(F1318,Products!$A:$A,0)),"")</f>
        <v>Beverages</v>
      </c>
      <c r="I1318" t="s">
        <v>4166</v>
      </c>
      <c r="J1318" t="str">
        <f>IFERROR(INDEX(Stores!$B:$B,MATCH(I1318,Stores!$A:$A,0)),"")</f>
        <v>FreshMart Mysuru Square</v>
      </c>
      <c r="K1318" t="str">
        <f>IFERROR(INDEX(Stores!$D:$D,MATCH(I1318,Stores!$A:$A,0)),"")</f>
        <v>South</v>
      </c>
      <c r="L1318" t="s">
        <v>3570</v>
      </c>
      <c r="M1318" t="str">
        <f>IFERROR(INDEX(Employees!$B:$B,MATCH(L1318,Employees!$A:$A,0)),"")</f>
        <v>Vijay Gounder</v>
      </c>
      <c r="N1318" t="str">
        <f>IFERROR(INDEX(Employees!$D:$D,MATCH(L1318,Employees!$A:$A,0)),"")</f>
        <v>Store Manager</v>
      </c>
      <c r="O1318">
        <v>1</v>
      </c>
      <c r="P1318">
        <v>329.69</v>
      </c>
      <c r="Q1318">
        <v>15</v>
      </c>
      <c r="R1318">
        <v>49.45</v>
      </c>
      <c r="S1318">
        <v>280.24</v>
      </c>
      <c r="T1318">
        <v>247.25</v>
      </c>
      <c r="U1318">
        <v>32.99</v>
      </c>
      <c r="V1318" t="s">
        <v>4740</v>
      </c>
      <c r="W1318" t="s">
        <v>4695</v>
      </c>
      <c r="X1318" t="s">
        <v>4696</v>
      </c>
      <c r="Y1318" t="s">
        <v>5255</v>
      </c>
      <c r="Z1318" t="s">
        <v>4708</v>
      </c>
    </row>
    <row r="1319" spans="1:26" ht="15" customHeight="1" x14ac:dyDescent="0.25">
      <c r="A1319" t="s">
        <v>6678</v>
      </c>
      <c r="B1319" s="1">
        <v>45944</v>
      </c>
      <c r="C1319" t="s">
        <v>442</v>
      </c>
      <c r="D1319" t="str">
        <f>IFERROR(INDEX(Customers!$B:$B,MATCH(C1319,Customers!$A:$A,0)),"")</f>
        <v>Lakshmi Krishnan</v>
      </c>
      <c r="E1319" t="str">
        <f>IFERROR(INDEX(Customers!$J:$J,MATCH(C1319,Customers!$A:$A,0)),"")</f>
        <v>Silver</v>
      </c>
      <c r="F1319" t="s">
        <v>4105</v>
      </c>
      <c r="G1319" t="str">
        <f>IFERROR(INDEX(Products!$B:$B,MATCH(F1319,Products!$A:$A,0)),"")</f>
        <v xml:space="preserve">  Harpic Dishwash Combo  </v>
      </c>
      <c r="H1319" t="str">
        <f>IFERROR(INDEX(Products!$C:$C,MATCH(F1319,Products!$A:$A,0)),"")</f>
        <v>Cleaning</v>
      </c>
      <c r="I1319" t="s">
        <v>4350</v>
      </c>
      <c r="J1319" t="str">
        <f>IFERROR(INDEX(Stores!$B:$B,MATCH(I1319,Stores!$A:$A,0)),"")</f>
        <v xml:space="preserve">  FreshMart Surat Enclave  </v>
      </c>
      <c r="K1319" t="str">
        <f>IFERROR(INDEX(Stores!$D:$D,MATCH(I1319,Stores!$A:$A,0)),"")</f>
        <v>West</v>
      </c>
      <c r="L1319" t="s">
        <v>3129</v>
      </c>
      <c r="M1319" t="str">
        <f>IFERROR(INDEX(Employees!$B:$B,MATCH(L1319,Employees!$A:$A,0)),"")</f>
        <v>Pandi Nair</v>
      </c>
      <c r="N1319" t="str">
        <f>IFERROR(INDEX(Employees!$D:$D,MATCH(L1319,Employees!$A:$A,0)),"")</f>
        <v>Inventory</v>
      </c>
      <c r="O1319">
        <v>3</v>
      </c>
      <c r="P1319">
        <v>242.22</v>
      </c>
      <c r="Q1319">
        <v>0</v>
      </c>
      <c r="R1319">
        <v>0</v>
      </c>
      <c r="S1319">
        <v>726.66</v>
      </c>
      <c r="T1319">
        <v>558.12</v>
      </c>
      <c r="U1319">
        <v>168.54</v>
      </c>
      <c r="V1319" t="s">
        <v>4703</v>
      </c>
      <c r="W1319" t="s">
        <v>4695</v>
      </c>
      <c r="X1319" t="s">
        <v>4696</v>
      </c>
      <c r="Y1319" t="s">
        <v>5974</v>
      </c>
      <c r="Z1319" t="s">
        <v>4708</v>
      </c>
    </row>
    <row r="1320" spans="1:26" ht="15" customHeight="1" x14ac:dyDescent="0.25">
      <c r="A1320" t="s">
        <v>6679</v>
      </c>
      <c r="B1320" s="1">
        <v>45860</v>
      </c>
      <c r="C1320" t="s">
        <v>2660</v>
      </c>
      <c r="D1320" t="str">
        <f>IFERROR(INDEX(Customers!$B:$B,MATCH(C1320,Customers!$A:$A,0)),"")</f>
        <v>Hemalatha Kumar</v>
      </c>
      <c r="E1320" t="str">
        <f>IFERROR(INDEX(Customers!$J:$J,MATCH(C1320,Customers!$A:$A,0)),"")</f>
        <v>Gold</v>
      </c>
      <c r="F1320" t="s">
        <v>4036</v>
      </c>
      <c r="G1320" t="str">
        <f>IFERROR(INDEX(Products!$B:$B,MATCH(F1320,Products!$A:$A,0)),"")</f>
        <v>Idhayam Groundnut Oil 2kg</v>
      </c>
      <c r="H1320" t="str">
        <f>IFERROR(INDEX(Products!$C:$C,MATCH(F1320,Products!$A:$A,0)),"")</f>
        <v>Oil</v>
      </c>
      <c r="I1320" t="s">
        <v>4182</v>
      </c>
      <c r="J1320" t="str">
        <f>IFERROR(INDEX(Stores!$B:$B,MATCH(I1320,Stores!$A:$A,0)),"")</f>
        <v>FreshMart Kochi Main Road</v>
      </c>
      <c r="K1320" t="str">
        <f>IFERROR(INDEX(Stores!$D:$D,MATCH(I1320,Stores!$A:$A,0)),"")</f>
        <v>South</v>
      </c>
      <c r="L1320" t="s">
        <v>3545</v>
      </c>
      <c r="M1320" t="str">
        <f>IFERROR(INDEX(Employees!$B:$B,MATCH(L1320,Employees!$A:$A,0)),"")</f>
        <v>Thiru Raj</v>
      </c>
      <c r="N1320" t="str">
        <f>IFERROR(INDEX(Employees!$D:$D,MATCH(L1320,Employees!$A:$A,0)),"")</f>
        <v>Sales</v>
      </c>
      <c r="O1320">
        <v>5</v>
      </c>
      <c r="P1320">
        <v>109.95</v>
      </c>
      <c r="Q1320">
        <v>0</v>
      </c>
      <c r="R1320">
        <v>0</v>
      </c>
      <c r="S1320">
        <v>549.75</v>
      </c>
      <c r="T1320">
        <v>464.8</v>
      </c>
      <c r="U1320">
        <v>84.95</v>
      </c>
      <c r="V1320" t="s">
        <v>4694</v>
      </c>
      <c r="W1320" t="s">
        <v>4695</v>
      </c>
      <c r="X1320" t="s">
        <v>4700</v>
      </c>
      <c r="Y1320" t="s">
        <v>5219</v>
      </c>
      <c r="Z1320" t="s">
        <v>4708</v>
      </c>
    </row>
    <row r="1321" spans="1:26" ht="15" customHeight="1" x14ac:dyDescent="0.25">
      <c r="A1321" t="s">
        <v>6680</v>
      </c>
      <c r="B1321" s="1">
        <v>46060</v>
      </c>
      <c r="C1321" t="s">
        <v>179</v>
      </c>
      <c r="D1321" t="str">
        <f>IFERROR(INDEX(Customers!$B:$B,MATCH(C1321,Customers!$A:$A,0)),"")</f>
        <v>Balamurugan Sharma</v>
      </c>
      <c r="E1321" t="str">
        <f>IFERROR(INDEX(Customers!$J:$J,MATCH(C1321,Customers!$A:$A,0)),"")</f>
        <v>Gold</v>
      </c>
      <c r="F1321" t="s">
        <v>3686</v>
      </c>
      <c r="G1321" t="str">
        <f>IFERROR(INDEX(Products!$B:$B,MATCH(F1321,Products!$A:$A,0)),"")</f>
        <v>Britannia Cookies 200g</v>
      </c>
      <c r="H1321" t="str">
        <f>IFERROR(INDEX(Products!$C:$C,MATCH(F1321,Products!$A:$A,0)),"")</f>
        <v>Bakery</v>
      </c>
      <c r="I1321" t="s">
        <v>3035</v>
      </c>
      <c r="J1321" t="str">
        <f>IFERROR(INDEX(Stores!$B:$B,MATCH(I1321,Stores!$A:$A,0)),"")</f>
        <v>FreshMart Madurai Point</v>
      </c>
      <c r="K1321" t="str">
        <f>IFERROR(INDEX(Stores!$D:$D,MATCH(I1321,Stores!$A:$A,0)),"")</f>
        <v>South</v>
      </c>
      <c r="L1321" t="s">
        <v>3168</v>
      </c>
      <c r="M1321" t="str">
        <f>IFERROR(INDEX(Employees!$B:$B,MATCH(L1321,Employees!$A:$A,0)),"")</f>
        <v>Om Sharma</v>
      </c>
      <c r="N1321" t="str">
        <f>IFERROR(INDEX(Employees!$D:$D,MATCH(L1321,Employees!$A:$A,0)),"")</f>
        <v>Sales</v>
      </c>
      <c r="O1321">
        <v>4</v>
      </c>
      <c r="P1321">
        <v>490.61</v>
      </c>
      <c r="Q1321">
        <v>20</v>
      </c>
      <c r="R1321">
        <v>392.49</v>
      </c>
      <c r="S1321">
        <v>1805.44</v>
      </c>
      <c r="T1321">
        <v>1131.52</v>
      </c>
      <c r="U1321">
        <v>673.92</v>
      </c>
      <c r="V1321" t="s">
        <v>4720</v>
      </c>
      <c r="W1321" t="s">
        <v>4695</v>
      </c>
      <c r="X1321" t="s">
        <v>4696</v>
      </c>
      <c r="Y1321" t="s">
        <v>4697</v>
      </c>
      <c r="Z1321" t="s">
        <v>4698</v>
      </c>
    </row>
    <row r="1322" spans="1:26" ht="15" customHeight="1" x14ac:dyDescent="0.25">
      <c r="A1322" t="s">
        <v>6681</v>
      </c>
      <c r="B1322" s="1">
        <v>45875</v>
      </c>
      <c r="C1322" t="s">
        <v>147</v>
      </c>
      <c r="D1322" t="str">
        <f>IFERROR(INDEX(Customers!$B:$B,MATCH(C1322,Customers!$A:$A,0)),"")</f>
        <v>Chandran Mudaliar</v>
      </c>
      <c r="E1322" t="str">
        <f>IFERROR(INDEX(Customers!$J:$J,MATCH(C1322,Customers!$A:$A,0)),"")</f>
        <v>Silver</v>
      </c>
      <c r="F1322" t="s">
        <v>3817</v>
      </c>
      <c r="G1322" t="str">
        <f>IFERROR(INDEX(Products!$B:$B,MATCH(F1322,Products!$A:$A,0)),"")</f>
        <v>Lays Chocolates Combo</v>
      </c>
      <c r="H1322" t="str">
        <f>IFERROR(INDEX(Products!$C:$C,MATCH(F1322,Products!$A:$A,0)),"")</f>
        <v>Snacks</v>
      </c>
      <c r="I1322" t="s">
        <v>3536</v>
      </c>
      <c r="J1322" t="str">
        <f>IFERROR(INDEX(Stores!$B:$B,MATCH(I1322,Stores!$A:$A,0)),"")</f>
        <v>FreshMart Erode Hub</v>
      </c>
      <c r="K1322" t="str">
        <f>IFERROR(INDEX(Stores!$D:$D,MATCH(I1322,Stores!$A:$A,0)),"")</f>
        <v>South</v>
      </c>
      <c r="L1322" t="s">
        <v>3534</v>
      </c>
      <c r="M1322" t="str">
        <f>IFERROR(INDEX(Employees!$B:$B,MATCH(L1322,Employees!$A:$A,0)),"")</f>
        <v>Lakshmi Nair</v>
      </c>
      <c r="N1322" t="str">
        <f>IFERROR(INDEX(Employees!$D:$D,MATCH(L1322,Employees!$A:$A,0)),"")</f>
        <v>Inventory</v>
      </c>
      <c r="O1322">
        <v>1</v>
      </c>
      <c r="P1322">
        <v>474.19</v>
      </c>
      <c r="Q1322">
        <v>20</v>
      </c>
      <c r="R1322">
        <v>94.84</v>
      </c>
      <c r="S1322">
        <v>379.35</v>
      </c>
      <c r="T1322">
        <v>343.89</v>
      </c>
      <c r="U1322">
        <v>35.46</v>
      </c>
      <c r="V1322" t="s">
        <v>4740</v>
      </c>
      <c r="W1322" t="s">
        <v>4695</v>
      </c>
      <c r="X1322" t="s">
        <v>4696</v>
      </c>
      <c r="Y1322" t="s">
        <v>6682</v>
      </c>
      <c r="Z1322" t="s">
        <v>4708</v>
      </c>
    </row>
    <row r="1323" spans="1:26" ht="15" customHeight="1" x14ac:dyDescent="0.25">
      <c r="A1323" t="s">
        <v>6683</v>
      </c>
      <c r="B1323" s="1">
        <v>46074</v>
      </c>
      <c r="C1323" t="s">
        <v>2304</v>
      </c>
      <c r="D1323" t="str">
        <f>IFERROR(INDEX(Customers!$B:$B,MATCH(C1323,Customers!$A:$A,0)),"")</f>
        <v>Kannan Raj</v>
      </c>
      <c r="E1323" t="str">
        <f>IFERROR(INDEX(Customers!$J:$J,MATCH(C1323,Customers!$A:$A,0)),"")</f>
        <v>Gold</v>
      </c>
      <c r="F1323" t="s">
        <v>3662</v>
      </c>
      <c r="G1323" t="str">
        <f>IFERROR(INDEX(Products!$B:$B,MATCH(F1323,Products!$A:$A,0)),"")</f>
        <v>Britannia Buns Pack</v>
      </c>
      <c r="H1323" t="str">
        <f>IFERROR(INDEX(Products!$C:$C,MATCH(F1323,Products!$A:$A,0)),"")</f>
        <v>Bakery</v>
      </c>
      <c r="I1323" t="s">
        <v>3513</v>
      </c>
      <c r="J1323" t="str">
        <f>IFERROR(INDEX(Stores!$B:$B,MATCH(I1323,Stores!$A:$A,0)),"")</f>
        <v>FreshMart Madurai Colony</v>
      </c>
      <c r="K1323" t="str">
        <f>IFERROR(INDEX(Stores!$D:$D,MATCH(I1323,Stores!$A:$A,0)),"")</f>
        <v>South</v>
      </c>
      <c r="L1323" t="s">
        <v>3511</v>
      </c>
      <c r="M1323" t="str">
        <f>IFERROR(INDEX(Employees!$B:$B,MATCH(L1323,Employees!$A:$A,0)),"")</f>
        <v>Lalitha Murugan</v>
      </c>
      <c r="N1323" t="str">
        <f>IFERROR(INDEX(Employees!$D:$D,MATCH(L1323,Employees!$A:$A,0)),"")</f>
        <v>Store Manager</v>
      </c>
      <c r="O1323">
        <v>5</v>
      </c>
      <c r="P1323">
        <v>463.38</v>
      </c>
      <c r="Q1323">
        <v>10</v>
      </c>
      <c r="R1323">
        <v>231.69</v>
      </c>
      <c r="S1323">
        <v>2397.9899999999998</v>
      </c>
      <c r="T1323">
        <v>1270.25</v>
      </c>
      <c r="U1323">
        <v>1127.74</v>
      </c>
      <c r="V1323" t="s">
        <v>4694</v>
      </c>
      <c r="W1323" t="s">
        <v>4695</v>
      </c>
      <c r="X1323" t="s">
        <v>4710</v>
      </c>
      <c r="Y1323" t="s">
        <v>5041</v>
      </c>
      <c r="Z1323" t="s">
        <v>4698</v>
      </c>
    </row>
    <row r="1324" spans="1:26" ht="15" customHeight="1" x14ac:dyDescent="0.25">
      <c r="A1324" t="s">
        <v>6684</v>
      </c>
      <c r="B1324" s="1">
        <v>45778</v>
      </c>
      <c r="C1324" t="s">
        <v>1762</v>
      </c>
      <c r="D1324" t="str">
        <f>IFERROR(INDEX(Customers!$B:$B,MATCH(C1324,Customers!$A:$A,0)),"")</f>
        <v>Banu Naicker</v>
      </c>
      <c r="E1324" t="str">
        <f>IFERROR(INDEX(Customers!$J:$J,MATCH(C1324,Customers!$A:$A,0)),"")</f>
        <v>Bronze</v>
      </c>
      <c r="F1324" t="s">
        <v>3679</v>
      </c>
      <c r="G1324" t="str">
        <f>IFERROR(INDEX(Products!$B:$B,MATCH(F1324,Products!$A:$A,0)),"")</f>
        <v>Harvest Gold Cookies 500g</v>
      </c>
      <c r="H1324" t="str">
        <f>IFERROR(INDEX(Products!$C:$C,MATCH(F1324,Products!$A:$A,0)),"")</f>
        <v>Bakery</v>
      </c>
      <c r="I1324" t="s">
        <v>3459</v>
      </c>
      <c r="J1324" t="str">
        <f>IFERROR(INDEX(Stores!$B:$B,MATCH(I1324,Stores!$A:$A,0)),"")</f>
        <v>FreshMart Erode Point</v>
      </c>
      <c r="K1324" t="str">
        <f>IFERROR(INDEX(Stores!$D:$D,MATCH(I1324,Stores!$A:$A,0)),"")</f>
        <v>South</v>
      </c>
      <c r="L1324" t="s">
        <v>3457</v>
      </c>
      <c r="M1324" t="str">
        <f>IFERROR(INDEX(Employees!$B:$B,MATCH(L1324,Employees!$A:$A,0)),"")</f>
        <v>Hari Murugan</v>
      </c>
      <c r="N1324" t="str">
        <f>IFERROR(INDEX(Employees!$D:$D,MATCH(L1324,Employees!$A:$A,0)),"")</f>
        <v>Sales</v>
      </c>
      <c r="O1324">
        <v>2</v>
      </c>
      <c r="P1324">
        <v>343.56</v>
      </c>
      <c r="Q1324">
        <v>0</v>
      </c>
      <c r="R1324">
        <v>0</v>
      </c>
      <c r="S1324">
        <v>687.12</v>
      </c>
      <c r="T1324">
        <v>432.64</v>
      </c>
      <c r="U1324">
        <v>254.48</v>
      </c>
      <c r="V1324" t="s">
        <v>4706</v>
      </c>
      <c r="W1324" t="s">
        <v>4695</v>
      </c>
      <c r="X1324" t="s">
        <v>4696</v>
      </c>
      <c r="Y1324" t="s">
        <v>6586</v>
      </c>
      <c r="Z1324" t="s">
        <v>4708</v>
      </c>
    </row>
    <row r="1325" spans="1:26" ht="15" customHeight="1" x14ac:dyDescent="0.25">
      <c r="A1325" t="s">
        <v>6685</v>
      </c>
      <c r="B1325" s="1">
        <v>45759</v>
      </c>
      <c r="C1325" t="s">
        <v>1638</v>
      </c>
      <c r="D1325" t="str">
        <f>IFERROR(INDEX(Customers!$B:$B,MATCH(C1325,Customers!$A:$A,0)),"")</f>
        <v>Balamurugan Menon</v>
      </c>
      <c r="E1325" t="str">
        <f>IFERROR(INDEX(Customers!$J:$J,MATCH(C1325,Customers!$A:$A,0)),"")</f>
        <v>Gold</v>
      </c>
      <c r="F1325" t="s">
        <v>4105</v>
      </c>
      <c r="G1325" t="str">
        <f>IFERROR(INDEX(Products!$B:$B,MATCH(F1325,Products!$A:$A,0)),"")</f>
        <v xml:space="preserve">  Harpic Dishwash Combo  </v>
      </c>
      <c r="H1325" t="str">
        <f>IFERROR(INDEX(Products!$C:$C,MATCH(F1325,Products!$A:$A,0)),"")</f>
        <v>Cleaning</v>
      </c>
      <c r="I1325" t="s">
        <v>3130</v>
      </c>
      <c r="J1325" t="str">
        <f>IFERROR(INDEX(Stores!$B:$B,MATCH(I1325,Stores!$A:$A,0)),"")</f>
        <v>FreshMart Mysuru Plaza</v>
      </c>
      <c r="K1325" t="str">
        <f>IFERROR(INDEX(Stores!$D:$D,MATCH(I1325,Stores!$A:$A,0)),"")</f>
        <v>South</v>
      </c>
      <c r="L1325" t="s">
        <v>3129</v>
      </c>
      <c r="M1325" t="str">
        <f>IFERROR(INDEX(Employees!$B:$B,MATCH(L1325,Employees!$A:$A,0)),"")</f>
        <v>Pandi Nair</v>
      </c>
      <c r="N1325" t="str">
        <f>IFERROR(INDEX(Employees!$D:$D,MATCH(L1325,Employees!$A:$A,0)),"")</f>
        <v>Inventory</v>
      </c>
      <c r="O1325">
        <v>3</v>
      </c>
      <c r="P1325">
        <v>248.4</v>
      </c>
      <c r="Q1325">
        <v>0</v>
      </c>
      <c r="R1325">
        <v>0</v>
      </c>
      <c r="S1325">
        <v>856.98</v>
      </c>
      <c r="T1325">
        <v>558.12</v>
      </c>
      <c r="U1325">
        <v>298.86</v>
      </c>
      <c r="V1325" t="s">
        <v>4715</v>
      </c>
      <c r="W1325" t="s">
        <v>4695</v>
      </c>
      <c r="X1325" t="s">
        <v>4710</v>
      </c>
      <c r="Y1325" t="s">
        <v>4763</v>
      </c>
      <c r="Z1325" t="s">
        <v>4698</v>
      </c>
    </row>
    <row r="1326" spans="1:26" ht="15" customHeight="1" x14ac:dyDescent="0.25">
      <c r="A1326" t="s">
        <v>6686</v>
      </c>
      <c r="B1326" s="1">
        <v>45909</v>
      </c>
      <c r="C1326" t="s">
        <v>858</v>
      </c>
      <c r="D1326" t="str">
        <f>IFERROR(INDEX(Customers!$B:$B,MATCH(C1326,Customers!$A:$A,0)),"")</f>
        <v>Vijay Nair</v>
      </c>
      <c r="E1326" t="str">
        <f>IFERROR(INDEX(Customers!$J:$J,MATCH(C1326,Customers!$A:$A,0)),"")</f>
        <v>Bronze</v>
      </c>
      <c r="F1326" t="s">
        <v>3966</v>
      </c>
      <c r="G1326" t="str">
        <f>IFERROR(INDEX(Products!$B:$B,MATCH(F1326,Products!$A:$A,0)),"")</f>
        <v>Organic Fresh Fresh Vegetables 200g</v>
      </c>
      <c r="H1326" t="str">
        <f>IFERROR(INDEX(Products!$C:$C,MATCH(F1326,Products!$A:$A,0)),"")</f>
        <v>Vegetables</v>
      </c>
      <c r="I1326" t="s">
        <v>2976</v>
      </c>
      <c r="J1326" t="str">
        <f>IFERROR(INDEX(Stores!$B:$B,MATCH(I1326,Stores!$A:$A,0)),"")</f>
        <v>FreshMart Hyderabad Hub</v>
      </c>
      <c r="K1326" t="str">
        <f>IFERROR(INDEX(Stores!$D:$D,MATCH(I1326,Stores!$A:$A,0)),"")</f>
        <v>South</v>
      </c>
      <c r="L1326" t="s">
        <v>2975</v>
      </c>
      <c r="M1326" t="str">
        <f>IFERROR(INDEX(Employees!$B:$B,MATCH(L1326,Employees!$A:$A,0)),"")</f>
        <v>Thenmozhi Pandian</v>
      </c>
      <c r="N1326" t="str">
        <f>IFERROR(INDEX(Employees!$D:$D,MATCH(L1326,Employees!$A:$A,0)),"")</f>
        <v>Inventory</v>
      </c>
      <c r="O1326">
        <v>4</v>
      </c>
      <c r="P1326">
        <v>75.680000000000007</v>
      </c>
      <c r="Q1326">
        <v>15</v>
      </c>
      <c r="R1326">
        <v>45.41</v>
      </c>
      <c r="S1326">
        <v>257.31</v>
      </c>
      <c r="T1326">
        <v>248.56</v>
      </c>
      <c r="U1326">
        <v>8.75</v>
      </c>
      <c r="V1326" t="s">
        <v>4740</v>
      </c>
      <c r="W1326" t="s">
        <v>4695</v>
      </c>
      <c r="X1326" t="s">
        <v>4696</v>
      </c>
      <c r="Y1326" t="s">
        <v>5384</v>
      </c>
      <c r="Z1326" t="s">
        <v>4708</v>
      </c>
    </row>
    <row r="1327" spans="1:26" ht="15" customHeight="1" x14ac:dyDescent="0.25">
      <c r="A1327" t="s">
        <v>6687</v>
      </c>
      <c r="B1327" s="1">
        <v>45816</v>
      </c>
      <c r="C1327" t="s">
        <v>1654</v>
      </c>
      <c r="D1327" t="str">
        <f>IFERROR(INDEX(Customers!$B:$B,MATCH(C1327,Customers!$A:$A,0)),"")</f>
        <v>Usha Raj</v>
      </c>
      <c r="E1327" t="str">
        <f>IFERROR(INDEX(Customers!$J:$J,MATCH(C1327,Customers!$A:$A,0)),"")</f>
        <v>Gold</v>
      </c>
      <c r="F1327" t="s">
        <v>3799</v>
      </c>
      <c r="G1327" t="str">
        <f>IFERROR(INDEX(Products!$B:$B,MATCH(F1327,Products!$A:$A,0)),"")</f>
        <v>Amul Frozen Vegetables 500g</v>
      </c>
      <c r="H1327" t="str">
        <f>IFERROR(INDEX(Products!$C:$C,MATCH(F1327,Products!$A:$A,0)),"")</f>
        <v>Frozen Foods</v>
      </c>
      <c r="I1327" t="s">
        <v>2922</v>
      </c>
      <c r="J1327" t="str">
        <f>IFERROR(INDEX(Stores!$B:$B,MATCH(I1327,Stores!$A:$A,0)),"")</f>
        <v>FreshMart Chandigarh Plaza</v>
      </c>
      <c r="K1327" t="str">
        <f>IFERROR(INDEX(Stores!$D:$D,MATCH(I1327,Stores!$A:$A,0)),"")</f>
        <v>North</v>
      </c>
      <c r="L1327" t="s">
        <v>3123</v>
      </c>
      <c r="M1327" t="str">
        <f>IFERROR(INDEX(Employees!$B:$B,MATCH(L1327,Employees!$A:$A,0)),"")</f>
        <v>Hariharan Chandran</v>
      </c>
      <c r="N1327" t="str">
        <f>IFERROR(INDEX(Employees!$D:$D,MATCH(L1327,Employees!$A:$A,0)),"")</f>
        <v>Operations</v>
      </c>
      <c r="O1327">
        <v>7</v>
      </c>
      <c r="P1327">
        <v>158.4</v>
      </c>
      <c r="Q1327">
        <v>5</v>
      </c>
      <c r="R1327">
        <v>55.44</v>
      </c>
      <c r="S1327">
        <v>1211.3599999999999</v>
      </c>
      <c r="T1327">
        <v>892.36</v>
      </c>
      <c r="U1327">
        <v>319</v>
      </c>
      <c r="V1327" t="s">
        <v>4706</v>
      </c>
      <c r="W1327" t="s">
        <v>4695</v>
      </c>
      <c r="X1327" t="s">
        <v>4710</v>
      </c>
      <c r="Y1327" t="s">
        <v>6688</v>
      </c>
      <c r="Z1327" t="s">
        <v>4698</v>
      </c>
    </row>
    <row r="1328" spans="1:26" ht="15" customHeight="1" x14ac:dyDescent="0.25">
      <c r="A1328" t="s">
        <v>6689</v>
      </c>
      <c r="B1328" s="1">
        <v>45997</v>
      </c>
      <c r="C1328" t="s">
        <v>2416</v>
      </c>
      <c r="D1328" t="str">
        <f>IFERROR(INDEX(Customers!$B:$B,MATCH(C1328,Customers!$A:$A,0)),"")</f>
        <v>Anjali Menon</v>
      </c>
      <c r="E1328" t="str">
        <f>IFERROR(INDEX(Customers!$J:$J,MATCH(C1328,Customers!$A:$A,0)),"")</f>
        <v>Gold</v>
      </c>
      <c r="F1328" t="s">
        <v>3835</v>
      </c>
      <c r="G1328" t="str">
        <f>IFERROR(INDEX(Products!$B:$B,MATCH(F1328,Products!$A:$A,0)),"")</f>
        <v>Cadbury Biscuits 250ml</v>
      </c>
      <c r="H1328" t="str">
        <f>IFERROR(INDEX(Products!$C:$C,MATCH(F1328,Products!$A:$A,0)),"")</f>
        <v>Snacks</v>
      </c>
      <c r="I1328" t="s">
        <v>4136</v>
      </c>
      <c r="J1328" t="str">
        <f>IFERROR(INDEX(Stores!$B:$B,MATCH(I1328,Stores!$A:$A,0)),"")</f>
        <v>FreshMart Mysuru Towers</v>
      </c>
      <c r="K1328" t="str">
        <f>IFERROR(INDEX(Stores!$D:$D,MATCH(I1328,Stores!$A:$A,0)),"")</f>
        <v>South</v>
      </c>
      <c r="L1328" t="s">
        <v>3182</v>
      </c>
      <c r="M1328" t="str">
        <f>IFERROR(INDEX(Employees!$B:$B,MATCH(L1328,Employees!$A:$A,0)),"")</f>
        <v>Nandhini Chettiar</v>
      </c>
      <c r="N1328" t="str">
        <f>IFERROR(INDEX(Employees!$D:$D,MATCH(L1328,Employees!$A:$A,0)),"")</f>
        <v>Cashier</v>
      </c>
      <c r="O1328">
        <v>4</v>
      </c>
      <c r="P1328">
        <v>148.03</v>
      </c>
      <c r="Q1328">
        <v>0</v>
      </c>
      <c r="R1328">
        <v>0</v>
      </c>
      <c r="S1328">
        <v>680.94</v>
      </c>
      <c r="T1328">
        <v>451.2</v>
      </c>
      <c r="U1328">
        <v>229.74</v>
      </c>
      <c r="V1328" t="s">
        <v>4715</v>
      </c>
      <c r="W1328" t="s">
        <v>4695</v>
      </c>
      <c r="X1328" t="s">
        <v>4696</v>
      </c>
      <c r="Y1328" t="s">
        <v>4926</v>
      </c>
      <c r="Z1328" t="s">
        <v>4698</v>
      </c>
    </row>
    <row r="1329" spans="1:26" ht="15" customHeight="1" x14ac:dyDescent="0.25">
      <c r="A1329" t="s">
        <v>6690</v>
      </c>
      <c r="B1329" s="1">
        <v>45806</v>
      </c>
      <c r="C1329" t="s">
        <v>723</v>
      </c>
      <c r="D1329" t="str">
        <f>IFERROR(INDEX(Customers!$B:$B,MATCH(C1329,Customers!$A:$A,0)),"")</f>
        <v>Naveen Prabhu</v>
      </c>
      <c r="E1329" t="str">
        <f>IFERROR(INDEX(Customers!$J:$J,MATCH(C1329,Customers!$A:$A,0)),"")</f>
        <v>Gold</v>
      </c>
      <c r="F1329" t="s">
        <v>3746</v>
      </c>
      <c r="G1329" t="str">
        <f>IFERROR(INDEX(Products!$B:$B,MATCH(F1329,Products!$A:$A,0)),"")</f>
        <v>Nescafe Soft Drinks Pack</v>
      </c>
      <c r="H1329" t="str">
        <f>IFERROR(INDEX(Products!$C:$C,MATCH(F1329,Products!$A:$A,0)),"")</f>
        <v>Beverages</v>
      </c>
      <c r="I1329" t="s">
        <v>3587</v>
      </c>
      <c r="J1329" t="str">
        <f>IFERROR(INDEX(Stores!$B:$B,MATCH(I1329,Stores!$A:$A,0)),"")</f>
        <v>FreshMart Pune Junction</v>
      </c>
      <c r="K1329" t="str">
        <f>IFERROR(INDEX(Stores!$D:$D,MATCH(I1329,Stores!$A:$A,0)),"")</f>
        <v>West</v>
      </c>
      <c r="L1329" t="s">
        <v>3585</v>
      </c>
      <c r="M1329" t="str">
        <f>IFERROR(INDEX(Employees!$B:$B,MATCH(L1329,Employees!$A:$A,0)),"")</f>
        <v>Harini Kumar</v>
      </c>
      <c r="N1329" t="str">
        <f>IFERROR(INDEX(Employees!$D:$D,MATCH(L1329,Employees!$A:$A,0)),"")</f>
        <v>Cashier</v>
      </c>
      <c r="O1329">
        <v>6</v>
      </c>
      <c r="P1329">
        <v>413.59</v>
      </c>
      <c r="Q1329">
        <v>15</v>
      </c>
      <c r="R1329">
        <v>372.23</v>
      </c>
      <c r="S1329">
        <v>2109.31</v>
      </c>
      <c r="T1329">
        <v>1715.4</v>
      </c>
      <c r="U1329">
        <v>393.91</v>
      </c>
      <c r="V1329" t="s">
        <v>4694</v>
      </c>
      <c r="W1329" t="s">
        <v>4695</v>
      </c>
      <c r="X1329" t="s">
        <v>4696</v>
      </c>
      <c r="Y1329" t="s">
        <v>4763</v>
      </c>
      <c r="Z1329" t="s">
        <v>4708</v>
      </c>
    </row>
    <row r="1330" spans="1:26" ht="15" customHeight="1" x14ac:dyDescent="0.25">
      <c r="A1330" t="s">
        <v>6691</v>
      </c>
      <c r="B1330" s="1">
        <v>46089</v>
      </c>
      <c r="C1330" t="s">
        <v>323</v>
      </c>
      <c r="D1330" t="str">
        <f>IFERROR(INDEX(Customers!$B:$B,MATCH(C1330,Customers!$A:$A,0)),"")</f>
        <v>Kavya Rao</v>
      </c>
      <c r="E1330" t="str">
        <f>IFERROR(INDEX(Customers!$J:$J,MATCH(C1330,Customers!$A:$A,0)),"")</f>
        <v>Silver</v>
      </c>
      <c r="F1330" t="s">
        <v>4074</v>
      </c>
      <c r="G1330" t="str">
        <f>IFERROR(INDEX(Products!$B:$B,MATCH(F1330,Products!$A:$A,0)),"")</f>
        <v>Aachi Powdered Spices 200g</v>
      </c>
      <c r="H1330" t="str">
        <f>IFERROR(INDEX(Products!$C:$C,MATCH(F1330,Products!$A:$A,0)),"")</f>
        <v>Masala</v>
      </c>
      <c r="I1330" t="s">
        <v>3210</v>
      </c>
      <c r="J1330" t="str">
        <f>IFERROR(INDEX(Stores!$B:$B,MATCH(I1330,Stores!$A:$A,0)),"")</f>
        <v>FreshMart Ahmedabad Hub</v>
      </c>
      <c r="K1330" t="str">
        <f>IFERROR(INDEX(Stores!$D:$D,MATCH(I1330,Stores!$A:$A,0)),"")</f>
        <v>West</v>
      </c>
      <c r="L1330" t="s">
        <v>3208</v>
      </c>
      <c r="M1330" t="str">
        <f>IFERROR(INDEX(Employees!$B:$B,MATCH(L1330,Employees!$A:$A,0)),"")</f>
        <v>Dinesh Velan</v>
      </c>
      <c r="N1330" t="str">
        <f>IFERROR(INDEX(Employees!$D:$D,MATCH(L1330,Employees!$A:$A,0)),"")</f>
        <v>Cashier</v>
      </c>
      <c r="O1330">
        <v>4</v>
      </c>
      <c r="P1330">
        <v>80.5</v>
      </c>
      <c r="Q1330">
        <v>10</v>
      </c>
      <c r="R1330">
        <v>32.200000000000003</v>
      </c>
      <c r="S1330">
        <v>333.27</v>
      </c>
      <c r="T1330">
        <v>249</v>
      </c>
      <c r="U1330">
        <v>84.27</v>
      </c>
      <c r="V1330" t="s">
        <v>4703</v>
      </c>
      <c r="W1330" t="s">
        <v>4695</v>
      </c>
      <c r="X1330" t="s">
        <v>4696</v>
      </c>
      <c r="Y1330" t="s">
        <v>5448</v>
      </c>
      <c r="Z1330" t="s">
        <v>4698</v>
      </c>
    </row>
    <row r="1331" spans="1:26" ht="15" customHeight="1" x14ac:dyDescent="0.25">
      <c r="A1331" t="s">
        <v>6692</v>
      </c>
      <c r="B1331" s="1">
        <v>45780</v>
      </c>
      <c r="C1331" t="s">
        <v>2508</v>
      </c>
      <c r="D1331" t="str">
        <f>IFERROR(INDEX(Customers!$B:$B,MATCH(C1331,Customers!$A:$A,0)),"")</f>
        <v>Aishwarya Raj</v>
      </c>
      <c r="E1331" t="str">
        <f>IFERROR(INDEX(Customers!$J:$J,MATCH(C1331,Customers!$A:$A,0)),"")</f>
        <v>Bronze</v>
      </c>
      <c r="F1331" t="s">
        <v>3779</v>
      </c>
      <c r="G1331" t="str">
        <f>IFERROR(INDEX(Products!$B:$B,MATCH(F1331,Products!$A:$A,0)),"")</f>
        <v>Nescafe Coffee 500g</v>
      </c>
      <c r="H1331" t="str">
        <f>IFERROR(INDEX(Products!$C:$C,MATCH(F1331,Products!$A:$A,0)),"")</f>
        <v>Beverages</v>
      </c>
      <c r="I1331" t="s">
        <v>3500</v>
      </c>
      <c r="J1331" t="str">
        <f>IFERROR(INDEX(Stores!$B:$B,MATCH(I1331,Stores!$A:$A,0)),"")</f>
        <v>FreshMart Hyderabad Colony</v>
      </c>
      <c r="K1331" t="str">
        <f>IFERROR(INDEX(Stores!$D:$D,MATCH(I1331,Stores!$A:$A,0)),"")</f>
        <v>South</v>
      </c>
      <c r="L1331" t="s">
        <v>3606</v>
      </c>
      <c r="M1331" t="str">
        <f>IFERROR(INDEX(Employees!$B:$B,MATCH(L1331,Employees!$A:$A,0)),"")</f>
        <v>Balamurugan Nair</v>
      </c>
      <c r="N1331" t="str">
        <f>IFERROR(INDEX(Employees!$D:$D,MATCH(L1331,Employees!$A:$A,0)),"")</f>
        <v>Cashier</v>
      </c>
      <c r="O1331">
        <v>3</v>
      </c>
      <c r="P1331">
        <v>124.84</v>
      </c>
      <c r="Q1331">
        <v>15</v>
      </c>
      <c r="R1331">
        <v>56.18</v>
      </c>
      <c r="S1331">
        <v>366.09</v>
      </c>
      <c r="T1331">
        <v>292.05</v>
      </c>
      <c r="U1331">
        <v>74.040000000000006</v>
      </c>
      <c r="V1331" t="s">
        <v>4694</v>
      </c>
      <c r="W1331" t="s">
        <v>4695</v>
      </c>
      <c r="X1331" t="s">
        <v>4696</v>
      </c>
      <c r="Y1331" t="s">
        <v>6025</v>
      </c>
      <c r="Z1331" t="s">
        <v>4698</v>
      </c>
    </row>
    <row r="1332" spans="1:26" ht="15" customHeight="1" x14ac:dyDescent="0.25">
      <c r="A1332" t="s">
        <v>6693</v>
      </c>
      <c r="B1332" s="1">
        <v>45948</v>
      </c>
      <c r="C1332" t="s">
        <v>2212</v>
      </c>
      <c r="D1332" t="str">
        <f>IFERROR(INDEX(Customers!$B:$B,MATCH(C1332,Customers!$A:$A,0)),"")</f>
        <v>Divya Reddy</v>
      </c>
      <c r="E1332" t="str">
        <f>IFERROR(INDEX(Customers!$J:$J,MATCH(C1332,Customers!$A:$A,0)),"")</f>
        <v>Gold</v>
      </c>
      <c r="F1332" t="s">
        <v>3744</v>
      </c>
      <c r="G1332" t="str">
        <f>IFERROR(INDEX(Products!$B:$B,MATCH(F1332,Products!$A:$A,0)),"")</f>
        <v>Aavin Milk Pack v2</v>
      </c>
      <c r="H1332" t="str">
        <f>IFERROR(INDEX(Products!$C:$C,MATCH(F1332,Products!$A:$A,0)),"")</f>
        <v>Dairy</v>
      </c>
      <c r="I1332" t="s">
        <v>3220</v>
      </c>
      <c r="J1332" t="str">
        <f>IFERROR(INDEX(Stores!$B:$B,MATCH(I1332,Stores!$A:$A,0)),"")</f>
        <v>FreshMart Chennai Junction</v>
      </c>
      <c r="K1332" t="str">
        <f>IFERROR(INDEX(Stores!$D:$D,MATCH(I1332,Stores!$A:$A,0)),"")</f>
        <v>South</v>
      </c>
      <c r="L1332" t="s">
        <v>3218</v>
      </c>
      <c r="M1332" t="str">
        <f>IFERROR(INDEX(Employees!$B:$B,MATCH(L1332,Employees!$A:$A,0)),"")</f>
        <v>Sathish Subramaniam</v>
      </c>
      <c r="N1332" t="str">
        <f>IFERROR(INDEX(Employees!$D:$D,MATCH(L1332,Employees!$A:$A,0)),"")</f>
        <v>Billing</v>
      </c>
      <c r="O1332">
        <v>5</v>
      </c>
      <c r="P1332">
        <v>354.44</v>
      </c>
      <c r="Q1332">
        <v>0</v>
      </c>
      <c r="R1332">
        <v>0</v>
      </c>
      <c r="S1332">
        <v>2038.03</v>
      </c>
      <c r="T1332">
        <v>1230.5999999999999</v>
      </c>
      <c r="U1332">
        <v>807.43</v>
      </c>
      <c r="V1332" t="s">
        <v>4694</v>
      </c>
      <c r="W1332" t="s">
        <v>4695</v>
      </c>
      <c r="X1332" t="s">
        <v>4710</v>
      </c>
      <c r="Y1332" t="s">
        <v>6688</v>
      </c>
      <c r="Z1332" t="s">
        <v>4698</v>
      </c>
    </row>
    <row r="1333" spans="1:26" ht="15" customHeight="1" x14ac:dyDescent="0.25">
      <c r="A1333" t="s">
        <v>6694</v>
      </c>
      <c r="B1333" s="1">
        <v>45764</v>
      </c>
      <c r="C1333" t="s">
        <v>1331</v>
      </c>
      <c r="D1333" t="str">
        <f>IFERROR(INDEX(Customers!$B:$B,MATCH(C1333,Customers!$A:$A,0)),"")</f>
        <v>Yamuna Mudaliar</v>
      </c>
      <c r="E1333" t="str">
        <f>IFERROR(INDEX(Customers!$J:$J,MATCH(C1333,Customers!$A:$A,0)),"")</f>
        <v>Silver</v>
      </c>
      <c r="F1333" t="s">
        <v>3853</v>
      </c>
      <c r="G1333" t="str">
        <f>IFERROR(INDEX(Products!$B:$B,MATCH(F1333,Products!$A:$A,0)),"")</f>
        <v>Himalaya Skin Care 1L</v>
      </c>
      <c r="H1333" t="str">
        <f>IFERROR(INDEX(Products!$C:$C,MATCH(F1333,Products!$A:$A,0)),"")</f>
        <v>Personal Care</v>
      </c>
      <c r="I1333" t="s">
        <v>4136</v>
      </c>
      <c r="J1333" t="str">
        <f>IFERROR(INDEX(Stores!$B:$B,MATCH(I1333,Stores!$A:$A,0)),"")</f>
        <v>FreshMart Mysuru Towers</v>
      </c>
      <c r="K1333" t="str">
        <f>IFERROR(INDEX(Stores!$D:$D,MATCH(I1333,Stores!$A:$A,0)),"")</f>
        <v>South</v>
      </c>
      <c r="L1333" t="s">
        <v>3105</v>
      </c>
      <c r="M1333" t="str">
        <f>IFERROR(INDEX(Employees!$B:$B,MATCH(L1333,Employees!$A:$A,0)),"")</f>
        <v>Devi Pillai</v>
      </c>
      <c r="N1333" t="str">
        <f>IFERROR(INDEX(Employees!$D:$D,MATCH(L1333,Employees!$A:$A,0)),"")</f>
        <v>Cashier</v>
      </c>
      <c r="O1333">
        <v>1</v>
      </c>
      <c r="P1333">
        <v>339.13</v>
      </c>
      <c r="Q1333">
        <v>20</v>
      </c>
      <c r="R1333">
        <v>67.83</v>
      </c>
      <c r="S1333">
        <v>271.3</v>
      </c>
      <c r="T1333">
        <v>250.68</v>
      </c>
      <c r="U1333">
        <v>20.62</v>
      </c>
      <c r="V1333" t="s">
        <v>4715</v>
      </c>
      <c r="W1333" t="s">
        <v>4695</v>
      </c>
      <c r="X1333" t="s">
        <v>4696</v>
      </c>
      <c r="Y1333" t="s">
        <v>5099</v>
      </c>
      <c r="Z1333" t="s">
        <v>4708</v>
      </c>
    </row>
    <row r="1334" spans="1:26" ht="15" customHeight="1" x14ac:dyDescent="0.25">
      <c r="A1334" t="s">
        <v>6695</v>
      </c>
      <c r="B1334" s="1">
        <v>46042</v>
      </c>
      <c r="C1334" t="s">
        <v>1602</v>
      </c>
      <c r="D1334" t="str">
        <f>IFERROR(INDEX(Customers!$B:$B,MATCH(C1334,Customers!$A:$A,0)),"")</f>
        <v>Madhavan Naidu</v>
      </c>
      <c r="E1334" t="str">
        <f>IFERROR(INDEX(Customers!$J:$J,MATCH(C1334,Customers!$A:$A,0)),"")</f>
        <v>Silver</v>
      </c>
      <c r="F1334" t="s">
        <v>3817</v>
      </c>
      <c r="G1334" t="str">
        <f>IFERROR(INDEX(Products!$B:$B,MATCH(F1334,Products!$A:$A,0)),"")</f>
        <v>Lays Chocolates Combo</v>
      </c>
      <c r="H1334" t="str">
        <f>IFERROR(INDEX(Products!$C:$C,MATCH(F1334,Products!$A:$A,0)),"")</f>
        <v>Snacks</v>
      </c>
      <c r="I1334" t="s">
        <v>2925</v>
      </c>
      <c r="J1334" t="str">
        <f>IFERROR(INDEX(Stores!$B:$B,MATCH(I1334,Stores!$A:$A,0)),"")</f>
        <v>FreshMart Mysuru Colony</v>
      </c>
      <c r="K1334" t="str">
        <f>IFERROR(INDEX(Stores!$D:$D,MATCH(I1334,Stores!$A:$A,0)),"")</f>
        <v>South</v>
      </c>
      <c r="L1334" t="s">
        <v>3281</v>
      </c>
      <c r="M1334" t="str">
        <f>IFERROR(INDEX(Employees!$B:$B,MATCH(L1334,Employees!$A:$A,0)),"")</f>
        <v>Geetha Naicker</v>
      </c>
      <c r="N1334" t="str">
        <f>IFERROR(INDEX(Employees!$D:$D,MATCH(L1334,Employees!$A:$A,0)),"")</f>
        <v>Cashier</v>
      </c>
      <c r="O1334">
        <v>5</v>
      </c>
      <c r="P1334">
        <v>474.19</v>
      </c>
      <c r="Q1334">
        <v>5</v>
      </c>
      <c r="R1334">
        <v>118.55</v>
      </c>
      <c r="S1334">
        <v>2252.4</v>
      </c>
      <c r="T1334">
        <v>1719.45</v>
      </c>
      <c r="U1334">
        <v>532.95000000000005</v>
      </c>
      <c r="V1334" t="s">
        <v>4740</v>
      </c>
      <c r="W1334" t="s">
        <v>4695</v>
      </c>
      <c r="X1334" t="s">
        <v>4710</v>
      </c>
      <c r="Y1334" t="s">
        <v>6696</v>
      </c>
      <c r="Z1334" t="s">
        <v>4708</v>
      </c>
    </row>
    <row r="1335" spans="1:26" ht="15" customHeight="1" x14ac:dyDescent="0.25">
      <c r="A1335" t="s">
        <v>6697</v>
      </c>
      <c r="B1335" s="1">
        <v>46068</v>
      </c>
      <c r="C1335" t="s">
        <v>2340</v>
      </c>
      <c r="D1335" t="str">
        <f>IFERROR(INDEX(Customers!$B:$B,MATCH(C1335,Customers!$A:$A,0)),"")</f>
        <v>Padma Varma</v>
      </c>
      <c r="E1335" t="str">
        <f>IFERROR(INDEX(Customers!$J:$J,MATCH(C1335,Customers!$A:$A,0)),"")</f>
        <v>Bronze</v>
      </c>
      <c r="F1335" t="s">
        <v>3911</v>
      </c>
      <c r="G1335" t="str">
        <f>IFERROR(INDEX(Products!$B:$B,MATCH(F1335,Products!$A:$A,0)),"")</f>
        <v>Local Farm Fresh Vegetables 200g</v>
      </c>
      <c r="H1335" t="str">
        <f>IFERROR(INDEX(Products!$C:$C,MATCH(F1335,Products!$A:$A,0)),"")</f>
        <v>Household</v>
      </c>
      <c r="I1335" t="s">
        <v>3509</v>
      </c>
      <c r="J1335" t="str">
        <f>IFERROR(INDEX(Stores!$B:$B,MATCH(I1335,Stores!$A:$A,0)),"")</f>
        <v>FreshMart Tiruppur Complex</v>
      </c>
      <c r="K1335" t="str">
        <f>IFERROR(INDEX(Stores!$D:$D,MATCH(I1335,Stores!$A:$A,0)),"")</f>
        <v>South</v>
      </c>
      <c r="L1335" t="s">
        <v>3510</v>
      </c>
      <c r="M1335" t="str">
        <f>IFERROR(INDEX(Employees!$B:$B,MATCH(L1335,Employees!$A:$A,0)),"")</f>
        <v>Naveen Venkataraman</v>
      </c>
      <c r="N1335" t="str">
        <f>IFERROR(INDEX(Employees!$D:$D,MATCH(L1335,Employees!$A:$A,0)),"")</f>
        <v>Sales</v>
      </c>
      <c r="O1335">
        <v>8</v>
      </c>
      <c r="P1335">
        <v>327.84</v>
      </c>
      <c r="Q1335">
        <v>0</v>
      </c>
      <c r="R1335">
        <v>0</v>
      </c>
      <c r="S1335">
        <v>3016.13</v>
      </c>
      <c r="T1335">
        <v>1802.24</v>
      </c>
      <c r="U1335">
        <v>1213.8900000000001</v>
      </c>
      <c r="V1335" t="s">
        <v>4694</v>
      </c>
      <c r="W1335" t="s">
        <v>4695</v>
      </c>
      <c r="X1335" t="s">
        <v>4696</v>
      </c>
      <c r="Y1335" t="s">
        <v>5148</v>
      </c>
      <c r="Z1335" t="s">
        <v>4698</v>
      </c>
    </row>
    <row r="1336" spans="1:26" ht="15" customHeight="1" x14ac:dyDescent="0.25">
      <c r="A1336" t="s">
        <v>6698</v>
      </c>
      <c r="B1336" s="1">
        <v>45949</v>
      </c>
      <c r="C1336" t="s">
        <v>482</v>
      </c>
      <c r="D1336" t="str">
        <f>IFERROR(INDEX(Customers!$B:$B,MATCH(C1336,Customers!$A:$A,0)),"")</f>
        <v>Esha Mudaliar</v>
      </c>
      <c r="E1336" t="str">
        <f>IFERROR(INDEX(Customers!$J:$J,MATCH(C1336,Customers!$A:$A,0)),"")</f>
        <v>Bronze</v>
      </c>
      <c r="F1336" t="s">
        <v>3729</v>
      </c>
      <c r="G1336" t="str">
        <f>IFERROR(INDEX(Products!$B:$B,MATCH(F1336,Products!$A:$A,0)),"")</f>
        <v>Amul Paneer 1kg</v>
      </c>
      <c r="H1336" t="str">
        <f>IFERROR(INDEX(Products!$C:$C,MATCH(F1336,Products!$A:$A,0)),"")</f>
        <v>Dairy</v>
      </c>
      <c r="I1336" t="s">
        <v>4324</v>
      </c>
      <c r="J1336" t="str">
        <f>IFERROR(INDEX(Stores!$B:$B,MATCH(I1336,Stores!$A:$A,0)),"")</f>
        <v>FreshMart Mumbai Towers</v>
      </c>
      <c r="K1336" t="str">
        <f>IFERROR(INDEX(Stores!$D:$D,MATCH(I1336,Stores!$A:$A,0)),"")</f>
        <v>West</v>
      </c>
      <c r="L1336" t="s">
        <v>3056</v>
      </c>
      <c r="M1336" t="str">
        <f>IFERROR(INDEX(Employees!$B:$B,MATCH(L1336,Employees!$A:$A,0)),"")</f>
        <v>Harini Prabhu</v>
      </c>
      <c r="N1336" t="str">
        <f>IFERROR(INDEX(Employees!$D:$D,MATCH(L1336,Employees!$A:$A,0)),"")</f>
        <v>Sales</v>
      </c>
      <c r="O1336">
        <v>3</v>
      </c>
      <c r="P1336">
        <v>448.94</v>
      </c>
      <c r="Q1336">
        <v>5</v>
      </c>
      <c r="R1336">
        <v>67.34</v>
      </c>
      <c r="S1336">
        <v>1471.4</v>
      </c>
      <c r="T1336">
        <v>1140.24</v>
      </c>
      <c r="U1336">
        <v>-184.45</v>
      </c>
      <c r="V1336" t="s">
        <v>4703</v>
      </c>
      <c r="W1336" t="s">
        <v>4695</v>
      </c>
      <c r="X1336" t="s">
        <v>4696</v>
      </c>
      <c r="Y1336" t="s">
        <v>4728</v>
      </c>
      <c r="Z1336" t="s">
        <v>4698</v>
      </c>
    </row>
    <row r="1337" spans="1:26" ht="15" customHeight="1" x14ac:dyDescent="0.25">
      <c r="A1337" t="s">
        <v>6699</v>
      </c>
      <c r="B1337" s="1">
        <v>45759</v>
      </c>
      <c r="C1337" t="s">
        <v>1232</v>
      </c>
      <c r="D1337" t="str">
        <f>IFERROR(INDEX(Customers!$B:$B,MATCH(C1337,Customers!$A:$A,0)),"")</f>
        <v>Uma Pandian</v>
      </c>
      <c r="E1337" t="str">
        <f>IFERROR(INDEX(Customers!$J:$J,MATCH(C1337,Customers!$A:$A,0)),"")</f>
        <v>Bronze</v>
      </c>
      <c r="F1337" t="s">
        <v>3781</v>
      </c>
      <c r="G1337" t="str">
        <f>IFERROR(INDEX(Products!$B:$B,MATCH(F1337,Products!$A:$A,0)),"")</f>
        <v>Coca-Cola Coffee 500g</v>
      </c>
      <c r="H1337" t="str">
        <f>IFERROR(INDEX(Products!$C:$C,MATCH(F1337,Products!$A:$A,0)),"")</f>
        <v>Beverages</v>
      </c>
      <c r="I1337" t="s">
        <v>4191</v>
      </c>
      <c r="J1337" t="str">
        <f>IFERROR(INDEX(Stores!$B:$B,MATCH(I1337,Stores!$A:$A,0)),"")</f>
        <v>FreshMart Hyderabad Extension</v>
      </c>
      <c r="K1337" t="str">
        <f>IFERROR(INDEX(Stores!$D:$D,MATCH(I1337,Stores!$A:$A,0)),"")</f>
        <v>South</v>
      </c>
      <c r="L1337" t="s">
        <v>3384</v>
      </c>
      <c r="M1337" t="str">
        <f>IFERROR(INDEX(Employees!$B:$B,MATCH(L1337,Employees!$A:$A,0)),"")</f>
        <v>Arun Rao</v>
      </c>
      <c r="N1337" t="str">
        <f>IFERROR(INDEX(Employees!$D:$D,MATCH(L1337,Employees!$A:$A,0)),"")</f>
        <v>Store Manager</v>
      </c>
      <c r="O1337">
        <v>3</v>
      </c>
      <c r="P1337">
        <v>503.36</v>
      </c>
      <c r="Q1337">
        <v>5</v>
      </c>
      <c r="R1337">
        <v>75.5</v>
      </c>
      <c r="S1337">
        <v>1649.77</v>
      </c>
      <c r="T1337">
        <v>1169.4000000000001</v>
      </c>
      <c r="U1337">
        <v>480.37</v>
      </c>
      <c r="V1337" t="s">
        <v>4706</v>
      </c>
      <c r="W1337" t="s">
        <v>4695</v>
      </c>
      <c r="X1337" t="s">
        <v>4696</v>
      </c>
      <c r="Y1337" t="s">
        <v>5006</v>
      </c>
      <c r="Z1337" t="s">
        <v>4698</v>
      </c>
    </row>
    <row r="1338" spans="1:26" ht="15" customHeight="1" x14ac:dyDescent="0.25">
      <c r="A1338" t="s">
        <v>6700</v>
      </c>
      <c r="B1338" s="1">
        <v>45845</v>
      </c>
      <c r="C1338" t="s">
        <v>167</v>
      </c>
      <c r="D1338" t="str">
        <f>IFERROR(INDEX(Customers!$B:$B,MATCH(C1338,Customers!$A:$A,0)),"")</f>
        <v>Nirmala Balan</v>
      </c>
      <c r="E1338" t="str">
        <f>IFERROR(INDEX(Customers!$J:$J,MATCH(C1338,Customers!$A:$A,0)),"")</f>
        <v>Silver</v>
      </c>
      <c r="F1338" t="s">
        <v>3689</v>
      </c>
      <c r="G1338" t="str">
        <f>IFERROR(INDEX(Products!$B:$B,MATCH(F1338,Products!$A:$A,0)),"")</f>
        <v>Harvest Gold Buns 200g</v>
      </c>
      <c r="H1338" t="str">
        <f>IFERROR(INDEX(Products!$C:$C,MATCH(F1338,Products!$A:$A,0)),"")</f>
        <v>Bakery</v>
      </c>
      <c r="I1338" t="s">
        <v>2886</v>
      </c>
      <c r="J1338" t="str">
        <f>IFERROR(INDEX(Stores!$B:$B,MATCH(I1338,Stores!$A:$A,0)),"")</f>
        <v>FreshMart Mumbai Central</v>
      </c>
      <c r="K1338" t="str">
        <f>IFERROR(INDEX(Stores!$D:$D,MATCH(I1338,Stores!$A:$A,0)),"")</f>
        <v>West</v>
      </c>
      <c r="L1338" t="s">
        <v>2883</v>
      </c>
      <c r="M1338" t="str">
        <f>IFERROR(INDEX(Employees!$B:$B,MATCH(L1338,Employees!$A:$A,0)),"")</f>
        <v>Karthik Balan</v>
      </c>
      <c r="N1338" t="str">
        <f>IFERROR(INDEX(Employees!$D:$D,MATCH(L1338,Employees!$A:$A,0)),"")</f>
        <v>Store Manager</v>
      </c>
      <c r="O1338">
        <v>3</v>
      </c>
      <c r="P1338">
        <v>661.91</v>
      </c>
      <c r="Q1338">
        <v>15</v>
      </c>
      <c r="R1338">
        <v>297.86</v>
      </c>
      <c r="S1338">
        <v>1687.87</v>
      </c>
      <c r="T1338">
        <v>1196.1600000000001</v>
      </c>
      <c r="U1338">
        <v>491.71</v>
      </c>
      <c r="V1338" t="s">
        <v>4720</v>
      </c>
      <c r="W1338" t="s">
        <v>4695</v>
      </c>
      <c r="X1338" t="s">
        <v>4696</v>
      </c>
      <c r="Y1338" t="s">
        <v>5750</v>
      </c>
      <c r="Z1338" t="s">
        <v>4708</v>
      </c>
    </row>
    <row r="1339" spans="1:26" ht="15" customHeight="1" x14ac:dyDescent="0.25">
      <c r="A1339" t="s">
        <v>6701</v>
      </c>
      <c r="B1339" s="1">
        <v>45924</v>
      </c>
      <c r="C1339" t="s">
        <v>635</v>
      </c>
      <c r="D1339" t="str">
        <f>IFERROR(INDEX(Customers!$B:$B,MATCH(C1339,Customers!$A:$A,0)),"")</f>
        <v>Dhanya Chandran</v>
      </c>
      <c r="E1339" t="str">
        <f>IFERROR(INDEX(Customers!$J:$J,MATCH(C1339,Customers!$A:$A,0)),"")</f>
        <v>Silver</v>
      </c>
      <c r="F1339" t="s">
        <v>3964</v>
      </c>
      <c r="G1339" t="str">
        <f>IFERROR(INDEX(Products!$B:$B,MATCH(F1339,Products!$A:$A,0)),"")</f>
        <v>Organic Fresh Fresh Vegetables 2kg</v>
      </c>
      <c r="H1339" t="str">
        <f>IFERROR(INDEX(Products!$C:$C,MATCH(F1339,Products!$A:$A,0)),"")</f>
        <v>Vegetables</v>
      </c>
      <c r="I1339" t="s">
        <v>3130</v>
      </c>
      <c r="J1339" t="str">
        <f>IFERROR(INDEX(Stores!$B:$B,MATCH(I1339,Stores!$A:$A,0)),"")</f>
        <v>FreshMart Mysuru Plaza</v>
      </c>
      <c r="K1339" t="str">
        <f>IFERROR(INDEX(Stores!$D:$D,MATCH(I1339,Stores!$A:$A,0)),"")</f>
        <v>South</v>
      </c>
      <c r="L1339" t="s">
        <v>3129</v>
      </c>
      <c r="M1339" t="str">
        <f>IFERROR(INDEX(Employees!$B:$B,MATCH(L1339,Employees!$A:$A,0)),"")</f>
        <v>Pandi Nair</v>
      </c>
      <c r="N1339" t="str">
        <f>IFERROR(INDEX(Employees!$D:$D,MATCH(L1339,Employees!$A:$A,0)),"")</f>
        <v>Inventory</v>
      </c>
      <c r="O1339">
        <v>4</v>
      </c>
      <c r="P1339">
        <v>298.68</v>
      </c>
      <c r="Q1339">
        <v>5</v>
      </c>
      <c r="R1339">
        <v>59.74</v>
      </c>
      <c r="S1339">
        <v>1134.98</v>
      </c>
      <c r="T1339">
        <v>1002.76</v>
      </c>
      <c r="U1339">
        <v>132.22</v>
      </c>
      <c r="V1339" t="s">
        <v>4703</v>
      </c>
      <c r="W1339" t="s">
        <v>4695</v>
      </c>
      <c r="X1339" t="s">
        <v>4696</v>
      </c>
      <c r="Y1339" t="s">
        <v>6702</v>
      </c>
      <c r="Z1339" t="s">
        <v>4708</v>
      </c>
    </row>
    <row r="1340" spans="1:26" ht="15" customHeight="1" x14ac:dyDescent="0.25">
      <c r="A1340" t="s">
        <v>6703</v>
      </c>
      <c r="B1340" s="1">
        <v>45828</v>
      </c>
      <c r="C1340" t="s">
        <v>2556</v>
      </c>
      <c r="D1340" t="str">
        <f>IFERROR(INDEX(Customers!$B:$B,MATCH(C1340,Customers!$A:$A,0)),"")</f>
        <v>Ishwarya Mudaliar</v>
      </c>
      <c r="E1340" t="str">
        <f>IFERROR(INDEX(Customers!$J:$J,MATCH(C1340,Customers!$A:$A,0)),"")</f>
        <v>Silver</v>
      </c>
      <c r="F1340" t="s">
        <v>3761</v>
      </c>
      <c r="G1340" t="str">
        <f>IFERROR(INDEX(Products!$B:$B,MATCH(F1340,Products!$A:$A,0)),"")</f>
        <v>Tata Tea Soft Drinks 500g</v>
      </c>
      <c r="H1340" t="str">
        <f>IFERROR(INDEX(Products!$C:$C,MATCH(F1340,Products!$A:$A,0)),"")</f>
        <v>Beverages</v>
      </c>
      <c r="I1340" t="s">
        <v>2896</v>
      </c>
      <c r="J1340" t="str">
        <f>IFERROR(INDEX(Stores!$B:$B,MATCH(I1340,Stores!$A:$A,0)),"")</f>
        <v>FreshMart Salem Extension</v>
      </c>
      <c r="K1340" t="str">
        <f>IFERROR(INDEX(Stores!$D:$D,MATCH(I1340,Stores!$A:$A,0)),"")</f>
        <v>South</v>
      </c>
      <c r="L1340" t="s">
        <v>3389</v>
      </c>
      <c r="M1340" t="str">
        <f>IFERROR(INDEX(Employees!$B:$B,MATCH(L1340,Employees!$A:$A,0)),"")</f>
        <v>Udhay Sekar</v>
      </c>
      <c r="N1340" t="str">
        <f>IFERROR(INDEX(Employees!$D:$D,MATCH(L1340,Employees!$A:$A,0)),"")</f>
        <v>Sales</v>
      </c>
      <c r="O1340">
        <v>5</v>
      </c>
      <c r="P1340">
        <v>380.12</v>
      </c>
      <c r="Q1340">
        <v>15</v>
      </c>
      <c r="R1340">
        <v>285.08999999999997</v>
      </c>
      <c r="S1340">
        <v>1615.51</v>
      </c>
      <c r="T1340">
        <v>1549.9</v>
      </c>
      <c r="U1340">
        <v>65.61</v>
      </c>
      <c r="V1340" t="s">
        <v>4720</v>
      </c>
      <c r="W1340" t="s">
        <v>4695</v>
      </c>
      <c r="X1340" t="s">
        <v>4700</v>
      </c>
      <c r="Y1340" t="s">
        <v>5356</v>
      </c>
      <c r="Z1340" t="s">
        <v>4708</v>
      </c>
    </row>
    <row r="1341" spans="1:26" ht="15" customHeight="1" x14ac:dyDescent="0.25">
      <c r="A1341" t="s">
        <v>6704</v>
      </c>
      <c r="B1341" s="1">
        <v>46009</v>
      </c>
      <c r="C1341" t="s">
        <v>739</v>
      </c>
      <c r="D1341" t="str">
        <f>IFERROR(INDEX(Customers!$B:$B,MATCH(C1341,Customers!$A:$A,0)),"")</f>
        <v>Devi Gounder</v>
      </c>
      <c r="E1341" t="str">
        <f>IFERROR(INDEX(Customers!$J:$J,MATCH(C1341,Customers!$A:$A,0)),"")</f>
        <v>Silver</v>
      </c>
      <c r="F1341" t="s">
        <v>3771</v>
      </c>
      <c r="G1341" t="str">
        <f>IFERROR(INDEX(Products!$B:$B,MATCH(F1341,Products!$A:$A,0)),"")</f>
        <v>Nescafe Coffee Pack</v>
      </c>
      <c r="H1341" t="str">
        <f>IFERROR(INDEX(Products!$C:$C,MATCH(F1341,Products!$A:$A,0)),"")</f>
        <v>Beverages</v>
      </c>
      <c r="I1341" t="s">
        <v>3227</v>
      </c>
      <c r="J1341" t="str">
        <f>IFERROR(INDEX(Stores!$B:$B,MATCH(I1341,Stores!$A:$A,0)),"")</f>
        <v xml:space="preserve">  FreshMart Surat Crossing  </v>
      </c>
      <c r="K1341" t="str">
        <f>IFERROR(INDEX(Stores!$D:$D,MATCH(I1341,Stores!$A:$A,0)),"")</f>
        <v>West</v>
      </c>
      <c r="L1341" t="s">
        <v>3225</v>
      </c>
      <c r="M1341" t="str">
        <f>IFERROR(INDEX(Employees!$B:$B,MATCH(L1341,Employees!$A:$A,0)),"")</f>
        <v>Ilango Reddy</v>
      </c>
      <c r="N1341" t="str">
        <f>IFERROR(INDEX(Employees!$D:$D,MATCH(L1341,Employees!$A:$A,0)),"")</f>
        <v>Cashier</v>
      </c>
      <c r="O1341">
        <v>4</v>
      </c>
      <c r="P1341">
        <v>342.46</v>
      </c>
      <c r="Q1341">
        <v>10</v>
      </c>
      <c r="R1341">
        <v>136.97999999999999</v>
      </c>
      <c r="S1341">
        <v>1232.8599999999999</v>
      </c>
      <c r="T1341">
        <v>1087.1199999999999</v>
      </c>
      <c r="U1341">
        <v>145.74</v>
      </c>
      <c r="V1341" t="s">
        <v>4715</v>
      </c>
      <c r="W1341" t="s">
        <v>4695</v>
      </c>
      <c r="X1341" t="s">
        <v>4700</v>
      </c>
      <c r="Y1341" t="s">
        <v>5911</v>
      </c>
      <c r="Z1341" t="s">
        <v>4708</v>
      </c>
    </row>
    <row r="1342" spans="1:26" ht="15" customHeight="1" x14ac:dyDescent="0.25">
      <c r="A1342" t="s">
        <v>6705</v>
      </c>
      <c r="B1342" s="1">
        <v>45948</v>
      </c>
      <c r="C1342" t="s">
        <v>2008</v>
      </c>
      <c r="D1342" t="str">
        <f>IFERROR(INDEX(Customers!$B:$B,MATCH(C1342,Customers!$A:$A,0)),"")</f>
        <v>Hema Gounder</v>
      </c>
      <c r="E1342" t="str">
        <f>IFERROR(INDEX(Customers!$J:$J,MATCH(C1342,Customers!$A:$A,0)),"")</f>
        <v>Gold</v>
      </c>
      <c r="F1342" t="s">
        <v>3752</v>
      </c>
      <c r="G1342" t="str">
        <f>IFERROR(INDEX(Products!$B:$B,MATCH(F1342,Products!$A:$A,0)),"")</f>
        <v>Nescafe Coffee 1kg</v>
      </c>
      <c r="H1342" t="str">
        <f>IFERROR(INDEX(Products!$C:$C,MATCH(F1342,Products!$A:$A,0)),"")</f>
        <v>Beverages</v>
      </c>
      <c r="I1342" t="s">
        <v>3266</v>
      </c>
      <c r="J1342" t="str">
        <f>IFERROR(INDEX(Stores!$B:$B,MATCH(I1342,Stores!$A:$A,0)),"")</f>
        <v>FreshMart Bengaluru Junction</v>
      </c>
      <c r="K1342" t="str">
        <f>IFERROR(INDEX(Stores!$D:$D,MATCH(I1342,Stores!$A:$A,0)),"")</f>
        <v>South</v>
      </c>
      <c r="L1342" t="s">
        <v>3198</v>
      </c>
      <c r="M1342" t="str">
        <f>IFERROR(INDEX(Employees!$B:$B,MATCH(L1342,Employees!$A:$A,0)),"")</f>
        <v>Deepak Naicker</v>
      </c>
      <c r="N1342" t="str">
        <f>IFERROR(INDEX(Employees!$D:$D,MATCH(L1342,Employees!$A:$A,0)),"")</f>
        <v>Sales</v>
      </c>
      <c r="O1342">
        <v>4</v>
      </c>
      <c r="P1342">
        <v>353.75</v>
      </c>
      <c r="Q1342">
        <v>10</v>
      </c>
      <c r="R1342">
        <v>141.5</v>
      </c>
      <c r="S1342">
        <v>1464.52</v>
      </c>
      <c r="T1342">
        <v>989</v>
      </c>
      <c r="U1342">
        <v>475.52</v>
      </c>
      <c r="V1342" t="s">
        <v>4694</v>
      </c>
      <c r="W1342" t="s">
        <v>4695</v>
      </c>
      <c r="X1342" t="s">
        <v>4710</v>
      </c>
      <c r="Y1342" t="s">
        <v>6706</v>
      </c>
      <c r="Z1342" t="s">
        <v>4698</v>
      </c>
    </row>
    <row r="1343" spans="1:26" ht="15" customHeight="1" x14ac:dyDescent="0.25">
      <c r="A1343" t="s">
        <v>6707</v>
      </c>
      <c r="B1343" s="1">
        <v>45893</v>
      </c>
      <c r="C1343" t="s">
        <v>2388</v>
      </c>
      <c r="D1343" t="str">
        <f>IFERROR(INDEX(Customers!$B:$B,MATCH(C1343,Customers!$A:$A,0)),"")</f>
        <v>Pandi Prabhu</v>
      </c>
      <c r="E1343" t="str">
        <f>IFERROR(INDEX(Customers!$J:$J,MATCH(C1343,Customers!$A:$A,0)),"")</f>
        <v>Bronze</v>
      </c>
      <c r="F1343" t="s">
        <v>3955</v>
      </c>
      <c r="G1343" t="str">
        <f>IFERROR(INDEX(Products!$B:$B,MATCH(F1343,Products!$A:$A,0)),"")</f>
        <v>Local Farm Fresh Fruits 250ml</v>
      </c>
      <c r="H1343" t="str">
        <f>IFERROR(INDEX(Products!$C:$C,MATCH(F1343,Products!$A:$A,0)),"")</f>
        <v>Fruits</v>
      </c>
      <c r="I1343" t="s">
        <v>3213</v>
      </c>
      <c r="J1343" t="str">
        <f>IFERROR(INDEX(Stores!$B:$B,MATCH(I1343,Stores!$A:$A,0)),"")</f>
        <v>FreshMart Nagpur Arcade</v>
      </c>
      <c r="K1343" t="str">
        <f>IFERROR(INDEX(Stores!$D:$D,MATCH(I1343,Stores!$A:$A,0)),"")</f>
        <v>West</v>
      </c>
      <c r="L1343" t="s">
        <v>3452</v>
      </c>
      <c r="M1343" t="str">
        <f>IFERROR(INDEX(Employees!$B:$B,MATCH(L1343,Employees!$A:$A,0)),"")</f>
        <v>Ramesh Sekar</v>
      </c>
      <c r="N1343" t="str">
        <f>IFERROR(INDEX(Employees!$D:$D,MATCH(L1343,Employees!$A:$A,0)),"")</f>
        <v>Inventory</v>
      </c>
      <c r="O1343">
        <v>2</v>
      </c>
      <c r="P1343">
        <v>376.11</v>
      </c>
      <c r="Q1343">
        <v>20</v>
      </c>
      <c r="R1343">
        <v>150.44</v>
      </c>
      <c r="S1343">
        <v>692.05</v>
      </c>
      <c r="T1343">
        <v>603.14</v>
      </c>
      <c r="U1343">
        <v>88.91</v>
      </c>
      <c r="V1343" t="s">
        <v>4694</v>
      </c>
      <c r="W1343" t="s">
        <v>4695</v>
      </c>
      <c r="X1343" t="s">
        <v>4696</v>
      </c>
      <c r="Y1343" t="s">
        <v>6708</v>
      </c>
      <c r="Z1343" t="s">
        <v>4698</v>
      </c>
    </row>
    <row r="1344" spans="1:26" ht="15" customHeight="1" x14ac:dyDescent="0.25">
      <c r="A1344" t="s">
        <v>6709</v>
      </c>
      <c r="B1344" s="1">
        <v>45913</v>
      </c>
      <c r="C1344" t="s">
        <v>2164</v>
      </c>
      <c r="D1344" t="str">
        <f>IFERROR(INDEX(Customers!$B:$B,MATCH(C1344,Customers!$A:$A,0)),"")</f>
        <v>Indira Balan</v>
      </c>
      <c r="E1344" t="str">
        <f>IFERROR(INDEX(Customers!$J:$J,MATCH(C1344,Customers!$A:$A,0)),"")</f>
        <v>Bronze</v>
      </c>
      <c r="F1344" t="s">
        <v>3729</v>
      </c>
      <c r="G1344" t="str">
        <f>IFERROR(INDEX(Products!$B:$B,MATCH(F1344,Products!$A:$A,0)),"")</f>
        <v>Amul Paneer 1kg</v>
      </c>
      <c r="H1344" t="str">
        <f>IFERROR(INDEX(Products!$C:$C,MATCH(F1344,Products!$A:$A,0)),"")</f>
        <v>Dairy</v>
      </c>
      <c r="I1344" t="s">
        <v>3130</v>
      </c>
      <c r="J1344" t="str">
        <f>IFERROR(INDEX(Stores!$B:$B,MATCH(I1344,Stores!$A:$A,0)),"")</f>
        <v>FreshMart Mysuru Plaza</v>
      </c>
      <c r="K1344" t="str">
        <f>IFERROR(INDEX(Stores!$D:$D,MATCH(I1344,Stores!$A:$A,0)),"")</f>
        <v>South</v>
      </c>
      <c r="L1344" t="s">
        <v>3129</v>
      </c>
      <c r="M1344" t="str">
        <f>IFERROR(INDEX(Employees!$B:$B,MATCH(L1344,Employees!$A:$A,0)),"")</f>
        <v>Pandi Nair</v>
      </c>
      <c r="N1344" t="str">
        <f>IFERROR(INDEX(Employees!$D:$D,MATCH(L1344,Employees!$A:$A,0)),"")</f>
        <v>Inventory</v>
      </c>
      <c r="O1344">
        <v>2</v>
      </c>
      <c r="P1344">
        <v>448.94</v>
      </c>
      <c r="Q1344">
        <v>10</v>
      </c>
      <c r="R1344">
        <v>89.79</v>
      </c>
      <c r="S1344">
        <v>929.3</v>
      </c>
      <c r="T1344">
        <v>760.16</v>
      </c>
      <c r="U1344">
        <v>169.14</v>
      </c>
      <c r="V1344" t="s">
        <v>4703</v>
      </c>
      <c r="W1344" t="s">
        <v>4695</v>
      </c>
      <c r="X1344" t="s">
        <v>4696</v>
      </c>
      <c r="Y1344" t="s">
        <v>4811</v>
      </c>
      <c r="Z1344" t="s">
        <v>4698</v>
      </c>
    </row>
    <row r="1345" spans="1:26" ht="15" customHeight="1" x14ac:dyDescent="0.25">
      <c r="A1345" t="s">
        <v>6710</v>
      </c>
      <c r="B1345" s="1">
        <v>45901</v>
      </c>
      <c r="C1345" t="s">
        <v>854</v>
      </c>
      <c r="D1345" t="str">
        <f>IFERROR(INDEX(Customers!$B:$B,MATCH(C1345,Customers!$A:$A,0)),"")</f>
        <v>Lalitha Menon</v>
      </c>
      <c r="E1345" t="str">
        <f>IFERROR(INDEX(Customers!$J:$J,MATCH(C1345,Customers!$A:$A,0)),"")</f>
        <v>Bronze</v>
      </c>
      <c r="F1345" t="s">
        <v>3953</v>
      </c>
      <c r="G1345" t="str">
        <f>IFERROR(INDEX(Products!$B:$B,MATCH(F1345,Products!$A:$A,0)),"")</f>
        <v>Organic Fresh Fresh Fruits Pack v2</v>
      </c>
      <c r="H1345" t="str">
        <f>IFERROR(INDEX(Products!$C:$C,MATCH(F1345,Products!$A:$A,0)),"")</f>
        <v>Fruits</v>
      </c>
      <c r="I1345" t="s">
        <v>2910</v>
      </c>
      <c r="J1345" t="str">
        <f>IFERROR(INDEX(Stores!$B:$B,MATCH(I1345,Stores!$A:$A,0)),"")</f>
        <v>FreshMart Mysuru Circle</v>
      </c>
      <c r="K1345" t="str">
        <f>IFERROR(INDEX(Stores!$D:$D,MATCH(I1345,Stores!$A:$A,0)),"")</f>
        <v>South</v>
      </c>
      <c r="L1345" t="s">
        <v>3303</v>
      </c>
      <c r="M1345" t="str">
        <f>IFERROR(INDEX(Employees!$B:$B,MATCH(L1345,Employees!$A:$A,0)),"")</f>
        <v>Kamala Murugan</v>
      </c>
      <c r="N1345" t="str">
        <f>IFERROR(INDEX(Employees!$D:$D,MATCH(L1345,Employees!$A:$A,0)),"")</f>
        <v>Cashier</v>
      </c>
      <c r="O1345">
        <v>4</v>
      </c>
      <c r="P1345">
        <v>438.7</v>
      </c>
      <c r="Q1345">
        <v>15</v>
      </c>
      <c r="R1345">
        <v>263.22000000000003</v>
      </c>
      <c r="S1345">
        <v>1491.58</v>
      </c>
      <c r="T1345">
        <v>1480.72</v>
      </c>
      <c r="U1345">
        <v>10.86</v>
      </c>
      <c r="V1345" t="s">
        <v>4703</v>
      </c>
      <c r="W1345" t="s">
        <v>4695</v>
      </c>
      <c r="X1345" t="s">
        <v>4696</v>
      </c>
      <c r="Y1345" t="s">
        <v>6711</v>
      </c>
      <c r="Z1345" t="s">
        <v>4708</v>
      </c>
    </row>
    <row r="1346" spans="1:26" ht="15" customHeight="1" x14ac:dyDescent="0.25">
      <c r="A1346" t="s">
        <v>6712</v>
      </c>
      <c r="B1346" s="1">
        <v>46110</v>
      </c>
      <c r="C1346" t="s">
        <v>502</v>
      </c>
      <c r="D1346" t="str">
        <f>IFERROR(INDEX(Customers!$B:$B,MATCH(C1346,Customers!$A:$A,0)),"")</f>
        <v>Hariharan Menon</v>
      </c>
      <c r="E1346" t="str">
        <f>IFERROR(INDEX(Customers!$J:$J,MATCH(C1346,Customers!$A:$A,0)),"")</f>
        <v>Bronze</v>
      </c>
      <c r="F1346" t="s">
        <v>4115</v>
      </c>
      <c r="G1346" t="str">
        <f>IFERROR(INDEX(Products!$B:$B,MATCH(F1346,Products!$A:$A,0)),"")</f>
        <v>Vim Toilet Cleaner 200g</v>
      </c>
      <c r="H1346" t="str">
        <f>IFERROR(INDEX(Products!$C:$C,MATCH(F1346,Products!$A:$A,0)),"")</f>
        <v>Cleaning</v>
      </c>
      <c r="I1346" t="s">
        <v>3220</v>
      </c>
      <c r="J1346" t="str">
        <f>IFERROR(INDEX(Stores!$B:$B,MATCH(I1346,Stores!$A:$A,0)),"")</f>
        <v>FreshMart Chennai Junction</v>
      </c>
      <c r="K1346" t="str">
        <f>IFERROR(INDEX(Stores!$D:$D,MATCH(I1346,Stores!$A:$A,0)),"")</f>
        <v>South</v>
      </c>
      <c r="L1346" t="s">
        <v>3252</v>
      </c>
      <c r="M1346" t="str">
        <f>IFERROR(INDEX(Employees!$B:$B,MATCH(L1346,Employees!$A:$A,0)),"")</f>
        <v>Elango Velan</v>
      </c>
      <c r="N1346" t="str">
        <f>IFERROR(INDEX(Employees!$D:$D,MATCH(L1346,Employees!$A:$A,0)),"")</f>
        <v>Cashier</v>
      </c>
      <c r="O1346">
        <v>3</v>
      </c>
      <c r="P1346">
        <v>171.25</v>
      </c>
      <c r="Q1346">
        <v>10</v>
      </c>
      <c r="R1346">
        <v>51.38</v>
      </c>
      <c r="S1346">
        <v>531.73</v>
      </c>
      <c r="T1346">
        <v>372.99</v>
      </c>
      <c r="U1346">
        <v>158.74</v>
      </c>
      <c r="V1346" t="s">
        <v>4715</v>
      </c>
      <c r="W1346" t="s">
        <v>4695</v>
      </c>
      <c r="X1346" t="s">
        <v>4696</v>
      </c>
      <c r="Y1346" t="s">
        <v>6358</v>
      </c>
      <c r="Z1346" t="s">
        <v>4698</v>
      </c>
    </row>
    <row r="1347" spans="1:26" ht="15" customHeight="1" x14ac:dyDescent="0.25">
      <c r="A1347" t="s">
        <v>6713</v>
      </c>
      <c r="B1347" s="1">
        <v>45864</v>
      </c>
      <c r="C1347" t="s">
        <v>2316</v>
      </c>
      <c r="D1347" t="str">
        <f>IFERROR(INDEX(Customers!$B:$B,MATCH(C1347,Customers!$A:$A,0)),"")</f>
        <v>Bharath Balan</v>
      </c>
      <c r="E1347" t="str">
        <f>IFERROR(INDEX(Customers!$J:$J,MATCH(C1347,Customers!$A:$A,0)),"")</f>
        <v>Gold</v>
      </c>
      <c r="F1347" t="s">
        <v>4107</v>
      </c>
      <c r="G1347" t="str">
        <f>IFERROR(INDEX(Products!$B:$B,MATCH(F1347,Products!$A:$A,0)),"")</f>
        <v>Harpic Dishwash 2kg</v>
      </c>
      <c r="H1347" t="str">
        <f>IFERROR(INDEX(Products!$C:$C,MATCH(F1347,Products!$A:$A,0)),"")</f>
        <v>Cleaning</v>
      </c>
      <c r="I1347" t="s">
        <v>3122</v>
      </c>
      <c r="J1347" t="str">
        <f>IFERROR(INDEX(Stores!$B:$B,MATCH(I1347,Stores!$A:$A,0)),"")</f>
        <v>FreshMart Guwahati Colony</v>
      </c>
      <c r="K1347" t="str">
        <f>IFERROR(INDEX(Stores!$D:$D,MATCH(I1347,Stores!$A:$A,0)),"")</f>
        <v>East</v>
      </c>
      <c r="L1347" t="s">
        <v>3120</v>
      </c>
      <c r="M1347" t="str">
        <f>IFERROR(INDEX(Employees!$B:$B,MATCH(L1347,Employees!$A:$A,0)),"")</f>
        <v>Jagan Prabhu</v>
      </c>
      <c r="N1347" t="str">
        <f>IFERROR(INDEX(Employees!$D:$D,MATCH(L1347,Employees!$A:$A,0)),"")</f>
        <v>HR</v>
      </c>
      <c r="O1347">
        <v>5</v>
      </c>
      <c r="P1347">
        <v>421.67</v>
      </c>
      <c r="Q1347">
        <v>0</v>
      </c>
      <c r="R1347">
        <v>0</v>
      </c>
      <c r="S1347">
        <v>2424.6</v>
      </c>
      <c r="T1347">
        <v>1414.95</v>
      </c>
      <c r="U1347">
        <v>1009.65</v>
      </c>
      <c r="V1347" t="s">
        <v>4715</v>
      </c>
      <c r="W1347" t="s">
        <v>4695</v>
      </c>
      <c r="X1347" t="s">
        <v>4696</v>
      </c>
      <c r="Y1347" t="s">
        <v>6714</v>
      </c>
      <c r="Z1347" t="s">
        <v>4698</v>
      </c>
    </row>
    <row r="1348" spans="1:26" ht="15" customHeight="1" x14ac:dyDescent="0.25">
      <c r="A1348" t="s">
        <v>6715</v>
      </c>
      <c r="B1348" s="1">
        <v>45773</v>
      </c>
      <c r="C1348" t="s">
        <v>2500</v>
      </c>
      <c r="D1348" t="str">
        <f>IFERROR(INDEX(Customers!$B:$B,MATCH(C1348,Customers!$A:$A,0)),"")</f>
        <v>Meena Menon</v>
      </c>
      <c r="E1348" t="str">
        <f>IFERROR(INDEX(Customers!$J:$J,MATCH(C1348,Customers!$A:$A,0)),"")</f>
        <v>Gold</v>
      </c>
      <c r="F1348" t="s">
        <v>3913</v>
      </c>
      <c r="G1348" t="str">
        <f>IFERROR(INDEX(Products!$B:$B,MATCH(F1348,Products!$A:$A,0)),"")</f>
        <v>Surf Excel Tissue Combo v2</v>
      </c>
      <c r="H1348" t="str">
        <f>IFERROR(INDEX(Products!$C:$C,MATCH(F1348,Products!$A:$A,0)),"")</f>
        <v>Household</v>
      </c>
      <c r="I1348" t="s">
        <v>4291</v>
      </c>
      <c r="J1348" t="str">
        <f>IFERROR(INDEX(Stores!$B:$B,MATCH(I1348,Stores!$A:$A,0)),"")</f>
        <v>FreshMart Tiruppur Plaza</v>
      </c>
      <c r="K1348" t="str">
        <f>IFERROR(INDEX(Stores!$D:$D,MATCH(I1348,Stores!$A:$A,0)),"")</f>
        <v>South</v>
      </c>
      <c r="L1348" t="s">
        <v>3004</v>
      </c>
      <c r="M1348" t="str">
        <f>IFERROR(INDEX(Employees!$B:$B,MATCH(L1348,Employees!$A:$A,0)),"")</f>
        <v>Kannan Gupta</v>
      </c>
      <c r="N1348" t="str">
        <f>IFERROR(INDEX(Employees!$D:$D,MATCH(L1348,Employees!$A:$A,0)),"")</f>
        <v>Cashier</v>
      </c>
      <c r="O1348">
        <v>8</v>
      </c>
      <c r="P1348">
        <v>446.35</v>
      </c>
      <c r="Q1348">
        <v>20</v>
      </c>
      <c r="R1348">
        <v>714.16</v>
      </c>
      <c r="S1348">
        <v>3285.14</v>
      </c>
      <c r="T1348">
        <v>2561.52</v>
      </c>
      <c r="U1348">
        <v>723.62</v>
      </c>
      <c r="V1348" t="s">
        <v>4694</v>
      </c>
      <c r="W1348" t="s">
        <v>4695</v>
      </c>
      <c r="X1348" t="s">
        <v>4710</v>
      </c>
      <c r="Y1348" t="s">
        <v>6716</v>
      </c>
      <c r="Z1348" t="s">
        <v>4698</v>
      </c>
    </row>
    <row r="1349" spans="1:26" ht="15" customHeight="1" x14ac:dyDescent="0.25">
      <c r="A1349" t="s">
        <v>6717</v>
      </c>
      <c r="B1349" s="1">
        <v>46065</v>
      </c>
      <c r="C1349" t="s">
        <v>1854</v>
      </c>
      <c r="D1349" t="str">
        <f>IFERROR(INDEX(Customers!$B:$B,MATCH(C1349,Customers!$A:$A,0)),"")</f>
        <v>Dhanya Varma</v>
      </c>
      <c r="E1349" t="str">
        <f>IFERROR(INDEX(Customers!$J:$J,MATCH(C1349,Customers!$A:$A,0)),"")</f>
        <v>Bronze</v>
      </c>
      <c r="F1349" t="s">
        <v>3847</v>
      </c>
      <c r="G1349" t="str">
        <f>IFERROR(INDEX(Products!$B:$B,MATCH(F1349,Products!$A:$A,0)),"")</f>
        <v>Cadbury Biscuits Pack</v>
      </c>
      <c r="H1349" t="str">
        <f>IFERROR(INDEX(Products!$C:$C,MATCH(F1349,Products!$A:$A,0)),"")</f>
        <v>Snacks</v>
      </c>
      <c r="I1349" t="s">
        <v>3023</v>
      </c>
      <c r="J1349" t="str">
        <f>IFERROR(INDEX(Stores!$B:$B,MATCH(I1349,Stores!$A:$A,0)),"")</f>
        <v>FreshMart Coimbatore Colony</v>
      </c>
      <c r="K1349" t="str">
        <f>IFERROR(INDEX(Stores!$D:$D,MATCH(I1349,Stores!$A:$A,0)),"")</f>
        <v>West</v>
      </c>
      <c r="L1349" t="s">
        <v>3022</v>
      </c>
      <c r="M1349" t="str">
        <f>IFERROR(INDEX(Employees!$B:$B,MATCH(L1349,Employees!$A:$A,0)),"")</f>
        <v>Poornima Devi</v>
      </c>
      <c r="N1349" t="str">
        <f>IFERROR(INDEX(Employees!$D:$D,MATCH(L1349,Employees!$A:$A,0)),"")</f>
        <v>Billing</v>
      </c>
      <c r="O1349">
        <v>4</v>
      </c>
      <c r="P1349">
        <v>125.15</v>
      </c>
      <c r="Q1349">
        <v>20</v>
      </c>
      <c r="R1349">
        <v>100.12</v>
      </c>
      <c r="S1349">
        <v>400.48</v>
      </c>
      <c r="T1349">
        <v>382.8</v>
      </c>
      <c r="U1349">
        <v>17.68</v>
      </c>
      <c r="V1349" t="s">
        <v>4706</v>
      </c>
      <c r="W1349" t="s">
        <v>4695</v>
      </c>
      <c r="X1349" t="s">
        <v>4710</v>
      </c>
      <c r="Y1349" t="s">
        <v>6716</v>
      </c>
      <c r="Z1349" t="s">
        <v>4708</v>
      </c>
    </row>
    <row r="1350" spans="1:26" ht="15" customHeight="1" x14ac:dyDescent="0.25">
      <c r="A1350" t="s">
        <v>6718</v>
      </c>
      <c r="B1350" s="1">
        <v>45780</v>
      </c>
      <c r="C1350" t="s">
        <v>1017</v>
      </c>
      <c r="D1350" t="str">
        <f>IFERROR(INDEX(Customers!$B:$B,MATCH(C1350,Customers!$A:$A,0)),"")</f>
        <v>Unknown</v>
      </c>
      <c r="E1350" t="str">
        <f>IFERROR(INDEX(Customers!$J:$J,MATCH(C1350,Customers!$A:$A,0)),"")</f>
        <v>Gold</v>
      </c>
      <c r="F1350" t="s">
        <v>3835</v>
      </c>
      <c r="G1350" t="str">
        <f>IFERROR(INDEX(Products!$B:$B,MATCH(F1350,Products!$A:$A,0)),"")</f>
        <v>Cadbury Biscuits 250ml</v>
      </c>
      <c r="H1350" t="str">
        <f>IFERROR(INDEX(Products!$C:$C,MATCH(F1350,Products!$A:$A,0)),"")</f>
        <v>Snacks</v>
      </c>
      <c r="I1350" t="s">
        <v>3266</v>
      </c>
      <c r="J1350" t="str">
        <f>IFERROR(INDEX(Stores!$B:$B,MATCH(I1350,Stores!$A:$A,0)),"")</f>
        <v>FreshMart Bengaluru Junction</v>
      </c>
      <c r="K1350" t="str">
        <f>IFERROR(INDEX(Stores!$D:$D,MATCH(I1350,Stores!$A:$A,0)),"")</f>
        <v>South</v>
      </c>
      <c r="L1350" t="s">
        <v>3577</v>
      </c>
      <c r="M1350" t="str">
        <f>IFERROR(INDEX(Employees!$B:$B,MATCH(L1350,Employees!$A:$A,0)),"")</f>
        <v>Mani Pandian</v>
      </c>
      <c r="N1350" t="str">
        <f>IFERROR(INDEX(Employees!$D:$D,MATCH(L1350,Employees!$A:$A,0)),"")</f>
        <v>Sales</v>
      </c>
      <c r="O1350">
        <v>7</v>
      </c>
      <c r="P1350">
        <v>166.6</v>
      </c>
      <c r="Q1350">
        <v>0</v>
      </c>
      <c r="R1350">
        <v>0</v>
      </c>
      <c r="S1350">
        <v>1341.13</v>
      </c>
      <c r="T1350">
        <v>789.6</v>
      </c>
      <c r="U1350">
        <v>551.53</v>
      </c>
      <c r="V1350" t="s">
        <v>4715</v>
      </c>
      <c r="W1350" t="s">
        <v>4695</v>
      </c>
      <c r="X1350" t="s">
        <v>4710</v>
      </c>
      <c r="Y1350" t="s">
        <v>5505</v>
      </c>
      <c r="Z1350" t="s">
        <v>4698</v>
      </c>
    </row>
    <row r="1351" spans="1:26" ht="15" customHeight="1" x14ac:dyDescent="0.25">
      <c r="A1351" t="s">
        <v>6719</v>
      </c>
      <c r="B1351" s="1">
        <v>45892</v>
      </c>
      <c r="C1351" t="s">
        <v>663</v>
      </c>
      <c r="D1351" t="str">
        <f>IFERROR(INDEX(Customers!$B:$B,MATCH(C1351,Customers!$A:$A,0)),"")</f>
        <v>Thenmozhi Sharma</v>
      </c>
      <c r="E1351" t="str">
        <f>IFERROR(INDEX(Customers!$J:$J,MATCH(C1351,Customers!$A:$A,0)),"")</f>
        <v>Silver</v>
      </c>
      <c r="F1351" t="s">
        <v>4021</v>
      </c>
      <c r="G1351" t="str">
        <f>IFERROR(INDEX(Products!$B:$B,MATCH(F1351,Products!$A:$A,0)),"")</f>
        <v>Aachi Basmati Rice 200g</v>
      </c>
      <c r="H1351" t="str">
        <f>IFERROR(INDEX(Products!$C:$C,MATCH(F1351,Products!$A:$A,0)),"")</f>
        <v>Rice</v>
      </c>
      <c r="I1351" t="s">
        <v>3539</v>
      </c>
      <c r="J1351" t="str">
        <f>IFERROR(INDEX(Stores!$B:$B,MATCH(I1351,Stores!$A:$A,0)),"")</f>
        <v>FreshMart Tiruppur Towers</v>
      </c>
      <c r="K1351" t="str">
        <f>IFERROR(INDEX(Stores!$D:$D,MATCH(I1351,Stores!$A:$A,0)),"")</f>
        <v>South</v>
      </c>
      <c r="L1351" t="s">
        <v>3537</v>
      </c>
      <c r="M1351" t="str">
        <f>IFERROR(INDEX(Employees!$B:$B,MATCH(L1351,Employees!$A:$A,0)),"")</f>
        <v>Vani Venkataraman</v>
      </c>
      <c r="N1351" t="str">
        <f>IFERROR(INDEX(Employees!$D:$D,MATCH(L1351,Employees!$A:$A,0)),"")</f>
        <v>Billing</v>
      </c>
      <c r="O1351">
        <v>1</v>
      </c>
      <c r="P1351">
        <v>150.04</v>
      </c>
      <c r="Q1351">
        <v>0</v>
      </c>
      <c r="R1351">
        <v>0</v>
      </c>
      <c r="S1351">
        <v>172.55</v>
      </c>
      <c r="T1351">
        <v>127.98</v>
      </c>
      <c r="U1351">
        <v>44.57</v>
      </c>
      <c r="V1351" t="s">
        <v>4706</v>
      </c>
      <c r="W1351" t="s">
        <v>4695</v>
      </c>
      <c r="X1351" t="s">
        <v>4696</v>
      </c>
      <c r="Y1351" t="s">
        <v>5050</v>
      </c>
      <c r="Z1351" t="s">
        <v>4698</v>
      </c>
    </row>
    <row r="1352" spans="1:26" ht="15" customHeight="1" x14ac:dyDescent="0.25">
      <c r="A1352" t="s">
        <v>6720</v>
      </c>
      <c r="B1352" s="1">
        <v>45873</v>
      </c>
      <c r="C1352" t="s">
        <v>2384</v>
      </c>
      <c r="D1352" t="str">
        <f>IFERROR(INDEX(Customers!$B:$B,MATCH(C1352,Customers!$A:$A,0)),"")</f>
        <v>Esha Krishnan</v>
      </c>
      <c r="E1352" t="str">
        <f>IFERROR(INDEX(Customers!$J:$J,MATCH(C1352,Customers!$A:$A,0)),"")</f>
        <v>Gold</v>
      </c>
      <c r="F1352" t="s">
        <v>3959</v>
      </c>
      <c r="G1352" t="str">
        <f>IFERROR(INDEX(Products!$B:$B,MATCH(F1352,Products!$A:$A,0)),"")</f>
        <v>Local Farm Fresh Vegetables 250ml</v>
      </c>
      <c r="H1352" t="str">
        <f>IFERROR(INDEX(Products!$C:$C,MATCH(F1352,Products!$A:$A,0)),"")</f>
        <v>Vegetables</v>
      </c>
      <c r="I1352" t="s">
        <v>3275</v>
      </c>
      <c r="J1352" t="str">
        <f>IFERROR(INDEX(Stores!$B:$B,MATCH(I1352,Stores!$A:$A,0)),"")</f>
        <v>FreshMart Lucknow Junction</v>
      </c>
      <c r="K1352" t="str">
        <f>IFERROR(INDEX(Stores!$D:$D,MATCH(I1352,Stores!$A:$A,0)),"")</f>
        <v>North</v>
      </c>
      <c r="L1352" t="s">
        <v>3295</v>
      </c>
      <c r="M1352" t="str">
        <f>IFERROR(INDEX(Employees!$B:$B,MATCH(L1352,Employees!$A:$A,0)),"")</f>
        <v>Divya Devi</v>
      </c>
      <c r="N1352" t="str">
        <f>IFERROR(INDEX(Employees!$D:$D,MATCH(L1352,Employees!$A:$A,0)),"")</f>
        <v>Sales</v>
      </c>
      <c r="O1352">
        <v>8</v>
      </c>
      <c r="P1352">
        <v>99.54</v>
      </c>
      <c r="Q1352">
        <v>0</v>
      </c>
      <c r="R1352">
        <v>0</v>
      </c>
      <c r="S1352">
        <v>796.32</v>
      </c>
      <c r="T1352">
        <v>638.55999999999995</v>
      </c>
      <c r="U1352">
        <v>157.76</v>
      </c>
      <c r="V1352" t="s">
        <v>4706</v>
      </c>
      <c r="W1352" t="s">
        <v>4695</v>
      </c>
      <c r="X1352" t="s">
        <v>4696</v>
      </c>
      <c r="Y1352" t="s">
        <v>5722</v>
      </c>
      <c r="Z1352" t="s">
        <v>4708</v>
      </c>
    </row>
    <row r="1353" spans="1:26" ht="15" customHeight="1" x14ac:dyDescent="0.25">
      <c r="A1353" t="s">
        <v>6721</v>
      </c>
      <c r="B1353" s="1">
        <v>45787</v>
      </c>
      <c r="C1353" t="s">
        <v>86</v>
      </c>
      <c r="D1353" t="str">
        <f>IFERROR(INDEX(Customers!$B:$B,MATCH(C1353,Customers!$A:$A,0)),"")</f>
        <v>Vijay Venkataraman</v>
      </c>
      <c r="E1353" t="str">
        <f>IFERROR(INDEX(Customers!$J:$J,MATCH(C1353,Customers!$A:$A,0)),"")</f>
        <v>Bronze</v>
      </c>
      <c r="F1353" t="s">
        <v>3988</v>
      </c>
      <c r="G1353" t="str">
        <f>IFERROR(INDEX(Products!$B:$B,MATCH(F1353,Products!$A:$A,0)),"")</f>
        <v>India Gate Basmati Rice 250ml</v>
      </c>
      <c r="H1353" t="str">
        <f>IFERROR(INDEX(Products!$C:$C,MATCH(F1353,Products!$A:$A,0)),"")</f>
        <v>Rice</v>
      </c>
      <c r="I1353" t="s">
        <v>2945</v>
      </c>
      <c r="J1353" t="str">
        <f>IFERROR(INDEX(Stores!$B:$B,MATCH(I1353,Stores!$A:$A,0)),"")</f>
        <v>FreshMart Kochi Gardens</v>
      </c>
      <c r="K1353" t="str">
        <f>IFERROR(INDEX(Stores!$D:$D,MATCH(I1353,Stores!$A:$A,0)),"")</f>
        <v>South</v>
      </c>
      <c r="L1353" t="s">
        <v>2943</v>
      </c>
      <c r="M1353" t="str">
        <f>IFERROR(INDEX(Employees!$B:$B,MATCH(L1353,Employees!$A:$A,0)),"")</f>
        <v>Hariharan Rao</v>
      </c>
      <c r="N1353" t="str">
        <f>IFERROR(INDEX(Employees!$D:$D,MATCH(L1353,Employees!$A:$A,0)),"")</f>
        <v>Cashier</v>
      </c>
      <c r="O1353">
        <v>1</v>
      </c>
      <c r="P1353">
        <v>131.03</v>
      </c>
      <c r="Q1353">
        <v>0</v>
      </c>
      <c r="R1353">
        <v>0</v>
      </c>
      <c r="S1353">
        <v>150.68</v>
      </c>
      <c r="T1353">
        <v>117.27</v>
      </c>
      <c r="U1353">
        <v>33.409999999999997</v>
      </c>
      <c r="V1353" t="s">
        <v>4720</v>
      </c>
      <c r="W1353" t="s">
        <v>4695</v>
      </c>
      <c r="X1353" t="s">
        <v>4696</v>
      </c>
      <c r="Y1353" t="s">
        <v>5280</v>
      </c>
      <c r="Z1353" t="s">
        <v>4698</v>
      </c>
    </row>
    <row r="1354" spans="1:26" ht="15" customHeight="1" x14ac:dyDescent="0.25">
      <c r="A1354" t="s">
        <v>6722</v>
      </c>
      <c r="B1354" s="1">
        <v>45984</v>
      </c>
      <c r="C1354" t="s">
        <v>2568</v>
      </c>
      <c r="D1354" t="str">
        <f>IFERROR(INDEX(Customers!$B:$B,MATCH(C1354,Customers!$A:$A,0)),"")</f>
        <v>Lakshmi Chandran</v>
      </c>
      <c r="E1354" t="str">
        <f>IFERROR(INDEX(Customers!$J:$J,MATCH(C1354,Customers!$A:$A,0)),"")</f>
        <v>Silver</v>
      </c>
      <c r="F1354" t="s">
        <v>3679</v>
      </c>
      <c r="G1354" t="str">
        <f>IFERROR(INDEX(Products!$B:$B,MATCH(F1354,Products!$A:$A,0)),"")</f>
        <v>Harvest Gold Cookies 500g</v>
      </c>
      <c r="H1354" t="str">
        <f>IFERROR(INDEX(Products!$C:$C,MATCH(F1354,Products!$A:$A,0)),"")</f>
        <v>Bakery</v>
      </c>
      <c r="I1354" t="s">
        <v>3210</v>
      </c>
      <c r="J1354" t="str">
        <f>IFERROR(INDEX(Stores!$B:$B,MATCH(I1354,Stores!$A:$A,0)),"")</f>
        <v>FreshMart Ahmedabad Hub</v>
      </c>
      <c r="K1354" t="str">
        <f>IFERROR(INDEX(Stores!$D:$D,MATCH(I1354,Stores!$A:$A,0)),"")</f>
        <v>West</v>
      </c>
      <c r="L1354" t="s">
        <v>3267</v>
      </c>
      <c r="M1354" t="str">
        <f>IFERROR(INDEX(Employees!$B:$B,MATCH(L1354,Employees!$A:$A,0)),"")</f>
        <v>Sundar Naicker</v>
      </c>
      <c r="N1354" t="str">
        <f>IFERROR(INDEX(Employees!$D:$D,MATCH(L1354,Employees!$A:$A,0)),"")</f>
        <v>Billing</v>
      </c>
      <c r="O1354">
        <v>4</v>
      </c>
      <c r="P1354">
        <v>343.56</v>
      </c>
      <c r="Q1354">
        <v>20</v>
      </c>
      <c r="R1354">
        <v>274.85000000000002</v>
      </c>
      <c r="S1354">
        <v>1264.3</v>
      </c>
      <c r="T1354">
        <v>865.28</v>
      </c>
      <c r="U1354">
        <v>399.02</v>
      </c>
      <c r="V1354" t="s">
        <v>4706</v>
      </c>
      <c r="W1354" t="s">
        <v>4695</v>
      </c>
      <c r="X1354" t="s">
        <v>4700</v>
      </c>
      <c r="Y1354" t="s">
        <v>6723</v>
      </c>
      <c r="Z1354" t="s">
        <v>4698</v>
      </c>
    </row>
    <row r="1355" spans="1:26" ht="15" customHeight="1" x14ac:dyDescent="0.25">
      <c r="A1355" t="s">
        <v>6724</v>
      </c>
      <c r="B1355" s="1">
        <v>45935</v>
      </c>
      <c r="C1355" t="s">
        <v>683</v>
      </c>
      <c r="D1355" t="str">
        <f>IFERROR(INDEX(Customers!$B:$B,MATCH(C1355,Customers!$A:$A,0)),"")</f>
        <v>Hemalatha Murugan</v>
      </c>
      <c r="E1355" t="str">
        <f>IFERROR(INDEX(Customers!$J:$J,MATCH(C1355,Customers!$A:$A,0)),"")</f>
        <v>Bronze</v>
      </c>
      <c r="F1355" t="s">
        <v>3768</v>
      </c>
      <c r="G1355" t="str">
        <f>IFERROR(INDEX(Products!$B:$B,MATCH(F1355,Products!$A:$A,0)),"")</f>
        <v>Nescafe Tea Combo</v>
      </c>
      <c r="H1355" t="str">
        <f>IFERROR(INDEX(Products!$C:$C,MATCH(F1355,Products!$A:$A,0)),"")</f>
        <v>Beverages</v>
      </c>
      <c r="I1355" t="s">
        <v>3081</v>
      </c>
      <c r="J1355" t="str">
        <f>IFERROR(INDEX(Stores!$B:$B,MATCH(I1355,Stores!$A:$A,0)),"")</f>
        <v>FreshMart Kolkata Hub</v>
      </c>
      <c r="K1355" t="str">
        <f>IFERROR(INDEX(Stores!$D:$D,MATCH(I1355,Stores!$A:$A,0)),"")</f>
        <v>East</v>
      </c>
      <c r="L1355" t="s">
        <v>3086</v>
      </c>
      <c r="M1355" t="str">
        <f>IFERROR(INDEX(Employees!$B:$B,MATCH(L1355,Employees!$A:$A,0)),"")</f>
        <v>Kalpana Nair</v>
      </c>
      <c r="N1355" t="str">
        <f>IFERROR(INDEX(Employees!$D:$D,MATCH(L1355,Employees!$A:$A,0)),"")</f>
        <v>Store Manager</v>
      </c>
      <c r="O1355">
        <v>2</v>
      </c>
      <c r="P1355">
        <v>172.63</v>
      </c>
      <c r="Q1355">
        <v>0</v>
      </c>
      <c r="R1355">
        <v>0</v>
      </c>
      <c r="S1355">
        <v>397.05</v>
      </c>
      <c r="T1355">
        <v>284</v>
      </c>
      <c r="U1355">
        <v>113.05</v>
      </c>
      <c r="V1355" t="s">
        <v>4740</v>
      </c>
      <c r="W1355" t="s">
        <v>4695</v>
      </c>
      <c r="X1355" t="s">
        <v>4710</v>
      </c>
      <c r="Y1355" t="s">
        <v>5998</v>
      </c>
      <c r="Z1355" t="s">
        <v>4698</v>
      </c>
    </row>
    <row r="1356" spans="1:26" ht="15" customHeight="1" x14ac:dyDescent="0.25">
      <c r="A1356" t="s">
        <v>6725</v>
      </c>
      <c r="B1356" s="1">
        <v>45798</v>
      </c>
      <c r="C1356" t="s">
        <v>2496</v>
      </c>
      <c r="D1356" t="str">
        <f>IFERROR(INDEX(Customers!$B:$B,MATCH(C1356,Customers!$A:$A,0)),"")</f>
        <v>Ramesh Naidu</v>
      </c>
      <c r="E1356" t="str">
        <f>IFERROR(INDEX(Customers!$J:$J,MATCH(C1356,Customers!$A:$A,0)),"")</f>
        <v>Gold</v>
      </c>
      <c r="F1356" t="s">
        <v>3756</v>
      </c>
      <c r="G1356" t="str">
        <f>IFERROR(INDEX(Products!$B:$B,MATCH(F1356,Products!$A:$A,0)),"")</f>
        <v>Coca-Cola Tea 1kg</v>
      </c>
      <c r="H1356" t="str">
        <f>IFERROR(INDEX(Products!$C:$C,MATCH(F1356,Products!$A:$A,0)),"")</f>
        <v>Beverages</v>
      </c>
      <c r="I1356" t="s">
        <v>3085</v>
      </c>
      <c r="J1356" t="str">
        <f>IFERROR(INDEX(Stores!$B:$B,MATCH(I1356,Stores!$A:$A,0)),"")</f>
        <v xml:space="preserve">  FreshMart Surat Colony  </v>
      </c>
      <c r="K1356" t="str">
        <f>IFERROR(INDEX(Stores!$D:$D,MATCH(I1356,Stores!$A:$A,0)),"")</f>
        <v>West</v>
      </c>
      <c r="L1356" t="s">
        <v>3084</v>
      </c>
      <c r="M1356" t="str">
        <f>IFERROR(INDEX(Employees!$B:$B,MATCH(L1356,Employees!$A:$A,0)),"")</f>
        <v>Lakshmi Velan</v>
      </c>
      <c r="N1356" t="str">
        <f>IFERROR(INDEX(Employees!$D:$D,MATCH(L1356,Employees!$A:$A,0)),"")</f>
        <v>Cashier</v>
      </c>
      <c r="O1356">
        <v>5</v>
      </c>
      <c r="P1356">
        <v>156.58000000000001</v>
      </c>
      <c r="Q1356">
        <v>20</v>
      </c>
      <c r="R1356">
        <v>156.58000000000001</v>
      </c>
      <c r="S1356">
        <v>626.32000000000005</v>
      </c>
      <c r="T1356">
        <v>534.95000000000005</v>
      </c>
      <c r="U1356">
        <v>91.37</v>
      </c>
      <c r="V1356" t="s">
        <v>4720</v>
      </c>
      <c r="W1356" t="s">
        <v>4695</v>
      </c>
      <c r="X1356" t="s">
        <v>4700</v>
      </c>
      <c r="Y1356" t="s">
        <v>5923</v>
      </c>
      <c r="Z1356" t="s">
        <v>4708</v>
      </c>
    </row>
    <row r="1357" spans="1:26" ht="15" customHeight="1" x14ac:dyDescent="0.25">
      <c r="A1357" t="s">
        <v>6726</v>
      </c>
      <c r="B1357" s="1">
        <v>46004</v>
      </c>
      <c r="C1357" t="s">
        <v>2790</v>
      </c>
      <c r="D1357" t="str">
        <f>IFERROR(INDEX(Customers!$B:$B,MATCH(C1357,Customers!$A:$A,0)),"")</f>
        <v>Hemalatha Balan</v>
      </c>
      <c r="E1357" t="str">
        <f>IFERROR(INDEX(Customers!$J:$J,MATCH(C1357,Customers!$A:$A,0)),"")</f>
        <v>Gold</v>
      </c>
      <c r="F1357" t="s">
        <v>3718</v>
      </c>
      <c r="G1357" t="str">
        <f>IFERROR(INDEX(Products!$B:$B,MATCH(F1357,Products!$A:$A,0)),"")</f>
        <v>Milky Mist Milk 2kg</v>
      </c>
      <c r="H1357" t="str">
        <f>IFERROR(INDEX(Products!$C:$C,MATCH(F1357,Products!$A:$A,0)),"")</f>
        <v>Dairy</v>
      </c>
      <c r="I1357" t="s">
        <v>3000</v>
      </c>
      <c r="J1357" t="str">
        <f>IFERROR(INDEX(Stores!$B:$B,MATCH(I1357,Stores!$A:$A,0)),"")</f>
        <v>FreshMart Coimbatore Circle</v>
      </c>
      <c r="K1357" t="str">
        <f>IFERROR(INDEX(Stores!$D:$D,MATCH(I1357,Stores!$A:$A,0)),"")</f>
        <v>South</v>
      </c>
      <c r="L1357" t="s">
        <v>3143</v>
      </c>
      <c r="M1357" t="str">
        <f>IFERROR(INDEX(Employees!$B:$B,MATCH(L1357,Employees!$A:$A,0)),"")</f>
        <v>Dinesh Chettiar</v>
      </c>
      <c r="N1357" t="str">
        <f>IFERROR(INDEX(Employees!$D:$D,MATCH(L1357,Employees!$A:$A,0)),"")</f>
        <v>Store Manager</v>
      </c>
      <c r="O1357">
        <v>4</v>
      </c>
      <c r="P1357">
        <v>65.06</v>
      </c>
      <c r="Q1357">
        <v>0</v>
      </c>
      <c r="R1357">
        <v>0</v>
      </c>
      <c r="S1357">
        <v>299.27999999999997</v>
      </c>
      <c r="T1357">
        <v>192.6</v>
      </c>
      <c r="U1357">
        <v>-261.85000000000002</v>
      </c>
      <c r="V1357" t="s">
        <v>4740</v>
      </c>
      <c r="W1357" t="s">
        <v>4695</v>
      </c>
      <c r="X1357" t="s">
        <v>4710</v>
      </c>
      <c r="Y1357" t="s">
        <v>5976</v>
      </c>
      <c r="Z1357" t="s">
        <v>4698</v>
      </c>
    </row>
    <row r="1358" spans="1:26" ht="15" customHeight="1" x14ac:dyDescent="0.25">
      <c r="A1358" t="s">
        <v>6727</v>
      </c>
      <c r="B1358" s="1">
        <v>45963</v>
      </c>
      <c r="C1358" t="s">
        <v>993</v>
      </c>
      <c r="D1358" t="str">
        <f>IFERROR(INDEX(Customers!$B:$B,MATCH(C1358,Customers!$A:$A,0)),"")</f>
        <v>Umesh Chandran</v>
      </c>
      <c r="E1358" t="str">
        <f>IFERROR(INDEX(Customers!$J:$J,MATCH(C1358,Customers!$A:$A,0)),"")</f>
        <v>Bronze</v>
      </c>
      <c r="F1358" t="s">
        <v>4021</v>
      </c>
      <c r="G1358" t="str">
        <f>IFERROR(INDEX(Products!$B:$B,MATCH(F1358,Products!$A:$A,0)),"")</f>
        <v>Aachi Basmati Rice 200g</v>
      </c>
      <c r="H1358" t="str">
        <f>IFERROR(INDEX(Products!$C:$C,MATCH(F1358,Products!$A:$A,0)),"")</f>
        <v>Rice</v>
      </c>
      <c r="I1358" t="s">
        <v>3217</v>
      </c>
      <c r="J1358" t="str">
        <f>IFERROR(INDEX(Stores!$B:$B,MATCH(I1358,Stores!$A:$A,0)),"")</f>
        <v>FreshMart Pune Complex</v>
      </c>
      <c r="K1358" t="str">
        <f>IFERROR(INDEX(Stores!$D:$D,MATCH(I1358,Stores!$A:$A,0)),"")</f>
        <v>West</v>
      </c>
      <c r="L1358" t="s">
        <v>3216</v>
      </c>
      <c r="M1358" t="str">
        <f>IFERROR(INDEX(Employees!$B:$B,MATCH(L1358,Employees!$A:$A,0)),"")</f>
        <v>Mala Velan</v>
      </c>
      <c r="N1358" t="str">
        <f>IFERROR(INDEX(Employees!$D:$D,MATCH(L1358,Employees!$A:$A,0)),"")</f>
        <v>Sales</v>
      </c>
      <c r="O1358">
        <v>2</v>
      </c>
      <c r="P1358">
        <v>150.04</v>
      </c>
      <c r="Q1358">
        <v>0</v>
      </c>
      <c r="R1358">
        <v>0</v>
      </c>
      <c r="S1358">
        <v>345.09</v>
      </c>
      <c r="T1358">
        <v>255.96</v>
      </c>
      <c r="U1358">
        <v>89.13</v>
      </c>
      <c r="V1358" t="s">
        <v>4720</v>
      </c>
      <c r="W1358" t="s">
        <v>4695</v>
      </c>
      <c r="X1358" t="s">
        <v>4696</v>
      </c>
      <c r="Y1358" t="s">
        <v>5417</v>
      </c>
      <c r="Z1358" t="s">
        <v>4698</v>
      </c>
    </row>
    <row r="1359" spans="1:26" ht="15" customHeight="1" x14ac:dyDescent="0.25">
      <c r="A1359" t="s">
        <v>6728</v>
      </c>
      <c r="B1359" s="1">
        <v>46045</v>
      </c>
      <c r="C1359" t="s">
        <v>1806</v>
      </c>
      <c r="D1359" t="str">
        <f>IFERROR(INDEX(Customers!$B:$B,MATCH(C1359,Customers!$A:$A,0)),"")</f>
        <v>Yazhini Reddy</v>
      </c>
      <c r="E1359" t="str">
        <f>IFERROR(INDEX(Customers!$J:$J,MATCH(C1359,Customers!$A:$A,0)),"")</f>
        <v>Bronze</v>
      </c>
      <c r="F1359" t="s">
        <v>3925</v>
      </c>
      <c r="G1359" t="str">
        <f>IFERROR(INDEX(Products!$B:$B,MATCH(F1359,Products!$A:$A,0)),"")</f>
        <v>Vim Kitchenware 1kg</v>
      </c>
      <c r="H1359" t="str">
        <f>IFERROR(INDEX(Products!$C:$C,MATCH(F1359,Products!$A:$A,0)),"")</f>
        <v>Household</v>
      </c>
      <c r="I1359" t="s">
        <v>3217</v>
      </c>
      <c r="J1359" t="str">
        <f>IFERROR(INDEX(Stores!$B:$B,MATCH(I1359,Stores!$A:$A,0)),"")</f>
        <v>FreshMart Pune Complex</v>
      </c>
      <c r="K1359" t="str">
        <f>IFERROR(INDEX(Stores!$D:$D,MATCH(I1359,Stores!$A:$A,0)),"")</f>
        <v>West</v>
      </c>
      <c r="L1359" t="s">
        <v>3216</v>
      </c>
      <c r="M1359" t="str">
        <f>IFERROR(INDEX(Employees!$B:$B,MATCH(L1359,Employees!$A:$A,0)),"")</f>
        <v>Mala Velan</v>
      </c>
      <c r="N1359" t="str">
        <f>IFERROR(INDEX(Employees!$D:$D,MATCH(L1359,Employees!$A:$A,0)),"")</f>
        <v>Sales</v>
      </c>
      <c r="O1359">
        <v>3</v>
      </c>
      <c r="P1359">
        <v>275.70999999999998</v>
      </c>
      <c r="Q1359">
        <v>20</v>
      </c>
      <c r="R1359">
        <v>165.43</v>
      </c>
      <c r="S1359">
        <v>661.7</v>
      </c>
      <c r="T1359">
        <v>618.9</v>
      </c>
      <c r="U1359">
        <v>42.8</v>
      </c>
      <c r="V1359" t="s">
        <v>4715</v>
      </c>
      <c r="W1359" t="s">
        <v>4695</v>
      </c>
      <c r="X1359" t="s">
        <v>4696</v>
      </c>
      <c r="Y1359" t="s">
        <v>5170</v>
      </c>
      <c r="Z1359" t="s">
        <v>4708</v>
      </c>
    </row>
    <row r="1360" spans="1:26" ht="15" customHeight="1" x14ac:dyDescent="0.25">
      <c r="A1360" t="s">
        <v>6729</v>
      </c>
      <c r="B1360" s="1">
        <v>46069</v>
      </c>
      <c r="C1360" t="s">
        <v>1291</v>
      </c>
      <c r="D1360" t="str">
        <f>IFERROR(INDEX(Customers!$B:$B,MATCH(C1360,Customers!$A:$A,0)),"")</f>
        <v>Sudha Pandian</v>
      </c>
      <c r="E1360" t="str">
        <f>IFERROR(INDEX(Customers!$J:$J,MATCH(C1360,Customers!$A:$A,0)),"")</f>
        <v>Bronze</v>
      </c>
      <c r="F1360" t="s">
        <v>3913</v>
      </c>
      <c r="G1360" t="str">
        <f>IFERROR(INDEX(Products!$B:$B,MATCH(F1360,Products!$A:$A,0)),"")</f>
        <v>Surf Excel Tissue Combo v2</v>
      </c>
      <c r="H1360" t="str">
        <f>IFERROR(INDEX(Products!$C:$C,MATCH(F1360,Products!$A:$A,0)),"")</f>
        <v>Household</v>
      </c>
      <c r="I1360" t="s">
        <v>3291</v>
      </c>
      <c r="J1360" t="str">
        <f>IFERROR(INDEX(Stores!$B:$B,MATCH(I1360,Stores!$A:$A,0)),"")</f>
        <v>FreshMart Ahmedabad Gardens</v>
      </c>
      <c r="K1360" t="str">
        <f>IFERROR(INDEX(Stores!$D:$D,MATCH(I1360,Stores!$A:$A,0)),"")</f>
        <v>West</v>
      </c>
      <c r="L1360" t="s">
        <v>3290</v>
      </c>
      <c r="M1360" t="str">
        <f>IFERROR(INDEX(Employees!$B:$B,MATCH(L1360,Employees!$A:$A,0)),"")</f>
        <v>Raghav Iyer</v>
      </c>
      <c r="N1360" t="str">
        <f>IFERROR(INDEX(Employees!$D:$D,MATCH(L1360,Employees!$A:$A,0)),"")</f>
        <v>Store Manager</v>
      </c>
      <c r="O1360">
        <v>2</v>
      </c>
      <c r="P1360">
        <v>395.66</v>
      </c>
      <c r="Q1360">
        <v>0</v>
      </c>
      <c r="R1360">
        <v>0</v>
      </c>
      <c r="S1360">
        <v>791.32</v>
      </c>
      <c r="T1360">
        <v>640.38</v>
      </c>
      <c r="U1360">
        <v>150.94</v>
      </c>
      <c r="V1360" t="s">
        <v>4694</v>
      </c>
      <c r="W1360" t="s">
        <v>4695</v>
      </c>
      <c r="X1360" t="s">
        <v>4700</v>
      </c>
      <c r="Y1360" t="s">
        <v>6553</v>
      </c>
      <c r="Z1360" t="s">
        <v>4708</v>
      </c>
    </row>
    <row r="1361" spans="1:26" ht="15" customHeight="1" x14ac:dyDescent="0.25">
      <c r="A1361" t="s">
        <v>6730</v>
      </c>
      <c r="B1361" s="1">
        <v>45920</v>
      </c>
      <c r="C1361" t="s">
        <v>723</v>
      </c>
      <c r="D1361" t="str">
        <f>IFERROR(INDEX(Customers!$B:$B,MATCH(C1361,Customers!$A:$A,0)),"")</f>
        <v>Naveen Prabhu</v>
      </c>
      <c r="E1361" t="str">
        <f>IFERROR(INDEX(Customers!$J:$J,MATCH(C1361,Customers!$A:$A,0)),"")</f>
        <v>Gold</v>
      </c>
      <c r="F1361" t="s">
        <v>3983</v>
      </c>
      <c r="G1361" t="str">
        <f>IFERROR(INDEX(Products!$B:$B,MATCH(F1361,Products!$A:$A,0)),"")</f>
        <v>Organic Fresh Fresh Vegetables Pack</v>
      </c>
      <c r="H1361" t="str">
        <f>IFERROR(INDEX(Products!$C:$C,MATCH(F1361,Products!$A:$A,0)),"")</f>
        <v>Vegetables</v>
      </c>
      <c r="I1361" t="s">
        <v>2976</v>
      </c>
      <c r="J1361" t="str">
        <f>IFERROR(INDEX(Stores!$B:$B,MATCH(I1361,Stores!$A:$A,0)),"")</f>
        <v>FreshMart Hyderabad Hub</v>
      </c>
      <c r="K1361" t="str">
        <f>IFERROR(INDEX(Stores!$D:$D,MATCH(I1361,Stores!$A:$A,0)),"")</f>
        <v>South</v>
      </c>
      <c r="L1361" t="s">
        <v>2975</v>
      </c>
      <c r="M1361" t="str">
        <f>IFERROR(INDEX(Employees!$B:$B,MATCH(L1361,Employees!$A:$A,0)),"")</f>
        <v>Thenmozhi Pandian</v>
      </c>
      <c r="N1361" t="str">
        <f>IFERROR(INDEX(Employees!$D:$D,MATCH(L1361,Employees!$A:$A,0)),"")</f>
        <v>Inventory</v>
      </c>
      <c r="O1361">
        <v>6</v>
      </c>
      <c r="P1361">
        <v>365.89</v>
      </c>
      <c r="Q1361">
        <v>5</v>
      </c>
      <c r="R1361">
        <v>109.77</v>
      </c>
      <c r="S1361">
        <v>2398.41</v>
      </c>
      <c r="T1361">
        <v>1820.46</v>
      </c>
      <c r="U1361">
        <v>577.95000000000005</v>
      </c>
      <c r="V1361" t="s">
        <v>4720</v>
      </c>
      <c r="W1361" t="s">
        <v>4818</v>
      </c>
      <c r="X1361" t="s">
        <v>4696</v>
      </c>
      <c r="Y1361" t="s">
        <v>5303</v>
      </c>
      <c r="Z1361" t="s">
        <v>4698</v>
      </c>
    </row>
    <row r="1362" spans="1:26" ht="15" customHeight="1" x14ac:dyDescent="0.25">
      <c r="A1362" t="s">
        <v>6731</v>
      </c>
      <c r="B1362" s="1">
        <v>45879</v>
      </c>
      <c r="C1362" t="s">
        <v>1870</v>
      </c>
      <c r="D1362" t="str">
        <f>IFERROR(INDEX(Customers!$B:$B,MATCH(C1362,Customers!$A:$A,0)),"")</f>
        <v>Kamala Devi</v>
      </c>
      <c r="E1362" t="str">
        <f>IFERROR(INDEX(Customers!$J:$J,MATCH(C1362,Customers!$A:$A,0)),"")</f>
        <v>Bronze</v>
      </c>
      <c r="F1362" t="s">
        <v>3752</v>
      </c>
      <c r="G1362" t="str">
        <f>IFERROR(INDEX(Products!$B:$B,MATCH(F1362,Products!$A:$A,0)),"")</f>
        <v>Nescafe Coffee 1kg</v>
      </c>
      <c r="H1362" t="str">
        <f>IFERROR(INDEX(Products!$C:$C,MATCH(F1362,Products!$A:$A,0)),"")</f>
        <v>Beverages</v>
      </c>
      <c r="I1362" t="s">
        <v>3230</v>
      </c>
      <c r="J1362" t="str">
        <f>IFERROR(INDEX(Stores!$B:$B,MATCH(I1362,Stores!$A:$A,0)),"")</f>
        <v>FreshMart Ahmedabad Arcade</v>
      </c>
      <c r="K1362" t="str">
        <f>IFERROR(INDEX(Stores!$D:$D,MATCH(I1362,Stores!$A:$A,0)),"")</f>
        <v>West</v>
      </c>
      <c r="L1362" t="s">
        <v>3624</v>
      </c>
      <c r="M1362" t="str">
        <f>IFERROR(INDEX(Employees!$B:$B,MATCH(L1362,Employees!$A:$A,0)),"")</f>
        <v>Nithya Subramaniam</v>
      </c>
      <c r="N1362" t="str">
        <f>IFERROR(INDEX(Employees!$D:$D,MATCH(L1362,Employees!$A:$A,0)),"")</f>
        <v>Cashier</v>
      </c>
      <c r="O1362">
        <v>2</v>
      </c>
      <c r="P1362">
        <v>329.69</v>
      </c>
      <c r="Q1362">
        <v>15</v>
      </c>
      <c r="R1362">
        <v>98.91</v>
      </c>
      <c r="S1362">
        <v>644.54</v>
      </c>
      <c r="T1362">
        <v>494.5</v>
      </c>
      <c r="U1362">
        <v>150.04</v>
      </c>
      <c r="V1362" t="s">
        <v>4706</v>
      </c>
      <c r="W1362" t="s">
        <v>4695</v>
      </c>
      <c r="X1362" t="s">
        <v>4710</v>
      </c>
      <c r="Y1362" t="s">
        <v>5700</v>
      </c>
      <c r="Z1362" t="s">
        <v>4698</v>
      </c>
    </row>
    <row r="1363" spans="1:26" ht="15" customHeight="1" x14ac:dyDescent="0.25">
      <c r="A1363" t="s">
        <v>6732</v>
      </c>
      <c r="B1363" s="1">
        <v>45791</v>
      </c>
      <c r="C1363" t="s">
        <v>237</v>
      </c>
      <c r="D1363" t="str">
        <f>IFERROR(INDEX(Customers!$B:$B,MATCH(C1363,Customers!$A:$A,0)),"")</f>
        <v>Lokesh Gupta</v>
      </c>
      <c r="E1363" t="str">
        <f>IFERROR(INDEX(Customers!$J:$J,MATCH(C1363,Customers!$A:$A,0)),"")</f>
        <v>Gold</v>
      </c>
      <c r="F1363" t="s">
        <v>3746</v>
      </c>
      <c r="G1363" t="str">
        <f>IFERROR(INDEX(Products!$B:$B,MATCH(F1363,Products!$A:$A,0)),"")</f>
        <v>Nescafe Soft Drinks Pack</v>
      </c>
      <c r="H1363" t="str">
        <f>IFERROR(INDEX(Products!$C:$C,MATCH(F1363,Products!$A:$A,0)),"")</f>
        <v>Beverages</v>
      </c>
      <c r="I1363" t="s">
        <v>3280</v>
      </c>
      <c r="J1363" t="str">
        <f>IFERROR(INDEX(Stores!$B:$B,MATCH(I1363,Stores!$A:$A,0)),"")</f>
        <v>FreshMart Mumbai Square</v>
      </c>
      <c r="K1363" t="str">
        <f>IFERROR(INDEX(Stores!$D:$D,MATCH(I1363,Stores!$A:$A,0)),"")</f>
        <v>West</v>
      </c>
      <c r="L1363" t="s">
        <v>3279</v>
      </c>
      <c r="M1363" t="str">
        <f>IFERROR(INDEX(Employees!$B:$B,MATCH(L1363,Employees!$A:$A,0)),"")</f>
        <v>Ashok Nair</v>
      </c>
      <c r="N1363" t="str">
        <f>IFERROR(INDEX(Employees!$D:$D,MATCH(L1363,Employees!$A:$A,0)),"")</f>
        <v>Cashier</v>
      </c>
      <c r="O1363">
        <v>4</v>
      </c>
      <c r="P1363">
        <v>394.14</v>
      </c>
      <c r="Q1363">
        <v>0</v>
      </c>
      <c r="R1363">
        <v>0</v>
      </c>
      <c r="S1363">
        <v>1576.56</v>
      </c>
      <c r="T1363">
        <v>1143.5999999999999</v>
      </c>
      <c r="U1363">
        <v>432.96</v>
      </c>
      <c r="V1363" t="s">
        <v>4720</v>
      </c>
      <c r="W1363" t="s">
        <v>4695</v>
      </c>
      <c r="X1363" t="s">
        <v>4700</v>
      </c>
      <c r="Y1363" t="s">
        <v>6088</v>
      </c>
      <c r="Z1363" t="s">
        <v>4708</v>
      </c>
    </row>
    <row r="1364" spans="1:26" ht="15" customHeight="1" x14ac:dyDescent="0.25">
      <c r="A1364" t="s">
        <v>6733</v>
      </c>
      <c r="B1364" s="1">
        <v>45879</v>
      </c>
      <c r="C1364" t="s">
        <v>2464</v>
      </c>
      <c r="D1364" t="str">
        <f>IFERROR(INDEX(Customers!$B:$B,MATCH(C1364,Customers!$A:$A,0)),"")</f>
        <v>Chandrasekar Venkataraman</v>
      </c>
      <c r="E1364" t="str">
        <f>IFERROR(INDEX(Customers!$J:$J,MATCH(C1364,Customers!$A:$A,0)),"")</f>
        <v>Bronze</v>
      </c>
      <c r="F1364" t="s">
        <v>3929</v>
      </c>
      <c r="G1364" t="str">
        <f>IFERROR(INDEX(Products!$B:$B,MATCH(F1364,Products!$A:$A,0)),"")</f>
        <v>Organic Fresh Fresh Fruits Pack</v>
      </c>
      <c r="H1364" t="str">
        <f>IFERROR(INDEX(Products!$C:$C,MATCH(F1364,Products!$A:$A,0)),"")</f>
        <v>Fruits</v>
      </c>
      <c r="I1364" t="s">
        <v>3565</v>
      </c>
      <c r="J1364" t="str">
        <f>IFERROR(INDEX(Stores!$B:$B,MATCH(I1364,Stores!$A:$A,0)),"")</f>
        <v>FreshMart Hyderabad Main Road</v>
      </c>
      <c r="K1364" t="str">
        <f>IFERROR(INDEX(Stores!$D:$D,MATCH(I1364,Stores!$A:$A,0)),"")</f>
        <v>South</v>
      </c>
      <c r="L1364" t="s">
        <v>3563</v>
      </c>
      <c r="M1364" t="str">
        <f>IFERROR(INDEX(Employees!$B:$B,MATCH(L1364,Employees!$A:$A,0)),"")</f>
        <v>Thenmozhi Selvam</v>
      </c>
      <c r="N1364" t="str">
        <f>IFERROR(INDEX(Employees!$D:$D,MATCH(L1364,Employees!$A:$A,0)),"")</f>
        <v>Cashier</v>
      </c>
      <c r="O1364">
        <v>3</v>
      </c>
      <c r="P1364">
        <v>232.92</v>
      </c>
      <c r="Q1364">
        <v>0</v>
      </c>
      <c r="R1364">
        <v>0</v>
      </c>
      <c r="S1364">
        <v>803.57</v>
      </c>
      <c r="T1364">
        <v>577.23</v>
      </c>
      <c r="U1364">
        <v>226.34</v>
      </c>
      <c r="V1364" t="s">
        <v>4694</v>
      </c>
      <c r="W1364" t="s">
        <v>4695</v>
      </c>
      <c r="X1364" t="s">
        <v>4696</v>
      </c>
      <c r="Y1364" t="s">
        <v>5242</v>
      </c>
      <c r="Z1364" t="s">
        <v>4698</v>
      </c>
    </row>
    <row r="1365" spans="1:26" ht="15" customHeight="1" x14ac:dyDescent="0.25">
      <c r="A1365" t="s">
        <v>6734</v>
      </c>
      <c r="B1365" s="1">
        <v>45992</v>
      </c>
      <c r="C1365" t="s">
        <v>1044</v>
      </c>
      <c r="D1365" t="str">
        <f>IFERROR(INDEX(Customers!$B:$B,MATCH(C1365,Customers!$A:$A,0)),"")</f>
        <v>Dhanush Menon</v>
      </c>
      <c r="E1365" t="str">
        <f>IFERROR(INDEX(Customers!$J:$J,MATCH(C1365,Customers!$A:$A,0)),"")</f>
        <v>Bronze</v>
      </c>
      <c r="F1365" t="s">
        <v>3975</v>
      </c>
      <c r="G1365" t="str">
        <f>IFERROR(INDEX(Products!$B:$B,MATCH(F1365,Products!$A:$A,0)),"")</f>
        <v>Local Farm Fresh Vegetables 200g</v>
      </c>
      <c r="H1365" t="str">
        <f>IFERROR(INDEX(Products!$C:$C,MATCH(F1365,Products!$A:$A,0)),"")</f>
        <v>Vegetables</v>
      </c>
      <c r="I1365" t="s">
        <v>4136</v>
      </c>
      <c r="J1365" t="str">
        <f>IFERROR(INDEX(Stores!$B:$B,MATCH(I1365,Stores!$A:$A,0)),"")</f>
        <v>FreshMart Mysuru Towers</v>
      </c>
      <c r="K1365" t="str">
        <f>IFERROR(INDEX(Stores!$D:$D,MATCH(I1365,Stores!$A:$A,0)),"")</f>
        <v>South</v>
      </c>
      <c r="L1365" t="s">
        <v>3184</v>
      </c>
      <c r="M1365" t="str">
        <f>IFERROR(INDEX(Employees!$B:$B,MATCH(L1365,Employees!$A:$A,0)),"")</f>
        <v>Anjali Kumar</v>
      </c>
      <c r="N1365" t="str">
        <f>IFERROR(INDEX(Employees!$D:$D,MATCH(L1365,Employees!$A:$A,0)),"")</f>
        <v>Sales</v>
      </c>
      <c r="O1365">
        <v>3</v>
      </c>
      <c r="P1365">
        <v>401.06</v>
      </c>
      <c r="Q1365">
        <v>5</v>
      </c>
      <c r="R1365">
        <v>60.16</v>
      </c>
      <c r="S1365">
        <v>1143.02</v>
      </c>
      <c r="T1365">
        <v>1042.4100000000001</v>
      </c>
      <c r="U1365">
        <v>100.61</v>
      </c>
      <c r="V1365" t="s">
        <v>4720</v>
      </c>
      <c r="W1365" t="s">
        <v>4695</v>
      </c>
      <c r="X1365" t="s">
        <v>4710</v>
      </c>
      <c r="Y1365" t="s">
        <v>6735</v>
      </c>
      <c r="Z1365" t="s">
        <v>4708</v>
      </c>
    </row>
    <row r="1366" spans="1:26" ht="15" customHeight="1" x14ac:dyDescent="0.25">
      <c r="A1366" t="s">
        <v>6736</v>
      </c>
      <c r="B1366" s="1">
        <v>45975</v>
      </c>
      <c r="C1366" t="s">
        <v>1017</v>
      </c>
      <c r="D1366" t="str">
        <f>IFERROR(INDEX(Customers!$B:$B,MATCH(C1366,Customers!$A:$A,0)),"")</f>
        <v>Unknown</v>
      </c>
      <c r="E1366" t="str">
        <f>IFERROR(INDEX(Customers!$J:$J,MATCH(C1366,Customers!$A:$A,0)),"")</f>
        <v>Gold</v>
      </c>
      <c r="F1366" t="s">
        <v>4074</v>
      </c>
      <c r="G1366" t="str">
        <f>IFERROR(INDEX(Products!$B:$B,MATCH(F1366,Products!$A:$A,0)),"")</f>
        <v>Aachi Powdered Spices 200g</v>
      </c>
      <c r="H1366" t="str">
        <f>IFERROR(INDEX(Products!$C:$C,MATCH(F1366,Products!$A:$A,0)),"")</f>
        <v>Masala</v>
      </c>
      <c r="I1366" t="s">
        <v>3233</v>
      </c>
      <c r="J1366" t="str">
        <f>IFERROR(INDEX(Stores!$B:$B,MATCH(I1366,Stores!$A:$A,0)),"")</f>
        <v>FreshMart Mysuru Enclave</v>
      </c>
      <c r="K1366" t="str">
        <f>IFERROR(INDEX(Stores!$D:$D,MATCH(I1366,Stores!$A:$A,0)),"")</f>
        <v>South</v>
      </c>
      <c r="L1366" t="s">
        <v>3319</v>
      </c>
      <c r="M1366" t="str">
        <f>IFERROR(INDEX(Employees!$B:$B,MATCH(L1366,Employees!$A:$A,0)),"")</f>
        <v>Rajesh Mudaliar</v>
      </c>
      <c r="N1366" t="str">
        <f>IFERROR(INDEX(Employees!$D:$D,MATCH(L1366,Employees!$A:$A,0)),"")</f>
        <v>Billing</v>
      </c>
      <c r="O1366">
        <v>3</v>
      </c>
      <c r="P1366">
        <v>87.9</v>
      </c>
      <c r="Q1366">
        <v>10</v>
      </c>
      <c r="R1366">
        <v>26.37</v>
      </c>
      <c r="S1366">
        <v>237.33</v>
      </c>
      <c r="T1366">
        <v>186.75</v>
      </c>
      <c r="U1366">
        <v>50.58</v>
      </c>
      <c r="V1366" t="s">
        <v>4740</v>
      </c>
      <c r="W1366" t="s">
        <v>4695</v>
      </c>
      <c r="X1366" t="s">
        <v>4696</v>
      </c>
      <c r="Y1366" t="s">
        <v>5159</v>
      </c>
      <c r="Z1366" t="s">
        <v>4708</v>
      </c>
    </row>
    <row r="1367" spans="1:26" ht="15" customHeight="1" x14ac:dyDescent="0.25">
      <c r="A1367" t="s">
        <v>6737</v>
      </c>
      <c r="B1367" s="1">
        <v>46083</v>
      </c>
      <c r="C1367" t="s">
        <v>287</v>
      </c>
      <c r="D1367" t="str">
        <f>IFERROR(INDEX(Customers!$B:$B,MATCH(C1367,Customers!$A:$A,0)),"")</f>
        <v>Deepa Sekar</v>
      </c>
      <c r="E1367" t="str">
        <f>IFERROR(INDEX(Customers!$J:$J,MATCH(C1367,Customers!$A:$A,0)),"")</f>
        <v>Gold</v>
      </c>
      <c r="F1367" t="s">
        <v>3667</v>
      </c>
      <c r="G1367" t="str">
        <f>IFERROR(INDEX(Products!$B:$B,MATCH(F1367,Products!$A:$A,0)),"")</f>
        <v>Harvest Gold Buns Combo</v>
      </c>
      <c r="H1367" t="str">
        <f>IFERROR(INDEX(Products!$C:$C,MATCH(F1367,Products!$A:$A,0)),"")</f>
        <v>Bakery</v>
      </c>
      <c r="I1367" t="s">
        <v>2936</v>
      </c>
      <c r="J1367" t="str">
        <f>IFERROR(INDEX(Stores!$B:$B,MATCH(I1367,Stores!$A:$A,0)),"")</f>
        <v>FreshMart Kochi Extension</v>
      </c>
      <c r="K1367" t="str">
        <f>IFERROR(INDEX(Stores!$D:$D,MATCH(I1367,Stores!$A:$A,0)),"")</f>
        <v>South</v>
      </c>
      <c r="L1367" t="s">
        <v>2934</v>
      </c>
      <c r="M1367" t="str">
        <f>IFERROR(INDEX(Employees!$B:$B,MATCH(L1367,Employees!$A:$A,0)),"")</f>
        <v>Priya Sharma</v>
      </c>
      <c r="N1367" t="str">
        <f>IFERROR(INDEX(Employees!$D:$D,MATCH(L1367,Employees!$A:$A,0)),"")</f>
        <v>Billing</v>
      </c>
      <c r="O1367">
        <v>8</v>
      </c>
      <c r="P1367">
        <v>601.62</v>
      </c>
      <c r="Q1367">
        <v>20</v>
      </c>
      <c r="R1367">
        <v>962.59</v>
      </c>
      <c r="S1367">
        <v>3850.37</v>
      </c>
      <c r="T1367">
        <v>2749.2</v>
      </c>
      <c r="U1367">
        <v>1101.17</v>
      </c>
      <c r="V1367" t="s">
        <v>4740</v>
      </c>
      <c r="W1367" t="s">
        <v>4695</v>
      </c>
      <c r="X1367" t="s">
        <v>4696</v>
      </c>
      <c r="Y1367" t="s">
        <v>5136</v>
      </c>
      <c r="Z1367" t="s">
        <v>4708</v>
      </c>
    </row>
    <row r="1368" spans="1:26" ht="15" customHeight="1" x14ac:dyDescent="0.25">
      <c r="A1368" t="s">
        <v>6738</v>
      </c>
      <c r="B1368" s="1">
        <v>45799</v>
      </c>
      <c r="C1368" t="s">
        <v>1890</v>
      </c>
      <c r="D1368" t="str">
        <f>IFERROR(INDEX(Customers!$B:$B,MATCH(C1368,Customers!$A:$A,0)),"")</f>
        <v>Prakash Achari</v>
      </c>
      <c r="E1368" t="str">
        <f>IFERROR(INDEX(Customers!$J:$J,MATCH(C1368,Customers!$A:$A,0)),"")</f>
        <v>Gold</v>
      </c>
      <c r="F1368" t="s">
        <v>3676</v>
      </c>
      <c r="G1368" t="str">
        <f>IFERROR(INDEX(Products!$B:$B,MATCH(F1368,Products!$A:$A,0)),"")</f>
        <v>Amul Paneer 250ml</v>
      </c>
      <c r="H1368" t="str">
        <f>IFERROR(INDEX(Products!$C:$C,MATCH(F1368,Products!$A:$A,0)),"")</f>
        <v>Bakery</v>
      </c>
      <c r="I1368" t="s">
        <v>3239</v>
      </c>
      <c r="J1368" t="str">
        <f>IFERROR(INDEX(Stores!$B:$B,MATCH(I1368,Stores!$A:$A,0)),"")</f>
        <v>FreshMart Chennai Central</v>
      </c>
      <c r="K1368" t="str">
        <f>IFERROR(INDEX(Stores!$D:$D,MATCH(I1368,Stores!$A:$A,0)),"")</f>
        <v>South</v>
      </c>
      <c r="L1368" t="s">
        <v>3237</v>
      </c>
      <c r="M1368" t="str">
        <f>IFERROR(INDEX(Employees!$B:$B,MATCH(L1368,Employees!$A:$A,0)),"")</f>
        <v>Dhanya Iyer</v>
      </c>
      <c r="N1368" t="str">
        <f>IFERROR(INDEX(Employees!$D:$D,MATCH(L1368,Employees!$A:$A,0)),"")</f>
        <v>Operations</v>
      </c>
      <c r="O1368">
        <v>3</v>
      </c>
      <c r="P1368">
        <v>334.1</v>
      </c>
      <c r="Q1368">
        <v>0</v>
      </c>
      <c r="R1368">
        <v>0</v>
      </c>
      <c r="S1368">
        <v>1002.3</v>
      </c>
      <c r="T1368">
        <v>615.80999999999995</v>
      </c>
      <c r="U1368">
        <v>386.49</v>
      </c>
      <c r="V1368" t="s">
        <v>4740</v>
      </c>
      <c r="W1368" t="s">
        <v>4695</v>
      </c>
      <c r="X1368" t="s">
        <v>4696</v>
      </c>
      <c r="Y1368" t="s">
        <v>5056</v>
      </c>
      <c r="Z1368" t="s">
        <v>4708</v>
      </c>
    </row>
    <row r="1369" spans="1:26" ht="15" customHeight="1" x14ac:dyDescent="0.25">
      <c r="A1369" t="s">
        <v>6739</v>
      </c>
      <c r="B1369" s="1">
        <v>45871</v>
      </c>
      <c r="C1369" t="s">
        <v>575</v>
      </c>
      <c r="D1369" t="str">
        <f>IFERROR(INDEX(Customers!$B:$B,MATCH(C1369,Customers!$A:$A,0)),"")</f>
        <v>Ezhil Iyer</v>
      </c>
      <c r="E1369" t="str">
        <f>IFERROR(INDEX(Customers!$J:$J,MATCH(C1369,Customers!$A:$A,0)),"")</f>
        <v>Silver</v>
      </c>
      <c r="F1369" t="s">
        <v>3894</v>
      </c>
      <c r="G1369" t="str">
        <f>IFERROR(INDEX(Products!$B:$B,MATCH(F1369,Products!$A:$A,0)),"")</f>
        <v>Surf Excel Batteries 2kg</v>
      </c>
      <c r="H1369" t="str">
        <f>IFERROR(INDEX(Products!$C:$C,MATCH(F1369,Products!$A:$A,0)),"")</f>
        <v>Household</v>
      </c>
      <c r="I1369" t="s">
        <v>4232</v>
      </c>
      <c r="J1369" t="str">
        <f>IFERROR(INDEX(Stores!$B:$B,MATCH(I1369,Stores!$A:$A,0)),"")</f>
        <v>FreshMart Erode Central</v>
      </c>
      <c r="K1369" t="str">
        <f>IFERROR(INDEX(Stores!$D:$D,MATCH(I1369,Stores!$A:$A,0)),"")</f>
        <v>South</v>
      </c>
      <c r="L1369" t="s">
        <v>3537</v>
      </c>
      <c r="M1369" t="str">
        <f>IFERROR(INDEX(Employees!$B:$B,MATCH(L1369,Employees!$A:$A,0)),"")</f>
        <v>Vani Venkataraman</v>
      </c>
      <c r="N1369" t="str">
        <f>IFERROR(INDEX(Employees!$D:$D,MATCH(L1369,Employees!$A:$A,0)),"")</f>
        <v>Billing</v>
      </c>
      <c r="O1369">
        <v>2</v>
      </c>
      <c r="P1369">
        <v>233.47</v>
      </c>
      <c r="Q1369">
        <v>0</v>
      </c>
      <c r="R1369">
        <v>0</v>
      </c>
      <c r="S1369">
        <v>536.98</v>
      </c>
      <c r="T1369">
        <v>377.96</v>
      </c>
      <c r="U1369">
        <v>159.02000000000001</v>
      </c>
      <c r="V1369" t="s">
        <v>4720</v>
      </c>
      <c r="W1369" t="s">
        <v>4695</v>
      </c>
      <c r="X1369" t="s">
        <v>4696</v>
      </c>
      <c r="Y1369" t="s">
        <v>5064</v>
      </c>
      <c r="Z1369" t="s">
        <v>4698</v>
      </c>
    </row>
    <row r="1370" spans="1:26" ht="15" customHeight="1" x14ac:dyDescent="0.25">
      <c r="A1370" t="s">
        <v>6740</v>
      </c>
      <c r="B1370" s="1">
        <v>45888</v>
      </c>
      <c r="C1370" t="s">
        <v>2755</v>
      </c>
      <c r="D1370" t="str">
        <f>IFERROR(INDEX(Customers!$B:$B,MATCH(C1370,Customers!$A:$A,0)),"")</f>
        <v>Kamala Naidu</v>
      </c>
      <c r="E1370" t="str">
        <f>IFERROR(INDEX(Customers!$J:$J,MATCH(C1370,Customers!$A:$A,0)),"")</f>
        <v>Gold</v>
      </c>
      <c r="F1370" t="s">
        <v>3950</v>
      </c>
      <c r="G1370" t="str">
        <f>IFERROR(INDEX(Products!$B:$B,MATCH(F1370,Products!$A:$A,0)),"")</f>
        <v xml:space="preserve">  Organic Fresh Fresh Fruits 500g  </v>
      </c>
      <c r="H1370" t="str">
        <f>IFERROR(INDEX(Products!$C:$C,MATCH(F1370,Products!$A:$A,0)),"")</f>
        <v>Fruits</v>
      </c>
      <c r="I1370" t="s">
        <v>3116</v>
      </c>
      <c r="J1370" t="str">
        <f>IFERROR(INDEX(Stores!$B:$B,MATCH(I1370,Stores!$A:$A,0)),"")</f>
        <v>FreshMart Tiruppur Colony</v>
      </c>
      <c r="K1370" t="str">
        <f>IFERROR(INDEX(Stores!$D:$D,MATCH(I1370,Stores!$A:$A,0)),"")</f>
        <v>South</v>
      </c>
      <c r="L1370" t="s">
        <v>3598</v>
      </c>
      <c r="M1370" t="str">
        <f>IFERROR(INDEX(Employees!$B:$B,MATCH(L1370,Employees!$A:$A,0)),"")</f>
        <v>Chandran Naidu</v>
      </c>
      <c r="N1370" t="str">
        <f>IFERROR(INDEX(Employees!$D:$D,MATCH(L1370,Employees!$A:$A,0)),"")</f>
        <v>Cashier</v>
      </c>
      <c r="O1370">
        <v>4</v>
      </c>
      <c r="P1370">
        <v>330.3</v>
      </c>
      <c r="Q1370">
        <v>0</v>
      </c>
      <c r="R1370">
        <v>0</v>
      </c>
      <c r="S1370">
        <v>1321.2</v>
      </c>
      <c r="T1370">
        <v>1005.68</v>
      </c>
      <c r="U1370">
        <v>315.52</v>
      </c>
      <c r="V1370" t="s">
        <v>4715</v>
      </c>
      <c r="W1370" t="s">
        <v>4695</v>
      </c>
      <c r="X1370" t="s">
        <v>4710</v>
      </c>
      <c r="Y1370" t="s">
        <v>6741</v>
      </c>
      <c r="Z1370" t="s">
        <v>4708</v>
      </c>
    </row>
    <row r="1371" spans="1:26" ht="15" customHeight="1" x14ac:dyDescent="0.25">
      <c r="A1371" t="s">
        <v>6742</v>
      </c>
      <c r="B1371" s="1">
        <v>45920</v>
      </c>
      <c r="C1371" t="s">
        <v>1722</v>
      </c>
      <c r="D1371" t="str">
        <f>IFERROR(INDEX(Customers!$B:$B,MATCH(C1371,Customers!$A:$A,0)),"")</f>
        <v>Prasath Varma</v>
      </c>
      <c r="E1371" t="str">
        <f>IFERROR(INDEX(Customers!$J:$J,MATCH(C1371,Customers!$A:$A,0)),"")</f>
        <v>Silver</v>
      </c>
      <c r="F1371" t="s">
        <v>4046</v>
      </c>
      <c r="G1371" t="str">
        <f>IFERROR(INDEX(Products!$B:$B,MATCH(F1371,Products!$A:$A,0)),"")</f>
        <v>Gold Winner Coconut Oil 2kg</v>
      </c>
      <c r="H1371" t="str">
        <f>IFERROR(INDEX(Products!$C:$C,MATCH(F1371,Products!$A:$A,0)),"")</f>
        <v>Oil</v>
      </c>
      <c r="I1371" t="s">
        <v>4136</v>
      </c>
      <c r="J1371" t="str">
        <f>IFERROR(INDEX(Stores!$B:$B,MATCH(I1371,Stores!$A:$A,0)),"")</f>
        <v>FreshMart Mysuru Towers</v>
      </c>
      <c r="K1371" t="str">
        <f>IFERROR(INDEX(Stores!$D:$D,MATCH(I1371,Stores!$A:$A,0)),"")</f>
        <v>South</v>
      </c>
      <c r="L1371" t="s">
        <v>3496</v>
      </c>
      <c r="M1371" t="str">
        <f>IFERROR(INDEX(Employees!$B:$B,MATCH(L1371,Employees!$A:$A,0)),"")</f>
        <v>Hariharan Reddy</v>
      </c>
      <c r="N1371" t="str">
        <f>IFERROR(INDEX(Employees!$D:$D,MATCH(L1371,Employees!$A:$A,0)),"")</f>
        <v>Inventory</v>
      </c>
      <c r="O1371">
        <v>1</v>
      </c>
      <c r="P1371">
        <v>121.9</v>
      </c>
      <c r="Q1371">
        <v>20</v>
      </c>
      <c r="R1371">
        <v>24.38</v>
      </c>
      <c r="S1371">
        <v>112.15</v>
      </c>
      <c r="T1371">
        <v>108.92</v>
      </c>
      <c r="U1371">
        <v>3.23</v>
      </c>
      <c r="V1371" t="s">
        <v>4715</v>
      </c>
      <c r="W1371" t="s">
        <v>4695</v>
      </c>
      <c r="X1371" t="s">
        <v>4710</v>
      </c>
      <c r="Y1371" t="s">
        <v>5542</v>
      </c>
      <c r="Z1371" t="s">
        <v>4698</v>
      </c>
    </row>
    <row r="1372" spans="1:26" ht="15" customHeight="1" x14ac:dyDescent="0.25">
      <c r="A1372" t="s">
        <v>6743</v>
      </c>
      <c r="B1372" s="1">
        <v>46005</v>
      </c>
      <c r="C1372" t="s">
        <v>257</v>
      </c>
      <c r="D1372" t="str">
        <f>IFERROR(INDEX(Customers!$B:$B,MATCH(C1372,Customers!$A:$A,0)),"")</f>
        <v>Deepak Pillai</v>
      </c>
      <c r="E1372" t="str">
        <f>IFERROR(INDEX(Customers!$J:$J,MATCH(C1372,Customers!$A:$A,0)),"")</f>
        <v>Gold</v>
      </c>
      <c r="F1372" t="s">
        <v>3864</v>
      </c>
      <c r="G1372" t="str">
        <f>IFERROR(INDEX(Products!$B:$B,MATCH(F1372,Products!$A:$A,0)),"")</f>
        <v>Himalaya Soap 250ml</v>
      </c>
      <c r="H1372" t="str">
        <f>IFERROR(INDEX(Products!$C:$C,MATCH(F1372,Products!$A:$A,0)),"")</f>
        <v>Personal Care</v>
      </c>
      <c r="I1372" t="s">
        <v>3539</v>
      </c>
      <c r="J1372" t="str">
        <f>IFERROR(INDEX(Stores!$B:$B,MATCH(I1372,Stores!$A:$A,0)),"")</f>
        <v>FreshMart Tiruppur Towers</v>
      </c>
      <c r="K1372" t="str">
        <f>IFERROR(INDEX(Stores!$D:$D,MATCH(I1372,Stores!$A:$A,0)),"")</f>
        <v>South</v>
      </c>
      <c r="L1372" t="s">
        <v>3537</v>
      </c>
      <c r="M1372" t="str">
        <f>IFERROR(INDEX(Employees!$B:$B,MATCH(L1372,Employees!$A:$A,0)),"")</f>
        <v>Vani Venkataraman</v>
      </c>
      <c r="N1372" t="str">
        <f>IFERROR(INDEX(Employees!$D:$D,MATCH(L1372,Employees!$A:$A,0)),"")</f>
        <v>Billing</v>
      </c>
      <c r="O1372">
        <v>8</v>
      </c>
      <c r="P1372">
        <v>74.87</v>
      </c>
      <c r="Q1372">
        <v>15</v>
      </c>
      <c r="R1372">
        <v>89.84</v>
      </c>
      <c r="S1372">
        <v>585.49</v>
      </c>
      <c r="T1372">
        <v>434</v>
      </c>
      <c r="U1372">
        <v>151.49</v>
      </c>
      <c r="V1372" t="s">
        <v>4706</v>
      </c>
      <c r="W1372" t="s">
        <v>4695</v>
      </c>
      <c r="X1372" t="s">
        <v>4696</v>
      </c>
      <c r="Y1372" t="s">
        <v>5815</v>
      </c>
      <c r="Z1372" t="s">
        <v>4698</v>
      </c>
    </row>
    <row r="1373" spans="1:26" ht="15" customHeight="1" x14ac:dyDescent="0.25">
      <c r="A1373" t="s">
        <v>6744</v>
      </c>
      <c r="B1373" s="1">
        <v>45908</v>
      </c>
      <c r="C1373" t="s">
        <v>1044</v>
      </c>
      <c r="D1373" t="str">
        <f>IFERROR(INDEX(Customers!$B:$B,MATCH(C1373,Customers!$A:$A,0)),"")</f>
        <v>Dhanush Menon</v>
      </c>
      <c r="E1373" t="str">
        <f>IFERROR(INDEX(Customers!$J:$J,MATCH(C1373,Customers!$A:$A,0)),"")</f>
        <v>Bronze</v>
      </c>
      <c r="F1373" t="s">
        <v>3927</v>
      </c>
      <c r="G1373" t="str">
        <f>IFERROR(INDEX(Products!$B:$B,MATCH(F1373,Products!$A:$A,0)),"")</f>
        <v>Eveready Batteries 250ml</v>
      </c>
      <c r="H1373" t="str">
        <f>IFERROR(INDEX(Products!$C:$C,MATCH(F1373,Products!$A:$A,0)),"")</f>
        <v>Household</v>
      </c>
      <c r="I1373" t="s">
        <v>4149</v>
      </c>
      <c r="J1373" t="str">
        <f>IFERROR(INDEX(Stores!$B:$B,MATCH(I1373,Stores!$A:$A,0)),"")</f>
        <v>FreshMart Tiruppur Extension</v>
      </c>
      <c r="K1373" t="str">
        <f>IFERROR(INDEX(Stores!$D:$D,MATCH(I1373,Stores!$A:$A,0)),"")</f>
        <v>South</v>
      </c>
      <c r="L1373" t="s">
        <v>3636</v>
      </c>
      <c r="M1373" t="str">
        <f>IFERROR(INDEX(Employees!$B:$B,MATCH(L1373,Employees!$A:$A,0)),"")</f>
        <v>Dhanya Sekar</v>
      </c>
      <c r="N1373" t="str">
        <f>IFERROR(INDEX(Employees!$D:$D,MATCH(L1373,Employees!$A:$A,0)),"")</f>
        <v>Sales</v>
      </c>
      <c r="O1373">
        <v>4</v>
      </c>
      <c r="P1373">
        <v>55.81</v>
      </c>
      <c r="Q1373">
        <v>5</v>
      </c>
      <c r="R1373">
        <v>11.16</v>
      </c>
      <c r="S1373">
        <v>212.08</v>
      </c>
      <c r="T1373">
        <v>179.84</v>
      </c>
      <c r="U1373">
        <v>32.24</v>
      </c>
      <c r="V1373" t="s">
        <v>4715</v>
      </c>
      <c r="W1373" t="s">
        <v>4695</v>
      </c>
      <c r="X1373" t="s">
        <v>4696</v>
      </c>
      <c r="Y1373" t="s">
        <v>6682</v>
      </c>
      <c r="Z1373" t="s">
        <v>4708</v>
      </c>
    </row>
    <row r="1374" spans="1:26" ht="15" customHeight="1" x14ac:dyDescent="0.25">
      <c r="A1374" t="s">
        <v>6745</v>
      </c>
      <c r="B1374" s="1">
        <v>45954</v>
      </c>
      <c r="C1374" t="s">
        <v>470</v>
      </c>
      <c r="D1374" t="str">
        <f>IFERROR(INDEX(Customers!$B:$B,MATCH(C1374,Customers!$A:$A,0)),"")</f>
        <v>Sangeetha Sekar</v>
      </c>
      <c r="E1374" t="str">
        <f>IFERROR(INDEX(Customers!$J:$J,MATCH(C1374,Customers!$A:$A,0)),"")</f>
        <v>Gold</v>
      </c>
      <c r="F1374" t="s">
        <v>3825</v>
      </c>
      <c r="G1374" t="str">
        <f>IFERROR(INDEX(Products!$B:$B,MATCH(F1374,Products!$A:$A,0)),"")</f>
        <v>Cadbury Chips 1kg</v>
      </c>
      <c r="H1374" t="str">
        <f>IFERROR(INDEX(Products!$C:$C,MATCH(F1374,Products!$A:$A,0)),"")</f>
        <v>Snacks</v>
      </c>
      <c r="I1374" t="s">
        <v>2860</v>
      </c>
      <c r="J1374" t="str">
        <f>IFERROR(INDEX(Stores!$B:$B,MATCH(I1374,Stores!$A:$A,0)),"")</f>
        <v>FreshMart Lucknow Nagar</v>
      </c>
      <c r="K1374" t="str">
        <f>IFERROR(INDEX(Stores!$D:$D,MATCH(I1374,Stores!$A:$A,0)),"")</f>
        <v>North</v>
      </c>
      <c r="L1374" t="s">
        <v>3257</v>
      </c>
      <c r="M1374" t="str">
        <f>IFERROR(INDEX(Employees!$B:$B,MATCH(L1374,Employees!$A:$A,0)),"")</f>
        <v>Devi Gupta</v>
      </c>
      <c r="N1374" t="str">
        <f>IFERROR(INDEX(Employees!$D:$D,MATCH(L1374,Employees!$A:$A,0)),"")</f>
        <v>Store Manager</v>
      </c>
      <c r="O1374">
        <v>6</v>
      </c>
      <c r="P1374">
        <v>478.08</v>
      </c>
      <c r="Q1374">
        <v>0</v>
      </c>
      <c r="R1374">
        <v>0</v>
      </c>
      <c r="S1374">
        <v>2868.48</v>
      </c>
      <c r="T1374">
        <v>1853.64</v>
      </c>
      <c r="U1374">
        <v>1014.84</v>
      </c>
      <c r="V1374" t="s">
        <v>4715</v>
      </c>
      <c r="W1374" t="s">
        <v>4695</v>
      </c>
      <c r="X1374" t="s">
        <v>4696</v>
      </c>
      <c r="Y1374" t="s">
        <v>6746</v>
      </c>
      <c r="Z1374" t="s">
        <v>4708</v>
      </c>
    </row>
    <row r="1375" spans="1:26" ht="15" customHeight="1" x14ac:dyDescent="0.25">
      <c r="A1375" t="s">
        <v>6747</v>
      </c>
      <c r="B1375" s="1">
        <v>45967</v>
      </c>
      <c r="C1375" t="s">
        <v>1582</v>
      </c>
      <c r="D1375" t="str">
        <f>IFERROR(INDEX(Customers!$B:$B,MATCH(C1375,Customers!$A:$A,0)),"")</f>
        <v>Anand Kumar</v>
      </c>
      <c r="E1375" t="str">
        <f>IFERROR(INDEX(Customers!$J:$J,MATCH(C1375,Customers!$A:$A,0)),"")</f>
        <v>Gold</v>
      </c>
      <c r="F1375" t="s">
        <v>3768</v>
      </c>
      <c r="G1375" t="str">
        <f>IFERROR(INDEX(Products!$B:$B,MATCH(F1375,Products!$A:$A,0)),"")</f>
        <v>Nescafe Tea Combo</v>
      </c>
      <c r="H1375" t="str">
        <f>IFERROR(INDEX(Products!$C:$C,MATCH(F1375,Products!$A:$A,0)),"")</f>
        <v>Beverages</v>
      </c>
      <c r="I1375" t="s">
        <v>2907</v>
      </c>
      <c r="J1375" t="str">
        <f>IFERROR(INDEX(Stores!$B:$B,MATCH(I1375,Stores!$A:$A,0)),"")</f>
        <v>FreshMart Nagpur Junction</v>
      </c>
      <c r="K1375" t="str">
        <f>IFERROR(INDEX(Stores!$D:$D,MATCH(I1375,Stores!$A:$A,0)),"")</f>
        <v>West</v>
      </c>
      <c r="L1375" t="s">
        <v>2905</v>
      </c>
      <c r="M1375" t="str">
        <f>IFERROR(INDEX(Employees!$B:$B,MATCH(L1375,Employees!$A:$A,0)),"")</f>
        <v>Chandran Sekar</v>
      </c>
      <c r="N1375" t="str">
        <f>IFERROR(INDEX(Employees!$D:$D,MATCH(L1375,Employees!$A:$A,0)),"")</f>
        <v>Store Manager</v>
      </c>
      <c r="O1375">
        <v>7</v>
      </c>
      <c r="P1375">
        <v>189.04</v>
      </c>
      <c r="Q1375">
        <v>10</v>
      </c>
      <c r="R1375">
        <v>132.33000000000001</v>
      </c>
      <c r="S1375">
        <v>1190.95</v>
      </c>
      <c r="T1375">
        <v>994</v>
      </c>
      <c r="U1375">
        <v>196.95</v>
      </c>
      <c r="V1375" t="s">
        <v>4715</v>
      </c>
      <c r="W1375" t="s">
        <v>4695</v>
      </c>
      <c r="X1375" t="s">
        <v>4696</v>
      </c>
      <c r="Y1375" t="s">
        <v>5804</v>
      </c>
      <c r="Z1375" t="s">
        <v>4708</v>
      </c>
    </row>
    <row r="1376" spans="1:26" ht="15" customHeight="1" x14ac:dyDescent="0.25">
      <c r="A1376" t="s">
        <v>6748</v>
      </c>
      <c r="B1376" s="1">
        <v>46048</v>
      </c>
      <c r="C1376" t="s">
        <v>2312</v>
      </c>
      <c r="D1376" t="str">
        <f>IFERROR(INDEX(Customers!$B:$B,MATCH(C1376,Customers!$A:$A,0)),"")</f>
        <v>Kishore Mudaliar</v>
      </c>
      <c r="E1376" t="str">
        <f>IFERROR(INDEX(Customers!$J:$J,MATCH(C1376,Customers!$A:$A,0)),"")</f>
        <v>Bronze</v>
      </c>
      <c r="F1376" t="s">
        <v>4050</v>
      </c>
      <c r="G1376" t="str">
        <f>IFERROR(INDEX(Products!$B:$B,MATCH(F1376,Products!$A:$A,0)),"")</f>
        <v xml:space="preserve">  Fortune Gingelly Oil 1L  </v>
      </c>
      <c r="H1376" t="str">
        <f>IFERROR(INDEX(Products!$C:$C,MATCH(F1376,Products!$A:$A,0)),"")</f>
        <v>Oil</v>
      </c>
      <c r="I1376" t="s">
        <v>2997</v>
      </c>
      <c r="J1376" t="str">
        <f>IFERROR(INDEX(Stores!$B:$B,MATCH(I1376,Stores!$A:$A,0)),"")</f>
        <v>FreshMart Pune Main Road</v>
      </c>
      <c r="K1376" t="str">
        <f>IFERROR(INDEX(Stores!$D:$D,MATCH(I1376,Stores!$A:$A,0)),"")</f>
        <v>North</v>
      </c>
      <c r="L1376" t="s">
        <v>2995</v>
      </c>
      <c r="M1376" t="str">
        <f>IFERROR(INDEX(Employees!$B:$B,MATCH(L1376,Employees!$A:$A,0)),"")</f>
        <v xml:space="preserve">  Umesh Menon  </v>
      </c>
      <c r="N1376" t="str">
        <f>IFERROR(INDEX(Employees!$D:$D,MATCH(L1376,Employees!$A:$A,0)),"")</f>
        <v>Sales</v>
      </c>
      <c r="O1376">
        <v>4</v>
      </c>
      <c r="P1376">
        <v>360.52</v>
      </c>
      <c r="Q1376">
        <v>0</v>
      </c>
      <c r="R1376">
        <v>0</v>
      </c>
      <c r="S1376">
        <v>1442.08</v>
      </c>
      <c r="T1376">
        <v>1297.92</v>
      </c>
      <c r="U1376">
        <v>144.16</v>
      </c>
      <c r="V1376" t="s">
        <v>4740</v>
      </c>
      <c r="W1376" t="s">
        <v>4695</v>
      </c>
      <c r="X1376" t="s">
        <v>4696</v>
      </c>
      <c r="Y1376" t="s">
        <v>5315</v>
      </c>
      <c r="Z1376" t="s">
        <v>4708</v>
      </c>
    </row>
    <row r="1377" spans="1:26" ht="15" customHeight="1" x14ac:dyDescent="0.25">
      <c r="A1377" t="s">
        <v>6749</v>
      </c>
      <c r="B1377" s="1">
        <v>45901</v>
      </c>
      <c r="C1377" t="s">
        <v>2711</v>
      </c>
      <c r="D1377" t="str">
        <f>IFERROR(INDEX(Customers!$B:$B,MATCH(C1377,Customers!$A:$A,0)),"")</f>
        <v>Anand Reddy</v>
      </c>
      <c r="E1377" t="str">
        <f>IFERROR(INDEX(Customers!$J:$J,MATCH(C1377,Customers!$A:$A,0)),"")</f>
        <v>Gold</v>
      </c>
      <c r="F1377" t="s">
        <v>3955</v>
      </c>
      <c r="G1377" t="str">
        <f>IFERROR(INDEX(Products!$B:$B,MATCH(F1377,Products!$A:$A,0)),"")</f>
        <v>Local Farm Fresh Fruits 250ml</v>
      </c>
      <c r="H1377" t="str">
        <f>IFERROR(INDEX(Products!$C:$C,MATCH(F1377,Products!$A:$A,0)),"")</f>
        <v>Fruits</v>
      </c>
      <c r="I1377" t="s">
        <v>3217</v>
      </c>
      <c r="J1377" t="str">
        <f>IFERROR(INDEX(Stores!$B:$B,MATCH(I1377,Stores!$A:$A,0)),"")</f>
        <v>FreshMart Pune Complex</v>
      </c>
      <c r="K1377" t="str">
        <f>IFERROR(INDEX(Stores!$D:$D,MATCH(I1377,Stores!$A:$A,0)),"")</f>
        <v>West</v>
      </c>
      <c r="L1377" t="s">
        <v>3216</v>
      </c>
      <c r="M1377" t="str">
        <f>IFERROR(INDEX(Employees!$B:$B,MATCH(L1377,Employees!$A:$A,0)),"")</f>
        <v>Mala Velan</v>
      </c>
      <c r="N1377" t="str">
        <f>IFERROR(INDEX(Employees!$D:$D,MATCH(L1377,Employees!$A:$A,0)),"")</f>
        <v>Sales</v>
      </c>
      <c r="O1377">
        <v>4</v>
      </c>
      <c r="P1377">
        <v>407.17</v>
      </c>
      <c r="Q1377">
        <v>5</v>
      </c>
      <c r="R1377">
        <v>81.430000000000007</v>
      </c>
      <c r="S1377">
        <v>1547.25</v>
      </c>
      <c r="T1377">
        <v>1206.28</v>
      </c>
      <c r="U1377">
        <v>340.97</v>
      </c>
      <c r="V1377" t="s">
        <v>4706</v>
      </c>
      <c r="W1377" t="s">
        <v>4695</v>
      </c>
      <c r="X1377" t="s">
        <v>4700</v>
      </c>
      <c r="Y1377" t="s">
        <v>5384</v>
      </c>
      <c r="Z1377" t="s">
        <v>4708</v>
      </c>
    </row>
    <row r="1378" spans="1:26" ht="15" customHeight="1" x14ac:dyDescent="0.25">
      <c r="A1378" t="s">
        <v>6750</v>
      </c>
      <c r="B1378" s="1">
        <v>46067</v>
      </c>
      <c r="C1378" t="s">
        <v>858</v>
      </c>
      <c r="D1378" t="str">
        <f>IFERROR(INDEX(Customers!$B:$B,MATCH(C1378,Customers!$A:$A,0)),"")</f>
        <v>Vijay Nair</v>
      </c>
      <c r="E1378" t="str">
        <f>IFERROR(INDEX(Customers!$J:$J,MATCH(C1378,Customers!$A:$A,0)),"")</f>
        <v>Bronze</v>
      </c>
      <c r="F1378" t="s">
        <v>3655</v>
      </c>
      <c r="G1378" t="str">
        <f>IFERROR(INDEX(Products!$B:$B,MATCH(F1378,Products!$A:$A,0)),"")</f>
        <v>Local Bakers Buns 1kg</v>
      </c>
      <c r="H1378" t="str">
        <f>IFERROR(INDEX(Products!$C:$C,MATCH(F1378,Products!$A:$A,0)),"")</f>
        <v>Bakery</v>
      </c>
      <c r="I1378" t="s">
        <v>3116</v>
      </c>
      <c r="J1378" t="str">
        <f>IFERROR(INDEX(Stores!$B:$B,MATCH(I1378,Stores!$A:$A,0)),"")</f>
        <v>FreshMart Tiruppur Colony</v>
      </c>
      <c r="K1378" t="str">
        <f>IFERROR(INDEX(Stores!$D:$D,MATCH(I1378,Stores!$A:$A,0)),"")</f>
        <v>South</v>
      </c>
      <c r="L1378" t="s">
        <v>3598</v>
      </c>
      <c r="M1378" t="str">
        <f>IFERROR(INDEX(Employees!$B:$B,MATCH(L1378,Employees!$A:$A,0)),"")</f>
        <v>Chandran Naidu</v>
      </c>
      <c r="N1378" t="str">
        <f>IFERROR(INDEX(Employees!$D:$D,MATCH(L1378,Employees!$A:$A,0)),"")</f>
        <v>Cashier</v>
      </c>
      <c r="O1378">
        <v>4</v>
      </c>
      <c r="P1378">
        <v>299.73</v>
      </c>
      <c r="Q1378">
        <v>10</v>
      </c>
      <c r="R1378">
        <v>119.89</v>
      </c>
      <c r="S1378">
        <v>1240.8800000000001</v>
      </c>
      <c r="T1378">
        <v>738.96</v>
      </c>
      <c r="U1378">
        <v>501.92</v>
      </c>
      <c r="V1378" t="s">
        <v>4715</v>
      </c>
      <c r="W1378" t="s">
        <v>4695</v>
      </c>
      <c r="X1378" t="s">
        <v>4696</v>
      </c>
      <c r="Y1378" t="s">
        <v>5161</v>
      </c>
      <c r="Z1378" t="s">
        <v>4698</v>
      </c>
    </row>
    <row r="1379" spans="1:26" ht="15" customHeight="1" x14ac:dyDescent="0.25">
      <c r="A1379" t="s">
        <v>6751</v>
      </c>
      <c r="B1379" s="1">
        <v>45775</v>
      </c>
      <c r="C1379" t="s">
        <v>1898</v>
      </c>
      <c r="D1379" t="str">
        <f>IFERROR(INDEX(Customers!$B:$B,MATCH(C1379,Customers!$A:$A,0)),"")</f>
        <v>Gayathri Gounder</v>
      </c>
      <c r="E1379" t="str">
        <f>IFERROR(INDEX(Customers!$J:$J,MATCH(C1379,Customers!$A:$A,0)),"")</f>
        <v>Gold</v>
      </c>
      <c r="F1379" t="s">
        <v>3950</v>
      </c>
      <c r="G1379" t="str">
        <f>IFERROR(INDEX(Products!$B:$B,MATCH(F1379,Products!$A:$A,0)),"")</f>
        <v xml:space="preserve">  Organic Fresh Fresh Fruits 500g  </v>
      </c>
      <c r="H1379" t="str">
        <f>IFERROR(INDEX(Products!$C:$C,MATCH(F1379,Products!$A:$A,0)),"")</f>
        <v>Fruits</v>
      </c>
      <c r="I1379" t="s">
        <v>2963</v>
      </c>
      <c r="J1379" t="str">
        <f>IFERROR(INDEX(Stores!$B:$B,MATCH(I1379,Stores!$A:$A,0)),"")</f>
        <v>FreshMart Mysuru Bypass</v>
      </c>
      <c r="K1379" t="str">
        <f>IFERROR(INDEX(Stores!$D:$D,MATCH(I1379,Stores!$A:$A,0)),"")</f>
        <v>South</v>
      </c>
      <c r="L1379" t="s">
        <v>3380</v>
      </c>
      <c r="M1379" t="str">
        <f>IFERROR(INDEX(Employees!$B:$B,MATCH(L1379,Employees!$A:$A,0)),"")</f>
        <v>Sathish Sekar</v>
      </c>
      <c r="N1379" t="str">
        <f>IFERROR(INDEX(Employees!$D:$D,MATCH(L1379,Employees!$A:$A,0)),"")</f>
        <v>Operations</v>
      </c>
      <c r="O1379">
        <v>6</v>
      </c>
      <c r="P1379">
        <v>332.46</v>
      </c>
      <c r="Q1379">
        <v>0</v>
      </c>
      <c r="R1379">
        <v>0</v>
      </c>
      <c r="S1379">
        <v>1994.76</v>
      </c>
      <c r="T1379">
        <v>1508.52</v>
      </c>
      <c r="U1379">
        <v>486.24</v>
      </c>
      <c r="V1379" t="s">
        <v>4740</v>
      </c>
      <c r="W1379" t="s">
        <v>4695</v>
      </c>
      <c r="X1379" t="s">
        <v>4700</v>
      </c>
      <c r="Y1379" t="s">
        <v>5901</v>
      </c>
      <c r="Z1379" t="s">
        <v>4708</v>
      </c>
    </row>
    <row r="1380" spans="1:26" ht="15" customHeight="1" x14ac:dyDescent="0.25">
      <c r="A1380" t="s">
        <v>6752</v>
      </c>
      <c r="B1380" s="1">
        <v>45956</v>
      </c>
      <c r="C1380" t="s">
        <v>2136</v>
      </c>
      <c r="D1380" t="str">
        <f>IFERROR(INDEX(Customers!$B:$B,MATCH(C1380,Customers!$A:$A,0)),"")</f>
        <v>Gayathri Naicker</v>
      </c>
      <c r="E1380" t="str">
        <f>IFERROR(INDEX(Customers!$J:$J,MATCH(C1380,Customers!$A:$A,0)),"")</f>
        <v>Silver</v>
      </c>
      <c r="F1380" t="s">
        <v>3667</v>
      </c>
      <c r="G1380" t="str">
        <f>IFERROR(INDEX(Products!$B:$B,MATCH(F1380,Products!$A:$A,0)),"")</f>
        <v>Harvest Gold Buns Combo</v>
      </c>
      <c r="H1380" t="str">
        <f>IFERROR(INDEX(Products!$C:$C,MATCH(F1380,Products!$A:$A,0)),"")</f>
        <v>Bakery</v>
      </c>
      <c r="I1380" t="s">
        <v>3159</v>
      </c>
      <c r="J1380" t="str">
        <f>IFERROR(INDEX(Stores!$B:$B,MATCH(I1380,Stores!$A:$A,0)),"")</f>
        <v>FreshMart Salem Bypass</v>
      </c>
      <c r="K1380" t="str">
        <f>IFERROR(INDEX(Stores!$D:$D,MATCH(I1380,Stores!$A:$A,0)),"")</f>
        <v>South</v>
      </c>
      <c r="L1380" t="s">
        <v>3157</v>
      </c>
      <c r="M1380" t="str">
        <f>IFERROR(INDEX(Employees!$B:$B,MATCH(L1380,Employees!$A:$A,0)),"")</f>
        <v>Vasanth Menon</v>
      </c>
      <c r="N1380" t="str">
        <f>IFERROR(INDEX(Employees!$D:$D,MATCH(L1380,Employees!$A:$A,0)),"")</f>
        <v>Store Manager</v>
      </c>
      <c r="O1380">
        <v>4</v>
      </c>
      <c r="P1380">
        <v>589.75</v>
      </c>
      <c r="Q1380">
        <v>0</v>
      </c>
      <c r="R1380">
        <v>0</v>
      </c>
      <c r="S1380">
        <v>2712.85</v>
      </c>
      <c r="T1380">
        <v>1374.6</v>
      </c>
      <c r="U1380">
        <v>1338.25</v>
      </c>
      <c r="V1380" t="s">
        <v>4740</v>
      </c>
      <c r="W1380" t="s">
        <v>4695</v>
      </c>
      <c r="X1380" t="s">
        <v>4710</v>
      </c>
      <c r="Y1380" t="s">
        <v>5544</v>
      </c>
      <c r="Z1380" t="s">
        <v>4698</v>
      </c>
    </row>
    <row r="1381" spans="1:26" ht="15" customHeight="1" x14ac:dyDescent="0.25">
      <c r="A1381" t="s">
        <v>6753</v>
      </c>
      <c r="B1381" s="1">
        <v>45795</v>
      </c>
      <c r="C1381" t="s">
        <v>1670</v>
      </c>
      <c r="D1381" t="str">
        <f>IFERROR(INDEX(Customers!$B:$B,MATCH(C1381,Customers!$A:$A,0)),"")</f>
        <v>Gopal Naidu</v>
      </c>
      <c r="E1381" t="str">
        <f>IFERROR(INDEX(Customers!$J:$J,MATCH(C1381,Customers!$A:$A,0)),"")</f>
        <v>Gold</v>
      </c>
      <c r="F1381" t="s">
        <v>3953</v>
      </c>
      <c r="G1381" t="str">
        <f>IFERROR(INDEX(Products!$B:$B,MATCH(F1381,Products!$A:$A,0)),"")</f>
        <v>Organic Fresh Fresh Fruits Pack v2</v>
      </c>
      <c r="H1381" t="str">
        <f>IFERROR(INDEX(Products!$C:$C,MATCH(F1381,Products!$A:$A,0)),"")</f>
        <v>Fruits</v>
      </c>
      <c r="I1381" t="s">
        <v>3167</v>
      </c>
      <c r="J1381" t="str">
        <f>IFERROR(INDEX(Stores!$B:$B,MATCH(I1381,Stores!$A:$A,0)),"")</f>
        <v>FreshMart Erode Colony</v>
      </c>
      <c r="K1381" t="str">
        <f>IFERROR(INDEX(Stores!$D:$D,MATCH(I1381,Stores!$A:$A,0)),"")</f>
        <v>South</v>
      </c>
      <c r="L1381" t="s">
        <v>3165</v>
      </c>
      <c r="M1381" t="str">
        <f>IFERROR(INDEX(Employees!$B:$B,MATCH(L1381,Employees!$A:$A,0)),"")</f>
        <v>Banu Nathan</v>
      </c>
      <c r="N1381" t="str">
        <f>IFERROR(INDEX(Employees!$D:$D,MATCH(L1381,Employees!$A:$A,0)),"")</f>
        <v>Inventory</v>
      </c>
      <c r="O1381">
        <v>8</v>
      </c>
      <c r="P1381">
        <v>471.94</v>
      </c>
      <c r="Q1381">
        <v>0</v>
      </c>
      <c r="R1381">
        <v>0</v>
      </c>
      <c r="S1381">
        <v>4341.8500000000004</v>
      </c>
      <c r="T1381">
        <v>2961.44</v>
      </c>
      <c r="U1381">
        <v>1380.41</v>
      </c>
      <c r="V1381" t="s">
        <v>4694</v>
      </c>
      <c r="W1381" t="s">
        <v>4695</v>
      </c>
      <c r="X1381" t="s">
        <v>4696</v>
      </c>
      <c r="Y1381" t="s">
        <v>5501</v>
      </c>
      <c r="Z1381" t="s">
        <v>4698</v>
      </c>
    </row>
    <row r="1382" spans="1:26" ht="15" customHeight="1" x14ac:dyDescent="0.25">
      <c r="A1382" t="s">
        <v>6754</v>
      </c>
      <c r="B1382" s="1">
        <v>45912</v>
      </c>
      <c r="C1382" t="s">
        <v>319</v>
      </c>
      <c r="D1382" t="str">
        <f>IFERROR(INDEX(Customers!$B:$B,MATCH(C1382,Customers!$A:$A,0)),"")</f>
        <v>Aishwarya Prabhu</v>
      </c>
      <c r="E1382" t="str">
        <f>IFERROR(INDEX(Customers!$J:$J,MATCH(C1382,Customers!$A:$A,0)),"")</f>
        <v>Gold</v>
      </c>
      <c r="F1382" t="s">
        <v>3722</v>
      </c>
      <c r="G1382" t="str">
        <f>IFERROR(INDEX(Products!$B:$B,MATCH(F1382,Products!$A:$A,0)),"")</f>
        <v>Nestle Curd 1kg</v>
      </c>
      <c r="H1382" t="str">
        <f>IFERROR(INDEX(Products!$C:$C,MATCH(F1382,Products!$A:$A,0)),"")</f>
        <v>Dairy</v>
      </c>
      <c r="I1382" t="s">
        <v>3142</v>
      </c>
      <c r="J1382" t="str">
        <f>IFERROR(INDEX(Stores!$B:$B,MATCH(I1382,Stores!$A:$A,0)),"")</f>
        <v>FreshMart Hyderabad Enclave</v>
      </c>
      <c r="K1382" t="str">
        <f>IFERROR(INDEX(Stores!$D:$D,MATCH(I1382,Stores!$A:$A,0)),"")</f>
        <v>South</v>
      </c>
      <c r="L1382" t="s">
        <v>3259</v>
      </c>
      <c r="M1382" t="str">
        <f>IFERROR(INDEX(Employees!$B:$B,MATCH(L1382,Employees!$A:$A,0)),"")</f>
        <v>Sangeetha Pillai</v>
      </c>
      <c r="N1382" t="str">
        <f>IFERROR(INDEX(Employees!$D:$D,MATCH(L1382,Employees!$A:$A,0)),"")</f>
        <v>Sales</v>
      </c>
      <c r="O1382">
        <v>8</v>
      </c>
      <c r="P1382">
        <v>532.91</v>
      </c>
      <c r="Q1382">
        <v>10</v>
      </c>
      <c r="R1382">
        <v>426.33</v>
      </c>
      <c r="S1382">
        <v>3836.95</v>
      </c>
      <c r="T1382">
        <v>3181.52</v>
      </c>
      <c r="U1382">
        <v>655.43</v>
      </c>
      <c r="V1382" t="s">
        <v>4715</v>
      </c>
      <c r="W1382" t="s">
        <v>4695</v>
      </c>
      <c r="X1382" t="s">
        <v>4710</v>
      </c>
      <c r="Y1382" t="s">
        <v>5743</v>
      </c>
      <c r="Z1382" t="s">
        <v>4708</v>
      </c>
    </row>
    <row r="1383" spans="1:26" ht="15" customHeight="1" x14ac:dyDescent="0.25">
      <c r="A1383" t="s">
        <v>6755</v>
      </c>
      <c r="B1383" s="1">
        <v>46005</v>
      </c>
      <c r="C1383" t="s">
        <v>1942</v>
      </c>
      <c r="D1383" t="str">
        <f>IFERROR(INDEX(Customers!$B:$B,MATCH(C1383,Customers!$A:$A,0)),"")</f>
        <v>Geetha Venkataraman</v>
      </c>
      <c r="E1383" t="str">
        <f>IFERROR(INDEX(Customers!$J:$J,MATCH(C1383,Customers!$A:$A,0)),"")</f>
        <v>Bronze</v>
      </c>
      <c r="F1383" t="s">
        <v>4064</v>
      </c>
      <c r="G1383" t="str">
        <f>IFERROR(INDEX(Products!$B:$B,MATCH(F1383,Products!$A:$A,0)),"")</f>
        <v>Aachi Whole Spices 200g</v>
      </c>
      <c r="H1383" t="str">
        <f>IFERROR(INDEX(Products!$C:$C,MATCH(F1383,Products!$A:$A,0)),"")</f>
        <v>Masala</v>
      </c>
      <c r="I1383" t="s">
        <v>4350</v>
      </c>
      <c r="J1383" t="str">
        <f>IFERROR(INDEX(Stores!$B:$B,MATCH(I1383,Stores!$A:$A,0)),"")</f>
        <v xml:space="preserve">  FreshMart Surat Enclave  </v>
      </c>
      <c r="K1383" t="str">
        <f>IFERROR(INDEX(Stores!$D:$D,MATCH(I1383,Stores!$A:$A,0)),"")</f>
        <v>West</v>
      </c>
      <c r="L1383" t="s">
        <v>2887</v>
      </c>
      <c r="M1383" t="str">
        <f>IFERROR(INDEX(Employees!$B:$B,MATCH(L1383,Employees!$A:$A,0)),"")</f>
        <v>Usha Chettiar</v>
      </c>
      <c r="N1383" t="str">
        <f>IFERROR(INDEX(Employees!$D:$D,MATCH(L1383,Employees!$A:$A,0)),"")</f>
        <v>Cashier</v>
      </c>
      <c r="O1383">
        <v>2</v>
      </c>
      <c r="P1383">
        <v>519.78</v>
      </c>
      <c r="Q1383">
        <v>5</v>
      </c>
      <c r="R1383">
        <v>51.98</v>
      </c>
      <c r="S1383">
        <v>1135.72</v>
      </c>
      <c r="T1383">
        <v>795.84</v>
      </c>
      <c r="U1383">
        <v>339.88</v>
      </c>
      <c r="V1383" t="s">
        <v>4740</v>
      </c>
      <c r="W1383" t="s">
        <v>4695</v>
      </c>
      <c r="X1383" t="s">
        <v>4696</v>
      </c>
      <c r="Y1383" t="s">
        <v>5419</v>
      </c>
      <c r="Z1383" t="s">
        <v>4698</v>
      </c>
    </row>
    <row r="1384" spans="1:26" ht="15" customHeight="1" x14ac:dyDescent="0.25">
      <c r="A1384" t="s">
        <v>6756</v>
      </c>
      <c r="B1384" s="1">
        <v>46056</v>
      </c>
      <c r="C1384" t="s">
        <v>2136</v>
      </c>
      <c r="D1384" t="str">
        <f>IFERROR(INDEX(Customers!$B:$B,MATCH(C1384,Customers!$A:$A,0)),"")</f>
        <v>Gayathri Naicker</v>
      </c>
      <c r="E1384" t="str">
        <f>IFERROR(INDEX(Customers!$J:$J,MATCH(C1384,Customers!$A:$A,0)),"")</f>
        <v>Silver</v>
      </c>
      <c r="F1384" t="s">
        <v>3822</v>
      </c>
      <c r="G1384" t="str">
        <f>IFERROR(INDEX(Products!$B:$B,MATCH(F1384,Products!$A:$A,0)),"")</f>
        <v>Lays Chocolates 1kg</v>
      </c>
      <c r="H1384" t="str">
        <f>IFERROR(INDEX(Products!$C:$C,MATCH(F1384,Products!$A:$A,0)),"")</f>
        <v>Snacks</v>
      </c>
      <c r="I1384" t="s">
        <v>4152</v>
      </c>
      <c r="J1384" t="str">
        <f>IFERROR(INDEX(Stores!$B:$B,MATCH(I1384,Stores!$A:$A,0)),"")</f>
        <v>FreshMart Salem Circle</v>
      </c>
      <c r="K1384" t="str">
        <f>IFERROR(INDEX(Stores!$D:$D,MATCH(I1384,Stores!$A:$A,0)),"")</f>
        <v>South</v>
      </c>
      <c r="L1384" t="s">
        <v>3205</v>
      </c>
      <c r="M1384" t="str">
        <f>IFERROR(INDEX(Employees!$B:$B,MATCH(L1384,Employees!$A:$A,0)),"")</f>
        <v>Karthik Menon</v>
      </c>
      <c r="N1384" t="str">
        <f>IFERROR(INDEX(Employees!$D:$D,MATCH(L1384,Employees!$A:$A,0)),"")</f>
        <v>Sales</v>
      </c>
      <c r="O1384">
        <v>5</v>
      </c>
      <c r="P1384">
        <v>147.72</v>
      </c>
      <c r="Q1384">
        <v>10</v>
      </c>
      <c r="R1384">
        <v>73.86</v>
      </c>
      <c r="S1384">
        <v>664.74</v>
      </c>
      <c r="T1384">
        <v>546.04999999999995</v>
      </c>
      <c r="U1384">
        <v>118.69</v>
      </c>
      <c r="V1384" t="s">
        <v>4706</v>
      </c>
      <c r="W1384" t="s">
        <v>4695</v>
      </c>
      <c r="X1384" t="s">
        <v>4710</v>
      </c>
      <c r="Y1384" t="s">
        <v>5274</v>
      </c>
      <c r="Z1384" t="s">
        <v>4708</v>
      </c>
    </row>
    <row r="1385" spans="1:26" ht="15" customHeight="1" x14ac:dyDescent="0.25">
      <c r="A1385" t="s">
        <v>6757</v>
      </c>
      <c r="B1385" s="1">
        <v>45948</v>
      </c>
      <c r="C1385" t="s">
        <v>11</v>
      </c>
      <c r="D1385" t="str">
        <f>IFERROR(INDEX(Customers!$B:$B,MATCH(C1385,Customers!$A:$A,0)),"")</f>
        <v>Revathi Balan</v>
      </c>
      <c r="E1385" t="str">
        <f>IFERROR(INDEX(Customers!$J:$J,MATCH(C1385,Customers!$A:$A,0)),"")</f>
        <v>Bronze</v>
      </c>
      <c r="F1385" t="s">
        <v>3718</v>
      </c>
      <c r="G1385" t="str">
        <f>IFERROR(INDEX(Products!$B:$B,MATCH(F1385,Products!$A:$A,0)),"")</f>
        <v>Milky Mist Milk 2kg</v>
      </c>
      <c r="H1385" t="str">
        <f>IFERROR(INDEX(Products!$C:$C,MATCH(F1385,Products!$A:$A,0)),"")</f>
        <v>Dairy</v>
      </c>
      <c r="I1385" t="s">
        <v>3055</v>
      </c>
      <c r="J1385" t="str">
        <f>IFERROR(INDEX(Stores!$B:$B,MATCH(I1385,Stores!$A:$A,0)),"")</f>
        <v>FreshMart Surat Nagar</v>
      </c>
      <c r="K1385" t="str">
        <f>IFERROR(INDEX(Stores!$D:$D,MATCH(I1385,Stores!$A:$A,0)),"")</f>
        <v>West</v>
      </c>
      <c r="L1385" t="s">
        <v>3053</v>
      </c>
      <c r="M1385" t="str">
        <f>IFERROR(INDEX(Employees!$B:$B,MATCH(L1385,Employees!$A:$A,0)),"")</f>
        <v>Madhavan Venkataraman</v>
      </c>
      <c r="N1385" t="str">
        <f>IFERROR(INDEX(Employees!$D:$D,MATCH(L1385,Employees!$A:$A,0)),"")</f>
        <v>Sales</v>
      </c>
      <c r="O1385">
        <v>3</v>
      </c>
      <c r="P1385">
        <v>59.92</v>
      </c>
      <c r="Q1385">
        <v>20</v>
      </c>
      <c r="R1385">
        <v>35.950000000000003</v>
      </c>
      <c r="S1385">
        <v>165.38</v>
      </c>
      <c r="T1385">
        <v>144.44999999999999</v>
      </c>
      <c r="U1385">
        <v>20.93</v>
      </c>
      <c r="V1385" t="s">
        <v>4694</v>
      </c>
      <c r="W1385" t="s">
        <v>4695</v>
      </c>
      <c r="X1385" t="s">
        <v>4696</v>
      </c>
      <c r="Y1385" t="s">
        <v>5702</v>
      </c>
      <c r="Z1385" t="s">
        <v>4698</v>
      </c>
    </row>
    <row r="1386" spans="1:26" ht="15" customHeight="1" x14ac:dyDescent="0.25">
      <c r="A1386" t="s">
        <v>6758</v>
      </c>
      <c r="B1386" s="1">
        <v>45798</v>
      </c>
      <c r="C1386" t="s">
        <v>803</v>
      </c>
      <c r="D1386" t="str">
        <f>IFERROR(INDEX(Customers!$B:$B,MATCH(C1386,Customers!$A:$A,0)),"")</f>
        <v>Gopal Raj</v>
      </c>
      <c r="E1386" t="str">
        <f>IFERROR(INDEX(Customers!$J:$J,MATCH(C1386,Customers!$A:$A,0)),"")</f>
        <v>Gold</v>
      </c>
      <c r="F1386" t="s">
        <v>3781</v>
      </c>
      <c r="G1386" t="str">
        <f>IFERROR(INDEX(Products!$B:$B,MATCH(F1386,Products!$A:$A,0)),"")</f>
        <v>Coca-Cola Coffee 500g</v>
      </c>
      <c r="H1386" t="str">
        <f>IFERROR(INDEX(Products!$C:$C,MATCH(F1386,Products!$A:$A,0)),"")</f>
        <v>Beverages</v>
      </c>
      <c r="I1386" t="s">
        <v>2907</v>
      </c>
      <c r="J1386" t="str">
        <f>IFERROR(INDEX(Stores!$B:$B,MATCH(I1386,Stores!$A:$A,0)),"")</f>
        <v>FreshMart Nagpur Junction</v>
      </c>
      <c r="K1386" t="str">
        <f>IFERROR(INDEX(Stores!$D:$D,MATCH(I1386,Stores!$A:$A,0)),"")</f>
        <v>West</v>
      </c>
      <c r="L1386" t="s">
        <v>3117</v>
      </c>
      <c r="M1386" t="str">
        <f>IFERROR(INDEX(Employees!$B:$B,MATCH(L1386,Employees!$A:$A,0)),"")</f>
        <v>Dhanya Balan</v>
      </c>
      <c r="N1386" t="str">
        <f>IFERROR(INDEX(Employees!$D:$D,MATCH(L1386,Employees!$A:$A,0)),"")</f>
        <v>Inventory</v>
      </c>
      <c r="O1386">
        <v>4</v>
      </c>
      <c r="P1386">
        <v>542.41999999999996</v>
      </c>
      <c r="Q1386">
        <v>0</v>
      </c>
      <c r="R1386">
        <v>0</v>
      </c>
      <c r="S1386">
        <v>2169.6799999999998</v>
      </c>
      <c r="T1386">
        <v>1559.2</v>
      </c>
      <c r="U1386">
        <v>610.48</v>
      </c>
      <c r="V1386" t="s">
        <v>4715</v>
      </c>
      <c r="W1386" t="s">
        <v>4695</v>
      </c>
      <c r="X1386" t="s">
        <v>4710</v>
      </c>
      <c r="Y1386" t="s">
        <v>5980</v>
      </c>
      <c r="Z1386" t="s">
        <v>4708</v>
      </c>
    </row>
    <row r="1387" spans="1:26" ht="15" customHeight="1" x14ac:dyDescent="0.25">
      <c r="A1387" t="s">
        <v>6759</v>
      </c>
      <c r="B1387" s="1">
        <v>45969</v>
      </c>
      <c r="C1387" t="s">
        <v>2468</v>
      </c>
      <c r="D1387" t="str">
        <f>IFERROR(INDEX(Customers!$B:$B,MATCH(C1387,Customers!$A:$A,0)),"")</f>
        <v>Arun Iyer</v>
      </c>
      <c r="E1387" t="str">
        <f>IFERROR(INDEX(Customers!$J:$J,MATCH(C1387,Customers!$A:$A,0)),"")</f>
        <v>Gold</v>
      </c>
      <c r="F1387" t="s">
        <v>3888</v>
      </c>
      <c r="G1387" t="str">
        <f>IFERROR(INDEX(Products!$B:$B,MATCH(F1387,Products!$A:$A,0)),"")</f>
        <v xml:space="preserve">  Patanjali Shampoo 2kg  </v>
      </c>
      <c r="H1387" t="str">
        <f>IFERROR(INDEX(Products!$C:$C,MATCH(F1387,Products!$A:$A,0)),"")</f>
        <v>Personal Care</v>
      </c>
      <c r="I1387" t="s">
        <v>3021</v>
      </c>
      <c r="J1387" t="str">
        <f>IFERROR(INDEX(Stores!$B:$B,MATCH(I1387,Stores!$A:$A,0)),"")</f>
        <v>FreshMart Tiruppur Bypass</v>
      </c>
      <c r="K1387" t="str">
        <f>IFERROR(INDEX(Stores!$D:$D,MATCH(I1387,Stores!$A:$A,0)),"")</f>
        <v>South</v>
      </c>
      <c r="L1387" t="s">
        <v>3305</v>
      </c>
      <c r="M1387" t="str">
        <f>IFERROR(INDEX(Employees!$B:$B,MATCH(L1387,Employees!$A:$A,0)),"")</f>
        <v>Deepa Subramaniam</v>
      </c>
      <c r="N1387" t="str">
        <f>IFERROR(INDEX(Employees!$D:$D,MATCH(L1387,Employees!$A:$A,0)),"")</f>
        <v>Sales</v>
      </c>
      <c r="O1387">
        <v>3</v>
      </c>
      <c r="P1387">
        <v>257.27999999999997</v>
      </c>
      <c r="Q1387">
        <v>0</v>
      </c>
      <c r="R1387">
        <v>0</v>
      </c>
      <c r="S1387">
        <v>887.62</v>
      </c>
      <c r="T1387">
        <v>482.94</v>
      </c>
      <c r="U1387">
        <v>404.68</v>
      </c>
      <c r="V1387" t="s">
        <v>4703</v>
      </c>
      <c r="W1387" t="s">
        <v>4695</v>
      </c>
      <c r="X1387" t="s">
        <v>4710</v>
      </c>
      <c r="Y1387" t="s">
        <v>4894</v>
      </c>
      <c r="Z1387" t="s">
        <v>4698</v>
      </c>
    </row>
    <row r="1388" spans="1:26" ht="15" customHeight="1" x14ac:dyDescent="0.25">
      <c r="A1388" t="s">
        <v>6760</v>
      </c>
      <c r="B1388" s="1">
        <v>45834</v>
      </c>
      <c r="C1388" t="s">
        <v>1558</v>
      </c>
      <c r="D1388" t="str">
        <f>IFERROR(INDEX(Customers!$B:$B,MATCH(C1388,Customers!$A:$A,0)),"")</f>
        <v>Radha Nair</v>
      </c>
      <c r="E1388" t="str">
        <f>IFERROR(INDEX(Customers!$J:$J,MATCH(C1388,Customers!$A:$A,0)),"")</f>
        <v>Gold</v>
      </c>
      <c r="F1388" t="s">
        <v>3906</v>
      </c>
      <c r="G1388" t="str">
        <f>IFERROR(INDEX(Products!$B:$B,MATCH(F1388,Products!$A:$A,0)),"")</f>
        <v>Harvest Gold Rusk 1kg</v>
      </c>
      <c r="H1388" t="str">
        <f>IFERROR(INDEX(Products!$C:$C,MATCH(F1388,Products!$A:$A,0)),"")</f>
        <v>Household</v>
      </c>
      <c r="I1388" t="s">
        <v>3026</v>
      </c>
      <c r="J1388" t="str">
        <f>IFERROR(INDEX(Stores!$B:$B,MATCH(I1388,Stores!$A:$A,0)),"")</f>
        <v>FreshMart Jaipur Hub</v>
      </c>
      <c r="K1388" t="str">
        <f>IFERROR(INDEX(Stores!$D:$D,MATCH(I1388,Stores!$A:$A,0)),"")</f>
        <v>North</v>
      </c>
      <c r="L1388" t="s">
        <v>3184</v>
      </c>
      <c r="M1388" t="str">
        <f>IFERROR(INDEX(Employees!$B:$B,MATCH(L1388,Employees!$A:$A,0)),"")</f>
        <v>Anjali Kumar</v>
      </c>
      <c r="N1388" t="str">
        <f>IFERROR(INDEX(Employees!$D:$D,MATCH(L1388,Employees!$A:$A,0)),"")</f>
        <v>Sales</v>
      </c>
      <c r="O1388">
        <v>4</v>
      </c>
      <c r="P1388">
        <v>392.77</v>
      </c>
      <c r="Q1388">
        <v>0</v>
      </c>
      <c r="R1388">
        <v>0</v>
      </c>
      <c r="S1388">
        <v>1571.08</v>
      </c>
      <c r="T1388">
        <v>1276.2</v>
      </c>
      <c r="U1388">
        <v>294.88</v>
      </c>
      <c r="V1388" t="s">
        <v>4694</v>
      </c>
      <c r="W1388" t="s">
        <v>4695</v>
      </c>
      <c r="X1388" t="s">
        <v>4710</v>
      </c>
      <c r="Y1388" t="s">
        <v>4910</v>
      </c>
      <c r="Z1388" t="s">
        <v>4708</v>
      </c>
    </row>
    <row r="1389" spans="1:26" ht="15" customHeight="1" x14ac:dyDescent="0.25">
      <c r="A1389" t="s">
        <v>6761</v>
      </c>
      <c r="B1389" s="1">
        <v>46016</v>
      </c>
      <c r="C1389" t="s">
        <v>1156</v>
      </c>
      <c r="D1389" t="str">
        <f>IFERROR(INDEX(Customers!$B:$B,MATCH(C1389,Customers!$A:$A,0)),"")</f>
        <v>Senthil Kumar</v>
      </c>
      <c r="E1389" t="str">
        <f>IFERROR(INDEX(Customers!$J:$J,MATCH(C1389,Customers!$A:$A,0)),"")</f>
        <v>Gold</v>
      </c>
      <c r="F1389" t="s">
        <v>3894</v>
      </c>
      <c r="G1389" t="str">
        <f>IFERROR(INDEX(Products!$B:$B,MATCH(F1389,Products!$A:$A,0)),"")</f>
        <v>Surf Excel Batteries 2kg</v>
      </c>
      <c r="H1389" t="str">
        <f>IFERROR(INDEX(Products!$C:$C,MATCH(F1389,Products!$A:$A,0)),"")</f>
        <v>Household</v>
      </c>
      <c r="I1389" t="s">
        <v>3220</v>
      </c>
      <c r="J1389" t="str">
        <f>IFERROR(INDEX(Stores!$B:$B,MATCH(I1389,Stores!$A:$A,0)),"")</f>
        <v>FreshMart Chennai Junction</v>
      </c>
      <c r="K1389" t="str">
        <f>IFERROR(INDEX(Stores!$D:$D,MATCH(I1389,Stores!$A:$A,0)),"")</f>
        <v>South</v>
      </c>
      <c r="L1389" t="s">
        <v>3252</v>
      </c>
      <c r="M1389" t="str">
        <f>IFERROR(INDEX(Employees!$B:$B,MATCH(L1389,Employees!$A:$A,0)),"")</f>
        <v>Elango Velan</v>
      </c>
      <c r="N1389" t="str">
        <f>IFERROR(INDEX(Employees!$D:$D,MATCH(L1389,Employees!$A:$A,0)),"")</f>
        <v>Cashier</v>
      </c>
      <c r="O1389">
        <v>4</v>
      </c>
      <c r="P1389">
        <v>247.03</v>
      </c>
      <c r="Q1389">
        <v>5</v>
      </c>
      <c r="R1389">
        <v>49.41</v>
      </c>
      <c r="S1389">
        <v>938.71</v>
      </c>
      <c r="T1389">
        <v>755.92</v>
      </c>
      <c r="U1389">
        <v>182.79</v>
      </c>
      <c r="V1389" t="s">
        <v>4706</v>
      </c>
      <c r="W1389" t="s">
        <v>4818</v>
      </c>
      <c r="X1389" t="s">
        <v>4696</v>
      </c>
      <c r="Y1389" t="s">
        <v>5346</v>
      </c>
      <c r="Z1389" t="s">
        <v>4708</v>
      </c>
    </row>
    <row r="1390" spans="1:26" ht="15" customHeight="1" x14ac:dyDescent="0.25">
      <c r="A1390" t="s">
        <v>6762</v>
      </c>
      <c r="B1390" s="1">
        <v>45943</v>
      </c>
      <c r="C1390" t="s">
        <v>767</v>
      </c>
      <c r="D1390" t="str">
        <f>IFERROR(INDEX(Customers!$B:$B,MATCH(C1390,Customers!$A:$A,0)),"")</f>
        <v>Chitra Mudaliar</v>
      </c>
      <c r="E1390" t="str">
        <f>IFERROR(INDEX(Customers!$J:$J,MATCH(C1390,Customers!$A:$A,0)),"")</f>
        <v>Gold</v>
      </c>
      <c r="F1390" t="s">
        <v>3817</v>
      </c>
      <c r="G1390" t="str">
        <f>IFERROR(INDEX(Products!$B:$B,MATCH(F1390,Products!$A:$A,0)),"")</f>
        <v>Lays Chocolates Combo</v>
      </c>
      <c r="H1390" t="str">
        <f>IFERROR(INDEX(Products!$C:$C,MATCH(F1390,Products!$A:$A,0)),"")</f>
        <v>Snacks</v>
      </c>
      <c r="I1390" t="s">
        <v>3520</v>
      </c>
      <c r="J1390" t="str">
        <f>IFERROR(INDEX(Stores!$B:$B,MATCH(I1390,Stores!$A:$A,0)),"")</f>
        <v>FreshMart Tiruppur Market</v>
      </c>
      <c r="K1390" t="str">
        <f>IFERROR(INDEX(Stores!$D:$D,MATCH(I1390,Stores!$A:$A,0)),"")</f>
        <v>South</v>
      </c>
      <c r="L1390" t="s">
        <v>3518</v>
      </c>
      <c r="M1390" t="str">
        <f>IFERROR(INDEX(Employees!$B:$B,MATCH(L1390,Employees!$A:$A,0)),"")</f>
        <v>Chitra Selvam</v>
      </c>
      <c r="N1390" t="str">
        <f>IFERROR(INDEX(Employees!$D:$D,MATCH(L1390,Employees!$A:$A,0)),"")</f>
        <v>Sales</v>
      </c>
      <c r="O1390">
        <v>7</v>
      </c>
      <c r="P1390">
        <v>501.04</v>
      </c>
      <c r="Q1390">
        <v>15</v>
      </c>
      <c r="R1390">
        <v>526.09</v>
      </c>
      <c r="S1390">
        <v>2981.19</v>
      </c>
      <c r="T1390">
        <v>2407.23</v>
      </c>
      <c r="U1390">
        <v>573.96</v>
      </c>
      <c r="V1390" t="s">
        <v>4694</v>
      </c>
      <c r="W1390" t="s">
        <v>4695</v>
      </c>
      <c r="X1390" t="s">
        <v>4696</v>
      </c>
      <c r="Y1390" t="s">
        <v>5597</v>
      </c>
      <c r="Z1390" t="s">
        <v>4708</v>
      </c>
    </row>
    <row r="1391" spans="1:26" ht="15" customHeight="1" x14ac:dyDescent="0.25">
      <c r="A1391" t="s">
        <v>6763</v>
      </c>
      <c r="B1391" s="1">
        <v>46006</v>
      </c>
      <c r="C1391" t="s">
        <v>327</v>
      </c>
      <c r="D1391" t="str">
        <f>IFERROR(INDEX(Customers!$B:$B,MATCH(C1391,Customers!$A:$A,0)),"")</f>
        <v>Venkat Iyer</v>
      </c>
      <c r="E1391" t="str">
        <f>IFERROR(INDEX(Customers!$J:$J,MATCH(C1391,Customers!$A:$A,0)),"")</f>
        <v>Silver</v>
      </c>
      <c r="F1391" t="s">
        <v>3773</v>
      </c>
      <c r="G1391" t="str">
        <f>IFERROR(INDEX(Products!$B:$B,MATCH(F1391,Products!$A:$A,0)),"")</f>
        <v>Coca-Cola Coffee Combo</v>
      </c>
      <c r="H1391" t="str">
        <f>IFERROR(INDEX(Products!$C:$C,MATCH(F1391,Products!$A:$A,0)),"")</f>
        <v>Beverages</v>
      </c>
      <c r="I1391" t="s">
        <v>4149</v>
      </c>
      <c r="J1391" t="str">
        <f>IFERROR(INDEX(Stores!$B:$B,MATCH(I1391,Stores!$A:$A,0)),"")</f>
        <v>FreshMart Tiruppur Extension</v>
      </c>
      <c r="K1391" t="str">
        <f>IFERROR(INDEX(Stores!$D:$D,MATCH(I1391,Stores!$A:$A,0)),"")</f>
        <v>South</v>
      </c>
      <c r="L1391" t="s">
        <v>3070</v>
      </c>
      <c r="M1391" t="str">
        <f>IFERROR(INDEX(Employees!$B:$B,MATCH(L1391,Employees!$A:$A,0)),"")</f>
        <v>Hemalatha Naicker</v>
      </c>
      <c r="N1391" t="str">
        <f>IFERROR(INDEX(Employees!$D:$D,MATCH(L1391,Employees!$A:$A,0)),"")</f>
        <v>Billing</v>
      </c>
      <c r="O1391">
        <v>1</v>
      </c>
      <c r="P1391">
        <v>141.11000000000001</v>
      </c>
      <c r="Q1391">
        <v>5</v>
      </c>
      <c r="R1391">
        <v>7.06</v>
      </c>
      <c r="S1391">
        <v>134.05000000000001</v>
      </c>
      <c r="T1391">
        <v>115.91</v>
      </c>
      <c r="U1391">
        <v>18.14</v>
      </c>
      <c r="V1391" t="s">
        <v>4694</v>
      </c>
      <c r="W1391" t="s">
        <v>4695</v>
      </c>
      <c r="X1391" t="s">
        <v>4700</v>
      </c>
      <c r="Y1391" t="s">
        <v>5575</v>
      </c>
      <c r="Z1391" t="s">
        <v>4708</v>
      </c>
    </row>
    <row r="1392" spans="1:26" ht="15" customHeight="1" x14ac:dyDescent="0.25">
      <c r="A1392" t="s">
        <v>6764</v>
      </c>
      <c r="B1392" s="1">
        <v>45939</v>
      </c>
      <c r="C1392" t="s">
        <v>1339</v>
      </c>
      <c r="D1392" t="str">
        <f>IFERROR(INDEX(Customers!$B:$B,MATCH(C1392,Customers!$A:$A,0)),"")</f>
        <v>Senthil Sekar</v>
      </c>
      <c r="E1392" t="str">
        <f>IFERROR(INDEX(Customers!$J:$J,MATCH(C1392,Customers!$A:$A,0)),"")</f>
        <v>Bronze</v>
      </c>
      <c r="F1392" t="s">
        <v>4111</v>
      </c>
      <c r="G1392" t="str">
        <f>IFERROR(INDEX(Products!$B:$B,MATCH(F1392,Products!$A:$A,0)),"")</f>
        <v>Vim Dishwash 1kg</v>
      </c>
      <c r="H1392" t="str">
        <f>IFERROR(INDEX(Products!$C:$C,MATCH(F1392,Products!$A:$A,0)),"")</f>
        <v>Cleaning</v>
      </c>
      <c r="I1392" t="s">
        <v>2875</v>
      </c>
      <c r="J1392" t="str">
        <f>IFERROR(INDEX(Stores!$B:$B,MATCH(I1392,Stores!$A:$A,0)),"")</f>
        <v>FreshMart Bengaluru Plaza</v>
      </c>
      <c r="K1392" t="str">
        <f>IFERROR(INDEX(Stores!$D:$D,MATCH(I1392,Stores!$A:$A,0)),"")</f>
        <v>South</v>
      </c>
      <c r="L1392" t="s">
        <v>2872</v>
      </c>
      <c r="M1392" t="str">
        <f>IFERROR(INDEX(Employees!$B:$B,MATCH(L1392,Employees!$A:$A,0)),"")</f>
        <v>Harini Sekar</v>
      </c>
      <c r="N1392" t="str">
        <f>IFERROR(INDEX(Employees!$D:$D,MATCH(L1392,Employees!$A:$A,0)),"")</f>
        <v>Inventory</v>
      </c>
      <c r="O1392">
        <v>4</v>
      </c>
      <c r="P1392">
        <v>67.37</v>
      </c>
      <c r="Q1392">
        <v>5</v>
      </c>
      <c r="R1392">
        <v>13.47</v>
      </c>
      <c r="S1392">
        <v>256.01</v>
      </c>
      <c r="T1392">
        <v>201.72</v>
      </c>
      <c r="U1392">
        <v>54.29</v>
      </c>
      <c r="V1392" t="s">
        <v>4720</v>
      </c>
      <c r="W1392" t="s">
        <v>4695</v>
      </c>
      <c r="X1392" t="s">
        <v>4696</v>
      </c>
      <c r="Y1392" t="s">
        <v>5642</v>
      </c>
      <c r="Z1392" t="s">
        <v>4708</v>
      </c>
    </row>
    <row r="1393" spans="1:26" ht="15" customHeight="1" x14ac:dyDescent="0.25">
      <c r="A1393" t="s">
        <v>6765</v>
      </c>
      <c r="B1393" s="1">
        <v>45984</v>
      </c>
      <c r="C1393" t="s">
        <v>2838</v>
      </c>
      <c r="D1393" t="str">
        <f>IFERROR(INDEX(Customers!$B:$B,MATCH(C1393,Customers!$A:$A,0)),"")</f>
        <v>Nirmala Nair</v>
      </c>
      <c r="E1393" t="str">
        <f>IFERROR(INDEX(Customers!$J:$J,MATCH(C1393,Customers!$A:$A,0)),"")</f>
        <v>Silver</v>
      </c>
      <c r="F1393" t="s">
        <v>4038</v>
      </c>
      <c r="G1393" t="str">
        <f>IFERROR(INDEX(Products!$B:$B,MATCH(F1393,Products!$A:$A,0)),"")</f>
        <v>Fortune Coconut Oil 500g</v>
      </c>
      <c r="H1393" t="str">
        <f>IFERROR(INDEX(Products!$C:$C,MATCH(F1393,Products!$A:$A,0)),"")</f>
        <v>Oil</v>
      </c>
      <c r="I1393" t="s">
        <v>3156</v>
      </c>
      <c r="J1393" t="str">
        <f>IFERROR(INDEX(Stores!$B:$B,MATCH(I1393,Stores!$A:$A,0)),"")</f>
        <v>FreshMart Bengaluru Market</v>
      </c>
      <c r="K1393" t="str">
        <f>IFERROR(INDEX(Stores!$D:$D,MATCH(I1393,Stores!$A:$A,0)),"")</f>
        <v>South</v>
      </c>
      <c r="L1393" t="s">
        <v>3474</v>
      </c>
      <c r="M1393" t="str">
        <f>IFERROR(INDEX(Employees!$B:$B,MATCH(L1393,Employees!$A:$A,0)),"")</f>
        <v>Dhanya Sharma</v>
      </c>
      <c r="N1393" t="str">
        <f>IFERROR(INDEX(Employees!$D:$D,MATCH(L1393,Employees!$A:$A,0)),"")</f>
        <v>Store Manager</v>
      </c>
      <c r="O1393">
        <v>1</v>
      </c>
      <c r="P1393">
        <v>317.72000000000003</v>
      </c>
      <c r="Q1393">
        <v>10</v>
      </c>
      <c r="R1393">
        <v>31.77</v>
      </c>
      <c r="S1393">
        <v>328.84</v>
      </c>
      <c r="T1393">
        <v>271.52999999999997</v>
      </c>
      <c r="U1393">
        <v>57.31</v>
      </c>
      <c r="V1393" t="s">
        <v>4715</v>
      </c>
      <c r="W1393" t="s">
        <v>4695</v>
      </c>
      <c r="X1393" t="s">
        <v>4696</v>
      </c>
      <c r="Y1393" t="s">
        <v>4761</v>
      </c>
      <c r="Z1393" t="s">
        <v>4698</v>
      </c>
    </row>
    <row r="1394" spans="1:26" ht="15" customHeight="1" x14ac:dyDescent="0.25">
      <c r="A1394" t="s">
        <v>6766</v>
      </c>
      <c r="B1394" s="1">
        <v>46011</v>
      </c>
      <c r="C1394" t="s">
        <v>1001</v>
      </c>
      <c r="D1394" t="str">
        <f>IFERROR(INDEX(Customers!$B:$B,MATCH(C1394,Customers!$A:$A,0)),"")</f>
        <v>Balaji Varma</v>
      </c>
      <c r="E1394" t="str">
        <f>IFERROR(INDEX(Customers!$J:$J,MATCH(C1394,Customers!$A:$A,0)),"")</f>
        <v>Silver</v>
      </c>
      <c r="F1394" t="s">
        <v>4005</v>
      </c>
      <c r="G1394" t="str">
        <f>IFERROR(INDEX(Products!$B:$B,MATCH(F1394,Products!$A:$A,0)),"")</f>
        <v>India Gate Ponni Rice 1kg</v>
      </c>
      <c r="H1394" t="str">
        <f>IFERROR(INDEX(Products!$C:$C,MATCH(F1394,Products!$A:$A,0)),"")</f>
        <v>Rice</v>
      </c>
      <c r="I1394" t="s">
        <v>3513</v>
      </c>
      <c r="J1394" t="str">
        <f>IFERROR(INDEX(Stores!$B:$B,MATCH(I1394,Stores!$A:$A,0)),"")</f>
        <v>FreshMart Madurai Colony</v>
      </c>
      <c r="K1394" t="str">
        <f>IFERROR(INDEX(Stores!$D:$D,MATCH(I1394,Stores!$A:$A,0)),"")</f>
        <v>South</v>
      </c>
      <c r="L1394" t="s">
        <v>3511</v>
      </c>
      <c r="M1394" t="str">
        <f>IFERROR(INDEX(Employees!$B:$B,MATCH(L1394,Employees!$A:$A,0)),"")</f>
        <v>Lalitha Murugan</v>
      </c>
      <c r="N1394" t="str">
        <f>IFERROR(INDEX(Employees!$D:$D,MATCH(L1394,Employees!$A:$A,0)),"")</f>
        <v>Store Manager</v>
      </c>
      <c r="O1394">
        <v>3</v>
      </c>
      <c r="P1394">
        <v>291.93</v>
      </c>
      <c r="Q1394">
        <v>15</v>
      </c>
      <c r="R1394">
        <v>131.37</v>
      </c>
      <c r="S1394">
        <v>856.08</v>
      </c>
      <c r="T1394">
        <v>761.1</v>
      </c>
      <c r="U1394">
        <v>94.98</v>
      </c>
      <c r="V1394" t="s">
        <v>4740</v>
      </c>
      <c r="W1394" t="s">
        <v>4695</v>
      </c>
      <c r="X1394" t="s">
        <v>4700</v>
      </c>
      <c r="Y1394" t="s">
        <v>6086</v>
      </c>
      <c r="Z1394" t="s">
        <v>4698</v>
      </c>
    </row>
    <row r="1395" spans="1:26" ht="15" customHeight="1" x14ac:dyDescent="0.25">
      <c r="A1395" t="s">
        <v>6767</v>
      </c>
      <c r="B1395" s="1">
        <v>46077</v>
      </c>
      <c r="C1395" t="s">
        <v>2008</v>
      </c>
      <c r="D1395" t="str">
        <f>IFERROR(INDEX(Customers!$B:$B,MATCH(C1395,Customers!$A:$A,0)),"")</f>
        <v>Hema Gounder</v>
      </c>
      <c r="E1395" t="str">
        <f>IFERROR(INDEX(Customers!$J:$J,MATCH(C1395,Customers!$A:$A,0)),"")</f>
        <v>Gold</v>
      </c>
      <c r="F1395" t="s">
        <v>3822</v>
      </c>
      <c r="G1395" t="str">
        <f>IFERROR(INDEX(Products!$B:$B,MATCH(F1395,Products!$A:$A,0)),"")</f>
        <v>Lays Chocolates 1kg</v>
      </c>
      <c r="H1395" t="str">
        <f>IFERROR(INDEX(Products!$C:$C,MATCH(F1395,Products!$A:$A,0)),"")</f>
        <v>Snacks</v>
      </c>
      <c r="I1395" t="s">
        <v>3459</v>
      </c>
      <c r="J1395" t="str">
        <f>IFERROR(INDEX(Stores!$B:$B,MATCH(I1395,Stores!$A:$A,0)),"")</f>
        <v>FreshMart Erode Point</v>
      </c>
      <c r="K1395" t="str">
        <f>IFERROR(INDEX(Stores!$D:$D,MATCH(I1395,Stores!$A:$A,0)),"")</f>
        <v>South</v>
      </c>
      <c r="L1395" t="s">
        <v>3457</v>
      </c>
      <c r="M1395" t="str">
        <f>IFERROR(INDEX(Employees!$B:$B,MATCH(L1395,Employees!$A:$A,0)),"")</f>
        <v>Hari Murugan</v>
      </c>
      <c r="N1395" t="str">
        <f>IFERROR(INDEX(Employees!$D:$D,MATCH(L1395,Employees!$A:$A,0)),"")</f>
        <v>Sales</v>
      </c>
      <c r="O1395">
        <v>5</v>
      </c>
      <c r="P1395">
        <v>167.18</v>
      </c>
      <c r="Q1395">
        <v>20</v>
      </c>
      <c r="R1395">
        <v>167.18</v>
      </c>
      <c r="S1395">
        <v>668.72</v>
      </c>
      <c r="T1395">
        <v>546.04999999999995</v>
      </c>
      <c r="U1395">
        <v>122.67</v>
      </c>
      <c r="V1395" t="s">
        <v>4703</v>
      </c>
      <c r="W1395" t="s">
        <v>4695</v>
      </c>
      <c r="X1395" t="s">
        <v>4710</v>
      </c>
      <c r="Y1395" t="s">
        <v>5211</v>
      </c>
      <c r="Z1395" t="s">
        <v>4708</v>
      </c>
    </row>
    <row r="1396" spans="1:26" ht="15" customHeight="1" x14ac:dyDescent="0.25">
      <c r="A1396" t="s">
        <v>6768</v>
      </c>
      <c r="B1396" s="1">
        <v>45958</v>
      </c>
      <c r="C1396" t="s">
        <v>434</v>
      </c>
      <c r="D1396" t="str">
        <f>IFERROR(INDEX(Customers!$B:$B,MATCH(C1396,Customers!$A:$A,0)),"")</f>
        <v>Deepak Prabhu</v>
      </c>
      <c r="E1396" t="str">
        <f>IFERROR(INDEX(Customers!$J:$J,MATCH(C1396,Customers!$A:$A,0)),"")</f>
        <v>Bronze</v>
      </c>
      <c r="F1396" t="s">
        <v>3773</v>
      </c>
      <c r="G1396" t="str">
        <f>IFERROR(INDEX(Products!$B:$B,MATCH(F1396,Products!$A:$A,0)),"")</f>
        <v>Coca-Cola Coffee Combo</v>
      </c>
      <c r="H1396" t="str">
        <f>IFERROR(INDEX(Products!$C:$C,MATCH(F1396,Products!$A:$A,0)),"")</f>
        <v>Beverages</v>
      </c>
      <c r="I1396" t="s">
        <v>3291</v>
      </c>
      <c r="J1396" t="str">
        <f>IFERROR(INDEX(Stores!$B:$B,MATCH(I1396,Stores!$A:$A,0)),"")</f>
        <v>FreshMart Ahmedabad Gardens</v>
      </c>
      <c r="K1396" t="str">
        <f>IFERROR(INDEX(Stores!$D:$D,MATCH(I1396,Stores!$A:$A,0)),"")</f>
        <v>West</v>
      </c>
      <c r="L1396" t="s">
        <v>3337</v>
      </c>
      <c r="M1396" t="str">
        <f>IFERROR(INDEX(Employees!$B:$B,MATCH(L1396,Employees!$A:$A,0)),"")</f>
        <v>Bharath Reddy</v>
      </c>
      <c r="N1396" t="str">
        <f>IFERROR(INDEX(Employees!$D:$D,MATCH(L1396,Employees!$A:$A,0)),"")</f>
        <v>Sales</v>
      </c>
      <c r="O1396">
        <v>3</v>
      </c>
      <c r="P1396">
        <v>141.11000000000001</v>
      </c>
      <c r="Q1396">
        <v>0</v>
      </c>
      <c r="R1396">
        <v>0</v>
      </c>
      <c r="S1396">
        <v>423.33</v>
      </c>
      <c r="T1396">
        <v>347.73</v>
      </c>
      <c r="U1396">
        <v>75.599999999999994</v>
      </c>
      <c r="V1396" t="s">
        <v>4740</v>
      </c>
      <c r="W1396" t="s">
        <v>4695</v>
      </c>
      <c r="X1396" t="s">
        <v>4696</v>
      </c>
      <c r="Y1396" t="s">
        <v>6769</v>
      </c>
      <c r="Z1396" t="s">
        <v>4708</v>
      </c>
    </row>
    <row r="1397" spans="1:26" ht="15" customHeight="1" x14ac:dyDescent="0.25">
      <c r="A1397" t="s">
        <v>6770</v>
      </c>
      <c r="B1397" s="1">
        <v>45902</v>
      </c>
      <c r="C1397" t="s">
        <v>1730</v>
      </c>
      <c r="D1397" t="str">
        <f>IFERROR(INDEX(Customers!$B:$B,MATCH(C1397,Customers!$A:$A,0)),"")</f>
        <v>Karthik Devi</v>
      </c>
      <c r="E1397" t="str">
        <f>IFERROR(INDEX(Customers!$J:$J,MATCH(C1397,Customers!$A:$A,0)),"")</f>
        <v>Bronze</v>
      </c>
      <c r="F1397" t="s">
        <v>3722</v>
      </c>
      <c r="G1397" t="str">
        <f>IFERROR(INDEX(Products!$B:$B,MATCH(F1397,Products!$A:$A,0)),"")</f>
        <v>Nestle Curd 1kg</v>
      </c>
      <c r="H1397" t="str">
        <f>IFERROR(INDEX(Products!$C:$C,MATCH(F1397,Products!$A:$A,0)),"")</f>
        <v>Dairy</v>
      </c>
      <c r="I1397" t="s">
        <v>3376</v>
      </c>
      <c r="J1397" t="str">
        <f>IFERROR(INDEX(Stores!$B:$B,MATCH(I1397,Stores!$A:$A,0)),"")</f>
        <v>FreshMart Mysuru Complex</v>
      </c>
      <c r="K1397" t="str">
        <f>IFERROR(INDEX(Stores!$D:$D,MATCH(I1397,Stores!$A:$A,0)),"")</f>
        <v>South</v>
      </c>
      <c r="L1397" t="s">
        <v>3374</v>
      </c>
      <c r="M1397" t="str">
        <f>IFERROR(INDEX(Employees!$B:$B,MATCH(L1397,Employees!$A:$A,0)),"")</f>
        <v>Poornima Rao</v>
      </c>
      <c r="N1397" t="str">
        <f>IFERROR(INDEX(Employees!$D:$D,MATCH(L1397,Employees!$A:$A,0)),"")</f>
        <v>Inventory</v>
      </c>
      <c r="O1397">
        <v>1</v>
      </c>
      <c r="P1397">
        <v>464.41</v>
      </c>
      <c r="Q1397">
        <v>20</v>
      </c>
      <c r="R1397">
        <v>92.88</v>
      </c>
      <c r="S1397">
        <v>371.53</v>
      </c>
      <c r="T1397">
        <v>397.69</v>
      </c>
      <c r="U1397">
        <v>-26.16</v>
      </c>
      <c r="V1397" t="s">
        <v>4703</v>
      </c>
      <c r="W1397" t="s">
        <v>4695</v>
      </c>
      <c r="X1397" t="s">
        <v>4696</v>
      </c>
      <c r="Y1397" t="s">
        <v>6475</v>
      </c>
      <c r="Z1397" t="s">
        <v>4708</v>
      </c>
    </row>
    <row r="1398" spans="1:26" ht="15" customHeight="1" x14ac:dyDescent="0.25">
      <c r="A1398" t="s">
        <v>6771</v>
      </c>
      <c r="B1398" s="1">
        <v>45985</v>
      </c>
      <c r="C1398" t="s">
        <v>2212</v>
      </c>
      <c r="D1398" t="str">
        <f>IFERROR(INDEX(Customers!$B:$B,MATCH(C1398,Customers!$A:$A,0)),"")</f>
        <v>Divya Reddy</v>
      </c>
      <c r="E1398" t="str">
        <f>IFERROR(INDEX(Customers!$J:$J,MATCH(C1398,Customers!$A:$A,0)),"")</f>
        <v>Gold</v>
      </c>
      <c r="F1398" t="s">
        <v>3964</v>
      </c>
      <c r="G1398" t="str">
        <f>IFERROR(INDEX(Products!$B:$B,MATCH(F1398,Products!$A:$A,0)),"")</f>
        <v>Organic Fresh Fresh Vegetables 2kg</v>
      </c>
      <c r="H1398" t="str">
        <f>IFERROR(INDEX(Products!$C:$C,MATCH(F1398,Products!$A:$A,0)),"")</f>
        <v>Vegetables</v>
      </c>
      <c r="I1398" t="s">
        <v>3230</v>
      </c>
      <c r="J1398" t="str">
        <f>IFERROR(INDEX(Stores!$B:$B,MATCH(I1398,Stores!$A:$A,0)),"")</f>
        <v>FreshMart Ahmedabad Arcade</v>
      </c>
      <c r="K1398" t="str">
        <f>IFERROR(INDEX(Stores!$D:$D,MATCH(I1398,Stores!$A:$A,0)),"")</f>
        <v>West</v>
      </c>
      <c r="L1398" t="s">
        <v>3624</v>
      </c>
      <c r="M1398" t="str">
        <f>IFERROR(INDEX(Employees!$B:$B,MATCH(L1398,Employees!$A:$A,0)),"")</f>
        <v>Nithya Subramaniam</v>
      </c>
      <c r="N1398" t="str">
        <f>IFERROR(INDEX(Employees!$D:$D,MATCH(L1398,Employees!$A:$A,0)),"")</f>
        <v>Cashier</v>
      </c>
      <c r="O1398">
        <v>4</v>
      </c>
      <c r="P1398">
        <v>332.05</v>
      </c>
      <c r="Q1398">
        <v>15</v>
      </c>
      <c r="R1398">
        <v>199.23</v>
      </c>
      <c r="S1398">
        <v>1128.97</v>
      </c>
      <c r="T1398">
        <v>1002.76</v>
      </c>
      <c r="U1398">
        <v>126.21</v>
      </c>
      <c r="V1398" t="s">
        <v>4740</v>
      </c>
      <c r="W1398" t="s">
        <v>4695</v>
      </c>
      <c r="X1398" t="s">
        <v>4696</v>
      </c>
      <c r="Y1398" t="s">
        <v>5445</v>
      </c>
      <c r="Z1398" t="s">
        <v>4708</v>
      </c>
    </row>
    <row r="1399" spans="1:26" ht="15" customHeight="1" x14ac:dyDescent="0.25">
      <c r="A1399" t="s">
        <v>6772</v>
      </c>
      <c r="B1399" s="1">
        <v>45999</v>
      </c>
      <c r="C1399" t="s">
        <v>2140</v>
      </c>
      <c r="D1399" t="str">
        <f>IFERROR(INDEX(Customers!$B:$B,MATCH(C1399,Customers!$A:$A,0)),"")</f>
        <v>Mala Velan</v>
      </c>
      <c r="E1399" t="str">
        <f>IFERROR(INDEX(Customers!$J:$J,MATCH(C1399,Customers!$A:$A,0)),"")</f>
        <v>Silver</v>
      </c>
      <c r="F1399" t="s">
        <v>3859</v>
      </c>
      <c r="G1399" t="str">
        <f>IFERROR(INDEX(Products!$B:$B,MATCH(F1399,Products!$A:$A,0)),"")</f>
        <v>Colgate Toothpaste 1kg</v>
      </c>
      <c r="H1399" t="str">
        <f>IFERROR(INDEX(Products!$C:$C,MATCH(F1399,Products!$A:$A,0)),"")</f>
        <v>Personal Care</v>
      </c>
      <c r="I1399" t="s">
        <v>4365</v>
      </c>
      <c r="J1399" t="str">
        <f>IFERROR(INDEX(Stores!$B:$B,MATCH(I1399,Stores!$A:$A,0)),"")</f>
        <v>FreshMart Pune Towers</v>
      </c>
      <c r="K1399" t="str">
        <f>IFERROR(INDEX(Stores!$D:$D,MATCH(I1399,Stores!$A:$A,0)),"")</f>
        <v>West</v>
      </c>
      <c r="L1399" t="s">
        <v>3617</v>
      </c>
      <c r="M1399" t="str">
        <f>IFERROR(INDEX(Employees!$B:$B,MATCH(L1399,Employees!$A:$A,0)),"")</f>
        <v>Sanjay Sharma</v>
      </c>
      <c r="N1399" t="str">
        <f>IFERROR(INDEX(Employees!$D:$D,MATCH(L1399,Employees!$A:$A,0)),"")</f>
        <v>Billing</v>
      </c>
      <c r="O1399">
        <v>2</v>
      </c>
      <c r="P1399">
        <v>507.5</v>
      </c>
      <c r="Q1399">
        <v>0</v>
      </c>
      <c r="R1399">
        <v>0</v>
      </c>
      <c r="S1399">
        <v>1015</v>
      </c>
      <c r="T1399">
        <v>726.58</v>
      </c>
      <c r="U1399">
        <v>288.42</v>
      </c>
      <c r="V1399" t="s">
        <v>4694</v>
      </c>
      <c r="W1399" t="s">
        <v>4695</v>
      </c>
      <c r="X1399" t="s">
        <v>4696</v>
      </c>
      <c r="Y1399" t="s">
        <v>6773</v>
      </c>
      <c r="Z1399" t="s">
        <v>4708</v>
      </c>
    </row>
    <row r="1400" spans="1:26" ht="15" customHeight="1" x14ac:dyDescent="0.25">
      <c r="A1400" t="s">
        <v>6774</v>
      </c>
      <c r="B1400" s="1">
        <v>45756</v>
      </c>
      <c r="C1400" t="s">
        <v>132</v>
      </c>
      <c r="D1400" t="str">
        <f>IFERROR(INDEX(Customers!$B:$B,MATCH(C1400,Customers!$A:$A,0)),"")</f>
        <v>Devi Balan</v>
      </c>
      <c r="E1400" t="str">
        <f>IFERROR(INDEX(Customers!$J:$J,MATCH(C1400,Customers!$A:$A,0)),"")</f>
        <v>Silver</v>
      </c>
      <c r="F1400" t="s">
        <v>3738</v>
      </c>
      <c r="G1400" t="str">
        <f>IFERROR(INDEX(Products!$B:$B,MATCH(F1400,Products!$A:$A,0)),"")</f>
        <v>Aavin Milk Pack</v>
      </c>
      <c r="H1400" t="str">
        <f>IFERROR(INDEX(Products!$C:$C,MATCH(F1400,Products!$A:$A,0)),"")</f>
        <v>Dairy</v>
      </c>
      <c r="I1400" t="s">
        <v>3089</v>
      </c>
      <c r="J1400" t="str">
        <f>IFERROR(INDEX(Stores!$B:$B,MATCH(I1400,Stores!$A:$A,0)),"")</f>
        <v>FreshMart Mysuru Arcade</v>
      </c>
      <c r="K1400" t="str">
        <f>IFERROR(INDEX(Stores!$D:$D,MATCH(I1400,Stores!$A:$A,0)),"")</f>
        <v>South</v>
      </c>
      <c r="L1400" t="s">
        <v>3246</v>
      </c>
      <c r="M1400" t="str">
        <f>IFERROR(INDEX(Employees!$B:$B,MATCH(L1400,Employees!$A:$A,0)),"")</f>
        <v>Dinesh Varma</v>
      </c>
      <c r="N1400" t="str">
        <f>IFERROR(INDEX(Employees!$D:$D,MATCH(L1400,Employees!$A:$A,0)),"")</f>
        <v>Store Manager</v>
      </c>
      <c r="O1400">
        <v>5</v>
      </c>
      <c r="P1400">
        <v>397.22</v>
      </c>
      <c r="Q1400">
        <v>15</v>
      </c>
      <c r="R1400">
        <v>297.92</v>
      </c>
      <c r="S1400">
        <v>1688.18</v>
      </c>
      <c r="T1400">
        <v>1596.85</v>
      </c>
      <c r="U1400">
        <v>91.33</v>
      </c>
      <c r="V1400" t="s">
        <v>4703</v>
      </c>
      <c r="W1400" t="s">
        <v>4695</v>
      </c>
      <c r="X1400" t="s">
        <v>4710</v>
      </c>
      <c r="Y1400" t="s">
        <v>6240</v>
      </c>
      <c r="Z1400" t="s">
        <v>4708</v>
      </c>
    </row>
    <row r="1401" spans="1:26" ht="15" customHeight="1" x14ac:dyDescent="0.25">
      <c r="A1401" t="s">
        <v>6775</v>
      </c>
      <c r="B1401" s="1">
        <v>46025</v>
      </c>
      <c r="C1401" t="s">
        <v>1846</v>
      </c>
      <c r="D1401" t="str">
        <f>IFERROR(INDEX(Customers!$B:$B,MATCH(C1401,Customers!$A:$A,0)),"")</f>
        <v>Bhavani Chettiar</v>
      </c>
      <c r="E1401" t="str">
        <f>IFERROR(INDEX(Customers!$J:$J,MATCH(C1401,Customers!$A:$A,0)),"")</f>
        <v>Gold</v>
      </c>
      <c r="F1401" t="s">
        <v>3839</v>
      </c>
      <c r="G1401" t="str">
        <f>IFERROR(INDEX(Products!$B:$B,MATCH(F1401,Products!$A:$A,0)),"")</f>
        <v>Lays Namkeen 200g</v>
      </c>
      <c r="H1401" t="str">
        <f>IFERROR(INDEX(Products!$C:$C,MATCH(F1401,Products!$A:$A,0)),"")</f>
        <v>Snacks</v>
      </c>
      <c r="I1401" t="s">
        <v>4196</v>
      </c>
      <c r="J1401" t="str">
        <f>IFERROR(INDEX(Stores!$B:$B,MATCH(I1401,Stores!$A:$A,0)),"")</f>
        <v>FreshMart Mysuru Market</v>
      </c>
      <c r="K1401" t="str">
        <f>IFERROR(INDEX(Stores!$D:$D,MATCH(I1401,Stores!$A:$A,0)),"")</f>
        <v>South</v>
      </c>
      <c r="L1401" t="s">
        <v>3626</v>
      </c>
      <c r="M1401" t="str">
        <f>IFERROR(INDEX(Employees!$B:$B,MATCH(L1401,Employees!$A:$A,0)),"")</f>
        <v>Indira Chandran</v>
      </c>
      <c r="N1401" t="str">
        <f>IFERROR(INDEX(Employees!$D:$D,MATCH(L1401,Employees!$A:$A,0)),"")</f>
        <v>Billing</v>
      </c>
      <c r="O1401">
        <v>3</v>
      </c>
      <c r="P1401">
        <v>358.16</v>
      </c>
      <c r="Q1401">
        <v>20</v>
      </c>
      <c r="R1401">
        <v>214.9</v>
      </c>
      <c r="S1401">
        <v>988.52</v>
      </c>
      <c r="T1401">
        <v>766.47</v>
      </c>
      <c r="U1401">
        <v>222.05</v>
      </c>
      <c r="V1401" t="s">
        <v>4715</v>
      </c>
      <c r="W1401" t="s">
        <v>4695</v>
      </c>
      <c r="X1401" t="s">
        <v>4696</v>
      </c>
      <c r="Y1401" t="s">
        <v>4889</v>
      </c>
      <c r="Z1401" t="s">
        <v>4698</v>
      </c>
    </row>
    <row r="1402" spans="1:26" ht="15" customHeight="1" x14ac:dyDescent="0.25">
      <c r="A1402" t="s">
        <v>6776</v>
      </c>
      <c r="B1402" s="1">
        <v>45830</v>
      </c>
      <c r="C1402" t="s">
        <v>414</v>
      </c>
      <c r="D1402" t="str">
        <f>IFERROR(INDEX(Customers!$B:$B,MATCH(C1402,Customers!$A:$A,0)),"")</f>
        <v>Naveen Kumar</v>
      </c>
      <c r="E1402" t="str">
        <f>IFERROR(INDEX(Customers!$J:$J,MATCH(C1402,Customers!$A:$A,0)),"")</f>
        <v>Gold</v>
      </c>
      <c r="F1402" t="s">
        <v>3741</v>
      </c>
      <c r="G1402" t="str">
        <f>IFERROR(INDEX(Products!$B:$B,MATCH(F1402,Products!$A:$A,0)),"")</f>
        <v>Amul Butter 1L</v>
      </c>
      <c r="H1402" t="str">
        <f>IFERROR(INDEX(Products!$C:$C,MATCH(F1402,Products!$A:$A,0)),"")</f>
        <v>Dairy</v>
      </c>
      <c r="I1402" t="s">
        <v>3038</v>
      </c>
      <c r="J1402" t="str">
        <f>IFERROR(INDEX(Stores!$B:$B,MATCH(I1402,Stores!$A:$A,0)),"")</f>
        <v>FreshMart Surat Central</v>
      </c>
      <c r="K1402" t="str">
        <f>IFERROR(INDEX(Stores!$D:$D,MATCH(I1402,Stores!$A:$A,0)),"")</f>
        <v>West</v>
      </c>
      <c r="L1402" t="s">
        <v>3036</v>
      </c>
      <c r="M1402" t="str">
        <f>IFERROR(INDEX(Employees!$B:$B,MATCH(L1402,Employees!$A:$A,0)),"")</f>
        <v>Padma Raj</v>
      </c>
      <c r="N1402" t="str">
        <f>IFERROR(INDEX(Employees!$D:$D,MATCH(L1402,Employees!$A:$A,0)),"")</f>
        <v>Operations</v>
      </c>
      <c r="O1402">
        <v>5</v>
      </c>
      <c r="P1402">
        <v>368.06</v>
      </c>
      <c r="Q1402">
        <v>15</v>
      </c>
      <c r="R1402">
        <v>276.05</v>
      </c>
      <c r="S1402">
        <v>1798.89</v>
      </c>
      <c r="T1402">
        <v>1330.5</v>
      </c>
      <c r="U1402">
        <v>468.39</v>
      </c>
      <c r="V1402" t="s">
        <v>4720</v>
      </c>
      <c r="W1402" t="s">
        <v>4695</v>
      </c>
      <c r="X1402" t="s">
        <v>4696</v>
      </c>
      <c r="Y1402" t="s">
        <v>6777</v>
      </c>
      <c r="Z1402" t="s">
        <v>4698</v>
      </c>
    </row>
    <row r="1403" spans="1:26" ht="15" customHeight="1" x14ac:dyDescent="0.25">
      <c r="A1403" t="s">
        <v>6778</v>
      </c>
      <c r="B1403" s="1">
        <v>46047</v>
      </c>
      <c r="C1403" t="s">
        <v>1443</v>
      </c>
      <c r="D1403" t="str">
        <f>IFERROR(INDEX(Customers!$B:$B,MATCH(C1403,Customers!$A:$A,0)),"")</f>
        <v>Mala Devi</v>
      </c>
      <c r="E1403" t="str">
        <f>IFERROR(INDEX(Customers!$J:$J,MATCH(C1403,Customers!$A:$A,0)),"")</f>
        <v>Silver</v>
      </c>
      <c r="F1403" t="s">
        <v>3714</v>
      </c>
      <c r="G1403" t="str">
        <f>IFERROR(INDEX(Products!$B:$B,MATCH(F1403,Products!$A:$A,0)),"")</f>
        <v>Nestle Butter 250ml</v>
      </c>
      <c r="H1403" t="str">
        <f>IFERROR(INDEX(Products!$C:$C,MATCH(F1403,Products!$A:$A,0)),"")</f>
        <v>Dairy</v>
      </c>
      <c r="I1403" t="s">
        <v>3530</v>
      </c>
      <c r="J1403" t="str">
        <f>IFERROR(INDEX(Stores!$B:$B,MATCH(I1403,Stores!$A:$A,0)),"")</f>
        <v xml:space="preserve">  FreshMart Lucknow Square  </v>
      </c>
      <c r="K1403" t="str">
        <f>IFERROR(INDEX(Stores!$D:$D,MATCH(I1403,Stores!$A:$A,0)),"")</f>
        <v>North</v>
      </c>
      <c r="L1403" t="s">
        <v>3528</v>
      </c>
      <c r="M1403" t="str">
        <f>IFERROR(INDEX(Employees!$B:$B,MATCH(L1403,Employees!$A:$A,0)),"")</f>
        <v>Deepa Gupta</v>
      </c>
      <c r="N1403" t="str">
        <f>IFERROR(INDEX(Employees!$D:$D,MATCH(L1403,Employees!$A:$A,0)),"")</f>
        <v>Inventory</v>
      </c>
      <c r="O1403">
        <v>4</v>
      </c>
      <c r="P1403">
        <v>459.58</v>
      </c>
      <c r="Q1403">
        <v>10</v>
      </c>
      <c r="R1403">
        <v>183.83</v>
      </c>
      <c r="S1403">
        <v>1902.66</v>
      </c>
      <c r="T1403">
        <v>1547.56</v>
      </c>
      <c r="U1403">
        <v>355.1</v>
      </c>
      <c r="V1403" t="s">
        <v>4720</v>
      </c>
      <c r="W1403" t="s">
        <v>4695</v>
      </c>
      <c r="X1403" t="s">
        <v>4696</v>
      </c>
      <c r="Y1403" t="s">
        <v>4797</v>
      </c>
      <c r="Z1403" t="s">
        <v>4698</v>
      </c>
    </row>
    <row r="1404" spans="1:26" ht="15" customHeight="1" x14ac:dyDescent="0.25">
      <c r="A1404" t="s">
        <v>6779</v>
      </c>
      <c r="B1404" s="1">
        <v>46009</v>
      </c>
      <c r="C1404" t="s">
        <v>295</v>
      </c>
      <c r="D1404" t="str">
        <f>IFERROR(INDEX(Customers!$B:$B,MATCH(C1404,Customers!$A:$A,0)),"")</f>
        <v>Priya Varma</v>
      </c>
      <c r="E1404" t="str">
        <f>IFERROR(INDEX(Customers!$J:$J,MATCH(C1404,Customers!$A:$A,0)),"")</f>
        <v>Gold</v>
      </c>
      <c r="F1404" t="s">
        <v>3888</v>
      </c>
      <c r="G1404" t="str">
        <f>IFERROR(INDEX(Products!$B:$B,MATCH(F1404,Products!$A:$A,0)),"")</f>
        <v xml:space="preserve">  Patanjali Shampoo 2kg  </v>
      </c>
      <c r="H1404" t="str">
        <f>IFERROR(INDEX(Products!$C:$C,MATCH(F1404,Products!$A:$A,0)),"")</f>
        <v>Personal Care</v>
      </c>
      <c r="I1404" t="s">
        <v>2865</v>
      </c>
      <c r="J1404" t="str">
        <f>IFERROR(INDEX(Stores!$B:$B,MATCH(I1404,Stores!$A:$A,0)),"")</f>
        <v>FreshMart Erode Crossing</v>
      </c>
      <c r="K1404" t="str">
        <f>IFERROR(INDEX(Stores!$D:$D,MATCH(I1404,Stores!$A:$A,0)),"")</f>
        <v>South</v>
      </c>
      <c r="L1404" t="s">
        <v>3308</v>
      </c>
      <c r="M1404" t="str">
        <f>IFERROR(INDEX(Employees!$B:$B,MATCH(L1404,Employees!$A:$A,0)),"")</f>
        <v>Hemalatha Velan</v>
      </c>
      <c r="N1404" t="str">
        <f>IFERROR(INDEX(Employees!$D:$D,MATCH(L1404,Employees!$A:$A,0)),"")</f>
        <v>Billing</v>
      </c>
      <c r="O1404">
        <v>8</v>
      </c>
      <c r="P1404">
        <v>253.59</v>
      </c>
      <c r="Q1404">
        <v>15</v>
      </c>
      <c r="R1404">
        <v>304.31</v>
      </c>
      <c r="S1404">
        <v>1724.41</v>
      </c>
      <c r="T1404">
        <v>1287.8399999999999</v>
      </c>
      <c r="U1404">
        <v>436.57</v>
      </c>
      <c r="V1404" t="s">
        <v>4740</v>
      </c>
      <c r="W1404" t="s">
        <v>4695</v>
      </c>
      <c r="X1404" t="s">
        <v>4696</v>
      </c>
      <c r="Y1404" t="s">
        <v>6780</v>
      </c>
      <c r="Z1404" t="s">
        <v>4708</v>
      </c>
    </row>
    <row r="1405" spans="1:26" ht="15" customHeight="1" x14ac:dyDescent="0.25">
      <c r="A1405" t="s">
        <v>6781</v>
      </c>
      <c r="B1405" s="1">
        <v>45786</v>
      </c>
      <c r="C1405" t="s">
        <v>1750</v>
      </c>
      <c r="D1405" t="str">
        <f>IFERROR(INDEX(Customers!$B:$B,MATCH(C1405,Customers!$A:$A,0)),"")</f>
        <v>Venkat Nathan</v>
      </c>
      <c r="E1405" t="str">
        <f>IFERROR(INDEX(Customers!$J:$J,MATCH(C1405,Customers!$A:$A,0)),"")</f>
        <v>Bronze</v>
      </c>
      <c r="F1405" t="s">
        <v>3714</v>
      </c>
      <c r="G1405" t="str">
        <f>IFERROR(INDEX(Products!$B:$B,MATCH(F1405,Products!$A:$A,0)),"")</f>
        <v>Nestle Butter 250ml</v>
      </c>
      <c r="H1405" t="str">
        <f>IFERROR(INDEX(Products!$C:$C,MATCH(F1405,Products!$A:$A,0)),"")</f>
        <v>Dairy</v>
      </c>
      <c r="I1405" t="s">
        <v>4138</v>
      </c>
      <c r="J1405" t="str">
        <f>IFERROR(INDEX(Stores!$B:$B,MATCH(I1405,Stores!$A:$A,0)),"")</f>
        <v>FreshMart Kochi Plaza</v>
      </c>
      <c r="K1405" t="str">
        <f>IFERROR(INDEX(Stores!$D:$D,MATCH(I1405,Stores!$A:$A,0)),"")</f>
        <v>South</v>
      </c>
      <c r="L1405" t="s">
        <v>3547</v>
      </c>
      <c r="M1405" t="str">
        <f>IFERROR(INDEX(Employees!$B:$B,MATCH(L1405,Employees!$A:$A,0)),"")</f>
        <v>Kalpana Prabhu</v>
      </c>
      <c r="N1405" t="str">
        <f>IFERROR(INDEX(Employees!$D:$D,MATCH(L1405,Employees!$A:$A,0)),"")</f>
        <v>Inventory</v>
      </c>
      <c r="O1405">
        <v>2</v>
      </c>
      <c r="P1405">
        <v>459.58</v>
      </c>
      <c r="Q1405">
        <v>15</v>
      </c>
      <c r="R1405">
        <v>137.87</v>
      </c>
      <c r="S1405">
        <v>781.29</v>
      </c>
      <c r="T1405">
        <v>773.78</v>
      </c>
      <c r="U1405">
        <v>7.51</v>
      </c>
      <c r="V1405" t="s">
        <v>4706</v>
      </c>
      <c r="W1405" t="s">
        <v>4818</v>
      </c>
      <c r="X1405" t="s">
        <v>4696</v>
      </c>
      <c r="Y1405" t="s">
        <v>5362</v>
      </c>
      <c r="Z1405" t="s">
        <v>4708</v>
      </c>
    </row>
    <row r="1406" spans="1:26" ht="15" customHeight="1" x14ac:dyDescent="0.25">
      <c r="A1406" t="s">
        <v>6782</v>
      </c>
      <c r="B1406" s="1">
        <v>45970</v>
      </c>
      <c r="C1406" t="s">
        <v>1906</v>
      </c>
      <c r="D1406" t="str">
        <f>IFERROR(INDEX(Customers!$B:$B,MATCH(C1406,Customers!$A:$A,0)),"")</f>
        <v>Madhavan Iyer</v>
      </c>
      <c r="E1406" t="str">
        <f>IFERROR(INDEX(Customers!$J:$J,MATCH(C1406,Customers!$A:$A,0)),"")</f>
        <v>Silver</v>
      </c>
      <c r="F1406" t="s">
        <v>3752</v>
      </c>
      <c r="G1406" t="str">
        <f>IFERROR(INDEX(Products!$B:$B,MATCH(F1406,Products!$A:$A,0)),"")</f>
        <v>Nescafe Coffee 1kg</v>
      </c>
      <c r="H1406" t="str">
        <f>IFERROR(INDEX(Products!$C:$C,MATCH(F1406,Products!$A:$A,0)),"")</f>
        <v>Beverages</v>
      </c>
      <c r="I1406" t="s">
        <v>2953</v>
      </c>
      <c r="J1406" t="str">
        <f>IFERROR(INDEX(Stores!$B:$B,MATCH(I1406,Stores!$A:$A,0)),"")</f>
        <v>FreshMart Salem Main Road</v>
      </c>
      <c r="K1406" t="str">
        <f>IFERROR(INDEX(Stores!$D:$D,MATCH(I1406,Stores!$A:$A,0)),"")</f>
        <v>South</v>
      </c>
      <c r="L1406" t="s">
        <v>3196</v>
      </c>
      <c r="M1406" t="str">
        <f>IFERROR(INDEX(Employees!$B:$B,MATCH(L1406,Employees!$A:$A,0)),"")</f>
        <v>Radha Balan</v>
      </c>
      <c r="N1406" t="str">
        <f>IFERROR(INDEX(Employees!$D:$D,MATCH(L1406,Employees!$A:$A,0)),"")</f>
        <v>Sales</v>
      </c>
      <c r="O1406">
        <v>4</v>
      </c>
      <c r="P1406">
        <v>329.69</v>
      </c>
      <c r="Q1406">
        <v>15</v>
      </c>
      <c r="R1406">
        <v>197.81</v>
      </c>
      <c r="S1406">
        <v>1289.0899999999999</v>
      </c>
      <c r="T1406">
        <v>989</v>
      </c>
      <c r="U1406">
        <v>300.08999999999997</v>
      </c>
      <c r="V1406" t="s">
        <v>4706</v>
      </c>
      <c r="W1406" t="s">
        <v>4695</v>
      </c>
      <c r="X1406" t="s">
        <v>4696</v>
      </c>
      <c r="Y1406" t="s">
        <v>5090</v>
      </c>
      <c r="Z1406" t="s">
        <v>4698</v>
      </c>
    </row>
    <row r="1407" spans="1:26" ht="15" customHeight="1" x14ac:dyDescent="0.25">
      <c r="A1407" t="s">
        <v>6783</v>
      </c>
      <c r="B1407" s="1">
        <v>45826</v>
      </c>
      <c r="C1407" t="s">
        <v>1502</v>
      </c>
      <c r="D1407" t="str">
        <f>IFERROR(INDEX(Customers!$B:$B,MATCH(C1407,Customers!$A:$A,0)),"")</f>
        <v>Suresh Sekar</v>
      </c>
      <c r="E1407" t="str">
        <f>IFERROR(INDEX(Customers!$J:$J,MATCH(C1407,Customers!$A:$A,0)),"")</f>
        <v>Bronze</v>
      </c>
      <c r="F1407" t="s">
        <v>3683</v>
      </c>
      <c r="G1407" t="str">
        <f>IFERROR(INDEX(Products!$B:$B,MATCH(F1407,Products!$A:$A,0)),"")</f>
        <v>Britannia Buns 2kg v2</v>
      </c>
      <c r="H1407" t="str">
        <f>IFERROR(INDEX(Products!$C:$C,MATCH(F1407,Products!$A:$A,0)),"")</f>
        <v>Bakery</v>
      </c>
      <c r="I1407" t="s">
        <v>3210</v>
      </c>
      <c r="J1407" t="str">
        <f>IFERROR(INDEX(Stores!$B:$B,MATCH(I1407,Stores!$A:$A,0)),"")</f>
        <v>FreshMart Ahmedabad Hub</v>
      </c>
      <c r="K1407" t="str">
        <f>IFERROR(INDEX(Stores!$D:$D,MATCH(I1407,Stores!$A:$A,0)),"")</f>
        <v>West</v>
      </c>
      <c r="L1407" t="s">
        <v>3267</v>
      </c>
      <c r="M1407" t="str">
        <f>IFERROR(INDEX(Employees!$B:$B,MATCH(L1407,Employees!$A:$A,0)),"")</f>
        <v>Sundar Naicker</v>
      </c>
      <c r="N1407" t="str">
        <f>IFERROR(INDEX(Employees!$D:$D,MATCH(L1407,Employees!$A:$A,0)),"")</f>
        <v>Billing</v>
      </c>
      <c r="O1407">
        <v>1</v>
      </c>
      <c r="P1407">
        <v>437.49</v>
      </c>
      <c r="Q1407">
        <v>0</v>
      </c>
      <c r="R1407">
        <v>0</v>
      </c>
      <c r="S1407">
        <v>437.49</v>
      </c>
      <c r="T1407">
        <v>265.44</v>
      </c>
      <c r="U1407">
        <v>172.05</v>
      </c>
      <c r="V1407" t="s">
        <v>4720</v>
      </c>
      <c r="W1407" t="s">
        <v>4695</v>
      </c>
      <c r="X1407" t="s">
        <v>4710</v>
      </c>
      <c r="Y1407" t="s">
        <v>6784</v>
      </c>
      <c r="Z1407" t="s">
        <v>4708</v>
      </c>
    </row>
    <row r="1408" spans="1:26" ht="15" customHeight="1" x14ac:dyDescent="0.25">
      <c r="A1408" t="s">
        <v>6785</v>
      </c>
      <c r="B1408" s="1">
        <v>46096</v>
      </c>
      <c r="C1408" t="s">
        <v>950</v>
      </c>
      <c r="D1408" t="str">
        <f>IFERROR(INDEX(Customers!$B:$B,MATCH(C1408,Customers!$A:$A,0)),"")</f>
        <v>Raghav Naicker</v>
      </c>
      <c r="E1408" t="str">
        <f>IFERROR(INDEX(Customers!$J:$J,MATCH(C1408,Customers!$A:$A,0)),"")</f>
        <v>Silver</v>
      </c>
      <c r="F1408" t="s">
        <v>3756</v>
      </c>
      <c r="G1408" t="str">
        <f>IFERROR(INDEX(Products!$B:$B,MATCH(F1408,Products!$A:$A,0)),"")</f>
        <v>Coca-Cola Tea 1kg</v>
      </c>
      <c r="H1408" t="str">
        <f>IFERROR(INDEX(Products!$C:$C,MATCH(F1408,Products!$A:$A,0)),"")</f>
        <v>Beverages</v>
      </c>
      <c r="I1408" t="s">
        <v>3549</v>
      </c>
      <c r="J1408" t="str">
        <f>IFERROR(INDEX(Stores!$B:$B,MATCH(I1408,Stores!$A:$A,0)),"")</f>
        <v>FreshMart Mumbai Bypass</v>
      </c>
      <c r="K1408" t="str">
        <f>IFERROR(INDEX(Stores!$D:$D,MATCH(I1408,Stores!$A:$A,0)),"")</f>
        <v>West</v>
      </c>
      <c r="L1408" t="s">
        <v>3547</v>
      </c>
      <c r="M1408" t="str">
        <f>IFERROR(INDEX(Employees!$B:$B,MATCH(L1408,Employees!$A:$A,0)),"")</f>
        <v>Kalpana Prabhu</v>
      </c>
      <c r="N1408" t="str">
        <f>IFERROR(INDEX(Employees!$D:$D,MATCH(L1408,Employees!$A:$A,0)),"")</f>
        <v>Inventory</v>
      </c>
      <c r="O1408">
        <v>3</v>
      </c>
      <c r="P1408">
        <v>139.21</v>
      </c>
      <c r="Q1408">
        <v>20</v>
      </c>
      <c r="R1408">
        <v>83.53</v>
      </c>
      <c r="S1408">
        <v>384.21</v>
      </c>
      <c r="T1408">
        <v>320.97000000000003</v>
      </c>
      <c r="U1408">
        <v>63.24</v>
      </c>
      <c r="V1408" t="s">
        <v>4740</v>
      </c>
      <c r="W1408" t="s">
        <v>4695</v>
      </c>
      <c r="X1408" t="s">
        <v>4696</v>
      </c>
      <c r="Y1408" t="s">
        <v>6780</v>
      </c>
      <c r="Z1408" t="s">
        <v>4698</v>
      </c>
    </row>
    <row r="1409" spans="1:26" ht="15" customHeight="1" x14ac:dyDescent="0.25">
      <c r="A1409" t="s">
        <v>6786</v>
      </c>
      <c r="B1409" s="1">
        <v>45899</v>
      </c>
      <c r="C1409" t="s">
        <v>2352</v>
      </c>
      <c r="D1409" t="str">
        <f>IFERROR(INDEX(Customers!$B:$B,MATCH(C1409,Customers!$A:$A,0)),"")</f>
        <v>Vasanthi Chandran</v>
      </c>
      <c r="E1409" t="str">
        <f>IFERROR(INDEX(Customers!$J:$J,MATCH(C1409,Customers!$A:$A,0)),"")</f>
        <v>Gold</v>
      </c>
      <c r="F1409" t="s">
        <v>4050</v>
      </c>
      <c r="G1409" t="str">
        <f>IFERROR(INDEX(Products!$B:$B,MATCH(F1409,Products!$A:$A,0)),"")</f>
        <v xml:space="preserve">  Fortune Gingelly Oil 1L  </v>
      </c>
      <c r="H1409" t="str">
        <f>IFERROR(INDEX(Products!$C:$C,MATCH(F1409,Products!$A:$A,0)),"")</f>
        <v>Oil</v>
      </c>
      <c r="I1409" t="s">
        <v>3089</v>
      </c>
      <c r="J1409" t="str">
        <f>IFERROR(INDEX(Stores!$B:$B,MATCH(I1409,Stores!$A:$A,0)),"")</f>
        <v>FreshMart Mysuru Arcade</v>
      </c>
      <c r="K1409" t="str">
        <f>IFERROR(INDEX(Stores!$D:$D,MATCH(I1409,Stores!$A:$A,0)),"")</f>
        <v>South</v>
      </c>
      <c r="L1409" t="s">
        <v>3198</v>
      </c>
      <c r="M1409" t="str">
        <f>IFERROR(INDEX(Employees!$B:$B,MATCH(L1409,Employees!$A:$A,0)),"")</f>
        <v>Deepak Naicker</v>
      </c>
      <c r="N1409" t="str">
        <f>IFERROR(INDEX(Employees!$D:$D,MATCH(L1409,Employees!$A:$A,0)),"")</f>
        <v>Sales</v>
      </c>
      <c r="O1409">
        <v>8</v>
      </c>
      <c r="P1409">
        <v>372.74</v>
      </c>
      <c r="Q1409">
        <v>10</v>
      </c>
      <c r="R1409">
        <v>298.19</v>
      </c>
      <c r="S1409">
        <v>3086.29</v>
      </c>
      <c r="T1409">
        <v>2595.84</v>
      </c>
      <c r="U1409">
        <v>490.45</v>
      </c>
      <c r="V1409" t="s">
        <v>4720</v>
      </c>
      <c r="W1409" t="s">
        <v>4695</v>
      </c>
      <c r="X1409" t="s">
        <v>4710</v>
      </c>
      <c r="Y1409" t="s">
        <v>6276</v>
      </c>
      <c r="Z1409" t="s">
        <v>4698</v>
      </c>
    </row>
    <row r="1410" spans="1:26" ht="15" customHeight="1" x14ac:dyDescent="0.25">
      <c r="A1410" t="s">
        <v>6787</v>
      </c>
      <c r="B1410" s="1">
        <v>46097</v>
      </c>
      <c r="C1410" t="s">
        <v>1112</v>
      </c>
      <c r="D1410" t="str">
        <f>IFERROR(INDEX(Customers!$B:$B,MATCH(C1410,Customers!$A:$A,0)),"")</f>
        <v>Revathi Chettiar</v>
      </c>
      <c r="E1410" t="str">
        <f>IFERROR(INDEX(Customers!$J:$J,MATCH(C1410,Customers!$A:$A,0)),"")</f>
        <v>Bronze</v>
      </c>
      <c r="F1410" t="s">
        <v>3972</v>
      </c>
      <c r="G1410" t="str">
        <f>IFERROR(INDEX(Products!$B:$B,MATCH(F1410,Products!$A:$A,0)),"")</f>
        <v>Organic Fresh Fresh Vegetables 250ml</v>
      </c>
      <c r="H1410" t="str">
        <f>IFERROR(INDEX(Products!$C:$C,MATCH(F1410,Products!$A:$A,0)),"")</f>
        <v>Vegetables</v>
      </c>
      <c r="I1410" t="s">
        <v>3513</v>
      </c>
      <c r="J1410" t="str">
        <f>IFERROR(INDEX(Stores!$B:$B,MATCH(I1410,Stores!$A:$A,0)),"")</f>
        <v>FreshMart Madurai Colony</v>
      </c>
      <c r="K1410" t="str">
        <f>IFERROR(INDEX(Stores!$D:$D,MATCH(I1410,Stores!$A:$A,0)),"")</f>
        <v>South</v>
      </c>
      <c r="L1410" t="s">
        <v>3511</v>
      </c>
      <c r="M1410" t="str">
        <f>IFERROR(INDEX(Employees!$B:$B,MATCH(L1410,Employees!$A:$A,0)),"")</f>
        <v>Lalitha Murugan</v>
      </c>
      <c r="N1410" t="str">
        <f>IFERROR(INDEX(Employees!$D:$D,MATCH(L1410,Employees!$A:$A,0)),"")</f>
        <v>Store Manager</v>
      </c>
      <c r="O1410">
        <v>2</v>
      </c>
      <c r="P1410">
        <v>83.13</v>
      </c>
      <c r="Q1410">
        <v>0</v>
      </c>
      <c r="R1410">
        <v>0</v>
      </c>
      <c r="S1410">
        <v>166.26</v>
      </c>
      <c r="T1410">
        <v>138.18</v>
      </c>
      <c r="U1410">
        <v>28.08</v>
      </c>
      <c r="V1410" t="s">
        <v>4706</v>
      </c>
      <c r="W1410" t="s">
        <v>4695</v>
      </c>
      <c r="X1410" t="s">
        <v>4696</v>
      </c>
      <c r="Y1410" t="s">
        <v>5571</v>
      </c>
      <c r="Z1410" t="s">
        <v>4708</v>
      </c>
    </row>
    <row r="1411" spans="1:26" ht="15" customHeight="1" x14ac:dyDescent="0.25">
      <c r="A1411" t="s">
        <v>6788</v>
      </c>
      <c r="B1411" s="1">
        <v>45909</v>
      </c>
      <c r="C1411" t="s">
        <v>627</v>
      </c>
      <c r="D1411" t="str">
        <f>IFERROR(INDEX(Customers!$B:$B,MATCH(C1411,Customers!$A:$A,0)),"")</f>
        <v>Lalitha Chandran</v>
      </c>
      <c r="E1411" t="str">
        <f>IFERROR(INDEX(Customers!$J:$J,MATCH(C1411,Customers!$A:$A,0)),"")</f>
        <v>Gold</v>
      </c>
      <c r="F1411" t="s">
        <v>3847</v>
      </c>
      <c r="G1411" t="str">
        <f>IFERROR(INDEX(Products!$B:$B,MATCH(F1411,Products!$A:$A,0)),"")</f>
        <v>Cadbury Biscuits Pack</v>
      </c>
      <c r="H1411" t="str">
        <f>IFERROR(INDEX(Products!$C:$C,MATCH(F1411,Products!$A:$A,0)),"")</f>
        <v>Snacks</v>
      </c>
      <c r="I1411" t="s">
        <v>2896</v>
      </c>
      <c r="J1411" t="str">
        <f>IFERROR(INDEX(Stores!$B:$B,MATCH(I1411,Stores!$A:$A,0)),"")</f>
        <v>FreshMart Salem Extension</v>
      </c>
      <c r="K1411" t="str">
        <f>IFERROR(INDEX(Stores!$D:$D,MATCH(I1411,Stores!$A:$A,0)),"")</f>
        <v>South</v>
      </c>
      <c r="L1411" t="s">
        <v>3389</v>
      </c>
      <c r="M1411" t="str">
        <f>IFERROR(INDEX(Employees!$B:$B,MATCH(L1411,Employees!$A:$A,0)),"")</f>
        <v>Udhay Sekar</v>
      </c>
      <c r="N1411" t="str">
        <f>IFERROR(INDEX(Employees!$D:$D,MATCH(L1411,Employees!$A:$A,0)),"")</f>
        <v>Sales</v>
      </c>
      <c r="O1411">
        <v>6</v>
      </c>
      <c r="P1411">
        <v>139.65</v>
      </c>
      <c r="Q1411">
        <v>10</v>
      </c>
      <c r="R1411">
        <v>83.79</v>
      </c>
      <c r="S1411">
        <v>754.11</v>
      </c>
      <c r="T1411">
        <v>574.20000000000005</v>
      </c>
      <c r="U1411">
        <v>179.91</v>
      </c>
      <c r="V1411" t="s">
        <v>4703</v>
      </c>
      <c r="W1411" t="s">
        <v>4695</v>
      </c>
      <c r="X1411" t="s">
        <v>4700</v>
      </c>
      <c r="Y1411" t="s">
        <v>5441</v>
      </c>
      <c r="Z1411" t="s">
        <v>4708</v>
      </c>
    </row>
    <row r="1412" spans="1:26" ht="15" customHeight="1" x14ac:dyDescent="0.25">
      <c r="A1412" t="s">
        <v>6789</v>
      </c>
      <c r="B1412" s="1">
        <v>45854</v>
      </c>
      <c r="C1412" t="s">
        <v>1100</v>
      </c>
      <c r="D1412" t="str">
        <f>IFERROR(INDEX(Customers!$B:$B,MATCH(C1412,Customers!$A:$A,0)),"")</f>
        <v>Deepa Kumar</v>
      </c>
      <c r="E1412" t="str">
        <f>IFERROR(INDEX(Customers!$J:$J,MATCH(C1412,Customers!$A:$A,0)),"")</f>
        <v>Gold</v>
      </c>
      <c r="F1412" t="s">
        <v>3903</v>
      </c>
      <c r="G1412" t="str">
        <f>IFERROR(INDEX(Products!$B:$B,MATCH(F1412,Products!$A:$A,0)),"")</f>
        <v>Eveready Detergent 1L</v>
      </c>
      <c r="H1412" t="str">
        <f>IFERROR(INDEX(Products!$C:$C,MATCH(F1412,Products!$A:$A,0)),"")</f>
        <v>Household</v>
      </c>
      <c r="I1412" t="s">
        <v>2933</v>
      </c>
      <c r="J1412" t="str">
        <f>IFERROR(INDEX(Stores!$B:$B,MATCH(I1412,Stores!$A:$A,0)),"")</f>
        <v>FreshMart Nagpur Plaza</v>
      </c>
      <c r="K1412" t="str">
        <f>IFERROR(INDEX(Stores!$D:$D,MATCH(I1412,Stores!$A:$A,0)),"")</f>
        <v>West</v>
      </c>
      <c r="L1412" t="s">
        <v>3339</v>
      </c>
      <c r="M1412" t="str">
        <f>IFERROR(INDEX(Employees!$B:$B,MATCH(L1412,Employees!$A:$A,0)),"")</f>
        <v>Vani Chettiar</v>
      </c>
      <c r="N1412" t="str">
        <f>IFERROR(INDEX(Employees!$D:$D,MATCH(L1412,Employees!$A:$A,0)),"")</f>
        <v>Sales</v>
      </c>
      <c r="O1412">
        <v>5</v>
      </c>
      <c r="P1412">
        <v>357.79</v>
      </c>
      <c r="Q1412">
        <v>10</v>
      </c>
      <c r="R1412">
        <v>178.9</v>
      </c>
      <c r="S1412">
        <v>1610.05</v>
      </c>
      <c r="T1412">
        <v>1319.25</v>
      </c>
      <c r="U1412">
        <v>290.8</v>
      </c>
      <c r="V1412" t="s">
        <v>4715</v>
      </c>
      <c r="W1412" t="s">
        <v>4695</v>
      </c>
      <c r="X1412" t="s">
        <v>4696</v>
      </c>
      <c r="Y1412" t="s">
        <v>6790</v>
      </c>
      <c r="Z1412" t="s">
        <v>4708</v>
      </c>
    </row>
    <row r="1413" spans="1:26" ht="15" customHeight="1" x14ac:dyDescent="0.25">
      <c r="A1413" t="s">
        <v>6791</v>
      </c>
      <c r="B1413" s="1">
        <v>46002</v>
      </c>
      <c r="C1413" t="s">
        <v>969</v>
      </c>
      <c r="D1413" t="str">
        <f>IFERROR(INDEX(Customers!$B:$B,MATCH(C1413,Customers!$A:$A,0)),"")</f>
        <v>Thenmozhi Menon</v>
      </c>
      <c r="E1413" t="str">
        <f>IFERROR(INDEX(Customers!$J:$J,MATCH(C1413,Customers!$A:$A,0)),"")</f>
        <v>Silver</v>
      </c>
      <c r="F1413" t="s">
        <v>3672</v>
      </c>
      <c r="G1413" t="str">
        <f>IFERROR(INDEX(Products!$B:$B,MATCH(F1413,Products!$A:$A,0)),"")</f>
        <v>Britannia Buns 2kg</v>
      </c>
      <c r="H1413" t="str">
        <f>IFERROR(INDEX(Products!$C:$C,MATCH(F1413,Products!$A:$A,0)),"")</f>
        <v>Bakery</v>
      </c>
      <c r="I1413" t="s">
        <v>3164</v>
      </c>
      <c r="J1413" t="str">
        <f>IFERROR(INDEX(Stores!$B:$B,MATCH(I1413,Stores!$A:$A,0)),"")</f>
        <v>FreshMart Lucknow Main Road</v>
      </c>
      <c r="K1413" t="str">
        <f>IFERROR(INDEX(Stores!$D:$D,MATCH(I1413,Stores!$A:$A,0)),"")</f>
        <v>North</v>
      </c>
      <c r="L1413" t="s">
        <v>3162</v>
      </c>
      <c r="M1413" t="str">
        <f>IFERROR(INDEX(Employees!$B:$B,MATCH(L1413,Employees!$A:$A,0)),"")</f>
        <v>Janani Krishnan</v>
      </c>
      <c r="N1413" t="str">
        <f>IFERROR(INDEX(Employees!$D:$D,MATCH(L1413,Employees!$A:$A,0)),"")</f>
        <v>Billing</v>
      </c>
      <c r="O1413">
        <v>5</v>
      </c>
      <c r="P1413">
        <v>398.25</v>
      </c>
      <c r="Q1413">
        <v>20</v>
      </c>
      <c r="R1413">
        <v>398.25</v>
      </c>
      <c r="S1413">
        <v>1593</v>
      </c>
      <c r="T1413">
        <v>1182.7</v>
      </c>
      <c r="U1413">
        <v>410.3</v>
      </c>
      <c r="V1413" t="s">
        <v>4703</v>
      </c>
      <c r="W1413" t="s">
        <v>4695</v>
      </c>
      <c r="X1413" t="s">
        <v>4696</v>
      </c>
      <c r="Y1413" t="s">
        <v>6696</v>
      </c>
      <c r="Z1413" t="s">
        <v>4708</v>
      </c>
    </row>
    <row r="1414" spans="1:26" ht="15" customHeight="1" x14ac:dyDescent="0.25">
      <c r="A1414" t="s">
        <v>6792</v>
      </c>
      <c r="B1414" s="1">
        <v>45827</v>
      </c>
      <c r="C1414" t="s">
        <v>2068</v>
      </c>
      <c r="D1414" t="str">
        <f>IFERROR(INDEX(Customers!$B:$B,MATCH(C1414,Customers!$A:$A,0)),"")</f>
        <v>Yazhini Sekar</v>
      </c>
      <c r="E1414" t="str">
        <f>IFERROR(INDEX(Customers!$J:$J,MATCH(C1414,Customers!$A:$A,0)),"")</f>
        <v>Gold</v>
      </c>
      <c r="F1414" t="s">
        <v>3983</v>
      </c>
      <c r="G1414" t="str">
        <f>IFERROR(INDEX(Products!$B:$B,MATCH(F1414,Products!$A:$A,0)),"")</f>
        <v>Organic Fresh Fresh Vegetables Pack</v>
      </c>
      <c r="H1414" t="str">
        <f>IFERROR(INDEX(Products!$C:$C,MATCH(F1414,Products!$A:$A,0)),"")</f>
        <v>Vegetables</v>
      </c>
      <c r="I1414" t="s">
        <v>4138</v>
      </c>
      <c r="J1414" t="str">
        <f>IFERROR(INDEX(Stores!$B:$B,MATCH(I1414,Stores!$A:$A,0)),"")</f>
        <v>FreshMart Kochi Plaza</v>
      </c>
      <c r="K1414" t="str">
        <f>IFERROR(INDEX(Stores!$D:$D,MATCH(I1414,Stores!$A:$A,0)),"")</f>
        <v>South</v>
      </c>
      <c r="L1414" t="s">
        <v>3148</v>
      </c>
      <c r="M1414" t="str">
        <f>IFERROR(INDEX(Employees!$B:$B,MATCH(L1414,Employees!$A:$A,0)),"")</f>
        <v>Devi Mudaliar</v>
      </c>
      <c r="N1414" t="str">
        <f>IFERROR(INDEX(Employees!$D:$D,MATCH(L1414,Employees!$A:$A,0)),"")</f>
        <v>Store Manager</v>
      </c>
      <c r="O1414">
        <v>8</v>
      </c>
      <c r="P1414">
        <v>396.47</v>
      </c>
      <c r="Q1414">
        <v>15</v>
      </c>
      <c r="R1414">
        <v>475.76</v>
      </c>
      <c r="S1414">
        <v>2696</v>
      </c>
      <c r="T1414">
        <v>2427.2800000000002</v>
      </c>
      <c r="U1414">
        <v>268.72000000000003</v>
      </c>
      <c r="V1414" t="s">
        <v>4703</v>
      </c>
      <c r="W1414" t="s">
        <v>4695</v>
      </c>
      <c r="X1414" t="s">
        <v>4700</v>
      </c>
      <c r="Y1414" t="s">
        <v>5923</v>
      </c>
      <c r="Z1414" t="s">
        <v>4708</v>
      </c>
    </row>
    <row r="1415" spans="1:26" ht="15" customHeight="1" x14ac:dyDescent="0.25">
      <c r="A1415" t="s">
        <v>6793</v>
      </c>
      <c r="B1415" s="1">
        <v>45861</v>
      </c>
      <c r="C1415" t="s">
        <v>1192</v>
      </c>
      <c r="D1415" t="str">
        <f>IFERROR(INDEX(Customers!$B:$B,MATCH(C1415,Customers!$A:$A,0)),"")</f>
        <v>Senthil Devi</v>
      </c>
      <c r="E1415" t="str">
        <f>IFERROR(INDEX(Customers!$J:$J,MATCH(C1415,Customers!$A:$A,0)),"")</f>
        <v>Silver</v>
      </c>
      <c r="F1415" t="s">
        <v>3955</v>
      </c>
      <c r="G1415" t="str">
        <f>IFERROR(INDEX(Products!$B:$B,MATCH(F1415,Products!$A:$A,0)),"")</f>
        <v>Local Farm Fresh Fruits 250ml</v>
      </c>
      <c r="H1415" t="str">
        <f>IFERROR(INDEX(Products!$C:$C,MATCH(F1415,Products!$A:$A,0)),"")</f>
        <v>Fruits</v>
      </c>
      <c r="I1415" t="s">
        <v>3014</v>
      </c>
      <c r="J1415" t="str">
        <f>IFERROR(INDEX(Stores!$B:$B,MATCH(I1415,Stores!$A:$A,0)),"")</f>
        <v>FreshMart Madurai Junction</v>
      </c>
      <c r="K1415" t="str">
        <f>IFERROR(INDEX(Stores!$D:$D,MATCH(I1415,Stores!$A:$A,0)),"")</f>
        <v>South</v>
      </c>
      <c r="L1415" t="s">
        <v>3342</v>
      </c>
      <c r="M1415" t="str">
        <f>IFERROR(INDEX(Employees!$B:$B,MATCH(L1415,Employees!$A:$A,0)),"")</f>
        <v>Ramesh Murugan</v>
      </c>
      <c r="N1415" t="str">
        <f>IFERROR(INDEX(Employees!$D:$D,MATCH(L1415,Employees!$A:$A,0)),"")</f>
        <v>Inventory</v>
      </c>
      <c r="O1415">
        <v>2</v>
      </c>
      <c r="P1415">
        <v>376.11</v>
      </c>
      <c r="Q1415">
        <v>0</v>
      </c>
      <c r="R1415">
        <v>0</v>
      </c>
      <c r="S1415">
        <v>752.22</v>
      </c>
      <c r="T1415">
        <v>603.14</v>
      </c>
      <c r="U1415">
        <v>149.08000000000001</v>
      </c>
      <c r="V1415" t="s">
        <v>4706</v>
      </c>
      <c r="W1415" t="s">
        <v>4695</v>
      </c>
      <c r="X1415" t="s">
        <v>4696</v>
      </c>
      <c r="Y1415" t="s">
        <v>5025</v>
      </c>
      <c r="Z1415" t="s">
        <v>4708</v>
      </c>
    </row>
    <row r="1416" spans="1:26" ht="15" customHeight="1" x14ac:dyDescent="0.25">
      <c r="A1416" t="s">
        <v>6794</v>
      </c>
      <c r="B1416" s="1">
        <v>45804</v>
      </c>
      <c r="C1416" t="s">
        <v>1240</v>
      </c>
      <c r="D1416" t="str">
        <f>IFERROR(INDEX(Customers!$B:$B,MATCH(C1416,Customers!$A:$A,0)),"")</f>
        <v>Divya Naicker</v>
      </c>
      <c r="E1416" t="str">
        <f>IFERROR(INDEX(Customers!$J:$J,MATCH(C1416,Customers!$A:$A,0)),"")</f>
        <v>Silver</v>
      </c>
      <c r="F1416" t="s">
        <v>3844</v>
      </c>
      <c r="G1416" t="str">
        <f>IFERROR(INDEX(Products!$B:$B,MATCH(F1416,Products!$A:$A,0)),"")</f>
        <v>Lays Namkeen 2kg</v>
      </c>
      <c r="H1416" t="str">
        <f>IFERROR(INDEX(Products!$C:$C,MATCH(F1416,Products!$A:$A,0)),"")</f>
        <v>Snacks</v>
      </c>
      <c r="I1416" t="s">
        <v>3294</v>
      </c>
      <c r="J1416" t="str">
        <f>IFERROR(INDEX(Stores!$B:$B,MATCH(I1416,Stores!$A:$A,0)),"")</f>
        <v>FreshMart Mumbai Colony</v>
      </c>
      <c r="K1416" t="str">
        <f>IFERROR(INDEX(Stores!$D:$D,MATCH(I1416,Stores!$A:$A,0)),"")</f>
        <v>West</v>
      </c>
      <c r="L1416" t="s">
        <v>3292</v>
      </c>
      <c r="M1416" t="str">
        <f>IFERROR(INDEX(Employees!$B:$B,MATCH(L1416,Employees!$A:$A,0)),"")</f>
        <v>Jaya Sharma</v>
      </c>
      <c r="N1416" t="str">
        <f>IFERROR(INDEX(Employees!$D:$D,MATCH(L1416,Employees!$A:$A,0)),"")</f>
        <v>Cashier</v>
      </c>
      <c r="O1416">
        <v>1</v>
      </c>
      <c r="P1416">
        <v>530.16</v>
      </c>
      <c r="Q1416">
        <v>0</v>
      </c>
      <c r="R1416">
        <v>0</v>
      </c>
      <c r="S1416">
        <v>530.16</v>
      </c>
      <c r="T1416">
        <v>379.19</v>
      </c>
      <c r="U1416">
        <v>150.97</v>
      </c>
      <c r="V1416" t="s">
        <v>4703</v>
      </c>
      <c r="W1416" t="s">
        <v>4695</v>
      </c>
      <c r="X1416" t="s">
        <v>4696</v>
      </c>
      <c r="Y1416" t="s">
        <v>5793</v>
      </c>
      <c r="Z1416" t="s">
        <v>4708</v>
      </c>
    </row>
    <row r="1417" spans="1:26" ht="15" customHeight="1" x14ac:dyDescent="0.25">
      <c r="A1417" t="s">
        <v>6795</v>
      </c>
      <c r="B1417" s="1">
        <v>46012</v>
      </c>
      <c r="C1417" t="s">
        <v>398</v>
      </c>
      <c r="D1417" t="str">
        <f>IFERROR(INDEX(Customers!$B:$B,MATCH(C1417,Customers!$A:$A,0)),"")</f>
        <v>Eswari Achari</v>
      </c>
      <c r="E1417" t="str">
        <f>IFERROR(INDEX(Customers!$J:$J,MATCH(C1417,Customers!$A:$A,0)),"")</f>
        <v>Silver</v>
      </c>
      <c r="F1417" t="s">
        <v>3756</v>
      </c>
      <c r="G1417" t="str">
        <f>IFERROR(INDEX(Products!$B:$B,MATCH(F1417,Products!$A:$A,0)),"")</f>
        <v>Coca-Cola Tea 1kg</v>
      </c>
      <c r="H1417" t="str">
        <f>IFERROR(INDEX(Products!$C:$C,MATCH(F1417,Products!$A:$A,0)),"")</f>
        <v>Beverages</v>
      </c>
      <c r="I1417" t="s">
        <v>3275</v>
      </c>
      <c r="J1417" t="str">
        <f>IFERROR(INDEX(Stores!$B:$B,MATCH(I1417,Stores!$A:$A,0)),"")</f>
        <v>FreshMart Lucknow Junction</v>
      </c>
      <c r="K1417" t="str">
        <f>IFERROR(INDEX(Stores!$D:$D,MATCH(I1417,Stores!$A:$A,0)),"")</f>
        <v>North</v>
      </c>
      <c r="L1417" t="s">
        <v>3274</v>
      </c>
      <c r="M1417" t="str">
        <f>IFERROR(INDEX(Employees!$B:$B,MATCH(L1417,Employees!$A:$A,0)),"")</f>
        <v>Sudha Sekar</v>
      </c>
      <c r="N1417" t="str">
        <f>IFERROR(INDEX(Employees!$D:$D,MATCH(L1417,Employees!$A:$A,0)),"")</f>
        <v>Cashier</v>
      </c>
      <c r="O1417">
        <v>3</v>
      </c>
      <c r="P1417">
        <v>139.21</v>
      </c>
      <c r="Q1417">
        <v>0</v>
      </c>
      <c r="R1417">
        <v>0</v>
      </c>
      <c r="S1417">
        <v>480.27</v>
      </c>
      <c r="T1417">
        <v>320.97000000000003</v>
      </c>
      <c r="U1417">
        <v>159.30000000000001</v>
      </c>
      <c r="V1417" t="s">
        <v>4706</v>
      </c>
      <c r="W1417" t="s">
        <v>4695</v>
      </c>
      <c r="X1417" t="s">
        <v>4700</v>
      </c>
      <c r="Y1417" t="s">
        <v>5114</v>
      </c>
      <c r="Z1417" t="s">
        <v>4698</v>
      </c>
    </row>
    <row r="1418" spans="1:26" ht="15" customHeight="1" x14ac:dyDescent="0.25">
      <c r="A1418" t="s">
        <v>6796</v>
      </c>
      <c r="B1418" s="1">
        <v>45931</v>
      </c>
      <c r="C1418" t="s">
        <v>1148</v>
      </c>
      <c r="D1418" t="str">
        <f>IFERROR(INDEX(Customers!$B:$B,MATCH(C1418,Customers!$A:$A,0)),"")</f>
        <v>Latha Nathan</v>
      </c>
      <c r="E1418" t="str">
        <f>IFERROR(INDEX(Customers!$J:$J,MATCH(C1418,Customers!$A:$A,0)),"")</f>
        <v>Gold</v>
      </c>
      <c r="F1418" t="s">
        <v>4099</v>
      </c>
      <c r="G1418" t="str">
        <f>IFERROR(INDEX(Products!$B:$B,MATCH(F1418,Products!$A:$A,0)),"")</f>
        <v>Lizol Dishwash 200g</v>
      </c>
      <c r="H1418" t="str">
        <f>IFERROR(INDEX(Products!$C:$C,MATCH(F1418,Products!$A:$A,0)),"")</f>
        <v>Cleaning</v>
      </c>
      <c r="I1418" t="s">
        <v>2865</v>
      </c>
      <c r="J1418" t="str">
        <f>IFERROR(INDEX(Stores!$B:$B,MATCH(I1418,Stores!$A:$A,0)),"")</f>
        <v>FreshMart Erode Crossing</v>
      </c>
      <c r="K1418" t="str">
        <f>IFERROR(INDEX(Stores!$D:$D,MATCH(I1418,Stores!$A:$A,0)),"")</f>
        <v>South</v>
      </c>
      <c r="L1418" t="s">
        <v>2862</v>
      </c>
      <c r="M1418" t="str">
        <f>IFERROR(INDEX(Employees!$B:$B,MATCH(L1418,Employees!$A:$A,0)),"")</f>
        <v>Lokesh Gounder</v>
      </c>
      <c r="N1418" t="str">
        <f>IFERROR(INDEX(Employees!$D:$D,MATCH(L1418,Employees!$A:$A,0)),"")</f>
        <v>Billing</v>
      </c>
      <c r="O1418">
        <v>7</v>
      </c>
      <c r="P1418">
        <v>529.67999999999995</v>
      </c>
      <c r="Q1418">
        <v>15</v>
      </c>
      <c r="R1418">
        <v>556.16</v>
      </c>
      <c r="S1418">
        <v>3151.6</v>
      </c>
      <c r="T1418">
        <v>2771.09</v>
      </c>
      <c r="U1418">
        <v>380.51</v>
      </c>
      <c r="V1418" t="s">
        <v>4703</v>
      </c>
      <c r="W1418" t="s">
        <v>4695</v>
      </c>
      <c r="X1418" t="s">
        <v>4696</v>
      </c>
      <c r="Y1418" t="s">
        <v>6797</v>
      </c>
      <c r="Z1418" t="s">
        <v>4708</v>
      </c>
    </row>
    <row r="1419" spans="1:26" ht="15" customHeight="1" x14ac:dyDescent="0.25">
      <c r="A1419" t="s">
        <v>6798</v>
      </c>
      <c r="B1419" s="1">
        <v>45972</v>
      </c>
      <c r="C1419" t="s">
        <v>1526</v>
      </c>
      <c r="D1419" t="str">
        <f>IFERROR(INDEX(Customers!$B:$B,MATCH(C1419,Customers!$A:$A,0)),"")</f>
        <v>Jaya Naicker</v>
      </c>
      <c r="E1419" t="str">
        <f>IFERROR(INDEX(Customers!$J:$J,MATCH(C1419,Customers!$A:$A,0)),"")</f>
        <v>Gold</v>
      </c>
      <c r="F1419" t="s">
        <v>3779</v>
      </c>
      <c r="G1419" t="str">
        <f>IFERROR(INDEX(Products!$B:$B,MATCH(F1419,Products!$A:$A,0)),"")</f>
        <v>Nescafe Coffee 500g</v>
      </c>
      <c r="H1419" t="str">
        <f>IFERROR(INDEX(Products!$C:$C,MATCH(F1419,Products!$A:$A,0)),"")</f>
        <v>Beverages</v>
      </c>
      <c r="I1419" t="s">
        <v>3582</v>
      </c>
      <c r="J1419" t="str">
        <f>IFERROR(INDEX(Stores!$B:$B,MATCH(I1419,Stores!$A:$A,0)),"")</f>
        <v>FreshMart Kochi Square</v>
      </c>
      <c r="K1419" t="str">
        <f>IFERROR(INDEX(Stores!$D:$D,MATCH(I1419,Stores!$A:$A,0)),"")</f>
        <v>South</v>
      </c>
      <c r="L1419" t="s">
        <v>3592</v>
      </c>
      <c r="M1419" t="str">
        <f>IFERROR(INDEX(Employees!$B:$B,MATCH(L1419,Employees!$A:$A,0)),"")</f>
        <v>Prasath Naidu</v>
      </c>
      <c r="N1419" t="str">
        <f>IFERROR(INDEX(Employees!$D:$D,MATCH(L1419,Employees!$A:$A,0)),"")</f>
        <v>Billing</v>
      </c>
      <c r="O1419">
        <v>8</v>
      </c>
      <c r="P1419">
        <v>140.56</v>
      </c>
      <c r="Q1419">
        <v>5</v>
      </c>
      <c r="R1419">
        <v>56.22</v>
      </c>
      <c r="S1419">
        <v>1068.26</v>
      </c>
      <c r="T1419">
        <v>778.8</v>
      </c>
      <c r="U1419">
        <v>289.45999999999998</v>
      </c>
      <c r="V1419" t="s">
        <v>4706</v>
      </c>
      <c r="W1419" t="s">
        <v>4695</v>
      </c>
      <c r="X1419" t="s">
        <v>4696</v>
      </c>
      <c r="Y1419" t="s">
        <v>6410</v>
      </c>
      <c r="Z1419" t="s">
        <v>4708</v>
      </c>
    </row>
    <row r="1420" spans="1:26" ht="15" customHeight="1" x14ac:dyDescent="0.25">
      <c r="A1420" t="s">
        <v>6799</v>
      </c>
      <c r="B1420" s="1">
        <v>45813</v>
      </c>
      <c r="C1420" t="s">
        <v>2842</v>
      </c>
      <c r="D1420" t="str">
        <f>IFERROR(INDEX(Customers!$B:$B,MATCH(C1420,Customers!$A:$A,0)),"")</f>
        <v>Karthik Iyer</v>
      </c>
      <c r="E1420" t="str">
        <f>IFERROR(INDEX(Customers!$J:$J,MATCH(C1420,Customers!$A:$A,0)),"")</f>
        <v>Gold</v>
      </c>
      <c r="F1420" t="s">
        <v>3950</v>
      </c>
      <c r="G1420" t="str">
        <f>IFERROR(INDEX(Products!$B:$B,MATCH(F1420,Products!$A:$A,0)),"")</f>
        <v xml:space="preserve">  Organic Fresh Fresh Fruits 500g  </v>
      </c>
      <c r="H1420" t="str">
        <f>IFERROR(INDEX(Products!$C:$C,MATCH(F1420,Products!$A:$A,0)),"")</f>
        <v>Fruits</v>
      </c>
      <c r="I1420" t="s">
        <v>3509</v>
      </c>
      <c r="J1420" t="str">
        <f>IFERROR(INDEX(Stores!$B:$B,MATCH(I1420,Stores!$A:$A,0)),"")</f>
        <v>FreshMart Tiruppur Complex</v>
      </c>
      <c r="K1420" t="str">
        <f>IFERROR(INDEX(Stores!$D:$D,MATCH(I1420,Stores!$A:$A,0)),"")</f>
        <v>South</v>
      </c>
      <c r="L1420" t="s">
        <v>3508</v>
      </c>
      <c r="M1420" t="str">
        <f>IFERROR(INDEX(Employees!$B:$B,MATCH(L1420,Employees!$A:$A,0)),"")</f>
        <v>Suresh Pandian</v>
      </c>
      <c r="N1420" t="str">
        <f>IFERROR(INDEX(Employees!$D:$D,MATCH(L1420,Employees!$A:$A,0)),"")</f>
        <v>Sales</v>
      </c>
      <c r="O1420">
        <v>7</v>
      </c>
      <c r="P1420">
        <v>345</v>
      </c>
      <c r="Q1420">
        <v>10</v>
      </c>
      <c r="R1420">
        <v>241.5</v>
      </c>
      <c r="S1420">
        <v>2173.5</v>
      </c>
      <c r="T1420">
        <v>1759.94</v>
      </c>
      <c r="U1420">
        <v>413.56</v>
      </c>
      <c r="V1420" t="s">
        <v>4740</v>
      </c>
      <c r="W1420" t="s">
        <v>4695</v>
      </c>
      <c r="X1420" t="s">
        <v>4696</v>
      </c>
      <c r="Y1420" t="s">
        <v>5837</v>
      </c>
      <c r="Z1420" t="s">
        <v>4708</v>
      </c>
    </row>
    <row r="1421" spans="1:26" ht="15" customHeight="1" x14ac:dyDescent="0.25">
      <c r="A1421" t="s">
        <v>6800</v>
      </c>
      <c r="B1421" s="1">
        <v>45838</v>
      </c>
      <c r="C1421" t="s">
        <v>1212</v>
      </c>
      <c r="D1421" t="str">
        <f>IFERROR(INDEX(Customers!$B:$B,MATCH(C1421,Customers!$A:$A,0)),"")</f>
        <v>Revathi Sharma</v>
      </c>
      <c r="E1421" t="str">
        <f>IFERROR(INDEX(Customers!$J:$J,MATCH(C1421,Customers!$A:$A,0)),"")</f>
        <v>Bronze</v>
      </c>
      <c r="F1421" t="s">
        <v>3781</v>
      </c>
      <c r="G1421" t="str">
        <f>IFERROR(INDEX(Products!$B:$B,MATCH(F1421,Products!$A:$A,0)),"")</f>
        <v>Coca-Cola Coffee 500g</v>
      </c>
      <c r="H1421" t="str">
        <f>IFERROR(INDEX(Products!$C:$C,MATCH(F1421,Products!$A:$A,0)),"")</f>
        <v>Beverages</v>
      </c>
      <c r="I1421" t="s">
        <v>3644</v>
      </c>
      <c r="J1421" t="str">
        <f>IFERROR(INDEX(Stores!$B:$B,MATCH(I1421,Stores!$A:$A,0)),"")</f>
        <v>FreshMart Hyderabad Crossing</v>
      </c>
      <c r="K1421" t="str">
        <f>IFERROR(INDEX(Stores!$D:$D,MATCH(I1421,Stores!$A:$A,0)),"")</f>
        <v>South</v>
      </c>
      <c r="L1421" t="s">
        <v>3643</v>
      </c>
      <c r="M1421" t="str">
        <f>IFERROR(INDEX(Employees!$B:$B,MATCH(L1421,Employees!$A:$A,0)),"")</f>
        <v>Uma Pandian</v>
      </c>
      <c r="N1421" t="str">
        <f>IFERROR(INDEX(Employees!$D:$D,MATCH(L1421,Employees!$A:$A,0)),"")</f>
        <v>Cashier</v>
      </c>
      <c r="O1421">
        <v>4</v>
      </c>
      <c r="P1421">
        <v>503.36</v>
      </c>
      <c r="Q1421">
        <v>15</v>
      </c>
      <c r="R1421">
        <v>302.02</v>
      </c>
      <c r="S1421">
        <v>1711.42</v>
      </c>
      <c r="T1421">
        <v>1559.2</v>
      </c>
      <c r="U1421">
        <v>152.22</v>
      </c>
      <c r="V1421" t="s">
        <v>4720</v>
      </c>
      <c r="W1421" t="s">
        <v>4695</v>
      </c>
      <c r="X1421" t="s">
        <v>4696</v>
      </c>
      <c r="Y1421" t="s">
        <v>6801</v>
      </c>
      <c r="Z1421" t="s">
        <v>4708</v>
      </c>
    </row>
    <row r="1422" spans="1:26" ht="15" customHeight="1" x14ac:dyDescent="0.25">
      <c r="A1422" t="s">
        <v>6802</v>
      </c>
      <c r="B1422" s="1">
        <v>45893</v>
      </c>
      <c r="C1422" t="s">
        <v>1248</v>
      </c>
      <c r="D1422" t="str">
        <f>IFERROR(INDEX(Customers!$B:$B,MATCH(C1422,Customers!$A:$A,0)),"")</f>
        <v>Indira Prabhu</v>
      </c>
      <c r="E1422" t="str">
        <f>IFERROR(INDEX(Customers!$J:$J,MATCH(C1422,Customers!$A:$A,0)),"")</f>
        <v>Bronze</v>
      </c>
      <c r="F1422" t="s">
        <v>4043</v>
      </c>
      <c r="G1422" t="str">
        <f>IFERROR(INDEX(Products!$B:$B,MATCH(F1422,Products!$A:$A,0)),"")</f>
        <v>Fortune Gingelly Oil 200g</v>
      </c>
      <c r="H1422" t="str">
        <f>IFERROR(INDEX(Products!$C:$C,MATCH(F1422,Products!$A:$A,0)),"")</f>
        <v>Oil</v>
      </c>
      <c r="I1422" t="s">
        <v>4155</v>
      </c>
      <c r="J1422" t="str">
        <f>IFERROR(INDEX(Stores!$B:$B,MATCH(I1422,Stores!$A:$A,0)),"")</f>
        <v>FreshMart Kochi Bypass</v>
      </c>
      <c r="K1422" t="str">
        <f>IFERROR(INDEX(Stores!$D:$D,MATCH(I1422,Stores!$A:$A,0)),"")</f>
        <v>South</v>
      </c>
      <c r="L1422" t="s">
        <v>3478</v>
      </c>
      <c r="M1422" t="str">
        <f>IFERROR(INDEX(Employees!$B:$B,MATCH(L1422,Employees!$A:$A,0)),"")</f>
        <v>Priya Venkataraman</v>
      </c>
      <c r="N1422" t="str">
        <f>IFERROR(INDEX(Employees!$D:$D,MATCH(L1422,Employees!$A:$A,0)),"")</f>
        <v>Operations</v>
      </c>
      <c r="O1422">
        <v>1</v>
      </c>
      <c r="P1422">
        <v>183.39</v>
      </c>
      <c r="Q1422">
        <v>5</v>
      </c>
      <c r="R1422">
        <v>9.17</v>
      </c>
      <c r="S1422">
        <v>200.35</v>
      </c>
      <c r="T1422">
        <v>158.43</v>
      </c>
      <c r="U1422">
        <v>41.92</v>
      </c>
      <c r="V1422" t="s">
        <v>4715</v>
      </c>
      <c r="W1422" t="s">
        <v>4695</v>
      </c>
      <c r="X1422" t="s">
        <v>4710</v>
      </c>
      <c r="Y1422" t="s">
        <v>5671</v>
      </c>
      <c r="Z1422" t="s">
        <v>4698</v>
      </c>
    </row>
    <row r="1423" spans="1:26" ht="15" customHeight="1" x14ac:dyDescent="0.25">
      <c r="A1423" t="s">
        <v>6803</v>
      </c>
      <c r="B1423" s="1">
        <v>45997</v>
      </c>
      <c r="C1423" t="s">
        <v>1331</v>
      </c>
      <c r="D1423" t="str">
        <f>IFERROR(INDEX(Customers!$B:$B,MATCH(C1423,Customers!$A:$A,0)),"")</f>
        <v>Yamuna Mudaliar</v>
      </c>
      <c r="E1423" t="str">
        <f>IFERROR(INDEX(Customers!$J:$J,MATCH(C1423,Customers!$A:$A,0)),"")</f>
        <v>Silver</v>
      </c>
      <c r="F1423" t="s">
        <v>3950</v>
      </c>
      <c r="G1423" t="str">
        <f>IFERROR(INDEX(Products!$B:$B,MATCH(F1423,Products!$A:$A,0)),"")</f>
        <v xml:space="preserve">  Organic Fresh Fresh Fruits 500g  </v>
      </c>
      <c r="H1423" t="str">
        <f>IFERROR(INDEX(Products!$C:$C,MATCH(F1423,Products!$A:$A,0)),"")</f>
        <v>Fruits</v>
      </c>
      <c r="I1423" t="s">
        <v>2882</v>
      </c>
      <c r="J1423" t="str">
        <f>IFERROR(INDEX(Stores!$B:$B,MATCH(I1423,Stores!$A:$A,0)),"")</f>
        <v>FreshMart Tiruppur Heights</v>
      </c>
      <c r="K1423" t="str">
        <f>IFERROR(INDEX(Stores!$D:$D,MATCH(I1423,Stores!$A:$A,0)),"")</f>
        <v>South</v>
      </c>
      <c r="L1423" t="s">
        <v>3315</v>
      </c>
      <c r="M1423" t="str">
        <f>IFERROR(INDEX(Employees!$B:$B,MATCH(L1423,Employees!$A:$A,0)),"")</f>
        <v>Balaji Prabhu</v>
      </c>
      <c r="N1423" t="str">
        <f>IFERROR(INDEX(Employees!$D:$D,MATCH(L1423,Employees!$A:$A,0)),"")</f>
        <v>HR</v>
      </c>
      <c r="O1423">
        <v>4</v>
      </c>
      <c r="P1423">
        <v>305.67</v>
      </c>
      <c r="Q1423">
        <v>20</v>
      </c>
      <c r="R1423">
        <v>244.54</v>
      </c>
      <c r="S1423">
        <v>1124.8599999999999</v>
      </c>
      <c r="T1423">
        <v>1005.68</v>
      </c>
      <c r="U1423">
        <v>119.18</v>
      </c>
      <c r="V1423" t="s">
        <v>4715</v>
      </c>
      <c r="W1423" t="s">
        <v>4695</v>
      </c>
      <c r="X1423" t="s">
        <v>4696</v>
      </c>
      <c r="Y1423" t="s">
        <v>5472</v>
      </c>
      <c r="Z1423" t="s">
        <v>4698</v>
      </c>
    </row>
    <row r="1424" spans="1:26" ht="15" customHeight="1" x14ac:dyDescent="0.25">
      <c r="A1424" t="s">
        <v>6804</v>
      </c>
      <c r="B1424" s="1">
        <v>45816</v>
      </c>
      <c r="C1424" t="s">
        <v>2360</v>
      </c>
      <c r="D1424" t="str">
        <f>IFERROR(INDEX(Customers!$B:$B,MATCH(C1424,Customers!$A:$A,0)),"")</f>
        <v>Jagan Venkataraman</v>
      </c>
      <c r="E1424" t="str">
        <f>IFERROR(INDEX(Customers!$J:$J,MATCH(C1424,Customers!$A:$A,0)),"")</f>
        <v>Bronze</v>
      </c>
      <c r="F1424" t="s">
        <v>3692</v>
      </c>
      <c r="G1424" t="str">
        <f>IFERROR(INDEX(Products!$B:$B,MATCH(F1424,Products!$A:$A,0)),"")</f>
        <v>Harvest Gold Cookies Pack</v>
      </c>
      <c r="H1424" t="str">
        <f>IFERROR(INDEX(Products!$C:$C,MATCH(F1424,Products!$A:$A,0)),"")</f>
        <v>Bakery</v>
      </c>
      <c r="I1424" t="s">
        <v>3133</v>
      </c>
      <c r="J1424" t="str">
        <f>IFERROR(INDEX(Stores!$B:$B,MATCH(I1424,Stores!$A:$A,0)),"")</f>
        <v>FreshMart Salem Hub</v>
      </c>
      <c r="K1424" t="str">
        <f>IFERROR(INDEX(Stores!$D:$D,MATCH(I1424,Stores!$A:$A,0)),"")</f>
        <v>South</v>
      </c>
      <c r="L1424" t="s">
        <v>3131</v>
      </c>
      <c r="M1424" t="str">
        <f>IFERROR(INDEX(Employees!$B:$B,MATCH(L1424,Employees!$A:$A,0)),"")</f>
        <v>Nagarajan Mudaliar</v>
      </c>
      <c r="N1424" t="str">
        <f>IFERROR(INDEX(Employees!$D:$D,MATCH(L1424,Employees!$A:$A,0)),"")</f>
        <v>Cashier</v>
      </c>
      <c r="O1424">
        <v>2</v>
      </c>
      <c r="P1424">
        <v>182.3</v>
      </c>
      <c r="Q1424">
        <v>15</v>
      </c>
      <c r="R1424">
        <v>54.69</v>
      </c>
      <c r="S1424">
        <v>356.4</v>
      </c>
      <c r="T1424">
        <v>215.2</v>
      </c>
      <c r="U1424">
        <v>141.19999999999999</v>
      </c>
      <c r="V1424" t="s">
        <v>4694</v>
      </c>
      <c r="W1424" t="s">
        <v>4695</v>
      </c>
      <c r="X1424" t="s">
        <v>4700</v>
      </c>
      <c r="Y1424" t="s">
        <v>5438</v>
      </c>
      <c r="Z1424" t="s">
        <v>4698</v>
      </c>
    </row>
    <row r="1425" spans="1:26" ht="15" customHeight="1" x14ac:dyDescent="0.25">
      <c r="A1425" t="s">
        <v>6805</v>
      </c>
      <c r="B1425" s="1">
        <v>46055</v>
      </c>
      <c r="C1425" t="s">
        <v>2735</v>
      </c>
      <c r="D1425" t="str">
        <f>IFERROR(INDEX(Customers!$B:$B,MATCH(C1425,Customers!$A:$A,0)),"")</f>
        <v>Chitra Devi</v>
      </c>
      <c r="E1425" t="str">
        <f>IFERROR(INDEX(Customers!$J:$J,MATCH(C1425,Customers!$A:$A,0)),"")</f>
        <v>Silver</v>
      </c>
      <c r="F1425" t="s">
        <v>3945</v>
      </c>
      <c r="G1425" t="str">
        <f>IFERROR(INDEX(Products!$B:$B,MATCH(F1425,Products!$A:$A,0)),"")</f>
        <v>Organic Fresh Fresh Fruits Combo</v>
      </c>
      <c r="H1425" t="str">
        <f>IFERROR(INDEX(Products!$C:$C,MATCH(F1425,Products!$A:$A,0)),"")</f>
        <v>Fruits</v>
      </c>
      <c r="I1425" t="s">
        <v>2942</v>
      </c>
      <c r="J1425" t="str">
        <f>IFERROR(INDEX(Stores!$B:$B,MATCH(I1425,Stores!$A:$A,0)),"")</f>
        <v>FreshMart Delhi Complex</v>
      </c>
      <c r="K1425" t="str">
        <f>IFERROR(INDEX(Stores!$D:$D,MATCH(I1425,Stores!$A:$A,0)),"")</f>
        <v>North</v>
      </c>
      <c r="L1425" t="s">
        <v>2940</v>
      </c>
      <c r="M1425" t="str">
        <f>IFERROR(INDEX(Employees!$B:$B,MATCH(L1425,Employees!$A:$A,0)),"")</f>
        <v>Vasanthi Menon</v>
      </c>
      <c r="N1425" t="str">
        <f>IFERROR(INDEX(Employees!$D:$D,MATCH(L1425,Employees!$A:$A,0)),"")</f>
        <v>Cashier</v>
      </c>
      <c r="O1425">
        <v>2</v>
      </c>
      <c r="P1425">
        <v>71.290000000000006</v>
      </c>
      <c r="Q1425">
        <v>0</v>
      </c>
      <c r="R1425">
        <v>0</v>
      </c>
      <c r="S1425">
        <v>142.58000000000001</v>
      </c>
      <c r="T1425">
        <v>118.74</v>
      </c>
      <c r="U1425">
        <v>23.84</v>
      </c>
      <c r="V1425" t="s">
        <v>4703</v>
      </c>
      <c r="W1425" t="s">
        <v>4695</v>
      </c>
      <c r="X1425" t="s">
        <v>4696</v>
      </c>
      <c r="Y1425" t="s">
        <v>6025</v>
      </c>
      <c r="Z1425" t="s">
        <v>4708</v>
      </c>
    </row>
    <row r="1426" spans="1:26" ht="15" customHeight="1" x14ac:dyDescent="0.25">
      <c r="A1426" t="s">
        <v>6806</v>
      </c>
      <c r="B1426" s="1">
        <v>45847</v>
      </c>
      <c r="C1426" t="s">
        <v>1802</v>
      </c>
      <c r="D1426" t="str">
        <f>IFERROR(INDEX(Customers!$B:$B,MATCH(C1426,Customers!$A:$A,0)),"")</f>
        <v>Vijay Velan</v>
      </c>
      <c r="E1426" t="str">
        <f>IFERROR(INDEX(Customers!$J:$J,MATCH(C1426,Customers!$A:$A,0)),"")</f>
        <v>Silver</v>
      </c>
      <c r="F1426" t="s">
        <v>3849</v>
      </c>
      <c r="G1426" t="str">
        <f>IFERROR(INDEX(Products!$B:$B,MATCH(F1426,Products!$A:$A,0)),"")</f>
        <v>Cadbury Namkeen Combo</v>
      </c>
      <c r="H1426" t="str">
        <f>IFERROR(INDEX(Products!$C:$C,MATCH(F1426,Products!$A:$A,0)),"")</f>
        <v>Snacks</v>
      </c>
      <c r="I1426" t="s">
        <v>3503</v>
      </c>
      <c r="J1426" t="str">
        <f>IFERROR(INDEX(Stores!$B:$B,MATCH(I1426,Stores!$A:$A,0)),"")</f>
        <v>FreshMart Madurai Market</v>
      </c>
      <c r="K1426" t="str">
        <f>IFERROR(INDEX(Stores!$D:$D,MATCH(I1426,Stores!$A:$A,0)),"")</f>
        <v>South</v>
      </c>
      <c r="L1426" t="s">
        <v>3501</v>
      </c>
      <c r="M1426" t="str">
        <f>IFERROR(INDEX(Employees!$B:$B,MATCH(L1426,Employees!$A:$A,0)),"")</f>
        <v>Hema Mudaliar</v>
      </c>
      <c r="N1426" t="str">
        <f>IFERROR(INDEX(Employees!$D:$D,MATCH(L1426,Employees!$A:$A,0)),"")</f>
        <v>Store Manager</v>
      </c>
      <c r="O1426">
        <v>5</v>
      </c>
      <c r="P1426">
        <v>333.54</v>
      </c>
      <c r="Q1426">
        <v>5</v>
      </c>
      <c r="R1426">
        <v>83.39</v>
      </c>
      <c r="S1426">
        <v>1584.31</v>
      </c>
      <c r="T1426">
        <v>1192.1500000000001</v>
      </c>
      <c r="U1426">
        <v>392.16</v>
      </c>
      <c r="V1426" t="s">
        <v>4703</v>
      </c>
      <c r="W1426" t="s">
        <v>4695</v>
      </c>
      <c r="X1426" t="s">
        <v>4696</v>
      </c>
      <c r="Y1426" t="s">
        <v>5694</v>
      </c>
      <c r="Z1426" t="s">
        <v>4708</v>
      </c>
    </row>
    <row r="1427" spans="1:26" ht="15" customHeight="1" x14ac:dyDescent="0.25">
      <c r="A1427" t="s">
        <v>6807</v>
      </c>
      <c r="B1427" s="1">
        <v>45770</v>
      </c>
      <c r="C1427" t="s">
        <v>1032</v>
      </c>
      <c r="D1427" t="str">
        <f>IFERROR(INDEX(Customers!$B:$B,MATCH(C1427,Customers!$A:$A,0)),"")</f>
        <v>Udhay Varma</v>
      </c>
      <c r="E1427" t="str">
        <f>IFERROR(INDEX(Customers!$J:$J,MATCH(C1427,Customers!$A:$A,0)),"")</f>
        <v>Gold</v>
      </c>
      <c r="F1427" t="s">
        <v>3822</v>
      </c>
      <c r="G1427" t="str">
        <f>IFERROR(INDEX(Products!$B:$B,MATCH(F1427,Products!$A:$A,0)),"")</f>
        <v>Lays Chocolates 1kg</v>
      </c>
      <c r="H1427" t="str">
        <f>IFERROR(INDEX(Products!$C:$C,MATCH(F1427,Products!$A:$A,0)),"")</f>
        <v>Snacks</v>
      </c>
      <c r="I1427" t="s">
        <v>3513</v>
      </c>
      <c r="J1427" t="str">
        <f>IFERROR(INDEX(Stores!$B:$B,MATCH(I1427,Stores!$A:$A,0)),"")</f>
        <v>FreshMart Madurai Colony</v>
      </c>
      <c r="K1427" t="str">
        <f>IFERROR(INDEX(Stores!$D:$D,MATCH(I1427,Stores!$A:$A,0)),"")</f>
        <v>South</v>
      </c>
      <c r="L1427" t="s">
        <v>3511</v>
      </c>
      <c r="M1427" t="str">
        <f>IFERROR(INDEX(Employees!$B:$B,MATCH(L1427,Employees!$A:$A,0)),"")</f>
        <v>Lalitha Murugan</v>
      </c>
      <c r="N1427" t="str">
        <f>IFERROR(INDEX(Employees!$D:$D,MATCH(L1427,Employees!$A:$A,0)),"")</f>
        <v>Store Manager</v>
      </c>
      <c r="O1427">
        <v>8</v>
      </c>
      <c r="P1427">
        <v>168.72</v>
      </c>
      <c r="Q1427">
        <v>5</v>
      </c>
      <c r="R1427">
        <v>67.489999999999995</v>
      </c>
      <c r="S1427">
        <v>1282.27</v>
      </c>
      <c r="T1427">
        <v>873.68</v>
      </c>
      <c r="U1427">
        <v>408.59</v>
      </c>
      <c r="V1427" t="s">
        <v>4703</v>
      </c>
      <c r="W1427" t="s">
        <v>4695</v>
      </c>
      <c r="X1427" t="s">
        <v>4696</v>
      </c>
      <c r="Y1427" t="s">
        <v>6808</v>
      </c>
      <c r="Z1427" t="s">
        <v>4708</v>
      </c>
    </row>
    <row r="1428" spans="1:26" ht="15" customHeight="1" x14ac:dyDescent="0.25">
      <c r="A1428" t="s">
        <v>6809</v>
      </c>
      <c r="B1428" s="1">
        <v>46048</v>
      </c>
      <c r="C1428" t="s">
        <v>525</v>
      </c>
      <c r="D1428" t="str">
        <f>IFERROR(INDEX(Customers!$B:$B,MATCH(C1428,Customers!$A:$A,0)),"")</f>
        <v>Nandhini Naidu</v>
      </c>
      <c r="E1428" t="str">
        <f>IFERROR(INDEX(Customers!$J:$J,MATCH(C1428,Customers!$A:$A,0)),"")</f>
        <v>Gold</v>
      </c>
      <c r="F1428" t="s">
        <v>3817</v>
      </c>
      <c r="G1428" t="str">
        <f>IFERROR(INDEX(Products!$B:$B,MATCH(F1428,Products!$A:$A,0)),"")</f>
        <v>Lays Chocolates Combo</v>
      </c>
      <c r="H1428" t="str">
        <f>IFERROR(INDEX(Products!$C:$C,MATCH(F1428,Products!$A:$A,0)),"")</f>
        <v>Snacks</v>
      </c>
      <c r="I1428" t="s">
        <v>3565</v>
      </c>
      <c r="J1428" t="str">
        <f>IFERROR(INDEX(Stores!$B:$B,MATCH(I1428,Stores!$A:$A,0)),"")</f>
        <v>FreshMart Hyderabad Main Road</v>
      </c>
      <c r="K1428" t="str">
        <f>IFERROR(INDEX(Stores!$D:$D,MATCH(I1428,Stores!$A:$A,0)),"")</f>
        <v>South</v>
      </c>
      <c r="L1428" t="s">
        <v>3563</v>
      </c>
      <c r="M1428" t="str">
        <f>IFERROR(INDEX(Employees!$B:$B,MATCH(L1428,Employees!$A:$A,0)),"")</f>
        <v>Thenmozhi Selvam</v>
      </c>
      <c r="N1428" t="str">
        <f>IFERROR(INDEX(Employees!$D:$D,MATCH(L1428,Employees!$A:$A,0)),"")</f>
        <v>Cashier</v>
      </c>
      <c r="O1428">
        <v>5</v>
      </c>
      <c r="P1428">
        <v>537.24</v>
      </c>
      <c r="Q1428">
        <v>0</v>
      </c>
      <c r="R1428">
        <v>0</v>
      </c>
      <c r="S1428">
        <v>2686.2</v>
      </c>
      <c r="T1428">
        <v>1719.45</v>
      </c>
      <c r="U1428">
        <v>966.75</v>
      </c>
      <c r="V1428" t="s">
        <v>4720</v>
      </c>
      <c r="W1428" t="s">
        <v>4695</v>
      </c>
      <c r="X1428" t="s">
        <v>4696</v>
      </c>
      <c r="Y1428" t="s">
        <v>5651</v>
      </c>
      <c r="Z1428" t="s">
        <v>4708</v>
      </c>
    </row>
    <row r="1429" spans="1:26" ht="15" customHeight="1" x14ac:dyDescent="0.25">
      <c r="A1429" t="s">
        <v>6810</v>
      </c>
      <c r="B1429" s="1">
        <v>45829</v>
      </c>
      <c r="C1429" t="s">
        <v>237</v>
      </c>
      <c r="D1429" t="str">
        <f>IFERROR(INDEX(Customers!$B:$B,MATCH(C1429,Customers!$A:$A,0)),"")</f>
        <v>Lokesh Gupta</v>
      </c>
      <c r="E1429" t="str">
        <f>IFERROR(INDEX(Customers!$J:$J,MATCH(C1429,Customers!$A:$A,0)),"")</f>
        <v>Gold</v>
      </c>
      <c r="F1429" t="s">
        <v>3744</v>
      </c>
      <c r="G1429" t="str">
        <f>IFERROR(INDEX(Products!$B:$B,MATCH(F1429,Products!$A:$A,0)),"")</f>
        <v>Aavin Milk Pack v2</v>
      </c>
      <c r="H1429" t="str">
        <f>IFERROR(INDEX(Products!$C:$C,MATCH(F1429,Products!$A:$A,0)),"")</f>
        <v>Dairy</v>
      </c>
      <c r="I1429" t="s">
        <v>3097</v>
      </c>
      <c r="J1429" t="str">
        <f>IFERROR(INDEX(Stores!$B:$B,MATCH(I1429,Stores!$A:$A,0)),"")</f>
        <v>FreshMart Ahmedabad Junction</v>
      </c>
      <c r="K1429" t="str">
        <f>IFERROR(INDEX(Stores!$D:$D,MATCH(I1429,Stores!$A:$A,0)),"")</f>
        <v>West</v>
      </c>
      <c r="L1429" t="s">
        <v>3095</v>
      </c>
      <c r="M1429" t="str">
        <f>IFERROR(INDEX(Employees!$B:$B,MATCH(L1429,Employees!$A:$A,0)),"")</f>
        <v>Kalpana Balan</v>
      </c>
      <c r="N1429" t="str">
        <f>IFERROR(INDEX(Employees!$D:$D,MATCH(L1429,Employees!$A:$A,0)),"")</f>
        <v>Cashier</v>
      </c>
      <c r="O1429">
        <v>7</v>
      </c>
      <c r="P1429">
        <v>359.18</v>
      </c>
      <c r="Q1429">
        <v>10</v>
      </c>
      <c r="R1429">
        <v>251.43</v>
      </c>
      <c r="S1429">
        <v>2602.25</v>
      </c>
      <c r="T1429">
        <v>1722.84</v>
      </c>
      <c r="U1429">
        <v>879.41</v>
      </c>
      <c r="V1429" t="s">
        <v>4715</v>
      </c>
      <c r="W1429" t="s">
        <v>4695</v>
      </c>
      <c r="X1429" t="s">
        <v>4696</v>
      </c>
      <c r="Y1429" t="s">
        <v>4885</v>
      </c>
      <c r="Z1429" t="s">
        <v>4698</v>
      </c>
    </row>
    <row r="1430" spans="1:26" ht="15" customHeight="1" x14ac:dyDescent="0.25">
      <c r="A1430" t="s">
        <v>6811</v>
      </c>
      <c r="B1430" s="1">
        <v>45982</v>
      </c>
      <c r="C1430" t="s">
        <v>2516</v>
      </c>
      <c r="D1430" t="str">
        <f>IFERROR(INDEX(Customers!$B:$B,MATCH(C1430,Customers!$A:$A,0)),"")</f>
        <v>Pandi Pandian</v>
      </c>
      <c r="E1430" t="str">
        <f>IFERROR(INDEX(Customers!$J:$J,MATCH(C1430,Customers!$A:$A,0)),"")</f>
        <v>Silver</v>
      </c>
      <c r="F1430" t="s">
        <v>3925</v>
      </c>
      <c r="G1430" t="str">
        <f>IFERROR(INDEX(Products!$B:$B,MATCH(F1430,Products!$A:$A,0)),"")</f>
        <v>Vim Kitchenware 1kg</v>
      </c>
      <c r="H1430" t="str">
        <f>IFERROR(INDEX(Products!$C:$C,MATCH(F1430,Products!$A:$A,0)),"")</f>
        <v>Household</v>
      </c>
      <c r="I1430" t="s">
        <v>3011</v>
      </c>
      <c r="J1430" t="str">
        <f>IFERROR(INDEX(Stores!$B:$B,MATCH(I1430,Stores!$A:$A,0)),"")</f>
        <v>FreshMart Hyderabad Towers</v>
      </c>
      <c r="K1430" t="str">
        <f>IFERROR(INDEX(Stores!$D:$D,MATCH(I1430,Stores!$A:$A,0)),"")</f>
        <v>South</v>
      </c>
      <c r="L1430" t="s">
        <v>3010</v>
      </c>
      <c r="M1430" t="str">
        <f>IFERROR(INDEX(Employees!$B:$B,MATCH(L1430,Employees!$A:$A,0)),"")</f>
        <v>Anjali Balan</v>
      </c>
      <c r="N1430" t="str">
        <f>IFERROR(INDEX(Employees!$D:$D,MATCH(L1430,Employees!$A:$A,0)),"")</f>
        <v>Sales</v>
      </c>
      <c r="O1430">
        <v>4</v>
      </c>
      <c r="P1430">
        <v>275.70999999999998</v>
      </c>
      <c r="Q1430">
        <v>20</v>
      </c>
      <c r="R1430">
        <v>220.57</v>
      </c>
      <c r="S1430">
        <v>882.27</v>
      </c>
      <c r="T1430">
        <v>825.2</v>
      </c>
      <c r="U1430">
        <v>57.07</v>
      </c>
      <c r="V1430" t="s">
        <v>4706</v>
      </c>
      <c r="W1430" t="s">
        <v>4695</v>
      </c>
      <c r="X1430" t="s">
        <v>4696</v>
      </c>
      <c r="Y1430" t="s">
        <v>6812</v>
      </c>
      <c r="Z1430" t="s">
        <v>4708</v>
      </c>
    </row>
    <row r="1431" spans="1:26" ht="15" customHeight="1" x14ac:dyDescent="0.25">
      <c r="A1431" t="s">
        <v>6813</v>
      </c>
      <c r="B1431" s="1">
        <v>46003</v>
      </c>
      <c r="C1431" t="s">
        <v>2336</v>
      </c>
      <c r="D1431" t="str">
        <f>IFERROR(INDEX(Customers!$B:$B,MATCH(C1431,Customers!$A:$A,0)),"")</f>
        <v>Chandrasekar Balan</v>
      </c>
      <c r="E1431" t="str">
        <f>IFERROR(INDEX(Customers!$J:$J,MATCH(C1431,Customers!$A:$A,0)),"")</f>
        <v>Gold</v>
      </c>
      <c r="F1431" t="s">
        <v>3779</v>
      </c>
      <c r="G1431" t="str">
        <f>IFERROR(INDEX(Products!$B:$B,MATCH(F1431,Products!$A:$A,0)),"")</f>
        <v>Nescafe Coffee 500g</v>
      </c>
      <c r="H1431" t="str">
        <f>IFERROR(INDEX(Products!$C:$C,MATCH(F1431,Products!$A:$A,0)),"")</f>
        <v>Beverages</v>
      </c>
      <c r="I1431" t="s">
        <v>3513</v>
      </c>
      <c r="J1431" t="str">
        <f>IFERROR(INDEX(Stores!$B:$B,MATCH(I1431,Stores!$A:$A,0)),"")</f>
        <v>FreshMart Madurai Colony</v>
      </c>
      <c r="K1431" t="str">
        <f>IFERROR(INDEX(Stores!$D:$D,MATCH(I1431,Stores!$A:$A,0)),"")</f>
        <v>South</v>
      </c>
      <c r="L1431" t="s">
        <v>3511</v>
      </c>
      <c r="M1431" t="str">
        <f>IFERROR(INDEX(Employees!$B:$B,MATCH(L1431,Employees!$A:$A,0)),"")</f>
        <v>Lalitha Murugan</v>
      </c>
      <c r="N1431" t="str">
        <f>IFERROR(INDEX(Employees!$D:$D,MATCH(L1431,Employees!$A:$A,0)),"")</f>
        <v>Store Manager</v>
      </c>
      <c r="O1431">
        <v>7</v>
      </c>
      <c r="P1431">
        <v>136.51</v>
      </c>
      <c r="Q1431">
        <v>0</v>
      </c>
      <c r="R1431">
        <v>0</v>
      </c>
      <c r="S1431">
        <v>955.57</v>
      </c>
      <c r="T1431">
        <v>681.45</v>
      </c>
      <c r="U1431">
        <v>274.12</v>
      </c>
      <c r="V1431" t="s">
        <v>4703</v>
      </c>
      <c r="W1431" t="s">
        <v>4695</v>
      </c>
      <c r="X1431" t="s">
        <v>4696</v>
      </c>
      <c r="Y1431" t="s">
        <v>5161</v>
      </c>
      <c r="Z1431" t="s">
        <v>4708</v>
      </c>
    </row>
    <row r="1432" spans="1:26" ht="15" customHeight="1" x14ac:dyDescent="0.25">
      <c r="A1432" t="s">
        <v>6814</v>
      </c>
      <c r="B1432" s="1">
        <v>45773</v>
      </c>
      <c r="C1432" t="s">
        <v>1694</v>
      </c>
      <c r="D1432" t="str">
        <f>IFERROR(INDEX(Customers!$B:$B,MATCH(C1432,Customers!$A:$A,0)),"")</f>
        <v>Kalpana Gounder</v>
      </c>
      <c r="E1432" t="str">
        <f>IFERROR(INDEX(Customers!$J:$J,MATCH(C1432,Customers!$A:$A,0)),"")</f>
        <v>Gold</v>
      </c>
      <c r="F1432" t="s">
        <v>3700</v>
      </c>
      <c r="G1432" t="str">
        <f>IFERROR(INDEX(Products!$B:$B,MATCH(F1432,Products!$A:$A,0)),"")</f>
        <v>Harvest Gold Rusk 1kg</v>
      </c>
      <c r="H1432" t="str">
        <f>IFERROR(INDEX(Products!$C:$C,MATCH(F1432,Products!$A:$A,0)),"")</f>
        <v>Bakery</v>
      </c>
      <c r="I1432" t="s">
        <v>2953</v>
      </c>
      <c r="J1432" t="str">
        <f>IFERROR(INDEX(Stores!$B:$B,MATCH(I1432,Stores!$A:$A,0)),"")</f>
        <v>FreshMart Salem Main Road</v>
      </c>
      <c r="K1432" t="str">
        <f>IFERROR(INDEX(Stores!$D:$D,MATCH(I1432,Stores!$A:$A,0)),"")</f>
        <v>South</v>
      </c>
      <c r="L1432" t="s">
        <v>2951</v>
      </c>
      <c r="M1432" t="str">
        <f>IFERROR(INDEX(Employees!$B:$B,MATCH(L1432,Employees!$A:$A,0)),"")</f>
        <v>Geetha Subramaniam</v>
      </c>
      <c r="N1432" t="str">
        <f>IFERROR(INDEX(Employees!$D:$D,MATCH(L1432,Employees!$A:$A,0)),"")</f>
        <v>Sales</v>
      </c>
      <c r="O1432">
        <v>8</v>
      </c>
      <c r="P1432">
        <v>611.84</v>
      </c>
      <c r="Q1432">
        <v>10</v>
      </c>
      <c r="R1432">
        <v>489.47</v>
      </c>
      <c r="S1432">
        <v>5066.04</v>
      </c>
      <c r="T1432">
        <v>2691.2</v>
      </c>
      <c r="U1432">
        <v>2374.84</v>
      </c>
      <c r="V1432" t="s">
        <v>4720</v>
      </c>
      <c r="W1432" t="s">
        <v>4818</v>
      </c>
      <c r="X1432" t="s">
        <v>4696</v>
      </c>
      <c r="Y1432" t="s">
        <v>6221</v>
      </c>
      <c r="Z1432" t="s">
        <v>4698</v>
      </c>
    </row>
    <row r="1433" spans="1:26" ht="15" customHeight="1" x14ac:dyDescent="0.25">
      <c r="A1433" t="s">
        <v>6815</v>
      </c>
      <c r="B1433" s="1">
        <v>45833</v>
      </c>
      <c r="C1433" t="s">
        <v>926</v>
      </c>
      <c r="D1433" t="str">
        <f>IFERROR(INDEX(Customers!$B:$B,MATCH(C1433,Customers!$A:$A,0)),"")</f>
        <v>Pandi Naidu</v>
      </c>
      <c r="E1433" t="str">
        <f>IFERROR(INDEX(Customers!$J:$J,MATCH(C1433,Customers!$A:$A,0)),"")</f>
        <v>Gold</v>
      </c>
      <c r="F1433" t="s">
        <v>3817</v>
      </c>
      <c r="G1433" t="str">
        <f>IFERROR(INDEX(Products!$B:$B,MATCH(F1433,Products!$A:$A,0)),"")</f>
        <v>Lays Chocolates Combo</v>
      </c>
      <c r="H1433" t="str">
        <f>IFERROR(INDEX(Products!$C:$C,MATCH(F1433,Products!$A:$A,0)),"")</f>
        <v>Snacks</v>
      </c>
      <c r="I1433" t="s">
        <v>2991</v>
      </c>
      <c r="J1433" t="str">
        <f>IFERROR(INDEX(Stores!$B:$B,MATCH(I1433,Stores!$A:$A,0)),"")</f>
        <v>FreshMart Kanpur Colony</v>
      </c>
      <c r="K1433" t="str">
        <f>IFERROR(INDEX(Stores!$D:$D,MATCH(I1433,Stores!$A:$A,0)),"")</f>
        <v>North</v>
      </c>
      <c r="L1433" t="s">
        <v>2992</v>
      </c>
      <c r="M1433" t="str">
        <f>IFERROR(INDEX(Employees!$B:$B,MATCH(L1433,Employees!$A:$A,0)),"")</f>
        <v>Ovi Venkataraman</v>
      </c>
      <c r="N1433" t="str">
        <f>IFERROR(INDEX(Employees!$D:$D,MATCH(L1433,Employees!$A:$A,0)),"")</f>
        <v>Cashier</v>
      </c>
      <c r="O1433">
        <v>3</v>
      </c>
      <c r="P1433">
        <v>489.43</v>
      </c>
      <c r="Q1433">
        <v>0</v>
      </c>
      <c r="R1433">
        <v>0</v>
      </c>
      <c r="S1433">
        <v>1468.29</v>
      </c>
      <c r="T1433">
        <v>1031.67</v>
      </c>
      <c r="U1433">
        <v>436.62</v>
      </c>
      <c r="V1433" t="s">
        <v>4706</v>
      </c>
      <c r="W1433" t="s">
        <v>4695</v>
      </c>
      <c r="X1433" t="s">
        <v>4710</v>
      </c>
      <c r="Y1433" t="s">
        <v>4885</v>
      </c>
      <c r="Z1433" t="s">
        <v>4708</v>
      </c>
    </row>
    <row r="1434" spans="1:26" ht="15" customHeight="1" x14ac:dyDescent="0.25">
      <c r="A1434" t="s">
        <v>6816</v>
      </c>
      <c r="B1434" s="1">
        <v>45984</v>
      </c>
      <c r="C1434" t="s">
        <v>1299</v>
      </c>
      <c r="D1434" t="str">
        <f>IFERROR(INDEX(Customers!$B:$B,MATCH(C1434,Customers!$A:$A,0)),"")</f>
        <v>Thiru Nair</v>
      </c>
      <c r="E1434" t="str">
        <f>IFERROR(INDEX(Customers!$J:$J,MATCH(C1434,Customers!$A:$A,0)),"")</f>
        <v>Bronze</v>
      </c>
      <c r="F1434" t="s">
        <v>3729</v>
      </c>
      <c r="G1434" t="str">
        <f>IFERROR(INDEX(Products!$B:$B,MATCH(F1434,Products!$A:$A,0)),"")</f>
        <v>Amul Paneer 1kg</v>
      </c>
      <c r="H1434" t="str">
        <f>IFERROR(INDEX(Products!$C:$C,MATCH(F1434,Products!$A:$A,0)),"")</f>
        <v>Dairy</v>
      </c>
      <c r="I1434" t="s">
        <v>4161</v>
      </c>
      <c r="J1434" t="str">
        <f>IFERROR(INDEX(Stores!$B:$B,MATCH(I1434,Stores!$A:$A,0)),"")</f>
        <v>FreshMart Erode Circle</v>
      </c>
      <c r="K1434" t="str">
        <f>IFERROR(INDEX(Stores!$D:$D,MATCH(I1434,Stores!$A:$A,0)),"")</f>
        <v>South</v>
      </c>
      <c r="L1434" t="s">
        <v>3472</v>
      </c>
      <c r="M1434" t="str">
        <f>IFERROR(INDEX(Employees!$B:$B,MATCH(L1434,Employees!$A:$A,0)),"")</f>
        <v>Ashok Pillai</v>
      </c>
      <c r="N1434" t="str">
        <f>IFERROR(INDEX(Employees!$D:$D,MATCH(L1434,Employees!$A:$A,0)),"")</f>
        <v>HR</v>
      </c>
      <c r="O1434">
        <v>3</v>
      </c>
      <c r="P1434">
        <v>448.94</v>
      </c>
      <c r="Q1434">
        <v>0</v>
      </c>
      <c r="R1434">
        <v>0</v>
      </c>
      <c r="S1434">
        <v>1548.84</v>
      </c>
      <c r="T1434">
        <v>1140.24</v>
      </c>
      <c r="U1434">
        <v>408.6</v>
      </c>
      <c r="V1434" t="s">
        <v>4703</v>
      </c>
      <c r="W1434" t="s">
        <v>4695</v>
      </c>
      <c r="X1434" t="s">
        <v>4710</v>
      </c>
      <c r="Y1434" t="s">
        <v>5368</v>
      </c>
      <c r="Z1434" t="s">
        <v>4698</v>
      </c>
    </row>
    <row r="1435" spans="1:26" ht="15" customHeight="1" x14ac:dyDescent="0.25">
      <c r="A1435" t="s">
        <v>6817</v>
      </c>
      <c r="B1435" s="1">
        <v>45940</v>
      </c>
      <c r="C1435" t="s">
        <v>2695</v>
      </c>
      <c r="D1435" t="str">
        <f>IFERROR(INDEX(Customers!$B:$B,MATCH(C1435,Customers!$A:$A,0)),"")</f>
        <v>Balamurugan Nair</v>
      </c>
      <c r="E1435" t="str">
        <f>IFERROR(INDEX(Customers!$J:$J,MATCH(C1435,Customers!$A:$A,0)),"")</f>
        <v>Bronze</v>
      </c>
      <c r="F1435" t="s">
        <v>3700</v>
      </c>
      <c r="G1435" t="str">
        <f>IFERROR(INDEX(Products!$B:$B,MATCH(F1435,Products!$A:$A,0)),"")</f>
        <v>Harvest Gold Rusk 1kg</v>
      </c>
      <c r="H1435" t="str">
        <f>IFERROR(INDEX(Products!$C:$C,MATCH(F1435,Products!$A:$A,0)),"")</f>
        <v>Bakery</v>
      </c>
      <c r="I1435" t="s">
        <v>3159</v>
      </c>
      <c r="J1435" t="str">
        <f>IFERROR(INDEX(Stores!$B:$B,MATCH(I1435,Stores!$A:$A,0)),"")</f>
        <v>FreshMart Salem Bypass</v>
      </c>
      <c r="K1435" t="str">
        <f>IFERROR(INDEX(Stores!$D:$D,MATCH(I1435,Stores!$A:$A,0)),"")</f>
        <v>South</v>
      </c>
      <c r="L1435" t="s">
        <v>3157</v>
      </c>
      <c r="M1435" t="str">
        <f>IFERROR(INDEX(Employees!$B:$B,MATCH(L1435,Employees!$A:$A,0)),"")</f>
        <v>Vasanth Menon</v>
      </c>
      <c r="N1435" t="str">
        <f>IFERROR(INDEX(Employees!$D:$D,MATCH(L1435,Employees!$A:$A,0)),"")</f>
        <v>Store Manager</v>
      </c>
      <c r="O1435">
        <v>2</v>
      </c>
      <c r="P1435">
        <v>541.35</v>
      </c>
      <c r="Q1435">
        <v>10</v>
      </c>
      <c r="R1435">
        <v>108.27</v>
      </c>
      <c r="S1435">
        <v>974.43</v>
      </c>
      <c r="T1435">
        <v>672.8</v>
      </c>
      <c r="U1435">
        <v>301.63</v>
      </c>
      <c r="V1435" t="s">
        <v>4740</v>
      </c>
      <c r="W1435" t="s">
        <v>4695</v>
      </c>
      <c r="X1435" t="s">
        <v>4700</v>
      </c>
      <c r="Y1435" t="s">
        <v>6203</v>
      </c>
      <c r="Z1435" t="s">
        <v>4708</v>
      </c>
    </row>
    <row r="1436" spans="1:26" ht="15" customHeight="1" x14ac:dyDescent="0.25">
      <c r="A1436" t="s">
        <v>6818</v>
      </c>
      <c r="B1436" s="1">
        <v>45983</v>
      </c>
      <c r="C1436" t="s">
        <v>2404</v>
      </c>
      <c r="D1436" t="str">
        <f>IFERROR(INDEX(Customers!$B:$B,MATCH(C1436,Customers!$A:$A,0)),"")</f>
        <v>Ovi Venkataraman</v>
      </c>
      <c r="E1436" t="str">
        <f>IFERROR(INDEX(Customers!$J:$J,MATCH(C1436,Customers!$A:$A,0)),"")</f>
        <v>Silver</v>
      </c>
      <c r="F1436" t="s">
        <v>3919</v>
      </c>
      <c r="G1436" t="str">
        <f>IFERROR(INDEX(Products!$B:$B,MATCH(F1436,Products!$A:$A,0)),"")</f>
        <v>Vim Kitchenware Combo</v>
      </c>
      <c r="H1436" t="str">
        <f>IFERROR(INDEX(Products!$C:$C,MATCH(F1436,Products!$A:$A,0)),"")</f>
        <v>Household</v>
      </c>
      <c r="I1436" t="s">
        <v>3294</v>
      </c>
      <c r="J1436" t="str">
        <f>IFERROR(INDEX(Stores!$B:$B,MATCH(I1436,Stores!$A:$A,0)),"")</f>
        <v>FreshMart Mumbai Colony</v>
      </c>
      <c r="K1436" t="str">
        <f>IFERROR(INDEX(Stores!$D:$D,MATCH(I1436,Stores!$A:$A,0)),"")</f>
        <v>West</v>
      </c>
      <c r="L1436" t="s">
        <v>3292</v>
      </c>
      <c r="M1436" t="str">
        <f>IFERROR(INDEX(Employees!$B:$B,MATCH(L1436,Employees!$A:$A,0)),"")</f>
        <v>Jaya Sharma</v>
      </c>
      <c r="N1436" t="str">
        <f>IFERROR(INDEX(Employees!$D:$D,MATCH(L1436,Employees!$A:$A,0)),"")</f>
        <v>Cashier</v>
      </c>
      <c r="O1436">
        <v>4</v>
      </c>
      <c r="P1436">
        <v>261.55</v>
      </c>
      <c r="Q1436">
        <v>5</v>
      </c>
      <c r="R1436">
        <v>52.31</v>
      </c>
      <c r="S1436">
        <v>1142.97</v>
      </c>
      <c r="T1436">
        <v>860.12</v>
      </c>
      <c r="U1436">
        <v>282.85000000000002</v>
      </c>
      <c r="V1436" t="s">
        <v>4703</v>
      </c>
      <c r="W1436" t="s">
        <v>4695</v>
      </c>
      <c r="X1436" t="s">
        <v>4696</v>
      </c>
      <c r="Y1436" t="s">
        <v>6723</v>
      </c>
      <c r="Z1436" t="s">
        <v>4698</v>
      </c>
    </row>
    <row r="1437" spans="1:26" ht="15" customHeight="1" x14ac:dyDescent="0.25">
      <c r="A1437" t="s">
        <v>6819</v>
      </c>
      <c r="B1437" s="1">
        <v>46049</v>
      </c>
      <c r="C1437" t="s">
        <v>1890</v>
      </c>
      <c r="D1437" t="str">
        <f>IFERROR(INDEX(Customers!$B:$B,MATCH(C1437,Customers!$A:$A,0)),"")</f>
        <v>Prakash Achari</v>
      </c>
      <c r="E1437" t="str">
        <f>IFERROR(INDEX(Customers!$J:$J,MATCH(C1437,Customers!$A:$A,0)),"")</f>
        <v>Gold</v>
      </c>
      <c r="F1437" t="s">
        <v>3849</v>
      </c>
      <c r="G1437" t="str">
        <f>IFERROR(INDEX(Products!$B:$B,MATCH(F1437,Products!$A:$A,0)),"")</f>
        <v>Cadbury Namkeen Combo</v>
      </c>
      <c r="H1437" t="str">
        <f>IFERROR(INDEX(Products!$C:$C,MATCH(F1437,Products!$A:$A,0)),"")</f>
        <v>Snacks</v>
      </c>
      <c r="I1437" t="s">
        <v>3016</v>
      </c>
      <c r="J1437" t="str">
        <f>IFERROR(INDEX(Stores!$B:$B,MATCH(I1437,Stores!$A:$A,0)),"")</f>
        <v>FreshMart Bengaluru Enclave</v>
      </c>
      <c r="K1437" t="str">
        <f>IFERROR(INDEX(Stores!$D:$D,MATCH(I1437,Stores!$A:$A,0)),"")</f>
        <v>South</v>
      </c>
      <c r="L1437" t="s">
        <v>3626</v>
      </c>
      <c r="M1437" t="str">
        <f>IFERROR(INDEX(Employees!$B:$B,MATCH(L1437,Employees!$A:$A,0)),"")</f>
        <v>Indira Chandran</v>
      </c>
      <c r="N1437" t="str">
        <f>IFERROR(INDEX(Employees!$D:$D,MATCH(L1437,Employees!$A:$A,0)),"")</f>
        <v>Billing</v>
      </c>
      <c r="O1437">
        <v>6</v>
      </c>
      <c r="P1437">
        <v>368</v>
      </c>
      <c r="Q1437">
        <v>0</v>
      </c>
      <c r="R1437">
        <v>0</v>
      </c>
      <c r="S1437">
        <v>2208</v>
      </c>
      <c r="T1437">
        <v>1430.58</v>
      </c>
      <c r="U1437">
        <v>777.42</v>
      </c>
      <c r="V1437" t="s">
        <v>4715</v>
      </c>
      <c r="W1437" t="s">
        <v>4695</v>
      </c>
      <c r="X1437" t="s">
        <v>4696</v>
      </c>
      <c r="Y1437" t="s">
        <v>5261</v>
      </c>
      <c r="Z1437" t="s">
        <v>4708</v>
      </c>
    </row>
    <row r="1438" spans="1:26" ht="15" customHeight="1" x14ac:dyDescent="0.25">
      <c r="A1438" t="s">
        <v>6820</v>
      </c>
      <c r="B1438" s="1">
        <v>45886</v>
      </c>
      <c r="C1438" t="s">
        <v>870</v>
      </c>
      <c r="D1438" t="str">
        <f>IFERROR(INDEX(Customers!$B:$B,MATCH(C1438,Customers!$A:$A,0)),"")</f>
        <v>Lalitha Nathan</v>
      </c>
      <c r="E1438" t="str">
        <f>IFERROR(INDEX(Customers!$J:$J,MATCH(C1438,Customers!$A:$A,0)),"")</f>
        <v>Gold</v>
      </c>
      <c r="F1438" t="s">
        <v>3988</v>
      </c>
      <c r="G1438" t="str">
        <f>IFERROR(INDEX(Products!$B:$B,MATCH(F1438,Products!$A:$A,0)),"")</f>
        <v>India Gate Basmati Rice 250ml</v>
      </c>
      <c r="H1438" t="str">
        <f>IFERROR(INDEX(Products!$C:$C,MATCH(F1438,Products!$A:$A,0)),"")</f>
        <v>Rice</v>
      </c>
      <c r="I1438" t="s">
        <v>3029</v>
      </c>
      <c r="J1438" t="str">
        <f>IFERROR(INDEX(Stores!$B:$B,MATCH(I1438,Stores!$A:$A,0)),"")</f>
        <v>FreshMart Surat Hub</v>
      </c>
      <c r="K1438" t="str">
        <f>IFERROR(INDEX(Stores!$D:$D,MATCH(I1438,Stores!$A:$A,0)),"")</f>
        <v>West</v>
      </c>
      <c r="L1438" t="s">
        <v>3027</v>
      </c>
      <c r="M1438" t="str">
        <f>IFERROR(INDEX(Employees!$B:$B,MATCH(L1438,Employees!$A:$A,0)),"")</f>
        <v>Lakshmi Devi</v>
      </c>
      <c r="N1438" t="str">
        <f>IFERROR(INDEX(Employees!$D:$D,MATCH(L1438,Employees!$A:$A,0)),"")</f>
        <v>Store Manager</v>
      </c>
      <c r="O1438">
        <v>4</v>
      </c>
      <c r="P1438">
        <v>145.12</v>
      </c>
      <c r="Q1438">
        <v>0</v>
      </c>
      <c r="R1438">
        <v>0</v>
      </c>
      <c r="S1438">
        <v>667.55</v>
      </c>
      <c r="T1438">
        <v>469.08</v>
      </c>
      <c r="U1438">
        <v>198.47</v>
      </c>
      <c r="V1438" t="s">
        <v>4703</v>
      </c>
      <c r="W1438" t="s">
        <v>4695</v>
      </c>
      <c r="X1438" t="s">
        <v>4696</v>
      </c>
      <c r="Y1438" t="s">
        <v>5299</v>
      </c>
      <c r="Z1438" t="s">
        <v>4698</v>
      </c>
    </row>
    <row r="1439" spans="1:26" ht="15" customHeight="1" x14ac:dyDescent="0.25">
      <c r="A1439" t="s">
        <v>6821</v>
      </c>
      <c r="B1439" s="1">
        <v>46040</v>
      </c>
      <c r="C1439" t="s">
        <v>2520</v>
      </c>
      <c r="D1439" t="str">
        <f>IFERROR(INDEX(Customers!$B:$B,MATCH(C1439,Customers!$A:$A,0)),"")</f>
        <v>Malathi Naidu</v>
      </c>
      <c r="E1439" t="str">
        <f>IFERROR(INDEX(Customers!$J:$J,MATCH(C1439,Customers!$A:$A,0)),"")</f>
        <v>Gold</v>
      </c>
      <c r="F1439" t="s">
        <v>3718</v>
      </c>
      <c r="G1439" t="str">
        <f>IFERROR(INDEX(Products!$B:$B,MATCH(F1439,Products!$A:$A,0)),"")</f>
        <v>Milky Mist Milk 2kg</v>
      </c>
      <c r="H1439" t="str">
        <f>IFERROR(INDEX(Products!$C:$C,MATCH(F1439,Products!$A:$A,0)),"")</f>
        <v>Dairy</v>
      </c>
      <c r="I1439" t="s">
        <v>2942</v>
      </c>
      <c r="J1439" t="str">
        <f>IFERROR(INDEX(Stores!$B:$B,MATCH(I1439,Stores!$A:$A,0)),"")</f>
        <v>FreshMart Delhi Complex</v>
      </c>
      <c r="K1439" t="str">
        <f>IFERROR(INDEX(Stores!$D:$D,MATCH(I1439,Stores!$A:$A,0)),"")</f>
        <v>North</v>
      </c>
      <c r="L1439" t="s">
        <v>3286</v>
      </c>
      <c r="M1439" t="str">
        <f>IFERROR(INDEX(Employees!$B:$B,MATCH(L1439,Employees!$A:$A,0)),"")</f>
        <v>Dinesh Reddy</v>
      </c>
      <c r="N1439" t="str">
        <f>IFERROR(INDEX(Employees!$D:$D,MATCH(L1439,Employees!$A:$A,0)),"")</f>
        <v>Sales</v>
      </c>
      <c r="O1439">
        <v>8</v>
      </c>
      <c r="P1439">
        <v>62.6</v>
      </c>
      <c r="Q1439">
        <v>20</v>
      </c>
      <c r="R1439">
        <v>100.16</v>
      </c>
      <c r="S1439">
        <v>460.74</v>
      </c>
      <c r="T1439">
        <v>385.2</v>
      </c>
      <c r="U1439">
        <v>75.540000000000006</v>
      </c>
      <c r="V1439" t="s">
        <v>4720</v>
      </c>
      <c r="W1439" t="s">
        <v>4695</v>
      </c>
      <c r="X1439" t="s">
        <v>4696</v>
      </c>
      <c r="Y1439" t="s">
        <v>4858</v>
      </c>
      <c r="Z1439" t="s">
        <v>4698</v>
      </c>
    </row>
    <row r="1440" spans="1:26" ht="15" customHeight="1" x14ac:dyDescent="0.25">
      <c r="A1440" t="s">
        <v>6822</v>
      </c>
      <c r="B1440" s="1">
        <v>46000</v>
      </c>
      <c r="C1440" t="s">
        <v>2116</v>
      </c>
      <c r="D1440" t="str">
        <f>IFERROR(INDEX(Customers!$B:$B,MATCH(C1440,Customers!$A:$A,0)),"")</f>
        <v>Tamil Varma</v>
      </c>
      <c r="E1440" t="str">
        <f>IFERROR(INDEX(Customers!$J:$J,MATCH(C1440,Customers!$A:$A,0)),"")</f>
        <v>Silver</v>
      </c>
      <c r="F1440" t="s">
        <v>3735</v>
      </c>
      <c r="G1440" t="str">
        <f>IFERROR(INDEX(Products!$B:$B,MATCH(F1440,Products!$A:$A,0)),"")</f>
        <v>Milky Mist Butter Pack</v>
      </c>
      <c r="H1440" t="str">
        <f>IFERROR(INDEX(Products!$C:$C,MATCH(F1440,Products!$A:$A,0)),"")</f>
        <v>Dairy</v>
      </c>
      <c r="I1440" t="s">
        <v>4410</v>
      </c>
      <c r="J1440" t="str">
        <f>IFERROR(INDEX(Stores!$B:$B,MATCH(I1440,Stores!$A:$A,0)),"")</f>
        <v>FreshMart Jaipur Junction</v>
      </c>
      <c r="K1440" t="str">
        <f>IFERROR(INDEX(Stores!$D:$D,MATCH(I1440,Stores!$A:$A,0)),"")</f>
        <v>North</v>
      </c>
      <c r="L1440" t="s">
        <v>2890</v>
      </c>
      <c r="M1440" t="str">
        <f>IFERROR(INDEX(Employees!$B:$B,MATCH(L1440,Employees!$A:$A,0)),"")</f>
        <v>Hema Sharma</v>
      </c>
      <c r="N1440" t="str">
        <f>IFERROR(INDEX(Employees!$D:$D,MATCH(L1440,Employees!$A:$A,0)),"")</f>
        <v>Billing</v>
      </c>
      <c r="O1440">
        <v>5</v>
      </c>
      <c r="P1440">
        <v>38.659999999999997</v>
      </c>
      <c r="Q1440">
        <v>0</v>
      </c>
      <c r="R1440">
        <v>0</v>
      </c>
      <c r="S1440">
        <v>193.3</v>
      </c>
      <c r="T1440">
        <v>162</v>
      </c>
      <c r="U1440">
        <v>31.3</v>
      </c>
      <c r="V1440" t="s">
        <v>4720</v>
      </c>
      <c r="W1440" t="s">
        <v>4695</v>
      </c>
      <c r="X1440" t="s">
        <v>4710</v>
      </c>
      <c r="Y1440" t="s">
        <v>5058</v>
      </c>
      <c r="Z1440" t="s">
        <v>4708</v>
      </c>
    </row>
    <row r="1441" spans="1:26" ht="15" customHeight="1" x14ac:dyDescent="0.25">
      <c r="A1441" t="s">
        <v>6823</v>
      </c>
      <c r="B1441" s="1">
        <v>45816</v>
      </c>
      <c r="C1441" t="s">
        <v>1558</v>
      </c>
      <c r="D1441" t="str">
        <f>IFERROR(INDEX(Customers!$B:$B,MATCH(C1441,Customers!$A:$A,0)),"")</f>
        <v>Radha Nair</v>
      </c>
      <c r="E1441" t="str">
        <f>IFERROR(INDEX(Customers!$J:$J,MATCH(C1441,Customers!$A:$A,0)),"")</f>
        <v>Gold</v>
      </c>
      <c r="F1441" t="s">
        <v>3822</v>
      </c>
      <c r="G1441" t="str">
        <f>IFERROR(INDEX(Products!$B:$B,MATCH(F1441,Products!$A:$A,0)),"")</f>
        <v>Lays Chocolates 1kg</v>
      </c>
      <c r="H1441" t="str">
        <f>IFERROR(INDEX(Products!$C:$C,MATCH(F1441,Products!$A:$A,0)),"")</f>
        <v>Snacks</v>
      </c>
      <c r="I1441" t="s">
        <v>3469</v>
      </c>
      <c r="J1441" t="str">
        <f>IFERROR(INDEX(Stores!$B:$B,MATCH(I1441,Stores!$A:$A,0)),"")</f>
        <v>FreshMart Mysuru Junction</v>
      </c>
      <c r="K1441" t="str">
        <f>IFERROR(INDEX(Stores!$D:$D,MATCH(I1441,Stores!$A:$A,0)),"")</f>
        <v>South</v>
      </c>
      <c r="L1441" t="s">
        <v>3467</v>
      </c>
      <c r="M1441" t="str">
        <f>IFERROR(INDEX(Employees!$B:$B,MATCH(L1441,Employees!$A:$A,0)),"")</f>
        <v>Padma Subramaniam</v>
      </c>
      <c r="N1441" t="str">
        <f>IFERROR(INDEX(Employees!$D:$D,MATCH(L1441,Employees!$A:$A,0)),"")</f>
        <v>Operations</v>
      </c>
      <c r="O1441">
        <v>5</v>
      </c>
      <c r="P1441">
        <v>161.82</v>
      </c>
      <c r="Q1441">
        <v>0</v>
      </c>
      <c r="R1441">
        <v>0</v>
      </c>
      <c r="S1441">
        <v>930.46</v>
      </c>
      <c r="T1441">
        <v>546.04999999999995</v>
      </c>
      <c r="U1441">
        <v>384.41</v>
      </c>
      <c r="V1441" t="s">
        <v>4720</v>
      </c>
      <c r="W1441" t="s">
        <v>4695</v>
      </c>
      <c r="X1441" t="s">
        <v>4696</v>
      </c>
      <c r="Y1441" t="s">
        <v>6191</v>
      </c>
      <c r="Z1441" t="s">
        <v>4698</v>
      </c>
    </row>
    <row r="1442" spans="1:26" ht="15" customHeight="1" x14ac:dyDescent="0.25">
      <c r="A1442" t="s">
        <v>6824</v>
      </c>
      <c r="B1442" s="1">
        <v>46090</v>
      </c>
      <c r="C1442" t="s">
        <v>2008</v>
      </c>
      <c r="D1442" t="str">
        <f>IFERROR(INDEX(Customers!$B:$B,MATCH(C1442,Customers!$A:$A,0)),"")</f>
        <v>Hema Gounder</v>
      </c>
      <c r="E1442" t="str">
        <f>IFERROR(INDEX(Customers!$J:$J,MATCH(C1442,Customers!$A:$A,0)),"")</f>
        <v>Gold</v>
      </c>
      <c r="F1442" t="s">
        <v>4076</v>
      </c>
      <c r="G1442" t="str">
        <f>IFERROR(INDEX(Products!$B:$B,MATCH(F1442,Products!$A:$A,0)),"")</f>
        <v>Aachi Powdered Spices 200g v2</v>
      </c>
      <c r="H1442" t="str">
        <f>IFERROR(INDEX(Products!$C:$C,MATCH(F1442,Products!$A:$A,0)),"")</f>
        <v>Masala</v>
      </c>
      <c r="I1442" t="s">
        <v>3513</v>
      </c>
      <c r="J1442" t="str">
        <f>IFERROR(INDEX(Stores!$B:$B,MATCH(I1442,Stores!$A:$A,0)),"")</f>
        <v>FreshMart Madurai Colony</v>
      </c>
      <c r="K1442" t="str">
        <f>IFERROR(INDEX(Stores!$D:$D,MATCH(I1442,Stores!$A:$A,0)),"")</f>
        <v>South</v>
      </c>
      <c r="L1442" t="s">
        <v>3511</v>
      </c>
      <c r="M1442" t="str">
        <f>IFERROR(INDEX(Employees!$B:$B,MATCH(L1442,Employees!$A:$A,0)),"")</f>
        <v>Lalitha Murugan</v>
      </c>
      <c r="N1442" t="str">
        <f>IFERROR(INDEX(Employees!$D:$D,MATCH(L1442,Employees!$A:$A,0)),"")</f>
        <v>Store Manager</v>
      </c>
      <c r="O1442">
        <v>6</v>
      </c>
      <c r="P1442">
        <v>404.17</v>
      </c>
      <c r="Q1442">
        <v>0</v>
      </c>
      <c r="R1442">
        <v>0</v>
      </c>
      <c r="S1442">
        <v>2425.02</v>
      </c>
      <c r="T1442">
        <v>1576.8</v>
      </c>
      <c r="U1442">
        <v>848.22</v>
      </c>
      <c r="V1442" t="s">
        <v>4694</v>
      </c>
      <c r="W1442" t="s">
        <v>4695</v>
      </c>
      <c r="X1442" t="s">
        <v>4696</v>
      </c>
      <c r="Y1442" t="s">
        <v>6280</v>
      </c>
      <c r="Z1442" t="s">
        <v>4708</v>
      </c>
    </row>
    <row r="1443" spans="1:26" ht="15" customHeight="1" x14ac:dyDescent="0.25">
      <c r="A1443" t="s">
        <v>6825</v>
      </c>
      <c r="B1443" s="1">
        <v>45986</v>
      </c>
      <c r="C1443" t="s">
        <v>2723</v>
      </c>
      <c r="D1443" t="str">
        <f>IFERROR(INDEX(Customers!$B:$B,MATCH(C1443,Customers!$A:$A,0)),"")</f>
        <v>Mani Krishnan</v>
      </c>
      <c r="E1443" t="str">
        <f>IFERROR(INDEX(Customers!$J:$J,MATCH(C1443,Customers!$A:$A,0)),"")</f>
        <v>Silver</v>
      </c>
      <c r="F1443" t="s">
        <v>4005</v>
      </c>
      <c r="G1443" t="str">
        <f>IFERROR(INDEX(Products!$B:$B,MATCH(F1443,Products!$A:$A,0)),"")</f>
        <v>India Gate Ponni Rice 1kg</v>
      </c>
      <c r="H1443" t="str">
        <f>IFERROR(INDEX(Products!$C:$C,MATCH(F1443,Products!$A:$A,0)),"")</f>
        <v>Rice</v>
      </c>
      <c r="I1443" t="s">
        <v>3425</v>
      </c>
      <c r="J1443" t="str">
        <f>IFERROR(INDEX(Stores!$B:$B,MATCH(I1443,Stores!$A:$A,0)),"")</f>
        <v>FreshMart Salem Complex</v>
      </c>
      <c r="K1443" t="str">
        <f>IFERROR(INDEX(Stores!$D:$D,MATCH(I1443,Stores!$A:$A,0)),"")</f>
        <v>South</v>
      </c>
      <c r="L1443" t="s">
        <v>3423</v>
      </c>
      <c r="M1443" t="str">
        <f>IFERROR(INDEX(Employees!$B:$B,MATCH(L1443,Employees!$A:$A,0)),"")</f>
        <v>Sudha Balan</v>
      </c>
      <c r="N1443" t="str">
        <f>IFERROR(INDEX(Employees!$D:$D,MATCH(L1443,Employees!$A:$A,0)),"")</f>
        <v>Sales</v>
      </c>
      <c r="O1443">
        <v>5</v>
      </c>
      <c r="P1443">
        <v>291.93</v>
      </c>
      <c r="Q1443">
        <v>5</v>
      </c>
      <c r="R1443">
        <v>72.98</v>
      </c>
      <c r="S1443">
        <v>1386.67</v>
      </c>
      <c r="T1443">
        <v>1268.5</v>
      </c>
      <c r="U1443">
        <v>118.17</v>
      </c>
      <c r="V1443" t="s">
        <v>4720</v>
      </c>
      <c r="W1443" t="s">
        <v>4695</v>
      </c>
      <c r="X1443" t="s">
        <v>4696</v>
      </c>
      <c r="Y1443" t="s">
        <v>5340</v>
      </c>
      <c r="Z1443" t="s">
        <v>4708</v>
      </c>
    </row>
    <row r="1444" spans="1:26" ht="15" customHeight="1" x14ac:dyDescent="0.25">
      <c r="A1444" t="s">
        <v>6826</v>
      </c>
      <c r="B1444" s="1">
        <v>46016</v>
      </c>
      <c r="C1444" t="s">
        <v>295</v>
      </c>
      <c r="D1444" t="str">
        <f>IFERROR(INDEX(Customers!$B:$B,MATCH(C1444,Customers!$A:$A,0)),"")</f>
        <v>Priya Varma</v>
      </c>
      <c r="E1444" t="str">
        <f>IFERROR(INDEX(Customers!$J:$J,MATCH(C1444,Customers!$A:$A,0)),"")</f>
        <v>Gold</v>
      </c>
      <c r="F1444" t="s">
        <v>4109</v>
      </c>
      <c r="G1444" t="str">
        <f>IFERROR(INDEX(Products!$B:$B,MATCH(F1444,Products!$A:$A,0)),"")</f>
        <v>Lizol Floor Cleaner 200g</v>
      </c>
      <c r="H1444" t="str">
        <f>IFERROR(INDEX(Products!$C:$C,MATCH(F1444,Products!$A:$A,0)),"")</f>
        <v>Cleaning</v>
      </c>
      <c r="I1444" t="s">
        <v>3420</v>
      </c>
      <c r="J1444" t="str">
        <f>IFERROR(INDEX(Stores!$B:$B,MATCH(I1444,Stores!$A:$A,0)),"")</f>
        <v>FreshMart Tiruppur Square</v>
      </c>
      <c r="K1444" t="str">
        <f>IFERROR(INDEX(Stores!$D:$D,MATCH(I1444,Stores!$A:$A,0)),"")</f>
        <v>South</v>
      </c>
      <c r="L1444" t="s">
        <v>3541</v>
      </c>
      <c r="M1444" t="str">
        <f>IFERROR(INDEX(Employees!$B:$B,MATCH(L1444,Employees!$A:$A,0)),"")</f>
        <v>Balaji Reddy</v>
      </c>
      <c r="N1444" t="str">
        <f>IFERROR(INDEX(Employees!$D:$D,MATCH(L1444,Employees!$A:$A,0)),"")</f>
        <v>Billing</v>
      </c>
      <c r="O1444">
        <v>5</v>
      </c>
      <c r="P1444">
        <v>75.23</v>
      </c>
      <c r="Q1444">
        <v>10</v>
      </c>
      <c r="R1444">
        <v>37.619999999999997</v>
      </c>
      <c r="S1444">
        <v>338.53</v>
      </c>
      <c r="T1444">
        <v>249.95</v>
      </c>
      <c r="U1444">
        <v>88.58</v>
      </c>
      <c r="V1444" t="s">
        <v>4720</v>
      </c>
      <c r="W1444" t="s">
        <v>4695</v>
      </c>
      <c r="X1444" t="s">
        <v>4696</v>
      </c>
      <c r="Y1444" t="s">
        <v>5246</v>
      </c>
      <c r="Z1444" t="s">
        <v>4708</v>
      </c>
    </row>
    <row r="1445" spans="1:26" ht="15" customHeight="1" x14ac:dyDescent="0.25">
      <c r="A1445" t="s">
        <v>6827</v>
      </c>
      <c r="B1445" s="1">
        <v>45912</v>
      </c>
      <c r="C1445" t="s">
        <v>430</v>
      </c>
      <c r="D1445" t="str">
        <f>IFERROR(INDEX(Customers!$B:$B,MATCH(C1445,Customers!$A:$A,0)),"")</f>
        <v>Hariharan Gounder</v>
      </c>
      <c r="E1445" t="str">
        <f>IFERROR(INDEX(Customers!$J:$J,MATCH(C1445,Customers!$A:$A,0)),"")</f>
        <v>Gold</v>
      </c>
      <c r="F1445" t="s">
        <v>3765</v>
      </c>
      <c r="G1445" t="str">
        <f>IFERROR(INDEX(Products!$B:$B,MATCH(F1445,Products!$A:$A,0)),"")</f>
        <v>Pepsi Tea 200g</v>
      </c>
      <c r="H1445" t="str">
        <f>IFERROR(INDEX(Products!$C:$C,MATCH(F1445,Products!$A:$A,0)),"")</f>
        <v>Beverages</v>
      </c>
      <c r="I1445" t="s">
        <v>3249</v>
      </c>
      <c r="J1445" t="str">
        <f>IFERROR(INDEX(Stores!$B:$B,MATCH(I1445,Stores!$A:$A,0)),"")</f>
        <v>FreshMart Mumbai Extension</v>
      </c>
      <c r="K1445" t="str">
        <f>IFERROR(INDEX(Stores!$D:$D,MATCH(I1445,Stores!$A:$A,0)),"")</f>
        <v>West</v>
      </c>
      <c r="L1445" t="s">
        <v>3248</v>
      </c>
      <c r="M1445" t="str">
        <f>IFERROR(INDEX(Employees!$B:$B,MATCH(L1445,Employees!$A:$A,0)),"")</f>
        <v>Vijay Chandran</v>
      </c>
      <c r="N1445" t="str">
        <f>IFERROR(INDEX(Employees!$D:$D,MATCH(L1445,Employees!$A:$A,0)),"")</f>
        <v>Cashier</v>
      </c>
      <c r="O1445">
        <v>4</v>
      </c>
      <c r="P1445">
        <v>335.78</v>
      </c>
      <c r="Q1445">
        <v>0</v>
      </c>
      <c r="R1445">
        <v>0</v>
      </c>
      <c r="S1445">
        <v>1343.12</v>
      </c>
      <c r="T1445">
        <v>1044.8800000000001</v>
      </c>
      <c r="U1445">
        <v>298.24</v>
      </c>
      <c r="V1445" t="s">
        <v>4720</v>
      </c>
      <c r="W1445" t="s">
        <v>4695</v>
      </c>
      <c r="X1445" t="s">
        <v>4710</v>
      </c>
      <c r="Y1445" t="s">
        <v>5199</v>
      </c>
      <c r="Z1445" t="s">
        <v>4708</v>
      </c>
    </row>
    <row r="1446" spans="1:26" ht="15" customHeight="1" x14ac:dyDescent="0.25">
      <c r="A1446" t="s">
        <v>6828</v>
      </c>
      <c r="B1446" s="1">
        <v>45875</v>
      </c>
      <c r="C1446" t="s">
        <v>1156</v>
      </c>
      <c r="D1446" t="str">
        <f>IFERROR(INDEX(Customers!$B:$B,MATCH(C1446,Customers!$A:$A,0)),"")</f>
        <v>Senthil Kumar</v>
      </c>
      <c r="E1446" t="str">
        <f>IFERROR(INDEX(Customers!$J:$J,MATCH(C1446,Customers!$A:$A,0)),"")</f>
        <v>Gold</v>
      </c>
      <c r="F1446" t="s">
        <v>3945</v>
      </c>
      <c r="G1446" t="str">
        <f>IFERROR(INDEX(Products!$B:$B,MATCH(F1446,Products!$A:$A,0)),"")</f>
        <v>Organic Fresh Fresh Fruits Combo</v>
      </c>
      <c r="H1446" t="str">
        <f>IFERROR(INDEX(Products!$C:$C,MATCH(F1446,Products!$A:$A,0)),"")</f>
        <v>Fruits</v>
      </c>
      <c r="I1446" t="s">
        <v>3215</v>
      </c>
      <c r="J1446" t="str">
        <f>IFERROR(INDEX(Stores!$B:$B,MATCH(I1446,Stores!$A:$A,0)),"")</f>
        <v>FreshMart Erode Square</v>
      </c>
      <c r="K1446" t="str">
        <f>IFERROR(INDEX(Stores!$D:$D,MATCH(I1446,Stores!$A:$A,0)),"")</f>
        <v>North</v>
      </c>
      <c r="L1446" t="s">
        <v>3576</v>
      </c>
      <c r="M1446" t="str">
        <f>IFERROR(INDEX(Employees!$B:$B,MATCH(L1446,Employees!$A:$A,0)),"")</f>
        <v>Naveen Naidu</v>
      </c>
      <c r="N1446" t="str">
        <f>IFERROR(INDEX(Employees!$D:$D,MATCH(L1446,Employees!$A:$A,0)),"")</f>
        <v>Cashier</v>
      </c>
      <c r="O1446">
        <v>4</v>
      </c>
      <c r="P1446">
        <v>72.64</v>
      </c>
      <c r="Q1446">
        <v>0</v>
      </c>
      <c r="R1446">
        <v>0</v>
      </c>
      <c r="S1446">
        <v>290.56</v>
      </c>
      <c r="T1446">
        <v>237.48</v>
      </c>
      <c r="U1446">
        <v>53.08</v>
      </c>
      <c r="V1446" t="s">
        <v>4715</v>
      </c>
      <c r="W1446" t="s">
        <v>4695</v>
      </c>
      <c r="X1446" t="s">
        <v>4696</v>
      </c>
      <c r="Y1446" t="s">
        <v>4745</v>
      </c>
      <c r="Z1446" t="s">
        <v>4708</v>
      </c>
    </row>
    <row r="1447" spans="1:26" ht="15" customHeight="1" x14ac:dyDescent="0.25">
      <c r="A1447" t="s">
        <v>6829</v>
      </c>
      <c r="B1447" s="1">
        <v>46005</v>
      </c>
      <c r="C1447" t="s">
        <v>2600</v>
      </c>
      <c r="D1447" t="str">
        <f>IFERROR(INDEX(Customers!$B:$B,MATCH(C1447,Customers!$A:$A,0)),"")</f>
        <v>Deepak Gounder</v>
      </c>
      <c r="E1447" t="str">
        <f>IFERROR(INDEX(Customers!$J:$J,MATCH(C1447,Customers!$A:$A,0)),"")</f>
        <v>Gold</v>
      </c>
      <c r="F1447" t="s">
        <v>3927</v>
      </c>
      <c r="G1447" t="str">
        <f>IFERROR(INDEX(Products!$B:$B,MATCH(F1447,Products!$A:$A,0)),"")</f>
        <v>Eveready Batteries 250ml</v>
      </c>
      <c r="H1447" t="str">
        <f>IFERROR(INDEX(Products!$C:$C,MATCH(F1447,Products!$A:$A,0)),"")</f>
        <v>Household</v>
      </c>
      <c r="I1447" t="s">
        <v>4138</v>
      </c>
      <c r="J1447" t="str">
        <f>IFERROR(INDEX(Stores!$B:$B,MATCH(I1447,Stores!$A:$A,0)),"")</f>
        <v>FreshMart Kochi Plaza</v>
      </c>
      <c r="K1447" t="str">
        <f>IFERROR(INDEX(Stores!$D:$D,MATCH(I1447,Stores!$A:$A,0)),"")</f>
        <v>South</v>
      </c>
      <c r="L1447" t="s">
        <v>3563</v>
      </c>
      <c r="M1447" t="str">
        <f>IFERROR(INDEX(Employees!$B:$B,MATCH(L1447,Employees!$A:$A,0)),"")</f>
        <v>Thenmozhi Selvam</v>
      </c>
      <c r="N1447" t="str">
        <f>IFERROR(INDEX(Employees!$D:$D,MATCH(L1447,Employees!$A:$A,0)),"")</f>
        <v>Cashier</v>
      </c>
      <c r="O1447">
        <v>7</v>
      </c>
      <c r="P1447">
        <v>56.22</v>
      </c>
      <c r="Q1447">
        <v>15</v>
      </c>
      <c r="R1447">
        <v>59.03</v>
      </c>
      <c r="S1447">
        <v>384.69</v>
      </c>
      <c r="T1447">
        <v>314.72000000000003</v>
      </c>
      <c r="U1447">
        <v>69.97</v>
      </c>
      <c r="V1447" t="s">
        <v>4694</v>
      </c>
      <c r="W1447" t="s">
        <v>4695</v>
      </c>
      <c r="X1447" t="s">
        <v>4696</v>
      </c>
      <c r="Y1447" t="s">
        <v>4697</v>
      </c>
      <c r="Z1447" t="s">
        <v>4698</v>
      </c>
    </row>
    <row r="1448" spans="1:26" ht="15" customHeight="1" x14ac:dyDescent="0.25">
      <c r="A1448" t="s">
        <v>6830</v>
      </c>
      <c r="B1448" s="1">
        <v>45907</v>
      </c>
      <c r="C1448" t="s">
        <v>1331</v>
      </c>
      <c r="D1448" t="str">
        <f>IFERROR(INDEX(Customers!$B:$B,MATCH(C1448,Customers!$A:$A,0)),"")</f>
        <v>Yamuna Mudaliar</v>
      </c>
      <c r="E1448" t="str">
        <f>IFERROR(INDEX(Customers!$J:$J,MATCH(C1448,Customers!$A:$A,0)),"")</f>
        <v>Silver</v>
      </c>
      <c r="F1448" t="s">
        <v>3746</v>
      </c>
      <c r="G1448" t="str">
        <f>IFERROR(INDEX(Products!$B:$B,MATCH(F1448,Products!$A:$A,0)),"")</f>
        <v>Nescafe Soft Drinks Pack</v>
      </c>
      <c r="H1448" t="str">
        <f>IFERROR(INDEX(Products!$C:$C,MATCH(F1448,Products!$A:$A,0)),"")</f>
        <v>Beverages</v>
      </c>
      <c r="I1448" t="s">
        <v>3345</v>
      </c>
      <c r="J1448" t="str">
        <f>IFERROR(INDEX(Stores!$B:$B,MATCH(I1448,Stores!$A:$A,0)),"")</f>
        <v>FreshMart Erode Extension</v>
      </c>
      <c r="K1448" t="str">
        <f>IFERROR(INDEX(Stores!$D:$D,MATCH(I1448,Stores!$A:$A,0)),"")</f>
        <v>South</v>
      </c>
      <c r="L1448" t="s">
        <v>3343</v>
      </c>
      <c r="M1448" t="str">
        <f>IFERROR(INDEX(Employees!$B:$B,MATCH(L1448,Employees!$A:$A,0)),"")</f>
        <v>Divya Menon</v>
      </c>
      <c r="N1448" t="str">
        <f>IFERROR(INDEX(Employees!$D:$D,MATCH(L1448,Employees!$A:$A,0)),"")</f>
        <v>Store Manager</v>
      </c>
      <c r="O1448">
        <v>3</v>
      </c>
      <c r="P1448">
        <v>383.51</v>
      </c>
      <c r="Q1448">
        <v>10</v>
      </c>
      <c r="R1448">
        <v>115.05</v>
      </c>
      <c r="S1448">
        <v>1190.8</v>
      </c>
      <c r="T1448">
        <v>857.7</v>
      </c>
      <c r="U1448">
        <v>333.1</v>
      </c>
      <c r="V1448" t="s">
        <v>4703</v>
      </c>
      <c r="W1448" t="s">
        <v>4695</v>
      </c>
      <c r="X1448" t="s">
        <v>4710</v>
      </c>
      <c r="Y1448" t="s">
        <v>6831</v>
      </c>
      <c r="Z1448" t="s">
        <v>4698</v>
      </c>
    </row>
    <row r="1449" spans="1:26" ht="15" customHeight="1" x14ac:dyDescent="0.25">
      <c r="A1449" t="s">
        <v>6832</v>
      </c>
      <c r="B1449" s="1">
        <v>46004</v>
      </c>
      <c r="C1449" t="s">
        <v>2396</v>
      </c>
      <c r="D1449" t="str">
        <f>IFERROR(INDEX(Customers!$B:$B,MATCH(C1449,Customers!$A:$A,0)),"")</f>
        <v>Uma Iyer</v>
      </c>
      <c r="E1449" t="str">
        <f>IFERROR(INDEX(Customers!$J:$J,MATCH(C1449,Customers!$A:$A,0)),"")</f>
        <v>Bronze</v>
      </c>
      <c r="F1449" t="s">
        <v>4007</v>
      </c>
      <c r="G1449" t="str">
        <f>IFERROR(INDEX(Products!$B:$B,MATCH(F1449,Products!$A:$A,0)),"")</f>
        <v>Aachi Idli Rice 500g</v>
      </c>
      <c r="H1449" t="str">
        <f>IFERROR(INDEX(Products!$C:$C,MATCH(F1449,Products!$A:$A,0)),"")</f>
        <v>Rice</v>
      </c>
      <c r="I1449" t="s">
        <v>4136</v>
      </c>
      <c r="J1449" t="str">
        <f>IFERROR(INDEX(Stores!$B:$B,MATCH(I1449,Stores!$A:$A,0)),"")</f>
        <v>FreshMart Mysuru Towers</v>
      </c>
      <c r="K1449" t="str">
        <f>IFERROR(INDEX(Stores!$D:$D,MATCH(I1449,Stores!$A:$A,0)),"")</f>
        <v>South</v>
      </c>
      <c r="L1449" t="s">
        <v>3179</v>
      </c>
      <c r="M1449" t="str">
        <f>IFERROR(INDEX(Employees!$B:$B,MATCH(L1449,Employees!$A:$A,0)),"")</f>
        <v>Vijay Pandian</v>
      </c>
      <c r="N1449" t="str">
        <f>IFERROR(INDEX(Employees!$D:$D,MATCH(L1449,Employees!$A:$A,0)),"")</f>
        <v>Sales</v>
      </c>
      <c r="O1449">
        <v>4</v>
      </c>
      <c r="P1449">
        <v>225.45</v>
      </c>
      <c r="Q1449">
        <v>0</v>
      </c>
      <c r="R1449">
        <v>0</v>
      </c>
      <c r="S1449">
        <v>1037.07</v>
      </c>
      <c r="T1449">
        <v>763.6</v>
      </c>
      <c r="U1449">
        <v>273.47000000000003</v>
      </c>
      <c r="V1449" t="s">
        <v>4740</v>
      </c>
      <c r="W1449" t="s">
        <v>4695</v>
      </c>
      <c r="X1449" t="s">
        <v>4696</v>
      </c>
      <c r="Y1449" t="s">
        <v>5263</v>
      </c>
      <c r="Z1449" t="s">
        <v>4698</v>
      </c>
    </row>
    <row r="1450" spans="1:26" ht="15" customHeight="1" x14ac:dyDescent="0.25">
      <c r="A1450" t="s">
        <v>6833</v>
      </c>
      <c r="B1450" s="1">
        <v>45797</v>
      </c>
      <c r="C1450" t="s">
        <v>2328</v>
      </c>
      <c r="D1450" t="str">
        <f>IFERROR(INDEX(Customers!$B:$B,MATCH(C1450,Customers!$A:$A,0)),"")</f>
        <v>Banu Iyer</v>
      </c>
      <c r="E1450" t="str">
        <f>IFERROR(INDEX(Customers!$J:$J,MATCH(C1450,Customers!$A:$A,0)),"")</f>
        <v>Silver</v>
      </c>
      <c r="F1450" t="s">
        <v>3781</v>
      </c>
      <c r="G1450" t="str">
        <f>IFERROR(INDEX(Products!$B:$B,MATCH(F1450,Products!$A:$A,0)),"")</f>
        <v>Coca-Cola Coffee 500g</v>
      </c>
      <c r="H1450" t="str">
        <f>IFERROR(INDEX(Products!$C:$C,MATCH(F1450,Products!$A:$A,0)),"")</f>
        <v>Beverages</v>
      </c>
      <c r="I1450" t="s">
        <v>2865</v>
      </c>
      <c r="J1450" t="str">
        <f>IFERROR(INDEX(Stores!$B:$B,MATCH(I1450,Stores!$A:$A,0)),"")</f>
        <v>FreshMart Erode Crossing</v>
      </c>
      <c r="K1450" t="str">
        <f>IFERROR(INDEX(Stores!$D:$D,MATCH(I1450,Stores!$A:$A,0)),"")</f>
        <v>South</v>
      </c>
      <c r="L1450" t="s">
        <v>2946</v>
      </c>
      <c r="M1450" t="str">
        <f>IFERROR(INDEX(Employees!$B:$B,MATCH(L1450,Employees!$A:$A,0)),"")</f>
        <v>Ramesh Iyer</v>
      </c>
      <c r="N1450" t="str">
        <f>IFERROR(INDEX(Employees!$D:$D,MATCH(L1450,Employees!$A:$A,0)),"")</f>
        <v>Cashier</v>
      </c>
      <c r="O1450">
        <v>4</v>
      </c>
      <c r="P1450">
        <v>503.36</v>
      </c>
      <c r="Q1450">
        <v>20</v>
      </c>
      <c r="R1450">
        <v>402.69</v>
      </c>
      <c r="S1450">
        <v>1610.75</v>
      </c>
      <c r="T1450">
        <v>1559.2</v>
      </c>
      <c r="U1450">
        <v>51.55</v>
      </c>
      <c r="V1450" t="s">
        <v>4740</v>
      </c>
      <c r="W1450" t="s">
        <v>4695</v>
      </c>
      <c r="X1450" t="s">
        <v>4710</v>
      </c>
      <c r="Y1450" t="s">
        <v>6308</v>
      </c>
      <c r="Z1450" t="s">
        <v>4708</v>
      </c>
    </row>
    <row r="1451" spans="1:26" ht="15" customHeight="1" x14ac:dyDescent="0.25">
      <c r="A1451" t="s">
        <v>6834</v>
      </c>
      <c r="B1451" s="1">
        <v>45991</v>
      </c>
      <c r="C1451" t="s">
        <v>1890</v>
      </c>
      <c r="D1451" t="str">
        <f>IFERROR(INDEX(Customers!$B:$B,MATCH(C1451,Customers!$A:$A,0)),"")</f>
        <v>Prakash Achari</v>
      </c>
      <c r="E1451" t="str">
        <f>IFERROR(INDEX(Customers!$J:$J,MATCH(C1451,Customers!$A:$A,0)),"")</f>
        <v>Gold</v>
      </c>
      <c r="F1451" t="s">
        <v>4010</v>
      </c>
      <c r="G1451" t="str">
        <f>IFERROR(INDEX(Products!$B:$B,MATCH(F1451,Products!$A:$A,0)),"")</f>
        <v>Aachi Ponni Rice 2kg</v>
      </c>
      <c r="H1451" t="str">
        <f>IFERROR(INDEX(Products!$C:$C,MATCH(F1451,Products!$A:$A,0)),"")</f>
        <v>Rice</v>
      </c>
      <c r="I1451" t="s">
        <v>2945</v>
      </c>
      <c r="J1451" t="str">
        <f>IFERROR(INDEX(Stores!$B:$B,MATCH(I1451,Stores!$A:$A,0)),"")</f>
        <v>FreshMart Kochi Gardens</v>
      </c>
      <c r="K1451" t="str">
        <f>IFERROR(INDEX(Stores!$D:$D,MATCH(I1451,Stores!$A:$A,0)),"")</f>
        <v>South</v>
      </c>
      <c r="L1451" t="s">
        <v>2943</v>
      </c>
      <c r="M1451" t="str">
        <f>IFERROR(INDEX(Employees!$B:$B,MATCH(L1451,Employees!$A:$A,0)),"")</f>
        <v>Hariharan Rao</v>
      </c>
      <c r="N1451" t="str">
        <f>IFERROR(INDEX(Employees!$D:$D,MATCH(L1451,Employees!$A:$A,0)),"")</f>
        <v>Cashier</v>
      </c>
      <c r="O1451">
        <v>8</v>
      </c>
      <c r="P1451">
        <v>283.92</v>
      </c>
      <c r="Q1451">
        <v>0</v>
      </c>
      <c r="R1451">
        <v>0</v>
      </c>
      <c r="S1451">
        <v>2612.06</v>
      </c>
      <c r="T1451">
        <v>1684.16</v>
      </c>
      <c r="U1451">
        <v>927.9</v>
      </c>
      <c r="V1451" t="s">
        <v>4715</v>
      </c>
      <c r="W1451" t="s">
        <v>4695</v>
      </c>
      <c r="X1451" t="s">
        <v>4696</v>
      </c>
      <c r="Y1451" t="s">
        <v>6835</v>
      </c>
      <c r="Z1451" t="s">
        <v>4698</v>
      </c>
    </row>
    <row r="1452" spans="1:26" ht="15" customHeight="1" x14ac:dyDescent="0.25">
      <c r="A1452" t="s">
        <v>6836</v>
      </c>
      <c r="B1452" s="1">
        <v>45895</v>
      </c>
      <c r="C1452" t="s">
        <v>1248</v>
      </c>
      <c r="D1452" t="str">
        <f>IFERROR(INDEX(Customers!$B:$B,MATCH(C1452,Customers!$A:$A,0)),"")</f>
        <v>Indira Prabhu</v>
      </c>
      <c r="E1452" t="str">
        <f>IFERROR(INDEX(Customers!$J:$J,MATCH(C1452,Customers!$A:$A,0)),"")</f>
        <v>Bronze</v>
      </c>
      <c r="F1452" t="s">
        <v>3927</v>
      </c>
      <c r="G1452" t="str">
        <f>IFERROR(INDEX(Products!$B:$B,MATCH(F1452,Products!$A:$A,0)),"")</f>
        <v>Eveready Batteries 250ml</v>
      </c>
      <c r="H1452" t="str">
        <f>IFERROR(INDEX(Products!$C:$C,MATCH(F1452,Products!$A:$A,0)),"")</f>
        <v>Household</v>
      </c>
      <c r="I1452" t="s">
        <v>2889</v>
      </c>
      <c r="J1452" t="str">
        <f>IFERROR(INDEX(Stores!$B:$B,MATCH(I1452,Stores!$A:$A,0)),"")</f>
        <v>FreshMart Nagpur Market</v>
      </c>
      <c r="K1452" t="str">
        <f>IFERROR(INDEX(Stores!$D:$D,MATCH(I1452,Stores!$A:$A,0)),"")</f>
        <v>South</v>
      </c>
      <c r="L1452" t="s">
        <v>2887</v>
      </c>
      <c r="M1452" t="str">
        <f>IFERROR(INDEX(Employees!$B:$B,MATCH(L1452,Employees!$A:$A,0)),"")</f>
        <v>Usha Chettiar</v>
      </c>
      <c r="N1452" t="str">
        <f>IFERROR(INDEX(Employees!$D:$D,MATCH(L1452,Employees!$A:$A,0)),"")</f>
        <v>Cashier</v>
      </c>
      <c r="O1452">
        <v>1</v>
      </c>
      <c r="P1452">
        <v>55.81</v>
      </c>
      <c r="Q1452">
        <v>0</v>
      </c>
      <c r="R1452">
        <v>0</v>
      </c>
      <c r="S1452">
        <v>55.81</v>
      </c>
      <c r="T1452">
        <v>44.96</v>
      </c>
      <c r="U1452">
        <v>10.85</v>
      </c>
      <c r="V1452" t="s">
        <v>4703</v>
      </c>
      <c r="W1452" t="s">
        <v>4695</v>
      </c>
      <c r="X1452" t="s">
        <v>4700</v>
      </c>
      <c r="Y1452" t="s">
        <v>4987</v>
      </c>
      <c r="Z1452" t="s">
        <v>4708</v>
      </c>
    </row>
    <row r="1453" spans="1:26" ht="15" customHeight="1" x14ac:dyDescent="0.25">
      <c r="A1453" t="s">
        <v>6837</v>
      </c>
      <c r="B1453" s="1">
        <v>45769</v>
      </c>
      <c r="C1453" t="s">
        <v>1810</v>
      </c>
      <c r="D1453" t="str">
        <f>IFERROR(INDEX(Customers!$B:$B,MATCH(C1453,Customers!$A:$A,0)),"")</f>
        <v>Hari Kumar</v>
      </c>
      <c r="E1453" t="str">
        <f>IFERROR(INDEX(Customers!$J:$J,MATCH(C1453,Customers!$A:$A,0)),"")</f>
        <v>Silver</v>
      </c>
      <c r="F1453" t="s">
        <v>3888</v>
      </c>
      <c r="G1453" t="str">
        <f>IFERROR(INDEX(Products!$B:$B,MATCH(F1453,Products!$A:$A,0)),"")</f>
        <v xml:space="preserve">  Patanjali Shampoo 2kg  </v>
      </c>
      <c r="H1453" t="str">
        <f>IFERROR(INDEX(Products!$C:$C,MATCH(F1453,Products!$A:$A,0)),"")</f>
        <v>Personal Care</v>
      </c>
      <c r="I1453" t="s">
        <v>3026</v>
      </c>
      <c r="J1453" t="str">
        <f>IFERROR(INDEX(Stores!$B:$B,MATCH(I1453,Stores!$A:$A,0)),"")</f>
        <v>FreshMart Jaipur Hub</v>
      </c>
      <c r="K1453" t="str">
        <f>IFERROR(INDEX(Stores!$D:$D,MATCH(I1453,Stores!$A:$A,0)),"")</f>
        <v>North</v>
      </c>
      <c r="L1453" t="s">
        <v>3024</v>
      </c>
      <c r="M1453" t="str">
        <f>IFERROR(INDEX(Employees!$B:$B,MATCH(L1453,Employees!$A:$A,0)),"")</f>
        <v>Jaya Selvam</v>
      </c>
      <c r="N1453" t="str">
        <f>IFERROR(INDEX(Employees!$D:$D,MATCH(L1453,Employees!$A:$A,0)),"")</f>
        <v>Operations</v>
      </c>
      <c r="O1453">
        <v>3</v>
      </c>
      <c r="P1453">
        <v>232.2</v>
      </c>
      <c r="Q1453">
        <v>20</v>
      </c>
      <c r="R1453">
        <v>139.32</v>
      </c>
      <c r="S1453">
        <v>557.28</v>
      </c>
      <c r="T1453">
        <v>482.94</v>
      </c>
      <c r="U1453">
        <v>74.34</v>
      </c>
      <c r="V1453" t="s">
        <v>4740</v>
      </c>
      <c r="W1453" t="s">
        <v>4695</v>
      </c>
      <c r="X1453" t="s">
        <v>4696</v>
      </c>
      <c r="Y1453" t="s">
        <v>5642</v>
      </c>
      <c r="Z1453" t="s">
        <v>4708</v>
      </c>
    </row>
    <row r="1454" spans="1:26" ht="15" customHeight="1" x14ac:dyDescent="0.25">
      <c r="A1454" t="s">
        <v>6838</v>
      </c>
      <c r="B1454" s="1">
        <v>46004</v>
      </c>
      <c r="C1454" t="s">
        <v>1706</v>
      </c>
      <c r="D1454" t="str">
        <f>IFERROR(INDEX(Customers!$B:$B,MATCH(C1454,Customers!$A:$A,0)),"")</f>
        <v>Bharath Devi</v>
      </c>
      <c r="E1454" t="str">
        <f>IFERROR(INDEX(Customers!$J:$J,MATCH(C1454,Customers!$A:$A,0)),"")</f>
        <v>Gold</v>
      </c>
      <c r="F1454" t="s">
        <v>3936</v>
      </c>
      <c r="G1454" t="str">
        <f>IFERROR(INDEX(Products!$B:$B,MATCH(F1454,Products!$A:$A,0)),"")</f>
        <v>Local Farm Fresh Fruits Combo</v>
      </c>
      <c r="H1454" t="str">
        <f>IFERROR(INDEX(Products!$C:$C,MATCH(F1454,Products!$A:$A,0)),"")</f>
        <v>Fruits</v>
      </c>
      <c r="I1454" t="s">
        <v>2963</v>
      </c>
      <c r="J1454" t="str">
        <f>IFERROR(INDEX(Stores!$B:$B,MATCH(I1454,Stores!$A:$A,0)),"")</f>
        <v>FreshMart Mysuru Bypass</v>
      </c>
      <c r="K1454" t="str">
        <f>IFERROR(INDEX(Stores!$D:$D,MATCH(I1454,Stores!$A:$A,0)),"")</f>
        <v>South</v>
      </c>
      <c r="L1454" t="s">
        <v>3380</v>
      </c>
      <c r="M1454" t="str">
        <f>IFERROR(INDEX(Employees!$B:$B,MATCH(L1454,Employees!$A:$A,0)),"")</f>
        <v>Sathish Sekar</v>
      </c>
      <c r="N1454" t="str">
        <f>IFERROR(INDEX(Employees!$D:$D,MATCH(L1454,Employees!$A:$A,0)),"")</f>
        <v>Operations</v>
      </c>
      <c r="O1454">
        <v>6</v>
      </c>
      <c r="P1454">
        <v>242.93</v>
      </c>
      <c r="Q1454">
        <v>0</v>
      </c>
      <c r="R1454">
        <v>0</v>
      </c>
      <c r="S1454">
        <v>1676.22</v>
      </c>
      <c r="T1454">
        <v>1093.02</v>
      </c>
      <c r="U1454">
        <v>583.20000000000005</v>
      </c>
      <c r="V1454" t="s">
        <v>4740</v>
      </c>
      <c r="W1454" t="s">
        <v>4695</v>
      </c>
      <c r="X1454" t="s">
        <v>4696</v>
      </c>
      <c r="Y1454" t="s">
        <v>5946</v>
      </c>
      <c r="Z1454" t="s">
        <v>4698</v>
      </c>
    </row>
    <row r="1455" spans="1:26" ht="15" customHeight="1" x14ac:dyDescent="0.25">
      <c r="A1455" t="s">
        <v>6839</v>
      </c>
      <c r="B1455" s="1">
        <v>45964</v>
      </c>
      <c r="C1455" t="s">
        <v>1810</v>
      </c>
      <c r="D1455" t="str">
        <f>IFERROR(INDEX(Customers!$B:$B,MATCH(C1455,Customers!$A:$A,0)),"")</f>
        <v>Hari Kumar</v>
      </c>
      <c r="E1455" t="str">
        <f>IFERROR(INDEX(Customers!$J:$J,MATCH(C1455,Customers!$A:$A,0)),"")</f>
        <v>Silver</v>
      </c>
      <c r="F1455" t="s">
        <v>3689</v>
      </c>
      <c r="G1455" t="str">
        <f>IFERROR(INDEX(Products!$B:$B,MATCH(F1455,Products!$A:$A,0)),"")</f>
        <v>Harvest Gold Buns 200g</v>
      </c>
      <c r="H1455" t="str">
        <f>IFERROR(INDEX(Products!$C:$C,MATCH(F1455,Products!$A:$A,0)),"")</f>
        <v>Bakery</v>
      </c>
      <c r="I1455" t="s">
        <v>3439</v>
      </c>
      <c r="J1455" t="str">
        <f>IFERROR(INDEX(Stores!$B:$B,MATCH(I1455,Stores!$A:$A,0)),"")</f>
        <v>FreshMart Mysuru Crossing</v>
      </c>
      <c r="K1455" t="str">
        <f>IFERROR(INDEX(Stores!$D:$D,MATCH(I1455,Stores!$A:$A,0)),"")</f>
        <v>South</v>
      </c>
      <c r="L1455" t="s">
        <v>3437</v>
      </c>
      <c r="M1455" t="str">
        <f>IFERROR(INDEX(Employees!$B:$B,MATCH(L1455,Employees!$A:$A,0)),"")</f>
        <v>Vasanthi Naicker</v>
      </c>
      <c r="N1455" t="str">
        <f>IFERROR(INDEX(Employees!$D:$D,MATCH(L1455,Employees!$A:$A,0)),"")</f>
        <v>HR</v>
      </c>
      <c r="O1455">
        <v>5</v>
      </c>
      <c r="P1455">
        <v>661.91</v>
      </c>
      <c r="Q1455">
        <v>15</v>
      </c>
      <c r="R1455">
        <v>496.43</v>
      </c>
      <c r="S1455">
        <v>2813.12</v>
      </c>
      <c r="T1455">
        <v>1993.6</v>
      </c>
      <c r="U1455">
        <v>819.52</v>
      </c>
      <c r="V1455" t="s">
        <v>4715</v>
      </c>
      <c r="W1455" t="s">
        <v>4695</v>
      </c>
      <c r="X1455" t="s">
        <v>4696</v>
      </c>
      <c r="Y1455" t="s">
        <v>5984</v>
      </c>
      <c r="Z1455" t="s">
        <v>4708</v>
      </c>
    </row>
    <row r="1456" spans="1:26" ht="15" customHeight="1" x14ac:dyDescent="0.25">
      <c r="A1456" t="s">
        <v>6840</v>
      </c>
      <c r="B1456" s="1">
        <v>45955</v>
      </c>
      <c r="C1456" t="s">
        <v>727</v>
      </c>
      <c r="D1456" t="str">
        <f>IFERROR(INDEX(Customers!$B:$B,MATCH(C1456,Customers!$A:$A,0)),"")</f>
        <v>Thenmozhi Murugan</v>
      </c>
      <c r="E1456" t="str">
        <f>IFERROR(INDEX(Customers!$J:$J,MATCH(C1456,Customers!$A:$A,0)),"")</f>
        <v>Bronze</v>
      </c>
      <c r="F1456" t="s">
        <v>3877</v>
      </c>
      <c r="G1456" t="str">
        <f>IFERROR(INDEX(Products!$B:$B,MATCH(F1456,Products!$A:$A,0)),"")</f>
        <v>Patanjali Soap Combo</v>
      </c>
      <c r="H1456" t="str">
        <f>IFERROR(INDEX(Products!$C:$C,MATCH(F1456,Products!$A:$A,0)),"")</f>
        <v>Personal Care</v>
      </c>
      <c r="I1456" t="s">
        <v>3085</v>
      </c>
      <c r="J1456" t="str">
        <f>IFERROR(INDEX(Stores!$B:$B,MATCH(I1456,Stores!$A:$A,0)),"")</f>
        <v xml:space="preserve">  FreshMart Surat Colony  </v>
      </c>
      <c r="K1456" t="str">
        <f>IFERROR(INDEX(Stores!$D:$D,MATCH(I1456,Stores!$A:$A,0)),"")</f>
        <v>West</v>
      </c>
      <c r="L1456" t="s">
        <v>3335</v>
      </c>
      <c r="M1456" t="str">
        <f>IFERROR(INDEX(Employees!$B:$B,MATCH(L1456,Employees!$A:$A,0)),"")</f>
        <v>Lalitha Varma</v>
      </c>
      <c r="N1456" t="str">
        <f>IFERROR(INDEX(Employees!$D:$D,MATCH(L1456,Employees!$A:$A,0)),"")</f>
        <v>Cashier</v>
      </c>
      <c r="O1456">
        <v>2</v>
      </c>
      <c r="P1456">
        <v>386.17</v>
      </c>
      <c r="Q1456">
        <v>0</v>
      </c>
      <c r="R1456">
        <v>0</v>
      </c>
      <c r="S1456">
        <v>888.19</v>
      </c>
      <c r="T1456">
        <v>551.34</v>
      </c>
      <c r="U1456">
        <v>336.85</v>
      </c>
      <c r="V1456" t="s">
        <v>4706</v>
      </c>
      <c r="W1456" t="s">
        <v>4695</v>
      </c>
      <c r="X1456" t="s">
        <v>4696</v>
      </c>
      <c r="Y1456" t="s">
        <v>4789</v>
      </c>
      <c r="Z1456" t="s">
        <v>4698</v>
      </c>
    </row>
    <row r="1457" spans="1:26" ht="15" customHeight="1" x14ac:dyDescent="0.25">
      <c r="A1457" t="s">
        <v>6841</v>
      </c>
      <c r="B1457" s="1">
        <v>45983</v>
      </c>
      <c r="C1457" t="s">
        <v>1331</v>
      </c>
      <c r="D1457" t="str">
        <f>IFERROR(INDEX(Customers!$B:$B,MATCH(C1457,Customers!$A:$A,0)),"")</f>
        <v>Yamuna Mudaliar</v>
      </c>
      <c r="E1457" t="str">
        <f>IFERROR(INDEX(Customers!$J:$J,MATCH(C1457,Customers!$A:$A,0)),"")</f>
        <v>Silver</v>
      </c>
      <c r="F1457" t="s">
        <v>3700</v>
      </c>
      <c r="G1457" t="str">
        <f>IFERROR(INDEX(Products!$B:$B,MATCH(F1457,Products!$A:$A,0)),"")</f>
        <v>Harvest Gold Rusk 1kg</v>
      </c>
      <c r="H1457" t="str">
        <f>IFERROR(INDEX(Products!$C:$C,MATCH(F1457,Products!$A:$A,0)),"")</f>
        <v>Bakery</v>
      </c>
      <c r="I1457" t="s">
        <v>3176</v>
      </c>
      <c r="J1457" t="str">
        <f>IFERROR(INDEX(Stores!$B:$B,MATCH(I1457,Stores!$A:$A,0)),"")</f>
        <v>FreshMart Chennai Gardens</v>
      </c>
      <c r="K1457" t="str">
        <f>IFERROR(INDEX(Stores!$D:$D,MATCH(I1457,Stores!$A:$A,0)),"")</f>
        <v>South</v>
      </c>
      <c r="L1457" t="s">
        <v>3174</v>
      </c>
      <c r="M1457" t="str">
        <f>IFERROR(INDEX(Employees!$B:$B,MATCH(L1457,Employees!$A:$A,0)),"")</f>
        <v>Rajesh Chettiar</v>
      </c>
      <c r="N1457" t="str">
        <f>IFERROR(INDEX(Employees!$D:$D,MATCH(L1457,Employees!$A:$A,0)),"")</f>
        <v>Cashier</v>
      </c>
      <c r="O1457">
        <v>5</v>
      </c>
      <c r="P1457">
        <v>541.35</v>
      </c>
      <c r="Q1457">
        <v>5</v>
      </c>
      <c r="R1457">
        <v>135.34</v>
      </c>
      <c r="S1457">
        <v>2957.12</v>
      </c>
      <c r="T1457">
        <v>1682</v>
      </c>
      <c r="U1457">
        <v>1275.1199999999999</v>
      </c>
      <c r="V1457" t="s">
        <v>4740</v>
      </c>
      <c r="W1457" t="s">
        <v>4695</v>
      </c>
      <c r="X1457" t="s">
        <v>4696</v>
      </c>
      <c r="Y1457" t="s">
        <v>6682</v>
      </c>
      <c r="Z1457" t="s">
        <v>4698</v>
      </c>
    </row>
    <row r="1458" spans="1:26" ht="15" customHeight="1" x14ac:dyDescent="0.25">
      <c r="A1458" t="s">
        <v>6842</v>
      </c>
      <c r="B1458" s="1">
        <v>45767</v>
      </c>
      <c r="C1458" t="s">
        <v>663</v>
      </c>
      <c r="D1458" t="str">
        <f>IFERROR(INDEX(Customers!$B:$B,MATCH(C1458,Customers!$A:$A,0)),"")</f>
        <v>Thenmozhi Sharma</v>
      </c>
      <c r="E1458" t="str">
        <f>IFERROR(INDEX(Customers!$J:$J,MATCH(C1458,Customers!$A:$A,0)),"")</f>
        <v>Silver</v>
      </c>
      <c r="F1458" t="s">
        <v>3738</v>
      </c>
      <c r="G1458" t="str">
        <f>IFERROR(INDEX(Products!$B:$B,MATCH(F1458,Products!$A:$A,0)),"")</f>
        <v>Aavin Milk Pack</v>
      </c>
      <c r="H1458" t="str">
        <f>IFERROR(INDEX(Products!$C:$C,MATCH(F1458,Products!$A:$A,0)),"")</f>
        <v>Dairy</v>
      </c>
      <c r="I1458" t="s">
        <v>4166</v>
      </c>
      <c r="J1458" t="str">
        <f>IFERROR(INDEX(Stores!$B:$B,MATCH(I1458,Stores!$A:$A,0)),"")</f>
        <v>FreshMart Mysuru Square</v>
      </c>
      <c r="K1458" t="str">
        <f>IFERROR(INDEX(Stores!$D:$D,MATCH(I1458,Stores!$A:$A,0)),"")</f>
        <v>South</v>
      </c>
      <c r="L1458" t="s">
        <v>3267</v>
      </c>
      <c r="M1458" t="str">
        <f>IFERROR(INDEX(Employees!$B:$B,MATCH(L1458,Employees!$A:$A,0)),"")</f>
        <v>Sundar Naicker</v>
      </c>
      <c r="N1458" t="str">
        <f>IFERROR(INDEX(Employees!$D:$D,MATCH(L1458,Employees!$A:$A,0)),"")</f>
        <v>Billing</v>
      </c>
      <c r="O1458">
        <v>3</v>
      </c>
      <c r="P1458">
        <v>397.22</v>
      </c>
      <c r="Q1458">
        <v>15</v>
      </c>
      <c r="R1458">
        <v>178.75</v>
      </c>
      <c r="S1458">
        <v>1164.8499999999999</v>
      </c>
      <c r="T1458">
        <v>958.11</v>
      </c>
      <c r="U1458">
        <v>206.74</v>
      </c>
      <c r="V1458" t="s">
        <v>4694</v>
      </c>
      <c r="W1458" t="s">
        <v>4695</v>
      </c>
      <c r="X1458" t="s">
        <v>4710</v>
      </c>
      <c r="Y1458" t="s">
        <v>4775</v>
      </c>
      <c r="Z1458" t="s">
        <v>4698</v>
      </c>
    </row>
    <row r="1459" spans="1:26" ht="15" customHeight="1" x14ac:dyDescent="0.25">
      <c r="A1459" t="s">
        <v>6843</v>
      </c>
      <c r="B1459" s="1">
        <v>45819</v>
      </c>
      <c r="C1459" t="s">
        <v>1200</v>
      </c>
      <c r="D1459" t="str">
        <f>IFERROR(INDEX(Customers!$B:$B,MATCH(C1459,Customers!$A:$A,0)),"")</f>
        <v>Jagan Iyer</v>
      </c>
      <c r="E1459" t="str">
        <f>IFERROR(INDEX(Customers!$J:$J,MATCH(C1459,Customers!$A:$A,0)),"")</f>
        <v>Bronze</v>
      </c>
      <c r="F1459" t="s">
        <v>3686</v>
      </c>
      <c r="G1459" t="str">
        <f>IFERROR(INDEX(Products!$B:$B,MATCH(F1459,Products!$A:$A,0)),"")</f>
        <v>Britannia Cookies 200g</v>
      </c>
      <c r="H1459" t="str">
        <f>IFERROR(INDEX(Products!$C:$C,MATCH(F1459,Products!$A:$A,0)),"")</f>
        <v>Bakery</v>
      </c>
      <c r="I1459" t="s">
        <v>2882</v>
      </c>
      <c r="J1459" t="str">
        <f>IFERROR(INDEX(Stores!$B:$B,MATCH(I1459,Stores!$A:$A,0)),"")</f>
        <v>FreshMart Tiruppur Heights</v>
      </c>
      <c r="K1459" t="str">
        <f>IFERROR(INDEX(Stores!$D:$D,MATCH(I1459,Stores!$A:$A,0)),"")</f>
        <v>South</v>
      </c>
      <c r="L1459" t="s">
        <v>3315</v>
      </c>
      <c r="M1459" t="str">
        <f>IFERROR(INDEX(Employees!$B:$B,MATCH(L1459,Employees!$A:$A,0)),"")</f>
        <v>Balaji Prabhu</v>
      </c>
      <c r="N1459" t="str">
        <f>IFERROR(INDEX(Employees!$D:$D,MATCH(L1459,Employees!$A:$A,0)),"")</f>
        <v>HR</v>
      </c>
      <c r="O1459">
        <v>2</v>
      </c>
      <c r="P1459">
        <v>455.79</v>
      </c>
      <c r="Q1459">
        <v>0</v>
      </c>
      <c r="R1459">
        <v>0</v>
      </c>
      <c r="S1459">
        <v>911.58</v>
      </c>
      <c r="T1459">
        <v>565.76</v>
      </c>
      <c r="U1459">
        <v>345.82</v>
      </c>
      <c r="V1459" t="s">
        <v>4694</v>
      </c>
      <c r="W1459" t="s">
        <v>4818</v>
      </c>
      <c r="X1459" t="s">
        <v>4696</v>
      </c>
      <c r="Y1459" t="s">
        <v>6012</v>
      </c>
      <c r="Z1459" t="s">
        <v>4708</v>
      </c>
    </row>
    <row r="1460" spans="1:26" ht="15" customHeight="1" x14ac:dyDescent="0.25">
      <c r="A1460" t="s">
        <v>6844</v>
      </c>
      <c r="B1460" s="1">
        <v>45940</v>
      </c>
      <c r="C1460" t="s">
        <v>1160</v>
      </c>
      <c r="D1460" t="str">
        <f>IFERROR(INDEX(Customers!$B:$B,MATCH(C1460,Customers!$A:$A,0)),"")</f>
        <v>Umesh Nair</v>
      </c>
      <c r="E1460" t="str">
        <f>IFERROR(INDEX(Customers!$J:$J,MATCH(C1460,Customers!$A:$A,0)),"")</f>
        <v>Silver</v>
      </c>
      <c r="F1460" t="s">
        <v>3851</v>
      </c>
      <c r="G1460" t="str">
        <f>IFERROR(INDEX(Products!$B:$B,MATCH(F1460,Products!$A:$A,0)),"")</f>
        <v>Parle Chocolates 500g</v>
      </c>
      <c r="H1460" t="str">
        <f>IFERROR(INDEX(Products!$C:$C,MATCH(F1460,Products!$A:$A,0)),"")</f>
        <v>Snacks</v>
      </c>
      <c r="I1460" t="s">
        <v>3172</v>
      </c>
      <c r="J1460" t="str">
        <f>IFERROR(INDEX(Stores!$B:$B,MATCH(I1460,Stores!$A:$A,0)),"")</f>
        <v>FreshMart Salem Crossing</v>
      </c>
      <c r="K1460" t="str">
        <f>IFERROR(INDEX(Stores!$D:$D,MATCH(I1460,Stores!$A:$A,0)),"")</f>
        <v>South</v>
      </c>
      <c r="L1460" t="s">
        <v>3170</v>
      </c>
      <c r="M1460" t="str">
        <f>IFERROR(INDEX(Employees!$B:$B,MATCH(L1460,Employees!$A:$A,0)),"")</f>
        <v>Mala Rao</v>
      </c>
      <c r="N1460" t="str">
        <f>IFERROR(INDEX(Employees!$D:$D,MATCH(L1460,Employees!$A:$A,0)),"")</f>
        <v>Cashier</v>
      </c>
      <c r="O1460">
        <v>3</v>
      </c>
      <c r="P1460">
        <v>317.99</v>
      </c>
      <c r="Q1460">
        <v>0</v>
      </c>
      <c r="R1460">
        <v>0</v>
      </c>
      <c r="S1460">
        <v>953.97</v>
      </c>
      <c r="T1460">
        <v>705.15</v>
      </c>
      <c r="U1460">
        <v>248.82</v>
      </c>
      <c r="V1460" t="s">
        <v>4740</v>
      </c>
      <c r="W1460" t="s">
        <v>4695</v>
      </c>
      <c r="X1460" t="s">
        <v>4696</v>
      </c>
      <c r="Y1460" t="s">
        <v>6845</v>
      </c>
      <c r="Z1460" t="s">
        <v>4708</v>
      </c>
    </row>
    <row r="1461" spans="1:26" ht="15" customHeight="1" x14ac:dyDescent="0.25">
      <c r="A1461" t="s">
        <v>6846</v>
      </c>
      <c r="B1461" s="1">
        <v>45945</v>
      </c>
      <c r="C1461" t="s">
        <v>1526</v>
      </c>
      <c r="D1461" t="str">
        <f>IFERROR(INDEX(Customers!$B:$B,MATCH(C1461,Customers!$A:$A,0)),"")</f>
        <v>Jaya Naicker</v>
      </c>
      <c r="E1461" t="str">
        <f>IFERROR(INDEX(Customers!$J:$J,MATCH(C1461,Customers!$A:$A,0)),"")</f>
        <v>Gold</v>
      </c>
      <c r="F1461" t="s">
        <v>3725</v>
      </c>
      <c r="G1461" t="str">
        <f>IFERROR(INDEX(Products!$B:$B,MATCH(F1461,Products!$A:$A,0)),"")</f>
        <v>Aavin Cheese 200g</v>
      </c>
      <c r="H1461" t="str">
        <f>IFERROR(INDEX(Products!$C:$C,MATCH(F1461,Products!$A:$A,0)),"")</f>
        <v>Dairy</v>
      </c>
      <c r="I1461" t="s">
        <v>2919</v>
      </c>
      <c r="J1461" t="str">
        <f>IFERROR(INDEX(Stores!$B:$B,MATCH(I1461,Stores!$A:$A,0)),"")</f>
        <v>FreshMart Surat Junction</v>
      </c>
      <c r="K1461" t="str">
        <f>IFERROR(INDEX(Stores!$D:$D,MATCH(I1461,Stores!$A:$A,0)),"")</f>
        <v>West</v>
      </c>
      <c r="L1461" t="s">
        <v>2917</v>
      </c>
      <c r="M1461" t="str">
        <f>IFERROR(INDEX(Employees!$B:$B,MATCH(L1461,Employees!$A:$A,0)),"")</f>
        <v>Tamil Nathan</v>
      </c>
      <c r="N1461" t="str">
        <f>IFERROR(INDEX(Employees!$D:$D,MATCH(L1461,Employees!$A:$A,0)),"")</f>
        <v>Inventory</v>
      </c>
      <c r="O1461">
        <v>4</v>
      </c>
      <c r="P1461">
        <v>259.32</v>
      </c>
      <c r="Q1461">
        <v>10</v>
      </c>
      <c r="R1461">
        <v>103.73</v>
      </c>
      <c r="S1461">
        <v>933.55</v>
      </c>
      <c r="T1461">
        <v>764.8</v>
      </c>
      <c r="U1461">
        <v>168.75</v>
      </c>
      <c r="V1461" t="s">
        <v>4740</v>
      </c>
      <c r="W1461" t="s">
        <v>4695</v>
      </c>
      <c r="X1461" t="s">
        <v>4696</v>
      </c>
      <c r="Y1461" t="s">
        <v>5777</v>
      </c>
      <c r="Z1461" t="s">
        <v>4708</v>
      </c>
    </row>
    <row r="1462" spans="1:26" ht="15" customHeight="1" x14ac:dyDescent="0.25">
      <c r="A1462" t="s">
        <v>6847</v>
      </c>
      <c r="B1462" s="1">
        <v>45973</v>
      </c>
      <c r="C1462" t="s">
        <v>1714</v>
      </c>
      <c r="D1462" t="str">
        <f>IFERROR(INDEX(Customers!$B:$B,MATCH(C1462,Customers!$A:$A,0)),"")</f>
        <v>Sanjay Chandran</v>
      </c>
      <c r="E1462" t="str">
        <f>IFERROR(INDEX(Customers!$J:$J,MATCH(C1462,Customers!$A:$A,0)),"")</f>
        <v>Bronze</v>
      </c>
      <c r="F1462" t="s">
        <v>3695</v>
      </c>
      <c r="G1462" t="str">
        <f>IFERROR(INDEX(Products!$B:$B,MATCH(F1462,Products!$A:$A,0)),"")</f>
        <v>Britannia Rusk 1L</v>
      </c>
      <c r="H1462" t="str">
        <f>IFERROR(INDEX(Products!$C:$C,MATCH(F1462,Products!$A:$A,0)),"")</f>
        <v>Bakery</v>
      </c>
      <c r="I1462" t="s">
        <v>3582</v>
      </c>
      <c r="J1462" t="str">
        <f>IFERROR(INDEX(Stores!$B:$B,MATCH(I1462,Stores!$A:$A,0)),"")</f>
        <v>FreshMart Kochi Square</v>
      </c>
      <c r="K1462" t="str">
        <f>IFERROR(INDEX(Stores!$D:$D,MATCH(I1462,Stores!$A:$A,0)),"")</f>
        <v>South</v>
      </c>
      <c r="L1462" t="s">
        <v>3592</v>
      </c>
      <c r="M1462" t="str">
        <f>IFERROR(INDEX(Employees!$B:$B,MATCH(L1462,Employees!$A:$A,0)),"")</f>
        <v>Prasath Naidu</v>
      </c>
      <c r="N1462" t="str">
        <f>IFERROR(INDEX(Employees!$D:$D,MATCH(L1462,Employees!$A:$A,0)),"")</f>
        <v>Billing</v>
      </c>
      <c r="O1462">
        <v>3</v>
      </c>
      <c r="P1462">
        <v>168.36</v>
      </c>
      <c r="Q1462">
        <v>5</v>
      </c>
      <c r="R1462">
        <v>25.25</v>
      </c>
      <c r="S1462">
        <v>479.83</v>
      </c>
      <c r="T1462">
        <v>306.69</v>
      </c>
      <c r="U1462">
        <v>173.14</v>
      </c>
      <c r="V1462" t="s">
        <v>4740</v>
      </c>
      <c r="W1462" t="s">
        <v>4695</v>
      </c>
      <c r="X1462" t="s">
        <v>4696</v>
      </c>
      <c r="Y1462" t="s">
        <v>5741</v>
      </c>
      <c r="Z1462" t="s">
        <v>4708</v>
      </c>
    </row>
    <row r="1463" spans="1:26" ht="15" customHeight="1" x14ac:dyDescent="0.25">
      <c r="A1463" t="s">
        <v>6848</v>
      </c>
      <c r="B1463" s="1">
        <v>45990</v>
      </c>
      <c r="C1463" t="s">
        <v>1674</v>
      </c>
      <c r="D1463" t="str">
        <f>IFERROR(INDEX(Customers!$B:$B,MATCH(C1463,Customers!$A:$A,0)),"")</f>
        <v>Thiru Selvam</v>
      </c>
      <c r="E1463" t="str">
        <f>IFERROR(INDEX(Customers!$J:$J,MATCH(C1463,Customers!$A:$A,0)),"")</f>
        <v>Silver</v>
      </c>
      <c r="F1463" t="s">
        <v>4041</v>
      </c>
      <c r="G1463" t="str">
        <f>IFERROR(INDEX(Products!$B:$B,MATCH(F1463,Products!$A:$A,0)),"")</f>
        <v>Fortune Gingelly Oil 250ml</v>
      </c>
      <c r="H1463" t="str">
        <f>IFERROR(INDEX(Products!$C:$C,MATCH(F1463,Products!$A:$A,0)),"")</f>
        <v>Oil</v>
      </c>
      <c r="I1463" t="s">
        <v>3539</v>
      </c>
      <c r="J1463" t="str">
        <f>IFERROR(INDEX(Stores!$B:$B,MATCH(I1463,Stores!$A:$A,0)),"")</f>
        <v>FreshMart Tiruppur Towers</v>
      </c>
      <c r="K1463" t="str">
        <f>IFERROR(INDEX(Stores!$D:$D,MATCH(I1463,Stores!$A:$A,0)),"")</f>
        <v>South</v>
      </c>
      <c r="L1463" t="s">
        <v>3537</v>
      </c>
      <c r="M1463" t="str">
        <f>IFERROR(INDEX(Employees!$B:$B,MATCH(L1463,Employees!$A:$A,0)),"")</f>
        <v>Vani Venkataraman</v>
      </c>
      <c r="N1463" t="str">
        <f>IFERROR(INDEX(Employees!$D:$D,MATCH(L1463,Employees!$A:$A,0)),"")</f>
        <v>Billing</v>
      </c>
      <c r="O1463">
        <v>3</v>
      </c>
      <c r="P1463">
        <v>102.51</v>
      </c>
      <c r="Q1463">
        <v>5</v>
      </c>
      <c r="R1463">
        <v>15.38</v>
      </c>
      <c r="S1463">
        <v>335.97</v>
      </c>
      <c r="T1463">
        <v>266.16000000000003</v>
      </c>
      <c r="U1463">
        <v>69.81</v>
      </c>
      <c r="V1463" t="s">
        <v>4706</v>
      </c>
      <c r="W1463" t="s">
        <v>4695</v>
      </c>
      <c r="X1463" t="s">
        <v>4696</v>
      </c>
      <c r="Y1463" t="s">
        <v>5319</v>
      </c>
      <c r="Z1463" t="s">
        <v>4698</v>
      </c>
    </row>
    <row r="1464" spans="1:26" ht="15" customHeight="1" x14ac:dyDescent="0.25">
      <c r="A1464" t="s">
        <v>6849</v>
      </c>
      <c r="B1464" s="1">
        <v>45983</v>
      </c>
      <c r="C1464" t="s">
        <v>331</v>
      </c>
      <c r="D1464" t="str">
        <f>IFERROR(INDEX(Customers!$B:$B,MATCH(C1464,Customers!$A:$A,0)),"")</f>
        <v>Vijay Chandran</v>
      </c>
      <c r="E1464" t="str">
        <f>IFERROR(INDEX(Customers!$J:$J,MATCH(C1464,Customers!$A:$A,0)),"")</f>
        <v>Gold</v>
      </c>
      <c r="F1464" t="s">
        <v>3686</v>
      </c>
      <c r="G1464" t="str">
        <f>IFERROR(INDEX(Products!$B:$B,MATCH(F1464,Products!$A:$A,0)),"")</f>
        <v>Britannia Cookies 200g</v>
      </c>
      <c r="H1464" t="str">
        <f>IFERROR(INDEX(Products!$C:$C,MATCH(F1464,Products!$A:$A,0)),"")</f>
        <v>Bakery</v>
      </c>
      <c r="I1464" t="s">
        <v>3026</v>
      </c>
      <c r="J1464" t="str">
        <f>IFERROR(INDEX(Stores!$B:$B,MATCH(I1464,Stores!$A:$A,0)),"")</f>
        <v>FreshMart Jaipur Hub</v>
      </c>
      <c r="K1464" t="str">
        <f>IFERROR(INDEX(Stores!$D:$D,MATCH(I1464,Stores!$A:$A,0)),"")</f>
        <v>North</v>
      </c>
      <c r="L1464" t="s">
        <v>3184</v>
      </c>
      <c r="M1464" t="str">
        <f>IFERROR(INDEX(Employees!$B:$B,MATCH(L1464,Employees!$A:$A,0)),"")</f>
        <v>Anjali Kumar</v>
      </c>
      <c r="N1464" t="str">
        <f>IFERROR(INDEX(Employees!$D:$D,MATCH(L1464,Employees!$A:$A,0)),"")</f>
        <v>Sales</v>
      </c>
      <c r="O1464">
        <v>8</v>
      </c>
      <c r="P1464">
        <v>495.59</v>
      </c>
      <c r="Q1464">
        <v>20</v>
      </c>
      <c r="R1464">
        <v>792.94</v>
      </c>
      <c r="S1464">
        <v>3647.55</v>
      </c>
      <c r="T1464">
        <v>2263.04</v>
      </c>
      <c r="U1464">
        <v>1384.51</v>
      </c>
      <c r="V1464" t="s">
        <v>4740</v>
      </c>
      <c r="W1464" t="s">
        <v>4695</v>
      </c>
      <c r="X1464" t="s">
        <v>4696</v>
      </c>
      <c r="Y1464" t="s">
        <v>4939</v>
      </c>
      <c r="Z1464" t="s">
        <v>4698</v>
      </c>
    </row>
    <row r="1465" spans="1:26" ht="15" customHeight="1" x14ac:dyDescent="0.25">
      <c r="A1465" t="s">
        <v>6850</v>
      </c>
      <c r="B1465" s="1">
        <v>45993</v>
      </c>
      <c r="C1465" t="s">
        <v>1630</v>
      </c>
      <c r="D1465" t="str">
        <f>IFERROR(INDEX(Customers!$B:$B,MATCH(C1465,Customers!$A:$A,0)),"")</f>
        <v>Yogesh Raj</v>
      </c>
      <c r="E1465" t="str">
        <f>IFERROR(INDEX(Customers!$J:$J,MATCH(C1465,Customers!$A:$A,0)),"")</f>
        <v>Silver</v>
      </c>
      <c r="F1465" t="s">
        <v>3738</v>
      </c>
      <c r="G1465" t="str">
        <f>IFERROR(INDEX(Products!$B:$B,MATCH(F1465,Products!$A:$A,0)),"")</f>
        <v>Aavin Milk Pack</v>
      </c>
      <c r="H1465" t="str">
        <f>IFERROR(INDEX(Products!$C:$C,MATCH(F1465,Products!$A:$A,0)),"")</f>
        <v>Dairy</v>
      </c>
      <c r="I1465" t="s">
        <v>3469</v>
      </c>
      <c r="J1465" t="str">
        <f>IFERROR(INDEX(Stores!$B:$B,MATCH(I1465,Stores!$A:$A,0)),"")</f>
        <v>FreshMart Mysuru Junction</v>
      </c>
      <c r="K1465" t="str">
        <f>IFERROR(INDEX(Stores!$D:$D,MATCH(I1465,Stores!$A:$A,0)),"")</f>
        <v>South</v>
      </c>
      <c r="L1465" t="s">
        <v>3467</v>
      </c>
      <c r="M1465" t="str">
        <f>IFERROR(INDEX(Employees!$B:$B,MATCH(L1465,Employees!$A:$A,0)),"")</f>
        <v>Padma Subramaniam</v>
      </c>
      <c r="N1465" t="str">
        <f>IFERROR(INDEX(Employees!$D:$D,MATCH(L1465,Employees!$A:$A,0)),"")</f>
        <v>Operations</v>
      </c>
      <c r="O1465">
        <v>3</v>
      </c>
      <c r="P1465">
        <v>397.22</v>
      </c>
      <c r="Q1465">
        <v>15</v>
      </c>
      <c r="R1465">
        <v>178.75</v>
      </c>
      <c r="S1465">
        <v>1012.91</v>
      </c>
      <c r="T1465">
        <v>958.11</v>
      </c>
      <c r="U1465">
        <v>54.8</v>
      </c>
      <c r="V1465" t="s">
        <v>4694</v>
      </c>
      <c r="W1465" t="s">
        <v>4695</v>
      </c>
      <c r="X1465" t="s">
        <v>4696</v>
      </c>
      <c r="Y1465" t="s">
        <v>5568</v>
      </c>
      <c r="Z1465" t="s">
        <v>4708</v>
      </c>
    </row>
    <row r="1466" spans="1:26" ht="15" customHeight="1" x14ac:dyDescent="0.25">
      <c r="A1466" t="s">
        <v>6851</v>
      </c>
      <c r="B1466" s="1">
        <v>45931</v>
      </c>
      <c r="C1466" t="s">
        <v>2711</v>
      </c>
      <c r="D1466" t="str">
        <f>IFERROR(INDEX(Customers!$B:$B,MATCH(C1466,Customers!$A:$A,0)),"")</f>
        <v>Anand Reddy</v>
      </c>
      <c r="E1466" t="str">
        <f>IFERROR(INDEX(Customers!$J:$J,MATCH(C1466,Customers!$A:$A,0)),"")</f>
        <v>Gold</v>
      </c>
      <c r="F1466" t="s">
        <v>3683</v>
      </c>
      <c r="G1466" t="str">
        <f>IFERROR(INDEX(Products!$B:$B,MATCH(F1466,Products!$A:$A,0)),"")</f>
        <v>Britannia Buns 2kg v2</v>
      </c>
      <c r="H1466" t="str">
        <f>IFERROR(INDEX(Products!$C:$C,MATCH(F1466,Products!$A:$A,0)),"")</f>
        <v>Bakery</v>
      </c>
      <c r="I1466" t="s">
        <v>3133</v>
      </c>
      <c r="J1466" t="str">
        <f>IFERROR(INDEX(Stores!$B:$B,MATCH(I1466,Stores!$A:$A,0)),"")</f>
        <v>FreshMart Salem Hub</v>
      </c>
      <c r="K1466" t="str">
        <f>IFERROR(INDEX(Stores!$D:$D,MATCH(I1466,Stores!$A:$A,0)),"")</f>
        <v>South</v>
      </c>
      <c r="L1466" t="s">
        <v>3131</v>
      </c>
      <c r="M1466" t="str">
        <f>IFERROR(INDEX(Employees!$B:$B,MATCH(L1466,Employees!$A:$A,0)),"")</f>
        <v>Nagarajan Mudaliar</v>
      </c>
      <c r="N1466" t="str">
        <f>IFERROR(INDEX(Employees!$D:$D,MATCH(L1466,Employees!$A:$A,0)),"")</f>
        <v>Cashier</v>
      </c>
      <c r="O1466">
        <v>5</v>
      </c>
      <c r="P1466">
        <v>463.77</v>
      </c>
      <c r="Q1466">
        <v>10</v>
      </c>
      <c r="R1466">
        <v>231.88</v>
      </c>
      <c r="S1466">
        <v>2086.9699999999998</v>
      </c>
      <c r="T1466">
        <v>1327.2</v>
      </c>
      <c r="U1466">
        <v>759.77</v>
      </c>
      <c r="V1466" t="s">
        <v>4720</v>
      </c>
      <c r="W1466" t="s">
        <v>4695</v>
      </c>
      <c r="X1466" t="s">
        <v>4696</v>
      </c>
      <c r="Y1466" t="s">
        <v>4827</v>
      </c>
      <c r="Z1466" t="s">
        <v>4708</v>
      </c>
    </row>
    <row r="1467" spans="1:26" ht="15" customHeight="1" x14ac:dyDescent="0.25">
      <c r="A1467" t="s">
        <v>6852</v>
      </c>
      <c r="B1467" s="1">
        <v>45942</v>
      </c>
      <c r="C1467" t="s">
        <v>279</v>
      </c>
      <c r="D1467" t="str">
        <f>IFERROR(INDEX(Customers!$B:$B,MATCH(C1467,Customers!$A:$A,0)),"")</f>
        <v>Banu Sharma</v>
      </c>
      <c r="E1467" t="str">
        <f>IFERROR(INDEX(Customers!$J:$J,MATCH(C1467,Customers!$A:$A,0)),"")</f>
        <v>Bronze</v>
      </c>
      <c r="F1467" t="s">
        <v>3771</v>
      </c>
      <c r="G1467" t="str">
        <f>IFERROR(INDEX(Products!$B:$B,MATCH(F1467,Products!$A:$A,0)),"")</f>
        <v>Nescafe Coffee Pack</v>
      </c>
      <c r="H1467" t="str">
        <f>IFERROR(INDEX(Products!$C:$C,MATCH(F1467,Products!$A:$A,0)),"")</f>
        <v>Beverages</v>
      </c>
      <c r="I1467" t="s">
        <v>4353</v>
      </c>
      <c r="J1467" t="str">
        <f>IFERROR(INDEX(Stores!$B:$B,MATCH(I1467,Stores!$A:$A,0)),"")</f>
        <v>FreshMart Ahmedabad Heights</v>
      </c>
      <c r="K1467" t="str">
        <f>IFERROR(INDEX(Stores!$D:$D,MATCH(I1467,Stores!$A:$A,0)),"")</f>
        <v>West</v>
      </c>
      <c r="L1467" t="s">
        <v>3630</v>
      </c>
      <c r="M1467" t="str">
        <f>IFERROR(INDEX(Employees!$B:$B,MATCH(L1467,Employees!$A:$A,0)),"")</f>
        <v>Kishore Velan</v>
      </c>
      <c r="N1467" t="str">
        <f>IFERROR(INDEX(Employees!$D:$D,MATCH(L1467,Employees!$A:$A,0)),"")</f>
        <v>Inventory</v>
      </c>
      <c r="O1467">
        <v>3</v>
      </c>
      <c r="P1467">
        <v>342.46</v>
      </c>
      <c r="Q1467">
        <v>10</v>
      </c>
      <c r="R1467">
        <v>102.74</v>
      </c>
      <c r="S1467">
        <v>1063.3399999999999</v>
      </c>
      <c r="T1467">
        <v>815.34</v>
      </c>
      <c r="U1467">
        <v>248</v>
      </c>
      <c r="V1467" t="s">
        <v>4740</v>
      </c>
      <c r="W1467" t="s">
        <v>4695</v>
      </c>
      <c r="X1467" t="s">
        <v>4696</v>
      </c>
      <c r="Y1467" t="s">
        <v>6853</v>
      </c>
      <c r="Z1467" t="s">
        <v>4698</v>
      </c>
    </row>
    <row r="1468" spans="1:26" ht="15" customHeight="1" x14ac:dyDescent="0.25">
      <c r="A1468" t="s">
        <v>6854</v>
      </c>
      <c r="B1468" s="1">
        <v>45998</v>
      </c>
      <c r="C1468" t="s">
        <v>410</v>
      </c>
      <c r="D1468" t="str">
        <f>IFERROR(INDEX(Customers!$B:$B,MATCH(C1468,Customers!$A:$A,0)),"")</f>
        <v>Prasath Selvam</v>
      </c>
      <c r="E1468" t="str">
        <f>IFERROR(INDEX(Customers!$J:$J,MATCH(C1468,Customers!$A:$A,0)),"")</f>
        <v>Bronze</v>
      </c>
      <c r="F1468" t="s">
        <v>3722</v>
      </c>
      <c r="G1468" t="str">
        <f>IFERROR(INDEX(Products!$B:$B,MATCH(F1468,Products!$A:$A,0)),"")</f>
        <v>Nestle Curd 1kg</v>
      </c>
      <c r="H1468" t="str">
        <f>IFERROR(INDEX(Products!$C:$C,MATCH(F1468,Products!$A:$A,0)),"")</f>
        <v>Dairy</v>
      </c>
      <c r="I1468" t="s">
        <v>2875</v>
      </c>
      <c r="J1468" t="str">
        <f>IFERROR(INDEX(Stores!$B:$B,MATCH(I1468,Stores!$A:$A,0)),"")</f>
        <v>FreshMart Bengaluru Plaza</v>
      </c>
      <c r="K1468" t="str">
        <f>IFERROR(INDEX(Stores!$D:$D,MATCH(I1468,Stores!$A:$A,0)),"")</f>
        <v>South</v>
      </c>
      <c r="L1468" t="s">
        <v>3198</v>
      </c>
      <c r="M1468" t="str">
        <f>IFERROR(INDEX(Employees!$B:$B,MATCH(L1468,Employees!$A:$A,0)),"")</f>
        <v>Deepak Naicker</v>
      </c>
      <c r="N1468" t="str">
        <f>IFERROR(INDEX(Employees!$D:$D,MATCH(L1468,Employees!$A:$A,0)),"")</f>
        <v>Sales</v>
      </c>
      <c r="O1468">
        <v>4</v>
      </c>
      <c r="P1468">
        <v>464.41</v>
      </c>
      <c r="Q1468">
        <v>0</v>
      </c>
      <c r="R1468">
        <v>0</v>
      </c>
      <c r="S1468">
        <v>2136.29</v>
      </c>
      <c r="T1468">
        <v>1590.76</v>
      </c>
      <c r="U1468">
        <v>545.53</v>
      </c>
      <c r="V1468" t="s">
        <v>4703</v>
      </c>
      <c r="W1468" t="s">
        <v>4695</v>
      </c>
      <c r="X1468" t="s">
        <v>4696</v>
      </c>
      <c r="Y1468" t="s">
        <v>5843</v>
      </c>
      <c r="Z1468" t="s">
        <v>4698</v>
      </c>
    </row>
    <row r="1469" spans="1:26" ht="15" customHeight="1" x14ac:dyDescent="0.25">
      <c r="A1469" t="s">
        <v>6855</v>
      </c>
      <c r="B1469" s="1">
        <v>46068</v>
      </c>
      <c r="C1469" t="s">
        <v>1100</v>
      </c>
      <c r="D1469" t="str">
        <f>IFERROR(INDEX(Customers!$B:$B,MATCH(C1469,Customers!$A:$A,0)),"")</f>
        <v>Deepa Kumar</v>
      </c>
      <c r="E1469" t="str">
        <f>IFERROR(INDEX(Customers!$J:$J,MATCH(C1469,Customers!$A:$A,0)),"")</f>
        <v>Gold</v>
      </c>
      <c r="F1469" t="s">
        <v>3756</v>
      </c>
      <c r="G1469" t="str">
        <f>IFERROR(INDEX(Products!$B:$B,MATCH(F1469,Products!$A:$A,0)),"")</f>
        <v>Coca-Cola Tea 1kg</v>
      </c>
      <c r="H1469" t="str">
        <f>IFERROR(INDEX(Products!$C:$C,MATCH(F1469,Products!$A:$A,0)),"")</f>
        <v>Beverages</v>
      </c>
      <c r="I1469" t="s">
        <v>3181</v>
      </c>
      <c r="J1469" t="str">
        <f>IFERROR(INDEX(Stores!$B:$B,MATCH(I1469,Stores!$A:$A,0)),"")</f>
        <v>FreshMart Salem Point</v>
      </c>
      <c r="K1469" t="str">
        <f>IFERROR(INDEX(Stores!$D:$D,MATCH(I1469,Stores!$A:$A,0)),"")</f>
        <v>South</v>
      </c>
      <c r="L1469" t="s">
        <v>3179</v>
      </c>
      <c r="M1469" t="str">
        <f>IFERROR(INDEX(Employees!$B:$B,MATCH(L1469,Employees!$A:$A,0)),"")</f>
        <v>Vijay Pandian</v>
      </c>
      <c r="N1469" t="str">
        <f>IFERROR(INDEX(Employees!$D:$D,MATCH(L1469,Employees!$A:$A,0)),"")</f>
        <v>Sales</v>
      </c>
      <c r="O1469">
        <v>7</v>
      </c>
      <c r="P1469">
        <v>155.72</v>
      </c>
      <c r="Q1469">
        <v>0</v>
      </c>
      <c r="R1469">
        <v>0</v>
      </c>
      <c r="S1469">
        <v>1253.55</v>
      </c>
      <c r="T1469">
        <v>748.93</v>
      </c>
      <c r="U1469">
        <v>504.62</v>
      </c>
      <c r="V1469" t="s">
        <v>4715</v>
      </c>
      <c r="W1469" t="s">
        <v>4818</v>
      </c>
      <c r="X1469" t="s">
        <v>4696</v>
      </c>
      <c r="Y1469" t="s">
        <v>5780</v>
      </c>
      <c r="Z1469" t="s">
        <v>4698</v>
      </c>
    </row>
    <row r="1470" spans="1:26" ht="15" customHeight="1" x14ac:dyDescent="0.25">
      <c r="A1470" t="s">
        <v>6856</v>
      </c>
      <c r="B1470" s="1">
        <v>45821</v>
      </c>
      <c r="C1470" t="s">
        <v>2719</v>
      </c>
      <c r="D1470" t="str">
        <f>IFERROR(INDEX(Customers!$B:$B,MATCH(C1470,Customers!$A:$A,0)),"")</f>
        <v>Arun Achari</v>
      </c>
      <c r="E1470" t="str">
        <f>IFERROR(INDEX(Customers!$J:$J,MATCH(C1470,Customers!$A:$A,0)),"")</f>
        <v>Bronze</v>
      </c>
      <c r="F1470" t="s">
        <v>3957</v>
      </c>
      <c r="G1470" t="str">
        <f>IFERROR(INDEX(Products!$B:$B,MATCH(F1470,Products!$A:$A,0)),"")</f>
        <v>Organic Fresh Fresh Fruits 200g</v>
      </c>
      <c r="H1470" t="str">
        <f>IFERROR(INDEX(Products!$C:$C,MATCH(F1470,Products!$A:$A,0)),"")</f>
        <v>Fruits</v>
      </c>
      <c r="I1470" t="s">
        <v>2981</v>
      </c>
      <c r="J1470" t="str">
        <f>IFERROR(INDEX(Stores!$B:$B,MATCH(I1470,Stores!$A:$A,0)),"")</f>
        <v>FreshMart Patna Square</v>
      </c>
      <c r="K1470" t="str">
        <f>IFERROR(INDEX(Stores!$D:$D,MATCH(I1470,Stores!$A:$A,0)),"")</f>
        <v>East</v>
      </c>
      <c r="L1470" t="s">
        <v>2979</v>
      </c>
      <c r="M1470" t="str">
        <f>IFERROR(INDEX(Employees!$B:$B,MATCH(L1470,Employees!$A:$A,0)),"")</f>
        <v>Suresh Reddy</v>
      </c>
      <c r="N1470" t="str">
        <f>IFERROR(INDEX(Employees!$D:$D,MATCH(L1470,Employees!$A:$A,0)),"")</f>
        <v>Cashier</v>
      </c>
      <c r="O1470">
        <v>2</v>
      </c>
      <c r="P1470">
        <v>224.28</v>
      </c>
      <c r="Q1470">
        <v>0</v>
      </c>
      <c r="R1470">
        <v>0</v>
      </c>
      <c r="S1470">
        <v>448.56</v>
      </c>
      <c r="T1470">
        <v>384.78</v>
      </c>
      <c r="U1470">
        <v>63.78</v>
      </c>
      <c r="V1470" t="s">
        <v>4694</v>
      </c>
      <c r="W1470" t="s">
        <v>4695</v>
      </c>
      <c r="X1470" t="s">
        <v>4696</v>
      </c>
      <c r="Y1470" t="s">
        <v>4926</v>
      </c>
      <c r="Z1470" t="s">
        <v>4708</v>
      </c>
    </row>
    <row r="1471" spans="1:26" ht="15" customHeight="1" x14ac:dyDescent="0.25">
      <c r="A1471" t="s">
        <v>6857</v>
      </c>
      <c r="B1471" s="1">
        <v>46037</v>
      </c>
      <c r="C1471" t="s">
        <v>1670</v>
      </c>
      <c r="D1471" t="str">
        <f>IFERROR(INDEX(Customers!$B:$B,MATCH(C1471,Customers!$A:$A,0)),"")</f>
        <v>Gopal Naidu</v>
      </c>
      <c r="E1471" t="str">
        <f>IFERROR(INDEX(Customers!$J:$J,MATCH(C1471,Customers!$A:$A,0)),"")</f>
        <v>Gold</v>
      </c>
      <c r="F1471" t="s">
        <v>3810</v>
      </c>
      <c r="G1471" t="str">
        <f>IFERROR(INDEX(Products!$B:$B,MATCH(F1471,Products!$A:$A,0)),"")</f>
        <v>ITC Frozen Vegetables 250ml v2</v>
      </c>
      <c r="H1471" t="str">
        <f>IFERROR(INDEX(Products!$C:$C,MATCH(F1471,Products!$A:$A,0)),"")</f>
        <v>Frozen Foods</v>
      </c>
      <c r="I1471" t="s">
        <v>4161</v>
      </c>
      <c r="J1471" t="str">
        <f>IFERROR(INDEX(Stores!$B:$B,MATCH(I1471,Stores!$A:$A,0)),"")</f>
        <v>FreshMart Erode Circle</v>
      </c>
      <c r="K1471" t="str">
        <f>IFERROR(INDEX(Stores!$D:$D,MATCH(I1471,Stores!$A:$A,0)),"")</f>
        <v>South</v>
      </c>
      <c r="L1471" t="s">
        <v>3626</v>
      </c>
      <c r="M1471" t="str">
        <f>IFERROR(INDEX(Employees!$B:$B,MATCH(L1471,Employees!$A:$A,0)),"")</f>
        <v>Indira Chandran</v>
      </c>
      <c r="N1471" t="str">
        <f>IFERROR(INDEX(Employees!$D:$D,MATCH(L1471,Employees!$A:$A,0)),"")</f>
        <v>Billing</v>
      </c>
      <c r="O1471">
        <v>4</v>
      </c>
      <c r="P1471">
        <v>241.98</v>
      </c>
      <c r="Q1471">
        <v>0</v>
      </c>
      <c r="R1471">
        <v>0</v>
      </c>
      <c r="S1471">
        <v>967.92</v>
      </c>
      <c r="T1471">
        <v>832.88</v>
      </c>
      <c r="U1471">
        <v>135.04</v>
      </c>
      <c r="V1471" t="s">
        <v>4720</v>
      </c>
      <c r="W1471" t="s">
        <v>4695</v>
      </c>
      <c r="X1471" t="s">
        <v>4696</v>
      </c>
      <c r="Y1471" t="s">
        <v>5374</v>
      </c>
      <c r="Z1471" t="s">
        <v>4708</v>
      </c>
    </row>
    <row r="1472" spans="1:26" ht="15" customHeight="1" x14ac:dyDescent="0.25">
      <c r="A1472" t="s">
        <v>6858</v>
      </c>
      <c r="B1472" s="1">
        <v>45795</v>
      </c>
      <c r="C1472" t="s">
        <v>2000</v>
      </c>
      <c r="D1472" t="str">
        <f>IFERROR(INDEX(Customers!$B:$B,MATCH(C1472,Customers!$A:$A,0)),"")</f>
        <v>Kannan Chettiar</v>
      </c>
      <c r="E1472" t="str">
        <f>IFERROR(INDEX(Customers!$J:$J,MATCH(C1472,Customers!$A:$A,0)),"")</f>
        <v>Bronze</v>
      </c>
      <c r="F1472" t="s">
        <v>3655</v>
      </c>
      <c r="G1472" t="str">
        <f>IFERROR(INDEX(Products!$B:$B,MATCH(F1472,Products!$A:$A,0)),"")</f>
        <v>Local Bakers Buns 1kg</v>
      </c>
      <c r="H1472" t="str">
        <f>IFERROR(INDEX(Products!$C:$C,MATCH(F1472,Products!$A:$A,0)),"")</f>
        <v>Bakery</v>
      </c>
      <c r="I1472" t="s">
        <v>3016</v>
      </c>
      <c r="J1472" t="str">
        <f>IFERROR(INDEX(Stores!$B:$B,MATCH(I1472,Stores!$A:$A,0)),"")</f>
        <v>FreshMart Bengaluru Enclave</v>
      </c>
      <c r="K1472" t="str">
        <f>IFERROR(INDEX(Stores!$D:$D,MATCH(I1472,Stores!$A:$A,0)),"")</f>
        <v>South</v>
      </c>
      <c r="L1472" t="s">
        <v>3626</v>
      </c>
      <c r="M1472" t="str">
        <f>IFERROR(INDEX(Employees!$B:$B,MATCH(L1472,Employees!$A:$A,0)),"")</f>
        <v>Indira Chandran</v>
      </c>
      <c r="N1472" t="str">
        <f>IFERROR(INDEX(Employees!$D:$D,MATCH(L1472,Employees!$A:$A,0)),"")</f>
        <v>Billing</v>
      </c>
      <c r="O1472">
        <v>2</v>
      </c>
      <c r="P1472">
        <v>299.73</v>
      </c>
      <c r="Q1472">
        <v>0</v>
      </c>
      <c r="R1472">
        <v>0</v>
      </c>
      <c r="S1472">
        <v>689.38</v>
      </c>
      <c r="T1472">
        <v>369.48</v>
      </c>
      <c r="U1472">
        <v>319.89999999999998</v>
      </c>
      <c r="V1472" t="s">
        <v>4703</v>
      </c>
      <c r="W1472" t="s">
        <v>4695</v>
      </c>
      <c r="X1472" t="s">
        <v>4696</v>
      </c>
      <c r="Y1472" t="s">
        <v>5244</v>
      </c>
      <c r="Z1472" t="s">
        <v>4698</v>
      </c>
    </row>
    <row r="1473" spans="1:26" ht="15" customHeight="1" x14ac:dyDescent="0.25">
      <c r="A1473" t="s">
        <v>6859</v>
      </c>
      <c r="B1473" s="1">
        <v>45787</v>
      </c>
      <c r="C1473" t="s">
        <v>1475</v>
      </c>
      <c r="D1473" t="str">
        <f>IFERROR(INDEX(Customers!$B:$B,MATCH(C1473,Customers!$A:$A,0)),"")</f>
        <v>Sundar Naicker</v>
      </c>
      <c r="E1473" t="str">
        <f>IFERROR(INDEX(Customers!$J:$J,MATCH(C1473,Customers!$A:$A,0)),"")</f>
        <v>Silver</v>
      </c>
      <c r="F1473" t="s">
        <v>3825</v>
      </c>
      <c r="G1473" t="str">
        <f>IFERROR(INDEX(Products!$B:$B,MATCH(F1473,Products!$A:$A,0)),"")</f>
        <v>Cadbury Chips 1kg</v>
      </c>
      <c r="H1473" t="str">
        <f>IFERROR(INDEX(Products!$C:$C,MATCH(F1473,Products!$A:$A,0)),"")</f>
        <v>Snacks</v>
      </c>
      <c r="I1473" t="s">
        <v>2896</v>
      </c>
      <c r="J1473" t="str">
        <f>IFERROR(INDEX(Stores!$B:$B,MATCH(I1473,Stores!$A:$A,0)),"")</f>
        <v>FreshMart Salem Extension</v>
      </c>
      <c r="K1473" t="str">
        <f>IFERROR(INDEX(Stores!$D:$D,MATCH(I1473,Stores!$A:$A,0)),"")</f>
        <v>South</v>
      </c>
      <c r="L1473" t="s">
        <v>2894</v>
      </c>
      <c r="M1473" t="str">
        <f>IFERROR(INDEX(Employees!$B:$B,MATCH(L1473,Employees!$A:$A,0)),"")</f>
        <v>Suresh Nathan</v>
      </c>
      <c r="N1473" t="str">
        <f>IFERROR(INDEX(Employees!$D:$D,MATCH(L1473,Employees!$A:$A,0)),"")</f>
        <v>Cashier</v>
      </c>
      <c r="O1473">
        <v>2</v>
      </c>
      <c r="P1473">
        <v>418.79</v>
      </c>
      <c r="Q1473">
        <v>5</v>
      </c>
      <c r="R1473">
        <v>41.88</v>
      </c>
      <c r="S1473">
        <v>915.05</v>
      </c>
      <c r="T1473">
        <v>617.88</v>
      </c>
      <c r="U1473">
        <v>297.17</v>
      </c>
      <c r="V1473" t="s">
        <v>4694</v>
      </c>
      <c r="W1473" t="s">
        <v>4695</v>
      </c>
      <c r="X1473" t="s">
        <v>4696</v>
      </c>
      <c r="Y1473" t="s">
        <v>6553</v>
      </c>
      <c r="Z1473" t="s">
        <v>4698</v>
      </c>
    </row>
    <row r="1474" spans="1:26" ht="15" customHeight="1" x14ac:dyDescent="0.25">
      <c r="A1474" t="s">
        <v>6860</v>
      </c>
      <c r="B1474" s="1">
        <v>46037</v>
      </c>
      <c r="C1474" t="s">
        <v>1024</v>
      </c>
      <c r="D1474" t="str">
        <f>IFERROR(INDEX(Customers!$B:$B,MATCH(C1474,Customers!$A:$A,0)),"")</f>
        <v>Padma Naicker</v>
      </c>
      <c r="E1474" t="str">
        <f>IFERROR(INDEX(Customers!$J:$J,MATCH(C1474,Customers!$A:$A,0)),"")</f>
        <v>Silver</v>
      </c>
      <c r="F1474" t="s">
        <v>3672</v>
      </c>
      <c r="G1474" t="str">
        <f>IFERROR(INDEX(Products!$B:$B,MATCH(F1474,Products!$A:$A,0)),"")</f>
        <v>Britannia Buns 2kg</v>
      </c>
      <c r="H1474" t="str">
        <f>IFERROR(INDEX(Products!$C:$C,MATCH(F1474,Products!$A:$A,0)),"")</f>
        <v>Bakery</v>
      </c>
      <c r="I1474" t="s">
        <v>3035</v>
      </c>
      <c r="J1474" t="str">
        <f>IFERROR(INDEX(Stores!$B:$B,MATCH(I1474,Stores!$A:$A,0)),"")</f>
        <v>FreshMart Madurai Point</v>
      </c>
      <c r="K1474" t="str">
        <f>IFERROR(INDEX(Stores!$D:$D,MATCH(I1474,Stores!$A:$A,0)),"")</f>
        <v>South</v>
      </c>
      <c r="L1474" t="s">
        <v>3033</v>
      </c>
      <c r="M1474" t="str">
        <f>IFERROR(INDEX(Employees!$B:$B,MATCH(L1474,Employees!$A:$A,0)),"")</f>
        <v xml:space="preserve">  Kavya Velan  </v>
      </c>
      <c r="N1474" t="str">
        <f>IFERROR(INDEX(Employees!$D:$D,MATCH(L1474,Employees!$A:$A,0)),"")</f>
        <v>Cashier</v>
      </c>
      <c r="O1474">
        <v>1</v>
      </c>
      <c r="P1474">
        <v>398.25</v>
      </c>
      <c r="Q1474">
        <v>15</v>
      </c>
      <c r="R1474">
        <v>59.74</v>
      </c>
      <c r="S1474">
        <v>338.51</v>
      </c>
      <c r="T1474">
        <v>236.54</v>
      </c>
      <c r="U1474">
        <v>101.97</v>
      </c>
      <c r="V1474" t="s">
        <v>4740</v>
      </c>
      <c r="W1474" t="s">
        <v>4695</v>
      </c>
      <c r="X1474" t="s">
        <v>4696</v>
      </c>
      <c r="Y1474" t="s">
        <v>5976</v>
      </c>
      <c r="Z1474" t="s">
        <v>4708</v>
      </c>
    </row>
    <row r="1475" spans="1:26" ht="15" customHeight="1" x14ac:dyDescent="0.25">
      <c r="A1475" t="s">
        <v>6861</v>
      </c>
      <c r="B1475" s="1">
        <v>45807</v>
      </c>
      <c r="C1475" t="s">
        <v>2739</v>
      </c>
      <c r="D1475" t="str">
        <f>IFERROR(INDEX(Customers!$B:$B,MATCH(C1475,Customers!$A:$A,0)),"")</f>
        <v>Hari Sharma</v>
      </c>
      <c r="E1475" t="str">
        <f>IFERROR(INDEX(Customers!$J:$J,MATCH(C1475,Customers!$A:$A,0)),"")</f>
        <v>Silver</v>
      </c>
      <c r="F1475" t="s">
        <v>3709</v>
      </c>
      <c r="G1475" t="str">
        <f>IFERROR(INDEX(Products!$B:$B,MATCH(F1475,Products!$A:$A,0)),"")</f>
        <v>Milky Mist Curd 1kg</v>
      </c>
      <c r="H1475" t="str">
        <f>IFERROR(INDEX(Products!$C:$C,MATCH(F1475,Products!$A:$A,0)),"")</f>
        <v>Dairy</v>
      </c>
      <c r="I1475" t="s">
        <v>2875</v>
      </c>
      <c r="J1475" t="str">
        <f>IFERROR(INDEX(Stores!$B:$B,MATCH(I1475,Stores!$A:$A,0)),"")</f>
        <v>FreshMart Bengaluru Plaza</v>
      </c>
      <c r="K1475" t="str">
        <f>IFERROR(INDEX(Stores!$D:$D,MATCH(I1475,Stores!$A:$A,0)),"")</f>
        <v>South</v>
      </c>
      <c r="L1475" t="s">
        <v>3198</v>
      </c>
      <c r="M1475" t="str">
        <f>IFERROR(INDEX(Employees!$B:$B,MATCH(L1475,Employees!$A:$A,0)),"")</f>
        <v>Deepak Naicker</v>
      </c>
      <c r="N1475" t="str">
        <f>IFERROR(INDEX(Employees!$D:$D,MATCH(L1475,Employees!$A:$A,0)),"")</f>
        <v>Sales</v>
      </c>
      <c r="O1475">
        <v>2</v>
      </c>
      <c r="P1475">
        <v>434.65</v>
      </c>
      <c r="Q1475">
        <v>20</v>
      </c>
      <c r="R1475">
        <v>173.86</v>
      </c>
      <c r="S1475">
        <v>695.44</v>
      </c>
      <c r="T1475">
        <v>703.26</v>
      </c>
      <c r="U1475">
        <v>-7.82</v>
      </c>
      <c r="V1475" t="s">
        <v>4740</v>
      </c>
      <c r="W1475" t="s">
        <v>4695</v>
      </c>
      <c r="X1475" t="s">
        <v>4696</v>
      </c>
      <c r="Y1475" t="s">
        <v>5251</v>
      </c>
      <c r="Z1475" t="s">
        <v>4708</v>
      </c>
    </row>
    <row r="1476" spans="1:26" ht="15" customHeight="1" x14ac:dyDescent="0.25">
      <c r="A1476" t="s">
        <v>6862</v>
      </c>
      <c r="B1476" s="1">
        <v>45897</v>
      </c>
      <c r="C1476" t="s">
        <v>969</v>
      </c>
      <c r="D1476" t="str">
        <f>IFERROR(INDEX(Customers!$B:$B,MATCH(C1476,Customers!$A:$A,0)),"")</f>
        <v>Thenmozhi Menon</v>
      </c>
      <c r="E1476" t="str">
        <f>IFERROR(INDEX(Customers!$J:$J,MATCH(C1476,Customers!$A:$A,0)),"")</f>
        <v>Silver</v>
      </c>
      <c r="F1476" t="s">
        <v>3972</v>
      </c>
      <c r="G1476" t="str">
        <f>IFERROR(INDEX(Products!$B:$B,MATCH(F1476,Products!$A:$A,0)),"")</f>
        <v>Organic Fresh Fresh Vegetables 250ml</v>
      </c>
      <c r="H1476" t="str">
        <f>IFERROR(INDEX(Products!$C:$C,MATCH(F1476,Products!$A:$A,0)),"")</f>
        <v>Vegetables</v>
      </c>
      <c r="I1476" t="s">
        <v>3061</v>
      </c>
      <c r="J1476" t="str">
        <f>IFERROR(INDEX(Stores!$B:$B,MATCH(I1476,Stores!$A:$A,0)),"")</f>
        <v>FreshMart Salem Colony</v>
      </c>
      <c r="K1476" t="str">
        <f>IFERROR(INDEX(Stores!$D:$D,MATCH(I1476,Stores!$A:$A,0)),"")</f>
        <v>South</v>
      </c>
      <c r="L1476" t="s">
        <v>3059</v>
      </c>
      <c r="M1476" t="str">
        <f>IFERROR(INDEX(Employees!$B:$B,MATCH(L1476,Employees!$A:$A,0)),"")</f>
        <v>Indira Varma</v>
      </c>
      <c r="N1476" t="str">
        <f>IFERROR(INDEX(Employees!$D:$D,MATCH(L1476,Employees!$A:$A,0)),"")</f>
        <v>Sales</v>
      </c>
      <c r="O1476">
        <v>4</v>
      </c>
      <c r="P1476">
        <v>83.13</v>
      </c>
      <c r="Q1476">
        <v>0</v>
      </c>
      <c r="R1476">
        <v>0</v>
      </c>
      <c r="S1476">
        <v>332.52</v>
      </c>
      <c r="T1476">
        <v>276.36</v>
      </c>
      <c r="U1476">
        <v>56.16</v>
      </c>
      <c r="V1476" t="s">
        <v>4694</v>
      </c>
      <c r="W1476" t="s">
        <v>4695</v>
      </c>
      <c r="X1476" t="s">
        <v>4696</v>
      </c>
      <c r="Y1476" t="s">
        <v>6790</v>
      </c>
      <c r="Z1476" t="s">
        <v>4708</v>
      </c>
    </row>
    <row r="1477" spans="1:26" ht="15" customHeight="1" x14ac:dyDescent="0.25">
      <c r="A1477" t="s">
        <v>6863</v>
      </c>
      <c r="B1477" s="1">
        <v>46005</v>
      </c>
      <c r="C1477" t="s">
        <v>327</v>
      </c>
      <c r="D1477" t="str">
        <f>IFERROR(INDEX(Customers!$B:$B,MATCH(C1477,Customers!$A:$A,0)),"")</f>
        <v>Venkat Iyer</v>
      </c>
      <c r="E1477" t="str">
        <f>IFERROR(INDEX(Customers!$J:$J,MATCH(C1477,Customers!$A:$A,0)),"")</f>
        <v>Silver</v>
      </c>
      <c r="F1477" t="s">
        <v>3752</v>
      </c>
      <c r="G1477" t="str">
        <f>IFERROR(INDEX(Products!$B:$B,MATCH(F1477,Products!$A:$A,0)),"")</f>
        <v>Nescafe Coffee 1kg</v>
      </c>
      <c r="H1477" t="str">
        <f>IFERROR(INDEX(Products!$C:$C,MATCH(F1477,Products!$A:$A,0)),"")</f>
        <v>Beverages</v>
      </c>
      <c r="I1477" t="s">
        <v>3130</v>
      </c>
      <c r="J1477" t="str">
        <f>IFERROR(INDEX(Stores!$B:$B,MATCH(I1477,Stores!$A:$A,0)),"")</f>
        <v>FreshMart Mysuru Plaza</v>
      </c>
      <c r="K1477" t="str">
        <f>IFERROR(INDEX(Stores!$D:$D,MATCH(I1477,Stores!$A:$A,0)),"")</f>
        <v>South</v>
      </c>
      <c r="L1477" t="s">
        <v>3129</v>
      </c>
      <c r="M1477" t="str">
        <f>IFERROR(INDEX(Employees!$B:$B,MATCH(L1477,Employees!$A:$A,0)),"")</f>
        <v>Pandi Nair</v>
      </c>
      <c r="N1477" t="str">
        <f>IFERROR(INDEX(Employees!$D:$D,MATCH(L1477,Employees!$A:$A,0)),"")</f>
        <v>Inventory</v>
      </c>
      <c r="O1477">
        <v>5</v>
      </c>
      <c r="P1477">
        <v>329.69</v>
      </c>
      <c r="Q1477">
        <v>0</v>
      </c>
      <c r="R1477">
        <v>0</v>
      </c>
      <c r="S1477">
        <v>1895.72</v>
      </c>
      <c r="T1477">
        <v>1236.25</v>
      </c>
      <c r="U1477">
        <v>659.47</v>
      </c>
      <c r="V1477" t="s">
        <v>4703</v>
      </c>
      <c r="W1477" t="s">
        <v>4695</v>
      </c>
      <c r="X1477" t="s">
        <v>4696</v>
      </c>
      <c r="Y1477" t="s">
        <v>6864</v>
      </c>
      <c r="Z1477" t="s">
        <v>4698</v>
      </c>
    </row>
    <row r="1478" spans="1:26" ht="15" customHeight="1" x14ac:dyDescent="0.25">
      <c r="A1478" t="s">
        <v>6865</v>
      </c>
      <c r="B1478" s="1">
        <v>45880</v>
      </c>
      <c r="C1478" t="s">
        <v>2020</v>
      </c>
      <c r="D1478" t="str">
        <f>IFERROR(INDEX(Customers!$B:$B,MATCH(C1478,Customers!$A:$A,0)),"")</f>
        <v>Elango Nair</v>
      </c>
      <c r="E1478" t="str">
        <f>IFERROR(INDEX(Customers!$J:$J,MATCH(C1478,Customers!$A:$A,0)),"")</f>
        <v>Gold</v>
      </c>
      <c r="F1478" t="s">
        <v>3999</v>
      </c>
      <c r="G1478" t="str">
        <f>IFERROR(INDEX(Products!$B:$B,MATCH(F1478,Products!$A:$A,0)),"")</f>
        <v>Daawat Basmati Rice 2kg</v>
      </c>
      <c r="H1478" t="str">
        <f>IFERROR(INDEX(Products!$C:$C,MATCH(F1478,Products!$A:$A,0)),"")</f>
        <v>Rice</v>
      </c>
      <c r="I1478" t="s">
        <v>2893</v>
      </c>
      <c r="J1478" t="str">
        <f>IFERROR(INDEX(Stores!$B:$B,MATCH(I1478,Stores!$A:$A,0)),"")</f>
        <v>FreshMart Tiruppur Enclave</v>
      </c>
      <c r="K1478" t="str">
        <f>IFERROR(INDEX(Stores!$D:$D,MATCH(I1478,Stores!$A:$A,0)),"")</f>
        <v>South</v>
      </c>
      <c r="L1478" t="s">
        <v>2892</v>
      </c>
      <c r="M1478" t="str">
        <f>IFERROR(INDEX(Employees!$B:$B,MATCH(L1478,Employees!$A:$A,0)),"")</f>
        <v>Balamurugan Sharma</v>
      </c>
      <c r="N1478" t="str">
        <f>IFERROR(INDEX(Employees!$D:$D,MATCH(L1478,Employees!$A:$A,0)),"")</f>
        <v>Billing</v>
      </c>
      <c r="O1478">
        <v>6</v>
      </c>
      <c r="P1478">
        <v>310.42</v>
      </c>
      <c r="Q1478">
        <v>0</v>
      </c>
      <c r="R1478">
        <v>0</v>
      </c>
      <c r="S1478">
        <v>1862.52</v>
      </c>
      <c r="T1478">
        <v>1559.58</v>
      </c>
      <c r="U1478">
        <v>302.94</v>
      </c>
      <c r="V1478" t="s">
        <v>4715</v>
      </c>
      <c r="W1478" t="s">
        <v>4695</v>
      </c>
      <c r="X1478" t="s">
        <v>4696</v>
      </c>
      <c r="Y1478" t="s">
        <v>5736</v>
      </c>
      <c r="Z1478" t="s">
        <v>4708</v>
      </c>
    </row>
    <row r="1479" spans="1:26" ht="15" customHeight="1" x14ac:dyDescent="0.25">
      <c r="A1479" t="s">
        <v>6866</v>
      </c>
      <c r="B1479" s="1">
        <v>45943</v>
      </c>
      <c r="C1479" t="s">
        <v>2652</v>
      </c>
      <c r="D1479" t="str">
        <f>IFERROR(INDEX(Customers!$B:$B,MATCH(C1479,Customers!$A:$A,0)),"")</f>
        <v>Ilango Mudaliar</v>
      </c>
      <c r="E1479" t="str">
        <f>IFERROR(INDEX(Customers!$J:$J,MATCH(C1479,Customers!$A:$A,0)),"")</f>
        <v>Bronze</v>
      </c>
      <c r="F1479" t="s">
        <v>3849</v>
      </c>
      <c r="G1479" t="str">
        <f>IFERROR(INDEX(Products!$B:$B,MATCH(F1479,Products!$A:$A,0)),"")</f>
        <v>Cadbury Namkeen Combo</v>
      </c>
      <c r="H1479" t="str">
        <f>IFERROR(INDEX(Products!$C:$C,MATCH(F1479,Products!$A:$A,0)),"")</f>
        <v>Snacks</v>
      </c>
      <c r="I1479" t="s">
        <v>2953</v>
      </c>
      <c r="J1479" t="str">
        <f>IFERROR(INDEX(Stores!$B:$B,MATCH(I1479,Stores!$A:$A,0)),"")</f>
        <v>FreshMart Salem Main Road</v>
      </c>
      <c r="K1479" t="str">
        <f>IFERROR(INDEX(Stores!$D:$D,MATCH(I1479,Stores!$A:$A,0)),"")</f>
        <v>South</v>
      </c>
      <c r="L1479" t="s">
        <v>3279</v>
      </c>
      <c r="M1479" t="str">
        <f>IFERROR(INDEX(Employees!$B:$B,MATCH(L1479,Employees!$A:$A,0)),"")</f>
        <v>Ashok Nair</v>
      </c>
      <c r="N1479" t="str">
        <f>IFERROR(INDEX(Employees!$D:$D,MATCH(L1479,Employees!$A:$A,0)),"")</f>
        <v>Cashier</v>
      </c>
      <c r="O1479">
        <v>3</v>
      </c>
      <c r="P1479">
        <v>333.54</v>
      </c>
      <c r="Q1479">
        <v>5</v>
      </c>
      <c r="R1479">
        <v>50.03</v>
      </c>
      <c r="S1479">
        <v>950.59</v>
      </c>
      <c r="T1479">
        <v>715.29</v>
      </c>
      <c r="U1479">
        <v>235.3</v>
      </c>
      <c r="V1479" t="s">
        <v>4740</v>
      </c>
      <c r="W1479" t="s">
        <v>4695</v>
      </c>
      <c r="X1479" t="s">
        <v>4696</v>
      </c>
      <c r="Y1479" t="s">
        <v>6867</v>
      </c>
      <c r="Z1479" t="s">
        <v>4708</v>
      </c>
    </row>
    <row r="1480" spans="1:26" ht="15" customHeight="1" x14ac:dyDescent="0.25">
      <c r="A1480" t="s">
        <v>6868</v>
      </c>
      <c r="B1480" s="1">
        <v>45970</v>
      </c>
      <c r="C1480" t="s">
        <v>1072</v>
      </c>
      <c r="D1480" t="str">
        <f>IFERROR(INDEX(Customers!$B:$B,MATCH(C1480,Customers!$A:$A,0)),"")</f>
        <v>Charulatha Velan</v>
      </c>
      <c r="E1480" t="str">
        <f>IFERROR(INDEX(Customers!$J:$J,MATCH(C1480,Customers!$A:$A,0)),"")</f>
        <v>Silver</v>
      </c>
      <c r="F1480" t="s">
        <v>3765</v>
      </c>
      <c r="G1480" t="str">
        <f>IFERROR(INDEX(Products!$B:$B,MATCH(F1480,Products!$A:$A,0)),"")</f>
        <v>Pepsi Tea 200g</v>
      </c>
      <c r="H1480" t="str">
        <f>IFERROR(INDEX(Products!$C:$C,MATCH(F1480,Products!$A:$A,0)),"")</f>
        <v>Beverages</v>
      </c>
      <c r="I1480" t="s">
        <v>2871</v>
      </c>
      <c r="J1480" t="str">
        <f>IFERROR(INDEX(Stores!$B:$B,MATCH(I1480,Stores!$A:$A,0)),"")</f>
        <v>FreshMart Kochi Colony</v>
      </c>
      <c r="K1480" t="str">
        <f>IFERROR(INDEX(Stores!$D:$D,MATCH(I1480,Stores!$A:$A,0)),"")</f>
        <v>South</v>
      </c>
      <c r="L1480" t="s">
        <v>3190</v>
      </c>
      <c r="M1480" t="str">
        <f>IFERROR(INDEX(Employees!$B:$B,MATCH(L1480,Employees!$A:$A,0)),"")</f>
        <v>Arun Nair</v>
      </c>
      <c r="N1480" t="str">
        <f>IFERROR(INDEX(Employees!$D:$D,MATCH(L1480,Employees!$A:$A,0)),"")</f>
        <v>Inventory</v>
      </c>
      <c r="O1480">
        <v>3</v>
      </c>
      <c r="P1480">
        <v>332.73</v>
      </c>
      <c r="Q1480">
        <v>0</v>
      </c>
      <c r="R1480">
        <v>0</v>
      </c>
      <c r="S1480">
        <v>1147.92</v>
      </c>
      <c r="T1480">
        <v>783.66</v>
      </c>
      <c r="U1480">
        <v>364.26</v>
      </c>
      <c r="V1480" t="s">
        <v>4703</v>
      </c>
      <c r="W1480" t="s">
        <v>4695</v>
      </c>
      <c r="X1480" t="s">
        <v>4710</v>
      </c>
      <c r="Y1480" t="s">
        <v>4995</v>
      </c>
      <c r="Z1480" t="s">
        <v>4698</v>
      </c>
    </row>
    <row r="1481" spans="1:26" ht="15" customHeight="1" x14ac:dyDescent="0.25">
      <c r="A1481" t="s">
        <v>6869</v>
      </c>
      <c r="B1481" s="1">
        <v>45913</v>
      </c>
      <c r="C1481" t="s">
        <v>767</v>
      </c>
      <c r="D1481" t="str">
        <f>IFERROR(INDEX(Customers!$B:$B,MATCH(C1481,Customers!$A:$A,0)),"")</f>
        <v>Chitra Mudaliar</v>
      </c>
      <c r="E1481" t="str">
        <f>IFERROR(INDEX(Customers!$J:$J,MATCH(C1481,Customers!$A:$A,0)),"")</f>
        <v>Gold</v>
      </c>
      <c r="F1481" t="s">
        <v>4115</v>
      </c>
      <c r="G1481" t="str">
        <f>IFERROR(INDEX(Products!$B:$B,MATCH(F1481,Products!$A:$A,0)),"")</f>
        <v>Vim Toilet Cleaner 200g</v>
      </c>
      <c r="H1481" t="str">
        <f>IFERROR(INDEX(Products!$C:$C,MATCH(F1481,Products!$A:$A,0)),"")</f>
        <v>Cleaning</v>
      </c>
      <c r="I1481" t="s">
        <v>3055</v>
      </c>
      <c r="J1481" t="str">
        <f>IFERROR(INDEX(Stores!$B:$B,MATCH(I1481,Stores!$A:$A,0)),"")</f>
        <v>FreshMart Surat Nagar</v>
      </c>
      <c r="K1481" t="str">
        <f>IFERROR(INDEX(Stores!$D:$D,MATCH(I1481,Stores!$A:$A,0)),"")</f>
        <v>West</v>
      </c>
      <c r="L1481" t="s">
        <v>3476</v>
      </c>
      <c r="M1481" t="str">
        <f>IFERROR(INDEX(Employees!$B:$B,MATCH(L1481,Employees!$A:$A,0)),"")</f>
        <v>Devi Sharma</v>
      </c>
      <c r="N1481" t="str">
        <f>IFERROR(INDEX(Employees!$D:$D,MATCH(L1481,Employees!$A:$A,0)),"")</f>
        <v>Billing</v>
      </c>
      <c r="O1481">
        <v>6</v>
      </c>
      <c r="P1481">
        <v>176.07</v>
      </c>
      <c r="Q1481">
        <v>0</v>
      </c>
      <c r="R1481">
        <v>0</v>
      </c>
      <c r="S1481">
        <v>1214.8800000000001</v>
      </c>
      <c r="T1481">
        <v>745.98</v>
      </c>
      <c r="U1481">
        <v>468.9</v>
      </c>
      <c r="V1481" t="s">
        <v>4694</v>
      </c>
      <c r="W1481" t="s">
        <v>4695</v>
      </c>
      <c r="X1481" t="s">
        <v>4696</v>
      </c>
      <c r="Y1481" t="s">
        <v>5122</v>
      </c>
      <c r="Z1481" t="s">
        <v>4698</v>
      </c>
    </row>
    <row r="1482" spans="1:26" ht="15" customHeight="1" x14ac:dyDescent="0.25">
      <c r="A1482" t="s">
        <v>6870</v>
      </c>
      <c r="B1482" s="1">
        <v>45831</v>
      </c>
      <c r="C1482" t="s">
        <v>723</v>
      </c>
      <c r="D1482" t="str">
        <f>IFERROR(INDEX(Customers!$B:$B,MATCH(C1482,Customers!$A:$A,0)),"")</f>
        <v>Naveen Prabhu</v>
      </c>
      <c r="E1482" t="str">
        <f>IFERROR(INDEX(Customers!$J:$J,MATCH(C1482,Customers!$A:$A,0)),"")</f>
        <v>Gold</v>
      </c>
      <c r="F1482" t="s">
        <v>4013</v>
      </c>
      <c r="G1482" t="str">
        <f>IFERROR(INDEX(Products!$B:$B,MATCH(F1482,Products!$A:$A,0)),"")</f>
        <v>Aachi Ponni Rice 1kg v2</v>
      </c>
      <c r="H1482" t="str">
        <f>IFERROR(INDEX(Products!$C:$C,MATCH(F1482,Products!$A:$A,0)),"")</f>
        <v>Rice</v>
      </c>
      <c r="I1482" t="s">
        <v>4365</v>
      </c>
      <c r="J1482" t="str">
        <f>IFERROR(INDEX(Stores!$B:$B,MATCH(I1482,Stores!$A:$A,0)),"")</f>
        <v>FreshMart Pune Towers</v>
      </c>
      <c r="K1482" t="str">
        <f>IFERROR(INDEX(Stores!$D:$D,MATCH(I1482,Stores!$A:$A,0)),"")</f>
        <v>West</v>
      </c>
      <c r="L1482" t="s">
        <v>3610</v>
      </c>
      <c r="M1482" t="str">
        <f>IFERROR(INDEX(Employees!$B:$B,MATCH(L1482,Employees!$A:$A,0)),"")</f>
        <v>Udhay Gounder</v>
      </c>
      <c r="N1482" t="str">
        <f>IFERROR(INDEX(Employees!$D:$D,MATCH(L1482,Employees!$A:$A,0)),"")</f>
        <v>Cashier</v>
      </c>
      <c r="O1482">
        <v>6</v>
      </c>
      <c r="P1482">
        <v>266.27999999999997</v>
      </c>
      <c r="Q1482">
        <v>15</v>
      </c>
      <c r="R1482">
        <v>239.65</v>
      </c>
      <c r="S1482">
        <v>1358.03</v>
      </c>
      <c r="T1482">
        <v>1270.3800000000001</v>
      </c>
      <c r="U1482">
        <v>87.65</v>
      </c>
      <c r="V1482" t="s">
        <v>4720</v>
      </c>
      <c r="W1482" t="s">
        <v>4695</v>
      </c>
      <c r="X1482" t="s">
        <v>4710</v>
      </c>
      <c r="Y1482" t="s">
        <v>5441</v>
      </c>
      <c r="Z1482" t="s">
        <v>4708</v>
      </c>
    </row>
    <row r="1483" spans="1:26" ht="15" customHeight="1" x14ac:dyDescent="0.25">
      <c r="A1483" t="s">
        <v>6871</v>
      </c>
      <c r="B1483" s="1">
        <v>45943</v>
      </c>
      <c r="C1483" t="s">
        <v>2786</v>
      </c>
      <c r="D1483" t="str">
        <f>IFERROR(INDEX(Customers!$B:$B,MATCH(C1483,Customers!$A:$A,0)),"")</f>
        <v>Naveen Achari</v>
      </c>
      <c r="E1483" t="str">
        <f>IFERROR(INDEX(Customers!$J:$J,MATCH(C1483,Customers!$A:$A,0)),"")</f>
        <v>Gold</v>
      </c>
      <c r="F1483" t="s">
        <v>3825</v>
      </c>
      <c r="G1483" t="str">
        <f>IFERROR(INDEX(Products!$B:$B,MATCH(F1483,Products!$A:$A,0)),"")</f>
        <v>Cadbury Chips 1kg</v>
      </c>
      <c r="H1483" t="str">
        <f>IFERROR(INDEX(Products!$C:$C,MATCH(F1483,Products!$A:$A,0)),"")</f>
        <v>Snacks</v>
      </c>
      <c r="I1483" t="s">
        <v>3044</v>
      </c>
      <c r="J1483" t="str">
        <f>IFERROR(INDEX(Stores!$B:$B,MATCH(I1483,Stores!$A:$A,0)),"")</f>
        <v>FreshMart Madurai Circle</v>
      </c>
      <c r="K1483" t="str">
        <f>IFERROR(INDEX(Stores!$D:$D,MATCH(I1483,Stores!$A:$A,0)),"")</f>
        <v>South</v>
      </c>
      <c r="L1483" t="s">
        <v>3042</v>
      </c>
      <c r="M1483" t="str">
        <f>IFERROR(INDEX(Employees!$B:$B,MATCH(L1483,Employees!$A:$A,0)),"")</f>
        <v>Manoj Subramaniam</v>
      </c>
      <c r="N1483" t="str">
        <f>IFERROR(INDEX(Employees!$D:$D,MATCH(L1483,Employees!$A:$A,0)),"")</f>
        <v>Sales</v>
      </c>
      <c r="O1483">
        <v>4</v>
      </c>
      <c r="P1483">
        <v>420.54</v>
      </c>
      <c r="Q1483">
        <v>0</v>
      </c>
      <c r="R1483">
        <v>0</v>
      </c>
      <c r="S1483">
        <v>1682.16</v>
      </c>
      <c r="T1483">
        <v>1235.76</v>
      </c>
      <c r="U1483">
        <v>446.4</v>
      </c>
      <c r="V1483" t="s">
        <v>4740</v>
      </c>
      <c r="W1483" t="s">
        <v>4695</v>
      </c>
      <c r="X1483" t="s">
        <v>4696</v>
      </c>
      <c r="Y1483" t="s">
        <v>5106</v>
      </c>
      <c r="Z1483" t="s">
        <v>4708</v>
      </c>
    </row>
    <row r="1484" spans="1:26" ht="15" customHeight="1" x14ac:dyDescent="0.25">
      <c r="A1484" t="s">
        <v>6872</v>
      </c>
      <c r="B1484" s="1">
        <v>45814</v>
      </c>
      <c r="C1484" t="s">
        <v>1024</v>
      </c>
      <c r="D1484" t="str">
        <f>IFERROR(INDEX(Customers!$B:$B,MATCH(C1484,Customers!$A:$A,0)),"")</f>
        <v>Padma Naicker</v>
      </c>
      <c r="E1484" t="str">
        <f>IFERROR(INDEX(Customers!$J:$J,MATCH(C1484,Customers!$A:$A,0)),"")</f>
        <v>Silver</v>
      </c>
      <c r="F1484" t="s">
        <v>3999</v>
      </c>
      <c r="G1484" t="str">
        <f>IFERROR(INDEX(Products!$B:$B,MATCH(F1484,Products!$A:$A,0)),"")</f>
        <v>Daawat Basmati Rice 2kg</v>
      </c>
      <c r="H1484" t="str">
        <f>IFERROR(INDEX(Products!$C:$C,MATCH(F1484,Products!$A:$A,0)),"")</f>
        <v>Rice</v>
      </c>
      <c r="I1484" t="s">
        <v>2893</v>
      </c>
      <c r="J1484" t="str">
        <f>IFERROR(INDEX(Stores!$B:$B,MATCH(I1484,Stores!$A:$A,0)),"")</f>
        <v>FreshMart Tiruppur Enclave</v>
      </c>
      <c r="K1484" t="str">
        <f>IFERROR(INDEX(Stores!$D:$D,MATCH(I1484,Stores!$A:$A,0)),"")</f>
        <v>South</v>
      </c>
      <c r="L1484" t="s">
        <v>2892</v>
      </c>
      <c r="M1484" t="str">
        <f>IFERROR(INDEX(Employees!$B:$B,MATCH(L1484,Employees!$A:$A,0)),"")</f>
        <v>Balamurugan Sharma</v>
      </c>
      <c r="N1484" t="str">
        <f>IFERROR(INDEX(Employees!$D:$D,MATCH(L1484,Employees!$A:$A,0)),"")</f>
        <v>Billing</v>
      </c>
      <c r="O1484">
        <v>5</v>
      </c>
      <c r="P1484">
        <v>306.62</v>
      </c>
      <c r="Q1484">
        <v>0</v>
      </c>
      <c r="R1484">
        <v>0</v>
      </c>
      <c r="S1484">
        <v>1533.1</v>
      </c>
      <c r="T1484">
        <v>1299.6500000000001</v>
      </c>
      <c r="U1484">
        <v>233.45</v>
      </c>
      <c r="V1484" t="s">
        <v>4720</v>
      </c>
      <c r="W1484" t="s">
        <v>4818</v>
      </c>
      <c r="X1484" t="s">
        <v>4696</v>
      </c>
      <c r="Y1484" t="s">
        <v>5575</v>
      </c>
      <c r="Z1484" t="s">
        <v>4708</v>
      </c>
    </row>
    <row r="1485" spans="1:26" ht="15" customHeight="1" x14ac:dyDescent="0.25">
      <c r="A1485" t="s">
        <v>6873</v>
      </c>
      <c r="B1485" s="1">
        <v>46083</v>
      </c>
      <c r="C1485" t="s">
        <v>1726</v>
      </c>
      <c r="D1485" t="str">
        <f>IFERROR(INDEX(Customers!$B:$B,MATCH(C1485,Customers!$A:$A,0)),"")</f>
        <v>Bharath Mudaliar</v>
      </c>
      <c r="E1485" t="str">
        <f>IFERROR(INDEX(Customers!$J:$J,MATCH(C1485,Customers!$A:$A,0)),"")</f>
        <v>Silver</v>
      </c>
      <c r="F1485" t="s">
        <v>3830</v>
      </c>
      <c r="G1485" t="str">
        <f>IFERROR(INDEX(Products!$B:$B,MATCH(F1485,Products!$A:$A,0)),"")</f>
        <v>Parle Namkeen 500g</v>
      </c>
      <c r="H1485" t="str">
        <f>IFERROR(INDEX(Products!$C:$C,MATCH(F1485,Products!$A:$A,0)),"")</f>
        <v>Snacks</v>
      </c>
      <c r="I1485" t="s">
        <v>3097</v>
      </c>
      <c r="J1485" t="str">
        <f>IFERROR(INDEX(Stores!$B:$B,MATCH(I1485,Stores!$A:$A,0)),"")</f>
        <v>FreshMart Ahmedabad Junction</v>
      </c>
      <c r="K1485" t="str">
        <f>IFERROR(INDEX(Stores!$D:$D,MATCH(I1485,Stores!$A:$A,0)),"")</f>
        <v>West</v>
      </c>
      <c r="L1485" t="s">
        <v>3095</v>
      </c>
      <c r="M1485" t="str">
        <f>IFERROR(INDEX(Employees!$B:$B,MATCH(L1485,Employees!$A:$A,0)),"")</f>
        <v>Kalpana Balan</v>
      </c>
      <c r="N1485" t="str">
        <f>IFERROR(INDEX(Employees!$D:$D,MATCH(L1485,Employees!$A:$A,0)),"")</f>
        <v>Cashier</v>
      </c>
      <c r="O1485">
        <v>1</v>
      </c>
      <c r="P1485">
        <v>51.33</v>
      </c>
      <c r="Q1485">
        <v>5</v>
      </c>
      <c r="R1485">
        <v>2.57</v>
      </c>
      <c r="S1485">
        <v>48.76</v>
      </c>
      <c r="T1485">
        <v>37.479999999999997</v>
      </c>
      <c r="U1485">
        <v>11.28</v>
      </c>
      <c r="V1485" t="s">
        <v>4694</v>
      </c>
      <c r="W1485" t="s">
        <v>4695</v>
      </c>
      <c r="X1485" t="s">
        <v>4696</v>
      </c>
      <c r="Y1485" t="s">
        <v>5692</v>
      </c>
      <c r="Z1485" t="s">
        <v>4708</v>
      </c>
    </row>
    <row r="1486" spans="1:26" ht="15" customHeight="1" x14ac:dyDescent="0.25">
      <c r="A1486" t="s">
        <v>6874</v>
      </c>
      <c r="B1486" s="1">
        <v>45992</v>
      </c>
      <c r="C1486" t="s">
        <v>2500</v>
      </c>
      <c r="D1486" t="str">
        <f>IFERROR(INDEX(Customers!$B:$B,MATCH(C1486,Customers!$A:$A,0)),"")</f>
        <v>Meena Menon</v>
      </c>
      <c r="E1486" t="str">
        <f>IFERROR(INDEX(Customers!$J:$J,MATCH(C1486,Customers!$A:$A,0)),"")</f>
        <v>Gold</v>
      </c>
      <c r="F1486" t="s">
        <v>4002</v>
      </c>
      <c r="G1486" t="str">
        <f>IFERROR(INDEX(Products!$B:$B,MATCH(F1486,Products!$A:$A,0)),"")</f>
        <v>Aachi Ponni Rice 1kg</v>
      </c>
      <c r="H1486" t="str">
        <f>IFERROR(INDEX(Products!$C:$C,MATCH(F1486,Products!$A:$A,0)),"")</f>
        <v>Rice</v>
      </c>
      <c r="I1486" t="s">
        <v>4350</v>
      </c>
      <c r="J1486" t="str">
        <f>IFERROR(INDEX(Stores!$B:$B,MATCH(I1486,Stores!$A:$A,0)),"")</f>
        <v xml:space="preserve">  FreshMart Surat Enclave  </v>
      </c>
      <c r="K1486" t="str">
        <f>IFERROR(INDEX(Stores!$D:$D,MATCH(I1486,Stores!$A:$A,0)),"")</f>
        <v>West</v>
      </c>
      <c r="L1486" t="s">
        <v>3408</v>
      </c>
      <c r="M1486" t="str">
        <f>IFERROR(INDEX(Employees!$B:$B,MATCH(L1486,Employees!$A:$A,0)),"")</f>
        <v>Hariharan Gounder</v>
      </c>
      <c r="N1486" t="str">
        <f>IFERROR(INDEX(Employees!$D:$D,MATCH(L1486,Employees!$A:$A,0)),"")</f>
        <v>Billing</v>
      </c>
      <c r="O1486">
        <v>8</v>
      </c>
      <c r="P1486">
        <v>169.42</v>
      </c>
      <c r="Q1486">
        <v>20</v>
      </c>
      <c r="R1486">
        <v>271.07</v>
      </c>
      <c r="S1486">
        <v>1084.29</v>
      </c>
      <c r="T1486">
        <v>1103.5999999999999</v>
      </c>
      <c r="U1486">
        <v>-19.309999999999999</v>
      </c>
      <c r="V1486" t="s">
        <v>4703</v>
      </c>
      <c r="W1486" t="s">
        <v>4695</v>
      </c>
      <c r="X1486" t="s">
        <v>4696</v>
      </c>
      <c r="Y1486" t="s">
        <v>4902</v>
      </c>
      <c r="Z1486" t="s">
        <v>4708</v>
      </c>
    </row>
    <row r="1487" spans="1:26" ht="15" customHeight="1" x14ac:dyDescent="0.25">
      <c r="A1487" t="s">
        <v>6875</v>
      </c>
      <c r="B1487" s="1">
        <v>46004</v>
      </c>
      <c r="C1487" t="s">
        <v>458</v>
      </c>
      <c r="D1487" t="str">
        <f>IFERROR(INDEX(Customers!$B:$B,MATCH(C1487,Customers!$A:$A,0)),"")</f>
        <v>Chandran Varma</v>
      </c>
      <c r="E1487" t="str">
        <f>IFERROR(INDEX(Customers!$J:$J,MATCH(C1487,Customers!$A:$A,0)),"")</f>
        <v>Bronze</v>
      </c>
      <c r="F1487" t="s">
        <v>3959</v>
      </c>
      <c r="G1487" t="str">
        <f>IFERROR(INDEX(Products!$B:$B,MATCH(F1487,Products!$A:$A,0)),"")</f>
        <v>Local Farm Fresh Vegetables 250ml</v>
      </c>
      <c r="H1487" t="str">
        <f>IFERROR(INDEX(Products!$C:$C,MATCH(F1487,Products!$A:$A,0)),"")</f>
        <v>Vegetables</v>
      </c>
      <c r="I1487" t="s">
        <v>3582</v>
      </c>
      <c r="J1487" t="str">
        <f>IFERROR(INDEX(Stores!$B:$B,MATCH(I1487,Stores!$A:$A,0)),"")</f>
        <v>FreshMart Kochi Square</v>
      </c>
      <c r="K1487" t="str">
        <f>IFERROR(INDEX(Stores!$D:$D,MATCH(I1487,Stores!$A:$A,0)),"")</f>
        <v>South</v>
      </c>
      <c r="L1487" t="s">
        <v>3592</v>
      </c>
      <c r="M1487" t="str">
        <f>IFERROR(INDEX(Employees!$B:$B,MATCH(L1487,Employees!$A:$A,0)),"")</f>
        <v>Prasath Naidu</v>
      </c>
      <c r="N1487" t="str">
        <f>IFERROR(INDEX(Employees!$D:$D,MATCH(L1487,Employees!$A:$A,0)),"")</f>
        <v>Billing</v>
      </c>
      <c r="O1487">
        <v>2</v>
      </c>
      <c r="P1487">
        <v>96.72</v>
      </c>
      <c r="Q1487">
        <v>0</v>
      </c>
      <c r="R1487">
        <v>0</v>
      </c>
      <c r="S1487">
        <v>222.46</v>
      </c>
      <c r="T1487">
        <v>159.63999999999999</v>
      </c>
      <c r="U1487">
        <v>62.82</v>
      </c>
      <c r="V1487" t="s">
        <v>4706</v>
      </c>
      <c r="W1487" t="s">
        <v>4695</v>
      </c>
      <c r="X1487" t="s">
        <v>4696</v>
      </c>
      <c r="Y1487" t="s">
        <v>5112</v>
      </c>
      <c r="Z1487" t="s">
        <v>4698</v>
      </c>
    </row>
    <row r="1488" spans="1:26" ht="15" customHeight="1" x14ac:dyDescent="0.25">
      <c r="A1488" t="s">
        <v>6876</v>
      </c>
      <c r="B1488" s="1">
        <v>45950</v>
      </c>
      <c r="C1488" t="s">
        <v>1216</v>
      </c>
      <c r="D1488" t="str">
        <f>IFERROR(INDEX(Customers!$B:$B,MATCH(C1488,Customers!$A:$A,0)),"")</f>
        <v>Nirmala Venkataraman</v>
      </c>
      <c r="E1488" t="str">
        <f>IFERROR(INDEX(Customers!$J:$J,MATCH(C1488,Customers!$A:$A,0)),"")</f>
        <v>Silver</v>
      </c>
      <c r="F1488" t="s">
        <v>3894</v>
      </c>
      <c r="G1488" t="str">
        <f>IFERROR(INDEX(Products!$B:$B,MATCH(F1488,Products!$A:$A,0)),"")</f>
        <v>Surf Excel Batteries 2kg</v>
      </c>
      <c r="H1488" t="str">
        <f>IFERROR(INDEX(Products!$C:$C,MATCH(F1488,Products!$A:$A,0)),"")</f>
        <v>Household</v>
      </c>
      <c r="I1488" t="s">
        <v>3035</v>
      </c>
      <c r="J1488" t="str">
        <f>IFERROR(INDEX(Stores!$B:$B,MATCH(I1488,Stores!$A:$A,0)),"")</f>
        <v>FreshMart Madurai Point</v>
      </c>
      <c r="K1488" t="str">
        <f>IFERROR(INDEX(Stores!$D:$D,MATCH(I1488,Stores!$A:$A,0)),"")</f>
        <v>South</v>
      </c>
      <c r="L1488" t="s">
        <v>3168</v>
      </c>
      <c r="M1488" t="str">
        <f>IFERROR(INDEX(Employees!$B:$B,MATCH(L1488,Employees!$A:$A,0)),"")</f>
        <v>Om Sharma</v>
      </c>
      <c r="N1488" t="str">
        <f>IFERROR(INDEX(Employees!$D:$D,MATCH(L1488,Employees!$A:$A,0)),"")</f>
        <v>Sales</v>
      </c>
      <c r="O1488">
        <v>3</v>
      </c>
      <c r="P1488">
        <v>233.47</v>
      </c>
      <c r="Q1488">
        <v>0</v>
      </c>
      <c r="R1488">
        <v>0</v>
      </c>
      <c r="S1488">
        <v>700.41</v>
      </c>
      <c r="T1488">
        <v>566.94000000000005</v>
      </c>
      <c r="U1488">
        <v>133.47</v>
      </c>
      <c r="V1488" t="s">
        <v>4715</v>
      </c>
      <c r="W1488" t="s">
        <v>4695</v>
      </c>
      <c r="X1488" t="s">
        <v>4696</v>
      </c>
      <c r="Y1488" t="s">
        <v>5686</v>
      </c>
      <c r="Z1488" t="s">
        <v>4708</v>
      </c>
    </row>
    <row r="1489" spans="1:26" ht="15" customHeight="1" x14ac:dyDescent="0.25">
      <c r="A1489" t="s">
        <v>6877</v>
      </c>
      <c r="B1489" s="1">
        <v>45760</v>
      </c>
      <c r="C1489" t="s">
        <v>442</v>
      </c>
      <c r="D1489" t="str">
        <f>IFERROR(INDEX(Customers!$B:$B,MATCH(C1489,Customers!$A:$A,0)),"")</f>
        <v>Lakshmi Krishnan</v>
      </c>
      <c r="E1489" t="str">
        <f>IFERROR(INDEX(Customers!$J:$J,MATCH(C1489,Customers!$A:$A,0)),"")</f>
        <v>Silver</v>
      </c>
      <c r="F1489" t="s">
        <v>4117</v>
      </c>
      <c r="G1489" t="str">
        <f>IFERROR(INDEX(Products!$B:$B,MATCH(F1489,Products!$A:$A,0)),"")</f>
        <v>Lizol Toilet Cleaner 200g v2</v>
      </c>
      <c r="H1489" t="str">
        <f>IFERROR(INDEX(Products!$C:$C,MATCH(F1489,Products!$A:$A,0)),"")</f>
        <v>Cleaning</v>
      </c>
      <c r="I1489" t="s">
        <v>3181</v>
      </c>
      <c r="J1489" t="str">
        <f>IFERROR(INDEX(Stores!$B:$B,MATCH(I1489,Stores!$A:$A,0)),"")</f>
        <v>FreshMart Salem Point</v>
      </c>
      <c r="K1489" t="str">
        <f>IFERROR(INDEX(Stores!$D:$D,MATCH(I1489,Stores!$A:$A,0)),"")</f>
        <v>South</v>
      </c>
      <c r="L1489" t="s">
        <v>3179</v>
      </c>
      <c r="M1489" t="str">
        <f>IFERROR(INDEX(Employees!$B:$B,MATCH(L1489,Employees!$A:$A,0)),"")</f>
        <v>Vijay Pandian</v>
      </c>
      <c r="N1489" t="str">
        <f>IFERROR(INDEX(Employees!$D:$D,MATCH(L1489,Employees!$A:$A,0)),"")</f>
        <v>Sales</v>
      </c>
      <c r="O1489">
        <v>3</v>
      </c>
      <c r="P1489">
        <v>214.04</v>
      </c>
      <c r="Q1489">
        <v>20</v>
      </c>
      <c r="R1489">
        <v>128.41999999999999</v>
      </c>
      <c r="S1489">
        <v>590.75</v>
      </c>
      <c r="T1489">
        <v>474.18</v>
      </c>
      <c r="U1489">
        <v>116.57</v>
      </c>
      <c r="V1489" t="s">
        <v>4715</v>
      </c>
      <c r="W1489" t="s">
        <v>4818</v>
      </c>
      <c r="X1489" t="s">
        <v>4696</v>
      </c>
      <c r="Y1489" t="s">
        <v>5146</v>
      </c>
      <c r="Z1489" t="s">
        <v>4698</v>
      </c>
    </row>
    <row r="1490" spans="1:26" ht="15" customHeight="1" x14ac:dyDescent="0.25">
      <c r="A1490" t="s">
        <v>6878</v>
      </c>
      <c r="B1490" s="1">
        <v>45849</v>
      </c>
      <c r="C1490" t="s">
        <v>434</v>
      </c>
      <c r="D1490" t="str">
        <f>IFERROR(INDEX(Customers!$B:$B,MATCH(C1490,Customers!$A:$A,0)),"")</f>
        <v>Deepak Prabhu</v>
      </c>
      <c r="E1490" t="str">
        <f>IFERROR(INDEX(Customers!$J:$J,MATCH(C1490,Customers!$A:$A,0)),"")</f>
        <v>Bronze</v>
      </c>
      <c r="F1490" t="s">
        <v>3817</v>
      </c>
      <c r="G1490" t="str">
        <f>IFERROR(INDEX(Products!$B:$B,MATCH(F1490,Products!$A:$A,0)),"")</f>
        <v>Lays Chocolates Combo</v>
      </c>
      <c r="H1490" t="str">
        <f>IFERROR(INDEX(Products!$C:$C,MATCH(F1490,Products!$A:$A,0)),"")</f>
        <v>Snacks</v>
      </c>
      <c r="I1490" t="s">
        <v>3217</v>
      </c>
      <c r="J1490" t="str">
        <f>IFERROR(INDEX(Stores!$B:$B,MATCH(I1490,Stores!$A:$A,0)),"")</f>
        <v>FreshMart Pune Complex</v>
      </c>
      <c r="K1490" t="str">
        <f>IFERROR(INDEX(Stores!$D:$D,MATCH(I1490,Stores!$A:$A,0)),"")</f>
        <v>West</v>
      </c>
      <c r="L1490" t="s">
        <v>3216</v>
      </c>
      <c r="M1490" t="str">
        <f>IFERROR(INDEX(Employees!$B:$B,MATCH(L1490,Employees!$A:$A,0)),"")</f>
        <v>Mala Velan</v>
      </c>
      <c r="N1490" t="str">
        <f>IFERROR(INDEX(Employees!$D:$D,MATCH(L1490,Employees!$A:$A,0)),"")</f>
        <v>Sales</v>
      </c>
      <c r="O1490">
        <v>1</v>
      </c>
      <c r="P1490">
        <v>474.19</v>
      </c>
      <c r="Q1490">
        <v>15</v>
      </c>
      <c r="R1490">
        <v>71.13</v>
      </c>
      <c r="S1490">
        <v>403.06</v>
      </c>
      <c r="T1490">
        <v>343.89</v>
      </c>
      <c r="U1490">
        <v>59.17</v>
      </c>
      <c r="V1490" t="s">
        <v>4715</v>
      </c>
      <c r="W1490" t="s">
        <v>4695</v>
      </c>
      <c r="X1490" t="s">
        <v>4696</v>
      </c>
      <c r="Y1490" t="s">
        <v>5771</v>
      </c>
      <c r="Z1490" t="s">
        <v>4708</v>
      </c>
    </row>
    <row r="1491" spans="1:26" ht="15" customHeight="1" x14ac:dyDescent="0.25">
      <c r="A1491" t="s">
        <v>6879</v>
      </c>
      <c r="B1491" s="1">
        <v>45815</v>
      </c>
      <c r="C1491" t="s">
        <v>2532</v>
      </c>
      <c r="D1491" t="str">
        <f>IFERROR(INDEX(Customers!$B:$B,MATCH(C1491,Customers!$A:$A,0)),"")</f>
        <v>Priya Iyer</v>
      </c>
      <c r="E1491" t="str">
        <f>IFERROR(INDEX(Customers!$J:$J,MATCH(C1491,Customers!$A:$A,0)),"")</f>
        <v>Gold</v>
      </c>
      <c r="F1491" t="s">
        <v>4084</v>
      </c>
      <c r="G1491" t="str">
        <f>IFERROR(INDEX(Products!$B:$B,MATCH(F1491,Products!$A:$A,0)),"")</f>
        <v>MDH Powdered Spices 200g</v>
      </c>
      <c r="H1491" t="str">
        <f>IFERROR(INDEX(Products!$C:$C,MATCH(F1491,Products!$A:$A,0)),"")</f>
        <v>Masala</v>
      </c>
      <c r="I1491" t="s">
        <v>3509</v>
      </c>
      <c r="J1491" t="str">
        <f>IFERROR(INDEX(Stores!$B:$B,MATCH(I1491,Stores!$A:$A,0)),"")</f>
        <v>FreshMart Tiruppur Complex</v>
      </c>
      <c r="K1491" t="str">
        <f>IFERROR(INDEX(Stores!$D:$D,MATCH(I1491,Stores!$A:$A,0)),"")</f>
        <v>South</v>
      </c>
      <c r="L1491" t="s">
        <v>3510</v>
      </c>
      <c r="M1491" t="str">
        <f>IFERROR(INDEX(Employees!$B:$B,MATCH(L1491,Employees!$A:$A,0)),"")</f>
        <v>Naveen Venkataraman</v>
      </c>
      <c r="N1491" t="str">
        <f>IFERROR(INDEX(Employees!$D:$D,MATCH(L1491,Employees!$A:$A,0)),"")</f>
        <v>Sales</v>
      </c>
      <c r="O1491">
        <v>6</v>
      </c>
      <c r="P1491">
        <v>508.03</v>
      </c>
      <c r="Q1491">
        <v>0</v>
      </c>
      <c r="R1491">
        <v>0</v>
      </c>
      <c r="S1491">
        <v>3505.41</v>
      </c>
      <c r="T1491">
        <v>2111.2199999999998</v>
      </c>
      <c r="U1491">
        <v>1394.19</v>
      </c>
      <c r="V1491" t="s">
        <v>4715</v>
      </c>
      <c r="W1491" t="s">
        <v>4695</v>
      </c>
      <c r="X1491" t="s">
        <v>4700</v>
      </c>
      <c r="Y1491" t="s">
        <v>6880</v>
      </c>
      <c r="Z1491" t="s">
        <v>4698</v>
      </c>
    </row>
    <row r="1492" spans="1:26" ht="15" customHeight="1" x14ac:dyDescent="0.25">
      <c r="A1492" t="s">
        <v>6881</v>
      </c>
      <c r="B1492" s="1">
        <v>45801</v>
      </c>
      <c r="C1492" t="s">
        <v>679</v>
      </c>
      <c r="D1492" t="str">
        <f>IFERROR(INDEX(Customers!$B:$B,MATCH(C1492,Customers!$A:$A,0)),"")</f>
        <v>Prasath Chettiar</v>
      </c>
      <c r="E1492" t="str">
        <f>IFERROR(INDEX(Customers!$J:$J,MATCH(C1492,Customers!$A:$A,0)),"")</f>
        <v>Gold</v>
      </c>
      <c r="F1492" t="s">
        <v>4113</v>
      </c>
      <c r="G1492" t="str">
        <f>IFERROR(INDEX(Products!$B:$B,MATCH(F1492,Products!$A:$A,0)),"")</f>
        <v>Lizol Toilet Cleaner 200g</v>
      </c>
      <c r="H1492" t="str">
        <f>IFERROR(INDEX(Products!$C:$C,MATCH(F1492,Products!$A:$A,0)),"")</f>
        <v>Cleaning</v>
      </c>
      <c r="I1492" t="s">
        <v>3442</v>
      </c>
      <c r="J1492" t="str">
        <f>IFERROR(INDEX(Stores!$B:$B,MATCH(I1492,Stores!$A:$A,0)),"")</f>
        <v>FreshMart Jaipur Colony</v>
      </c>
      <c r="K1492" t="str">
        <f>IFERROR(INDEX(Stores!$D:$D,MATCH(I1492,Stores!$A:$A,0)),"")</f>
        <v>North</v>
      </c>
      <c r="L1492" t="s">
        <v>3465</v>
      </c>
      <c r="M1492" t="str">
        <f>IFERROR(INDEX(Employees!$B:$B,MATCH(L1492,Employees!$A:$A,0)),"")</f>
        <v>Bhavani Iyer</v>
      </c>
      <c r="N1492" t="str">
        <f>IFERROR(INDEX(Employees!$D:$D,MATCH(L1492,Employees!$A:$A,0)),"")</f>
        <v>Sales</v>
      </c>
      <c r="O1492">
        <v>4</v>
      </c>
      <c r="P1492">
        <v>121.74</v>
      </c>
      <c r="Q1492">
        <v>0</v>
      </c>
      <c r="R1492">
        <v>0</v>
      </c>
      <c r="S1492">
        <v>560</v>
      </c>
      <c r="T1492">
        <v>333.32</v>
      </c>
      <c r="U1492">
        <v>226.68</v>
      </c>
      <c r="V1492" t="s">
        <v>4706</v>
      </c>
      <c r="W1492" t="s">
        <v>4695</v>
      </c>
      <c r="X1492" t="s">
        <v>4696</v>
      </c>
      <c r="Y1492" t="s">
        <v>6882</v>
      </c>
      <c r="Z1492" t="s">
        <v>4698</v>
      </c>
    </row>
    <row r="1493" spans="1:26" ht="15" customHeight="1" x14ac:dyDescent="0.25">
      <c r="A1493" t="s">
        <v>6883</v>
      </c>
      <c r="B1493" s="1">
        <v>46065</v>
      </c>
      <c r="C1493" t="s">
        <v>1459</v>
      </c>
      <c r="D1493" t="str">
        <f>IFERROR(INDEX(Customers!$B:$B,MATCH(C1493,Customers!$A:$A,0)),"")</f>
        <v>Mala Nair</v>
      </c>
      <c r="E1493" t="str">
        <f>IFERROR(INDEX(Customers!$J:$J,MATCH(C1493,Customers!$A:$A,0)),"")</f>
        <v>Gold</v>
      </c>
      <c r="F1493" t="s">
        <v>3953</v>
      </c>
      <c r="G1493" t="str">
        <f>IFERROR(INDEX(Products!$B:$B,MATCH(F1493,Products!$A:$A,0)),"")</f>
        <v>Organic Fresh Fresh Fruits Pack v2</v>
      </c>
      <c r="H1493" t="str">
        <f>IFERROR(INDEX(Products!$C:$C,MATCH(F1493,Products!$A:$A,0)),"")</f>
        <v>Fruits</v>
      </c>
      <c r="I1493" t="s">
        <v>2910</v>
      </c>
      <c r="J1493" t="str">
        <f>IFERROR(INDEX(Stores!$B:$B,MATCH(I1493,Stores!$A:$A,0)),"")</f>
        <v>FreshMart Mysuru Circle</v>
      </c>
      <c r="K1493" t="str">
        <f>IFERROR(INDEX(Stores!$D:$D,MATCH(I1493,Stores!$A:$A,0)),"")</f>
        <v>South</v>
      </c>
      <c r="L1493" t="s">
        <v>2908</v>
      </c>
      <c r="M1493" t="str">
        <f>IFERROR(INDEX(Employees!$B:$B,MATCH(L1493,Employees!$A:$A,0)),"")</f>
        <v>Ovi Sharma</v>
      </c>
      <c r="N1493" t="str">
        <f>IFERROR(INDEX(Employees!$D:$D,MATCH(L1493,Employees!$A:$A,0)),"")</f>
        <v>Sales</v>
      </c>
      <c r="O1493">
        <v>7</v>
      </c>
      <c r="P1493">
        <v>439.39</v>
      </c>
      <c r="Q1493">
        <v>20</v>
      </c>
      <c r="R1493">
        <v>615.15</v>
      </c>
      <c r="S1493">
        <v>2460.58</v>
      </c>
      <c r="T1493">
        <v>2591.2600000000002</v>
      </c>
      <c r="U1493">
        <v>-130.68</v>
      </c>
      <c r="V1493" t="s">
        <v>4715</v>
      </c>
      <c r="W1493" t="s">
        <v>4695</v>
      </c>
      <c r="X1493" t="s">
        <v>4710</v>
      </c>
      <c r="Y1493" t="s">
        <v>5674</v>
      </c>
      <c r="Z1493" t="s">
        <v>4708</v>
      </c>
    </row>
    <row r="1494" spans="1:26" ht="15" customHeight="1" x14ac:dyDescent="0.25">
      <c r="A1494" t="s">
        <v>6884</v>
      </c>
      <c r="B1494" s="1">
        <v>45922</v>
      </c>
      <c r="C1494" t="s">
        <v>1778</v>
      </c>
      <c r="D1494" t="str">
        <f>IFERROR(INDEX(Customers!$B:$B,MATCH(C1494,Customers!$A:$A,0)),"")</f>
        <v>Uma Nair</v>
      </c>
      <c r="E1494" t="str">
        <f>IFERROR(INDEX(Customers!$J:$J,MATCH(C1494,Customers!$A:$A,0)),"")</f>
        <v>Gold</v>
      </c>
      <c r="F1494" t="s">
        <v>3781</v>
      </c>
      <c r="G1494" t="str">
        <f>IFERROR(INDEX(Products!$B:$B,MATCH(F1494,Products!$A:$A,0)),"")</f>
        <v>Coca-Cola Coffee 500g</v>
      </c>
      <c r="H1494" t="str">
        <f>IFERROR(INDEX(Products!$C:$C,MATCH(F1494,Products!$A:$A,0)),"")</f>
        <v>Beverages</v>
      </c>
      <c r="I1494" t="s">
        <v>3035</v>
      </c>
      <c r="J1494" t="str">
        <f>IFERROR(INDEX(Stores!$B:$B,MATCH(I1494,Stores!$A:$A,0)),"")</f>
        <v>FreshMart Madurai Point</v>
      </c>
      <c r="K1494" t="str">
        <f>IFERROR(INDEX(Stores!$D:$D,MATCH(I1494,Stores!$A:$A,0)),"")</f>
        <v>South</v>
      </c>
      <c r="L1494" t="s">
        <v>3382</v>
      </c>
      <c r="M1494" t="str">
        <f>IFERROR(INDEX(Employees!$B:$B,MATCH(L1494,Employees!$A:$A,0)),"")</f>
        <v>Banu Achari</v>
      </c>
      <c r="N1494" t="str">
        <f>IFERROR(INDEX(Employees!$D:$D,MATCH(L1494,Employees!$A:$A,0)),"")</f>
        <v>Sales</v>
      </c>
      <c r="O1494">
        <v>8</v>
      </c>
      <c r="P1494">
        <v>509.6</v>
      </c>
      <c r="Q1494">
        <v>5</v>
      </c>
      <c r="R1494">
        <v>203.84</v>
      </c>
      <c r="S1494">
        <v>3872.96</v>
      </c>
      <c r="T1494">
        <v>3118.4</v>
      </c>
      <c r="U1494">
        <v>754.56</v>
      </c>
      <c r="V1494" t="s">
        <v>4740</v>
      </c>
      <c r="W1494" t="s">
        <v>4695</v>
      </c>
      <c r="X1494" t="s">
        <v>4710</v>
      </c>
      <c r="Y1494" t="s">
        <v>4935</v>
      </c>
      <c r="Z1494" t="s">
        <v>4708</v>
      </c>
    </row>
    <row r="1495" spans="1:26" ht="15" customHeight="1" x14ac:dyDescent="0.25">
      <c r="A1495" t="s">
        <v>6885</v>
      </c>
      <c r="B1495" s="1">
        <v>45943</v>
      </c>
      <c r="C1495" t="s">
        <v>1419</v>
      </c>
      <c r="D1495" t="str">
        <f>IFERROR(INDEX(Customers!$B:$B,MATCH(C1495,Customers!$A:$A,0)),"")</f>
        <v>Jayakumar Nathan</v>
      </c>
      <c r="E1495" t="str">
        <f>IFERROR(INDEX(Customers!$J:$J,MATCH(C1495,Customers!$A:$A,0)),"")</f>
        <v>Silver</v>
      </c>
      <c r="F1495" t="s">
        <v>3732</v>
      </c>
      <c r="G1495" t="str">
        <f>IFERROR(INDEX(Products!$B:$B,MATCH(F1495,Products!$A:$A,0)),"")</f>
        <v>Aavin Milk 1L</v>
      </c>
      <c r="H1495" t="str">
        <f>IFERROR(INDEX(Products!$C:$C,MATCH(F1495,Products!$A:$A,0)),"")</f>
        <v>Dairy</v>
      </c>
      <c r="I1495" t="s">
        <v>3536</v>
      </c>
      <c r="J1495" t="str">
        <f>IFERROR(INDEX(Stores!$B:$B,MATCH(I1495,Stores!$A:$A,0)),"")</f>
        <v>FreshMart Erode Hub</v>
      </c>
      <c r="K1495" t="str">
        <f>IFERROR(INDEX(Stores!$D:$D,MATCH(I1495,Stores!$A:$A,0)),"")</f>
        <v>South</v>
      </c>
      <c r="L1495" t="s">
        <v>3534</v>
      </c>
      <c r="M1495" t="str">
        <f>IFERROR(INDEX(Employees!$B:$B,MATCH(L1495,Employees!$A:$A,0)),"")</f>
        <v>Lakshmi Nair</v>
      </c>
      <c r="N1495" t="str">
        <f>IFERROR(INDEX(Employees!$D:$D,MATCH(L1495,Employees!$A:$A,0)),"")</f>
        <v>Inventory</v>
      </c>
      <c r="O1495">
        <v>3</v>
      </c>
      <c r="P1495">
        <v>99.93</v>
      </c>
      <c r="Q1495">
        <v>0</v>
      </c>
      <c r="R1495">
        <v>0</v>
      </c>
      <c r="S1495">
        <v>299.79000000000002</v>
      </c>
      <c r="T1495">
        <v>258.14999999999998</v>
      </c>
      <c r="U1495">
        <v>41.64</v>
      </c>
      <c r="V1495" t="s">
        <v>4703</v>
      </c>
      <c r="W1495" t="s">
        <v>4695</v>
      </c>
      <c r="X1495" t="s">
        <v>4710</v>
      </c>
      <c r="Y1495" t="s">
        <v>5978</v>
      </c>
      <c r="Z1495" t="s">
        <v>4708</v>
      </c>
    </row>
    <row r="1496" spans="1:26" ht="15" customHeight="1" x14ac:dyDescent="0.25">
      <c r="A1496" t="s">
        <v>6886</v>
      </c>
      <c r="B1496" s="1">
        <v>45941</v>
      </c>
      <c r="C1496" t="s">
        <v>683</v>
      </c>
      <c r="D1496" t="str">
        <f>IFERROR(INDEX(Customers!$B:$B,MATCH(C1496,Customers!$A:$A,0)),"")</f>
        <v>Hemalatha Murugan</v>
      </c>
      <c r="E1496" t="str">
        <f>IFERROR(INDEX(Customers!$J:$J,MATCH(C1496,Customers!$A:$A,0)),"")</f>
        <v>Bronze</v>
      </c>
      <c r="F1496" t="s">
        <v>3907</v>
      </c>
      <c r="G1496" t="str">
        <f>IFERROR(INDEX(Products!$B:$B,MATCH(F1496,Products!$A:$A,0)),"")</f>
        <v>Surf Excel Tissue Combo</v>
      </c>
      <c r="H1496" t="str">
        <f>IFERROR(INDEX(Products!$C:$C,MATCH(F1496,Products!$A:$A,0)),"")</f>
        <v>Household</v>
      </c>
      <c r="I1496" t="s">
        <v>3011</v>
      </c>
      <c r="J1496" t="str">
        <f>IFERROR(INDEX(Stores!$B:$B,MATCH(I1496,Stores!$A:$A,0)),"")</f>
        <v>FreshMart Hyderabad Towers</v>
      </c>
      <c r="K1496" t="str">
        <f>IFERROR(INDEX(Stores!$D:$D,MATCH(I1496,Stores!$A:$A,0)),"")</f>
        <v>South</v>
      </c>
      <c r="L1496" t="s">
        <v>3010</v>
      </c>
      <c r="M1496" t="str">
        <f>IFERROR(INDEX(Employees!$B:$B,MATCH(L1496,Employees!$A:$A,0)),"")</f>
        <v>Anjali Balan</v>
      </c>
      <c r="N1496" t="str">
        <f>IFERROR(INDEX(Employees!$D:$D,MATCH(L1496,Employees!$A:$A,0)),"")</f>
        <v>Sales</v>
      </c>
      <c r="O1496">
        <v>3</v>
      </c>
      <c r="P1496">
        <v>414.29</v>
      </c>
      <c r="Q1496">
        <v>10</v>
      </c>
      <c r="R1496">
        <v>124.29</v>
      </c>
      <c r="S1496">
        <v>1286.3699999999999</v>
      </c>
      <c r="T1496">
        <v>942.78</v>
      </c>
      <c r="U1496">
        <v>343.59</v>
      </c>
      <c r="V1496" t="s">
        <v>4694</v>
      </c>
      <c r="W1496" t="s">
        <v>4695</v>
      </c>
      <c r="X1496" t="s">
        <v>4696</v>
      </c>
      <c r="Y1496" t="s">
        <v>6887</v>
      </c>
      <c r="Z1496" t="s">
        <v>4698</v>
      </c>
    </row>
    <row r="1497" spans="1:26" ht="15" customHeight="1" x14ac:dyDescent="0.25">
      <c r="A1497" t="s">
        <v>6888</v>
      </c>
      <c r="B1497" s="1">
        <v>46057</v>
      </c>
      <c r="C1497" t="s">
        <v>1088</v>
      </c>
      <c r="D1497" t="str">
        <f>IFERROR(INDEX(Customers!$B:$B,MATCH(C1497,Customers!$A:$A,0)),"")</f>
        <v>Geetha Achari</v>
      </c>
      <c r="E1497" t="str">
        <f>IFERROR(INDEX(Customers!$J:$J,MATCH(C1497,Customers!$A:$A,0)),"")</f>
        <v>Silver</v>
      </c>
      <c r="F1497" t="s">
        <v>3672</v>
      </c>
      <c r="G1497" t="str">
        <f>IFERROR(INDEX(Products!$B:$B,MATCH(F1497,Products!$A:$A,0)),"")</f>
        <v>Britannia Buns 2kg</v>
      </c>
      <c r="H1497" t="str">
        <f>IFERROR(INDEX(Products!$C:$C,MATCH(F1497,Products!$A:$A,0)),"")</f>
        <v>Bakery</v>
      </c>
      <c r="I1497" t="s">
        <v>2913</v>
      </c>
      <c r="J1497" t="str">
        <f>IFERROR(INDEX(Stores!$B:$B,MATCH(I1497,Stores!$A:$A,0)),"")</f>
        <v>FreshMart Surat Arcade</v>
      </c>
      <c r="K1497" t="str">
        <f>IFERROR(INDEX(Stores!$D:$D,MATCH(I1497,Stores!$A:$A,0)),"")</f>
        <v>West</v>
      </c>
      <c r="L1497" t="s">
        <v>2967</v>
      </c>
      <c r="M1497" t="str">
        <f>IFERROR(INDEX(Employees!$B:$B,MATCH(L1497,Employees!$A:$A,0)),"")</f>
        <v>Yamuna Achari</v>
      </c>
      <c r="N1497" t="str">
        <f>IFERROR(INDEX(Employees!$D:$D,MATCH(L1497,Employees!$A:$A,0)),"")</f>
        <v>Inventory</v>
      </c>
      <c r="O1497">
        <v>4</v>
      </c>
      <c r="P1497">
        <v>398.25</v>
      </c>
      <c r="Q1497">
        <v>0</v>
      </c>
      <c r="R1497">
        <v>0</v>
      </c>
      <c r="S1497">
        <v>1593</v>
      </c>
      <c r="T1497">
        <v>946.16</v>
      </c>
      <c r="U1497">
        <v>646.84</v>
      </c>
      <c r="V1497" t="s">
        <v>4720</v>
      </c>
      <c r="W1497" t="s">
        <v>4695</v>
      </c>
      <c r="X1497" t="s">
        <v>4696</v>
      </c>
      <c r="Y1497" t="s">
        <v>4941</v>
      </c>
      <c r="Z1497" t="s">
        <v>4708</v>
      </c>
    </row>
    <row r="1498" spans="1:26" ht="15" customHeight="1" x14ac:dyDescent="0.25">
      <c r="A1498" t="s">
        <v>6889</v>
      </c>
      <c r="B1498" s="1">
        <v>45933</v>
      </c>
      <c r="C1498" t="s">
        <v>826</v>
      </c>
      <c r="D1498" t="str">
        <f>IFERROR(INDEX(Customers!$B:$B,MATCH(C1498,Customers!$A:$A,0)),"")</f>
        <v>Bhuvana Subramaniam</v>
      </c>
      <c r="E1498" t="str">
        <f>IFERROR(INDEX(Customers!$J:$J,MATCH(C1498,Customers!$A:$A,0)),"")</f>
        <v>Silver</v>
      </c>
      <c r="F1498" t="s">
        <v>3906</v>
      </c>
      <c r="G1498" t="str">
        <f>IFERROR(INDEX(Products!$B:$B,MATCH(F1498,Products!$A:$A,0)),"")</f>
        <v>Harvest Gold Rusk 1kg</v>
      </c>
      <c r="H1498" t="str">
        <f>IFERROR(INDEX(Products!$C:$C,MATCH(F1498,Products!$A:$A,0)),"")</f>
        <v>Household</v>
      </c>
      <c r="I1498" t="s">
        <v>3055</v>
      </c>
      <c r="J1498" t="str">
        <f>IFERROR(INDEX(Stores!$B:$B,MATCH(I1498,Stores!$A:$A,0)),"")</f>
        <v>FreshMart Surat Nagar</v>
      </c>
      <c r="K1498" t="str">
        <f>IFERROR(INDEX(Stores!$D:$D,MATCH(I1498,Stores!$A:$A,0)),"")</f>
        <v>West</v>
      </c>
      <c r="L1498" t="s">
        <v>3053</v>
      </c>
      <c r="M1498" t="str">
        <f>IFERROR(INDEX(Employees!$B:$B,MATCH(L1498,Employees!$A:$A,0)),"")</f>
        <v>Madhavan Venkataraman</v>
      </c>
      <c r="N1498" t="str">
        <f>IFERROR(INDEX(Employees!$D:$D,MATCH(L1498,Employees!$A:$A,0)),"")</f>
        <v>Sales</v>
      </c>
      <c r="O1498">
        <v>3</v>
      </c>
      <c r="P1498">
        <v>392.68</v>
      </c>
      <c r="Q1498">
        <v>0</v>
      </c>
      <c r="R1498">
        <v>0</v>
      </c>
      <c r="S1498">
        <v>1178.04</v>
      </c>
      <c r="T1498">
        <v>957.15</v>
      </c>
      <c r="U1498">
        <v>220.89</v>
      </c>
      <c r="V1498" t="s">
        <v>4720</v>
      </c>
      <c r="W1498" t="s">
        <v>4695</v>
      </c>
      <c r="X1498" t="s">
        <v>4710</v>
      </c>
      <c r="Y1498" t="s">
        <v>6890</v>
      </c>
      <c r="Z1498" t="s">
        <v>4708</v>
      </c>
    </row>
    <row r="1499" spans="1:26" ht="15" customHeight="1" x14ac:dyDescent="0.25">
      <c r="A1499" t="s">
        <v>6891</v>
      </c>
      <c r="B1499" s="1">
        <v>46066</v>
      </c>
      <c r="C1499" t="s">
        <v>2320</v>
      </c>
      <c r="D1499" t="str">
        <f>IFERROR(INDEX(Customers!$B:$B,MATCH(C1499,Customers!$A:$A,0)),"")</f>
        <v>Hemalatha Menon</v>
      </c>
      <c r="E1499" t="str">
        <f>IFERROR(INDEX(Customers!$J:$J,MATCH(C1499,Customers!$A:$A,0)),"")</f>
        <v>Gold</v>
      </c>
      <c r="F1499" t="s">
        <v>3907</v>
      </c>
      <c r="G1499" t="str">
        <f>IFERROR(INDEX(Products!$B:$B,MATCH(F1499,Products!$A:$A,0)),"")</f>
        <v>Surf Excel Tissue Combo</v>
      </c>
      <c r="H1499" t="str">
        <f>IFERROR(INDEX(Products!$C:$C,MATCH(F1499,Products!$A:$A,0)),"")</f>
        <v>Household</v>
      </c>
      <c r="I1499" t="s">
        <v>3230</v>
      </c>
      <c r="J1499" t="str">
        <f>IFERROR(INDEX(Stores!$B:$B,MATCH(I1499,Stores!$A:$A,0)),"")</f>
        <v>FreshMart Ahmedabad Arcade</v>
      </c>
      <c r="K1499" t="str">
        <f>IFERROR(INDEX(Stores!$D:$D,MATCH(I1499,Stores!$A:$A,0)),"")</f>
        <v>West</v>
      </c>
      <c r="L1499" t="s">
        <v>3624</v>
      </c>
      <c r="M1499" t="str">
        <f>IFERROR(INDEX(Employees!$B:$B,MATCH(L1499,Employees!$A:$A,0)),"")</f>
        <v>Nithya Subramaniam</v>
      </c>
      <c r="N1499" t="str">
        <f>IFERROR(INDEX(Employees!$D:$D,MATCH(L1499,Employees!$A:$A,0)),"")</f>
        <v>Cashier</v>
      </c>
      <c r="O1499">
        <v>3</v>
      </c>
      <c r="P1499">
        <v>461.27</v>
      </c>
      <c r="Q1499">
        <v>5</v>
      </c>
      <c r="R1499">
        <v>69.19</v>
      </c>
      <c r="S1499">
        <v>1314.62</v>
      </c>
      <c r="T1499">
        <v>942.78</v>
      </c>
      <c r="U1499">
        <v>371.84</v>
      </c>
      <c r="V1499" t="s">
        <v>4720</v>
      </c>
      <c r="W1499" t="s">
        <v>4695</v>
      </c>
      <c r="X1499" t="s">
        <v>4710</v>
      </c>
      <c r="Y1499" t="s">
        <v>5112</v>
      </c>
      <c r="Z1499" t="s">
        <v>4708</v>
      </c>
    </row>
    <row r="1500" spans="1:26" ht="15" customHeight="1" x14ac:dyDescent="0.25">
      <c r="A1500" t="s">
        <v>6892</v>
      </c>
      <c r="B1500" s="1">
        <v>45938</v>
      </c>
      <c r="C1500" t="s">
        <v>1471</v>
      </c>
      <c r="D1500" t="str">
        <f>IFERROR(INDEX(Customers!$B:$B,MATCH(C1500,Customers!$A:$A,0)),"")</f>
        <v>Janani Chettiar</v>
      </c>
      <c r="E1500" t="str">
        <f>IFERROR(INDEX(Customers!$J:$J,MATCH(C1500,Customers!$A:$A,0)),"")</f>
        <v>Bronze</v>
      </c>
      <c r="F1500" t="s">
        <v>3929</v>
      </c>
      <c r="G1500" t="str">
        <f>IFERROR(INDEX(Products!$B:$B,MATCH(F1500,Products!$A:$A,0)),"")</f>
        <v>Organic Fresh Fresh Fruits Pack</v>
      </c>
      <c r="H1500" t="str">
        <f>IFERROR(INDEX(Products!$C:$C,MATCH(F1500,Products!$A:$A,0)),"")</f>
        <v>Fruits</v>
      </c>
      <c r="I1500" t="s">
        <v>4316</v>
      </c>
      <c r="J1500" t="str">
        <f>IFERROR(INDEX(Stores!$B:$B,MATCH(I1500,Stores!$A:$A,0)),"")</f>
        <v>FreshMart Ahmedabad Crossing</v>
      </c>
      <c r="K1500" t="str">
        <f>IFERROR(INDEX(Stores!$D:$D,MATCH(I1500,Stores!$A:$A,0)),"")</f>
        <v>West</v>
      </c>
      <c r="L1500" t="s">
        <v>3198</v>
      </c>
      <c r="M1500" t="str">
        <f>IFERROR(INDEX(Employees!$B:$B,MATCH(L1500,Employees!$A:$A,0)),"")</f>
        <v>Deepak Naicker</v>
      </c>
      <c r="N1500" t="str">
        <f>IFERROR(INDEX(Employees!$D:$D,MATCH(L1500,Employees!$A:$A,0)),"")</f>
        <v>Sales</v>
      </c>
      <c r="O1500">
        <v>4</v>
      </c>
      <c r="P1500">
        <v>232.92</v>
      </c>
      <c r="Q1500">
        <v>15</v>
      </c>
      <c r="R1500">
        <v>139.75</v>
      </c>
      <c r="S1500">
        <v>791.93</v>
      </c>
      <c r="T1500">
        <v>769.64</v>
      </c>
      <c r="U1500">
        <v>22.29</v>
      </c>
      <c r="V1500" t="s">
        <v>4694</v>
      </c>
      <c r="W1500" t="s">
        <v>4695</v>
      </c>
      <c r="X1500" t="s">
        <v>4696</v>
      </c>
      <c r="Y1500" t="s">
        <v>6893</v>
      </c>
      <c r="Z1500" t="s">
        <v>4708</v>
      </c>
    </row>
    <row r="1501" spans="1:26" ht="15" customHeight="1" x14ac:dyDescent="0.25">
      <c r="A1501" t="s">
        <v>6894</v>
      </c>
      <c r="B1501" s="1">
        <v>45906</v>
      </c>
      <c r="C1501" t="s">
        <v>1267</v>
      </c>
      <c r="D1501" t="str">
        <f>IFERROR(INDEX(Customers!$B:$B,MATCH(C1501,Customers!$A:$A,0)),"")</f>
        <v>Hemalatha Mudaliar</v>
      </c>
      <c r="E1501" t="str">
        <f>IFERROR(INDEX(Customers!$J:$J,MATCH(C1501,Customers!$A:$A,0)),"")</f>
        <v>Bronze</v>
      </c>
      <c r="F1501" t="s">
        <v>3761</v>
      </c>
      <c r="G1501" t="str">
        <f>IFERROR(INDEX(Products!$B:$B,MATCH(F1501,Products!$A:$A,0)),"")</f>
        <v>Tata Tea Soft Drinks 500g</v>
      </c>
      <c r="H1501" t="str">
        <f>IFERROR(INDEX(Products!$C:$C,MATCH(F1501,Products!$A:$A,0)),"")</f>
        <v>Beverages</v>
      </c>
      <c r="I1501" t="s">
        <v>3032</v>
      </c>
      <c r="J1501" t="str">
        <f>IFERROR(INDEX(Stores!$B:$B,MATCH(I1501,Stores!$A:$A,0)),"")</f>
        <v>FreshMart Hyderabad Heights</v>
      </c>
      <c r="K1501" t="str">
        <f>IFERROR(INDEX(Stores!$D:$D,MATCH(I1501,Stores!$A:$A,0)),"")</f>
        <v>South</v>
      </c>
      <c r="L1501" t="s">
        <v>3030</v>
      </c>
      <c r="M1501" t="str">
        <f>IFERROR(INDEX(Employees!$B:$B,MATCH(L1501,Employees!$A:$A,0)),"")</f>
        <v>Sanjay Venkataraman</v>
      </c>
      <c r="N1501" t="str">
        <f>IFERROR(INDEX(Employees!$D:$D,MATCH(L1501,Employees!$A:$A,0)),"")</f>
        <v>Cashier</v>
      </c>
      <c r="O1501">
        <v>3</v>
      </c>
      <c r="P1501">
        <v>380.12</v>
      </c>
      <c r="Q1501">
        <v>10</v>
      </c>
      <c r="R1501">
        <v>114.04</v>
      </c>
      <c r="S1501">
        <v>1180.27</v>
      </c>
      <c r="T1501">
        <v>929.94</v>
      </c>
      <c r="U1501">
        <v>250.33</v>
      </c>
      <c r="V1501" t="s">
        <v>4720</v>
      </c>
      <c r="W1501" t="s">
        <v>4695</v>
      </c>
      <c r="X1501" t="s">
        <v>4710</v>
      </c>
      <c r="Y1501" t="s">
        <v>5855</v>
      </c>
      <c r="Z1501" t="s">
        <v>4698</v>
      </c>
    </row>
    <row r="1502" spans="1:26" ht="15" customHeight="1" x14ac:dyDescent="0.25">
      <c r="A1502" t="s">
        <v>6895</v>
      </c>
      <c r="B1502" s="1">
        <v>45958</v>
      </c>
      <c r="C1502" t="s">
        <v>894</v>
      </c>
      <c r="D1502" t="str">
        <f>IFERROR(INDEX(Customers!$B:$B,MATCH(C1502,Customers!$A:$A,0)),"")</f>
        <v>Latha Chandran</v>
      </c>
      <c r="E1502" t="str">
        <f>IFERROR(INDEX(Customers!$J:$J,MATCH(C1502,Customers!$A:$A,0)),"")</f>
        <v>Silver</v>
      </c>
      <c r="F1502" t="s">
        <v>3871</v>
      </c>
      <c r="G1502" t="str">
        <f>IFERROR(INDEX(Products!$B:$B,MATCH(F1502,Products!$A:$A,0)),"")</f>
        <v>Himalaya Skin Care Combo</v>
      </c>
      <c r="H1502" t="str">
        <f>IFERROR(INDEX(Products!$C:$C,MATCH(F1502,Products!$A:$A,0)),"")</f>
        <v>Personal Care</v>
      </c>
      <c r="I1502" t="s">
        <v>3061</v>
      </c>
      <c r="J1502" t="str">
        <f>IFERROR(INDEX(Stores!$B:$B,MATCH(I1502,Stores!$A:$A,0)),"")</f>
        <v>FreshMart Salem Colony</v>
      </c>
      <c r="K1502" t="str">
        <f>IFERROR(INDEX(Stores!$D:$D,MATCH(I1502,Stores!$A:$A,0)),"")</f>
        <v>South</v>
      </c>
      <c r="L1502" t="s">
        <v>3059</v>
      </c>
      <c r="M1502" t="str">
        <f>IFERROR(INDEX(Employees!$B:$B,MATCH(L1502,Employees!$A:$A,0)),"")</f>
        <v>Indira Varma</v>
      </c>
      <c r="N1502" t="str">
        <f>IFERROR(INDEX(Employees!$D:$D,MATCH(L1502,Employees!$A:$A,0)),"")</f>
        <v>Sales</v>
      </c>
      <c r="O1502">
        <v>1</v>
      </c>
      <c r="P1502">
        <v>446.17</v>
      </c>
      <c r="Q1502">
        <v>0</v>
      </c>
      <c r="R1502">
        <v>0</v>
      </c>
      <c r="S1502">
        <v>446.17</v>
      </c>
      <c r="T1502">
        <v>325.61</v>
      </c>
      <c r="U1502">
        <v>120.56</v>
      </c>
      <c r="V1502" t="s">
        <v>4715</v>
      </c>
      <c r="W1502" t="s">
        <v>4695</v>
      </c>
      <c r="X1502" t="s">
        <v>4696</v>
      </c>
      <c r="Y1502" t="s">
        <v>6126</v>
      </c>
      <c r="Z1502" t="s">
        <v>4708</v>
      </c>
    </row>
    <row r="1503" spans="1:26" ht="15" customHeight="1" x14ac:dyDescent="0.25">
      <c r="A1503" t="s">
        <v>6896</v>
      </c>
      <c r="B1503" s="1">
        <v>46077</v>
      </c>
      <c r="C1503" t="s">
        <v>886</v>
      </c>
      <c r="D1503" t="str">
        <f>IFERROR(INDEX(Customers!$B:$B,MATCH(C1503,Customers!$A:$A,0)),"")</f>
        <v>Udhay Pandian</v>
      </c>
      <c r="E1503" t="str">
        <f>IFERROR(INDEX(Customers!$J:$J,MATCH(C1503,Customers!$A:$A,0)),"")</f>
        <v>Gold</v>
      </c>
      <c r="F1503" t="s">
        <v>3859</v>
      </c>
      <c r="G1503" t="str">
        <f>IFERROR(INDEX(Products!$B:$B,MATCH(F1503,Products!$A:$A,0)),"")</f>
        <v>Colgate Toothpaste 1kg</v>
      </c>
      <c r="H1503" t="str">
        <f>IFERROR(INDEX(Products!$C:$C,MATCH(F1503,Products!$A:$A,0)),"")</f>
        <v>Personal Care</v>
      </c>
      <c r="I1503" t="s">
        <v>4124</v>
      </c>
      <c r="J1503" t="str">
        <f>IFERROR(INDEX(Stores!$B:$B,MATCH(I1503,Stores!$A:$A,0)),"")</f>
        <v>FreshMart Madurai Crossing</v>
      </c>
      <c r="K1503" t="str">
        <f>IFERROR(INDEX(Stores!$D:$D,MATCH(I1503,Stores!$A:$A,0)),"")</f>
        <v>South</v>
      </c>
      <c r="L1503" t="s">
        <v>3250</v>
      </c>
      <c r="M1503" t="str">
        <f>IFERROR(INDEX(Employees!$B:$B,MATCH(L1503,Employees!$A:$A,0)),"")</f>
        <v>Malathi Naicker</v>
      </c>
      <c r="N1503" t="str">
        <f>IFERROR(INDEX(Employees!$D:$D,MATCH(L1503,Employees!$A:$A,0)),"")</f>
        <v>Inventory</v>
      </c>
      <c r="O1503">
        <v>3</v>
      </c>
      <c r="P1503">
        <v>548.71</v>
      </c>
      <c r="Q1503">
        <v>0</v>
      </c>
      <c r="R1503">
        <v>0</v>
      </c>
      <c r="S1503">
        <v>1646.13</v>
      </c>
      <c r="T1503">
        <v>1089.8699999999999</v>
      </c>
      <c r="U1503">
        <v>556.26</v>
      </c>
      <c r="V1503" t="s">
        <v>4720</v>
      </c>
      <c r="W1503" t="s">
        <v>4818</v>
      </c>
      <c r="X1503" t="s">
        <v>4696</v>
      </c>
      <c r="Y1503" t="s">
        <v>5704</v>
      </c>
      <c r="Z1503" t="s">
        <v>4708</v>
      </c>
    </row>
    <row r="1504" spans="1:26" ht="15" customHeight="1" x14ac:dyDescent="0.25">
      <c r="A1504" t="s">
        <v>6897</v>
      </c>
      <c r="B1504" s="1">
        <v>46018</v>
      </c>
      <c r="C1504" t="s">
        <v>1746</v>
      </c>
      <c r="D1504" t="str">
        <f>IFERROR(INDEX(Customers!$B:$B,MATCH(C1504,Customers!$A:$A,0)),"")</f>
        <v>Balaji Mudaliar</v>
      </c>
      <c r="E1504" t="str">
        <f>IFERROR(INDEX(Customers!$J:$J,MATCH(C1504,Customers!$A:$A,0)),"")</f>
        <v>Gold</v>
      </c>
      <c r="F1504" t="s">
        <v>3672</v>
      </c>
      <c r="G1504" t="str">
        <f>IFERROR(INDEX(Products!$B:$B,MATCH(F1504,Products!$A:$A,0)),"")</f>
        <v>Britannia Buns 2kg</v>
      </c>
      <c r="H1504" t="str">
        <f>IFERROR(INDEX(Products!$C:$C,MATCH(F1504,Products!$A:$A,0)),"")</f>
        <v>Bakery</v>
      </c>
      <c r="I1504" t="s">
        <v>3097</v>
      </c>
      <c r="J1504" t="str">
        <f>IFERROR(INDEX(Stores!$B:$B,MATCH(I1504,Stores!$A:$A,0)),"")</f>
        <v>FreshMart Ahmedabad Junction</v>
      </c>
      <c r="K1504" t="str">
        <f>IFERROR(INDEX(Stores!$D:$D,MATCH(I1504,Stores!$A:$A,0)),"")</f>
        <v>West</v>
      </c>
      <c r="L1504" t="s">
        <v>3095</v>
      </c>
      <c r="M1504" t="str">
        <f>IFERROR(INDEX(Employees!$B:$B,MATCH(L1504,Employees!$A:$A,0)),"")</f>
        <v>Kalpana Balan</v>
      </c>
      <c r="N1504" t="str">
        <f>IFERROR(INDEX(Employees!$D:$D,MATCH(L1504,Employees!$A:$A,0)),"")</f>
        <v>Cashier</v>
      </c>
      <c r="O1504">
        <v>7</v>
      </c>
      <c r="P1504">
        <v>441.15</v>
      </c>
      <c r="Q1504">
        <v>0</v>
      </c>
      <c r="R1504">
        <v>0</v>
      </c>
      <c r="S1504">
        <v>3551.26</v>
      </c>
      <c r="T1504">
        <v>1655.78</v>
      </c>
      <c r="U1504">
        <v>1895.48</v>
      </c>
      <c r="V1504" t="s">
        <v>4720</v>
      </c>
      <c r="W1504" t="s">
        <v>4695</v>
      </c>
      <c r="X1504" t="s">
        <v>4696</v>
      </c>
      <c r="Y1504" t="s">
        <v>4765</v>
      </c>
      <c r="Z1504" t="s">
        <v>4698</v>
      </c>
    </row>
    <row r="1505" spans="1:26" ht="15" customHeight="1" x14ac:dyDescent="0.25">
      <c r="A1505" t="s">
        <v>6898</v>
      </c>
      <c r="B1505" s="1">
        <v>45990</v>
      </c>
      <c r="C1505" t="s">
        <v>1419</v>
      </c>
      <c r="D1505" t="str">
        <f>IFERROR(INDEX(Customers!$B:$B,MATCH(C1505,Customers!$A:$A,0)),"")</f>
        <v>Jayakumar Nathan</v>
      </c>
      <c r="E1505" t="str">
        <f>IFERROR(INDEX(Customers!$J:$J,MATCH(C1505,Customers!$A:$A,0)),"")</f>
        <v>Silver</v>
      </c>
      <c r="F1505" t="s">
        <v>3735</v>
      </c>
      <c r="G1505" t="str">
        <f>IFERROR(INDEX(Products!$B:$B,MATCH(F1505,Products!$A:$A,0)),"")</f>
        <v>Milky Mist Butter Pack</v>
      </c>
      <c r="H1505" t="str">
        <f>IFERROR(INDEX(Products!$C:$C,MATCH(F1505,Products!$A:$A,0)),"")</f>
        <v>Dairy</v>
      </c>
      <c r="I1505" t="s">
        <v>2942</v>
      </c>
      <c r="J1505" t="str">
        <f>IFERROR(INDEX(Stores!$B:$B,MATCH(I1505,Stores!$A:$A,0)),"")</f>
        <v>FreshMart Delhi Complex</v>
      </c>
      <c r="K1505" t="str">
        <f>IFERROR(INDEX(Stores!$D:$D,MATCH(I1505,Stores!$A:$A,0)),"")</f>
        <v>North</v>
      </c>
      <c r="L1505" t="s">
        <v>3286</v>
      </c>
      <c r="M1505" t="str">
        <f>IFERROR(INDEX(Employees!$B:$B,MATCH(L1505,Employees!$A:$A,0)),"")</f>
        <v>Dinesh Reddy</v>
      </c>
      <c r="N1505" t="str">
        <f>IFERROR(INDEX(Employees!$D:$D,MATCH(L1505,Employees!$A:$A,0)),"")</f>
        <v>Sales</v>
      </c>
      <c r="O1505">
        <v>4</v>
      </c>
      <c r="P1505">
        <v>38.659999999999997</v>
      </c>
      <c r="Q1505">
        <v>0</v>
      </c>
      <c r="R1505">
        <v>0</v>
      </c>
      <c r="S1505">
        <v>177.84</v>
      </c>
      <c r="T1505">
        <v>129.6</v>
      </c>
      <c r="U1505">
        <v>48.24</v>
      </c>
      <c r="V1505" t="s">
        <v>4740</v>
      </c>
      <c r="W1505" t="s">
        <v>4695</v>
      </c>
      <c r="X1505" t="s">
        <v>4696</v>
      </c>
      <c r="Y1505" t="s">
        <v>4898</v>
      </c>
      <c r="Z1505" t="s">
        <v>4698</v>
      </c>
    </row>
    <row r="1506" spans="1:26" ht="15" customHeight="1" x14ac:dyDescent="0.25">
      <c r="A1506" t="s">
        <v>6899</v>
      </c>
      <c r="B1506" s="1">
        <v>46075</v>
      </c>
      <c r="C1506" t="s">
        <v>1654</v>
      </c>
      <c r="D1506" t="str">
        <f>IFERROR(INDEX(Customers!$B:$B,MATCH(C1506,Customers!$A:$A,0)),"")</f>
        <v>Usha Raj</v>
      </c>
      <c r="E1506" t="str">
        <f>IFERROR(INDEX(Customers!$J:$J,MATCH(C1506,Customers!$A:$A,0)),"")</f>
        <v>Gold</v>
      </c>
      <c r="F1506" t="s">
        <v>3936</v>
      </c>
      <c r="G1506" t="str">
        <f>IFERROR(INDEX(Products!$B:$B,MATCH(F1506,Products!$A:$A,0)),"")</f>
        <v>Local Farm Fresh Fruits Combo</v>
      </c>
      <c r="H1506" t="str">
        <f>IFERROR(INDEX(Products!$C:$C,MATCH(F1506,Products!$A:$A,0)),"")</f>
        <v>Fruits</v>
      </c>
      <c r="I1506" t="s">
        <v>4149</v>
      </c>
      <c r="J1506" t="str">
        <f>IFERROR(INDEX(Stores!$B:$B,MATCH(I1506,Stores!$A:$A,0)),"")</f>
        <v>FreshMart Tiruppur Extension</v>
      </c>
      <c r="K1506" t="str">
        <f>IFERROR(INDEX(Stores!$D:$D,MATCH(I1506,Stores!$A:$A,0)),"")</f>
        <v>South</v>
      </c>
      <c r="L1506" t="s">
        <v>3067</v>
      </c>
      <c r="M1506" t="str">
        <f>IFERROR(INDEX(Employees!$B:$B,MATCH(L1506,Employees!$A:$A,0)),"")</f>
        <v>Senthil Subramaniam</v>
      </c>
      <c r="N1506" t="str">
        <f>IFERROR(INDEX(Employees!$D:$D,MATCH(L1506,Employees!$A:$A,0)),"")</f>
        <v>Cashier</v>
      </c>
      <c r="O1506">
        <v>7</v>
      </c>
      <c r="P1506">
        <v>228.59</v>
      </c>
      <c r="Q1506">
        <v>10</v>
      </c>
      <c r="R1506">
        <v>160.01</v>
      </c>
      <c r="S1506">
        <v>1656.14</v>
      </c>
      <c r="T1506">
        <v>1275.19</v>
      </c>
      <c r="U1506">
        <v>380.95</v>
      </c>
      <c r="V1506" t="s">
        <v>4740</v>
      </c>
      <c r="W1506" t="s">
        <v>4695</v>
      </c>
      <c r="X1506" t="s">
        <v>4700</v>
      </c>
      <c r="Y1506" t="s">
        <v>6900</v>
      </c>
      <c r="Z1506" t="s">
        <v>4698</v>
      </c>
    </row>
    <row r="1507" spans="1:26" ht="15" customHeight="1" x14ac:dyDescent="0.25">
      <c r="A1507" t="s">
        <v>6901</v>
      </c>
      <c r="B1507" s="1">
        <v>45961</v>
      </c>
      <c r="C1507" t="s">
        <v>2584</v>
      </c>
      <c r="D1507" t="str">
        <f>IFERROR(INDEX(Customers!$B:$B,MATCH(C1507,Customers!$A:$A,0)),"")</f>
        <v>Chandrasekar Pandian</v>
      </c>
      <c r="E1507" t="str">
        <f>IFERROR(INDEX(Customers!$J:$J,MATCH(C1507,Customers!$A:$A,0)),"")</f>
        <v>Gold</v>
      </c>
      <c r="F1507" t="s">
        <v>3877</v>
      </c>
      <c r="G1507" t="str">
        <f>IFERROR(INDEX(Products!$B:$B,MATCH(F1507,Products!$A:$A,0)),"")</f>
        <v>Patanjali Soap Combo</v>
      </c>
      <c r="H1507" t="str">
        <f>IFERROR(INDEX(Products!$C:$C,MATCH(F1507,Products!$A:$A,0)),"")</f>
        <v>Personal Care</v>
      </c>
      <c r="I1507" t="s">
        <v>3266</v>
      </c>
      <c r="J1507" t="str">
        <f>IFERROR(INDEX(Stores!$B:$B,MATCH(I1507,Stores!$A:$A,0)),"")</f>
        <v>FreshMart Bengaluru Junction</v>
      </c>
      <c r="K1507" t="str">
        <f>IFERROR(INDEX(Stores!$D:$D,MATCH(I1507,Stores!$A:$A,0)),"")</f>
        <v>South</v>
      </c>
      <c r="L1507" t="s">
        <v>3264</v>
      </c>
      <c r="M1507" t="str">
        <f>IFERROR(INDEX(Employees!$B:$B,MATCH(L1507,Employees!$A:$A,0)),"")</f>
        <v>Revathi Raj</v>
      </c>
      <c r="N1507" t="str">
        <f>IFERROR(INDEX(Employees!$D:$D,MATCH(L1507,Employees!$A:$A,0)),"")</f>
        <v>Cashier</v>
      </c>
      <c r="O1507">
        <v>7</v>
      </c>
      <c r="P1507">
        <v>435.89</v>
      </c>
      <c r="Q1507">
        <v>15</v>
      </c>
      <c r="R1507">
        <v>457.68</v>
      </c>
      <c r="S1507">
        <v>2593.5500000000002</v>
      </c>
      <c r="T1507">
        <v>1929.69</v>
      </c>
      <c r="U1507">
        <v>663.86</v>
      </c>
      <c r="V1507" t="s">
        <v>4720</v>
      </c>
      <c r="W1507" t="s">
        <v>4818</v>
      </c>
      <c r="X1507" t="s">
        <v>4696</v>
      </c>
      <c r="Y1507" t="s">
        <v>4937</v>
      </c>
      <c r="Z1507" t="s">
        <v>4708</v>
      </c>
    </row>
    <row r="1508" spans="1:26" ht="15" customHeight="1" x14ac:dyDescent="0.25">
      <c r="A1508" t="s">
        <v>6902</v>
      </c>
      <c r="B1508" s="1">
        <v>46005</v>
      </c>
      <c r="C1508" t="s">
        <v>2492</v>
      </c>
      <c r="D1508" t="str">
        <f>IFERROR(INDEX(Customers!$B:$B,MATCH(C1508,Customers!$A:$A,0)),"")</f>
        <v>Vasanth Iyer</v>
      </c>
      <c r="E1508" t="str">
        <f>IFERROR(INDEX(Customers!$J:$J,MATCH(C1508,Customers!$A:$A,0)),"")</f>
        <v>Gold</v>
      </c>
      <c r="F1508" t="s">
        <v>3672</v>
      </c>
      <c r="G1508" t="str">
        <f>IFERROR(INDEX(Products!$B:$B,MATCH(F1508,Products!$A:$A,0)),"")</f>
        <v>Britannia Buns 2kg</v>
      </c>
      <c r="H1508" t="str">
        <f>IFERROR(INDEX(Products!$C:$C,MATCH(F1508,Products!$A:$A,0)),"")</f>
        <v>Bakery</v>
      </c>
      <c r="I1508" t="s">
        <v>2988</v>
      </c>
      <c r="J1508" t="str">
        <f>IFERROR(INDEX(Stores!$B:$B,MATCH(I1508,Stores!$A:$A,0)),"")</f>
        <v>FreshMart Coimbatore Heights</v>
      </c>
      <c r="K1508" t="str">
        <f>IFERROR(INDEX(Stores!$D:$D,MATCH(I1508,Stores!$A:$A,0)),"")</f>
        <v>South</v>
      </c>
      <c r="L1508" t="s">
        <v>2987</v>
      </c>
      <c r="M1508" t="str">
        <f>IFERROR(INDEX(Employees!$B:$B,MATCH(L1508,Employees!$A:$A,0)),"")</f>
        <v>Pandi Subramaniam</v>
      </c>
      <c r="N1508" t="str">
        <f>IFERROR(INDEX(Employees!$D:$D,MATCH(L1508,Employees!$A:$A,0)),"")</f>
        <v>Sales</v>
      </c>
      <c r="O1508">
        <v>7</v>
      </c>
      <c r="P1508">
        <v>426.71</v>
      </c>
      <c r="Q1508">
        <v>10</v>
      </c>
      <c r="R1508">
        <v>298.7</v>
      </c>
      <c r="S1508">
        <v>3091.51</v>
      </c>
      <c r="T1508">
        <v>1655.78</v>
      </c>
      <c r="U1508">
        <v>1435.73</v>
      </c>
      <c r="V1508" t="s">
        <v>4720</v>
      </c>
      <c r="W1508" t="s">
        <v>4695</v>
      </c>
      <c r="X1508" t="s">
        <v>4710</v>
      </c>
      <c r="Y1508" t="s">
        <v>5219</v>
      </c>
      <c r="Z1508" t="s">
        <v>4698</v>
      </c>
    </row>
    <row r="1509" spans="1:26" ht="15" customHeight="1" x14ac:dyDescent="0.25">
      <c r="A1509" t="s">
        <v>6903</v>
      </c>
      <c r="B1509" s="1">
        <v>45919</v>
      </c>
      <c r="C1509" t="s">
        <v>1790</v>
      </c>
      <c r="D1509" t="str">
        <f>IFERROR(INDEX(Customers!$B:$B,MATCH(C1509,Customers!$A:$A,0)),"")</f>
        <v>Hari Pillai</v>
      </c>
      <c r="E1509" t="str">
        <f>IFERROR(INDEX(Customers!$J:$J,MATCH(C1509,Customers!$A:$A,0)),"")</f>
        <v>Gold</v>
      </c>
      <c r="F1509" t="s">
        <v>4046</v>
      </c>
      <c r="G1509" t="str">
        <f>IFERROR(INDEX(Products!$B:$B,MATCH(F1509,Products!$A:$A,0)),"")</f>
        <v>Gold Winner Coconut Oil 2kg</v>
      </c>
      <c r="H1509" t="str">
        <f>IFERROR(INDEX(Products!$C:$C,MATCH(F1509,Products!$A:$A,0)),"")</f>
        <v>Oil</v>
      </c>
      <c r="I1509" t="s">
        <v>3513</v>
      </c>
      <c r="J1509" t="str">
        <f>IFERROR(INDEX(Stores!$B:$B,MATCH(I1509,Stores!$A:$A,0)),"")</f>
        <v>FreshMart Madurai Colony</v>
      </c>
      <c r="K1509" t="str">
        <f>IFERROR(INDEX(Stores!$D:$D,MATCH(I1509,Stores!$A:$A,0)),"")</f>
        <v>South</v>
      </c>
      <c r="L1509" t="s">
        <v>3511</v>
      </c>
      <c r="M1509" t="str">
        <f>IFERROR(INDEX(Employees!$B:$B,MATCH(L1509,Employees!$A:$A,0)),"")</f>
        <v>Lalitha Murugan</v>
      </c>
      <c r="N1509" t="str">
        <f>IFERROR(INDEX(Employees!$D:$D,MATCH(L1509,Employees!$A:$A,0)),"")</f>
        <v>Store Manager</v>
      </c>
      <c r="O1509">
        <v>6</v>
      </c>
      <c r="P1509">
        <v>124.54</v>
      </c>
      <c r="Q1509">
        <v>0</v>
      </c>
      <c r="R1509">
        <v>0</v>
      </c>
      <c r="S1509">
        <v>747.24</v>
      </c>
      <c r="T1509">
        <v>653.52</v>
      </c>
      <c r="U1509">
        <v>93.72</v>
      </c>
      <c r="V1509" t="s">
        <v>4720</v>
      </c>
      <c r="W1509" t="s">
        <v>4695</v>
      </c>
      <c r="X1509" t="s">
        <v>4696</v>
      </c>
      <c r="Y1509" t="s">
        <v>4985</v>
      </c>
      <c r="Z1509" t="s">
        <v>4708</v>
      </c>
    </row>
    <row r="1510" spans="1:26" ht="15" customHeight="1" x14ac:dyDescent="0.25">
      <c r="A1510" t="s">
        <v>6904</v>
      </c>
      <c r="B1510" s="1">
        <v>45810</v>
      </c>
      <c r="C1510" t="s">
        <v>2208</v>
      </c>
      <c r="D1510" t="str">
        <f>IFERROR(INDEX(Customers!$B:$B,MATCH(C1510,Customers!$A:$A,0)),"")</f>
        <v>Thenmozhi Naicker</v>
      </c>
      <c r="E1510" t="str">
        <f>IFERROR(INDEX(Customers!$J:$J,MATCH(C1510,Customers!$A:$A,0)),"")</f>
        <v>Gold</v>
      </c>
      <c r="F1510" t="s">
        <v>3835</v>
      </c>
      <c r="G1510" t="str">
        <f>IFERROR(INDEX(Products!$B:$B,MATCH(F1510,Products!$A:$A,0)),"")</f>
        <v>Cadbury Biscuits 250ml</v>
      </c>
      <c r="H1510" t="str">
        <f>IFERROR(INDEX(Products!$C:$C,MATCH(F1510,Products!$A:$A,0)),"")</f>
        <v>Snacks</v>
      </c>
      <c r="I1510" t="s">
        <v>3447</v>
      </c>
      <c r="J1510" t="str">
        <f>IFERROR(INDEX(Stores!$B:$B,MATCH(I1510,Stores!$A:$A,0)),"")</f>
        <v>FreshMart Pune Square</v>
      </c>
      <c r="K1510" t="str">
        <f>IFERROR(INDEX(Stores!$D:$D,MATCH(I1510,Stores!$A:$A,0)),"")</f>
        <v>West</v>
      </c>
      <c r="L1510" t="s">
        <v>3460</v>
      </c>
      <c r="M1510" t="str">
        <f>IFERROR(INDEX(Employees!$B:$B,MATCH(L1510,Employees!$A:$A,0)),"")</f>
        <v>Umesh Krishnan</v>
      </c>
      <c r="N1510" t="str">
        <f>IFERROR(INDEX(Employees!$D:$D,MATCH(L1510,Employees!$A:$A,0)),"")</f>
        <v>Sales</v>
      </c>
      <c r="O1510">
        <v>4</v>
      </c>
      <c r="P1510">
        <v>169.91</v>
      </c>
      <c r="Q1510">
        <v>0</v>
      </c>
      <c r="R1510">
        <v>0</v>
      </c>
      <c r="S1510">
        <v>679.64</v>
      </c>
      <c r="T1510">
        <v>451.2</v>
      </c>
      <c r="U1510">
        <v>228.44</v>
      </c>
      <c r="V1510" t="s">
        <v>4706</v>
      </c>
      <c r="W1510" t="s">
        <v>4695</v>
      </c>
      <c r="X1510" t="s">
        <v>4696</v>
      </c>
      <c r="Y1510" t="s">
        <v>5974</v>
      </c>
      <c r="Z1510" t="s">
        <v>4708</v>
      </c>
    </row>
    <row r="1511" spans="1:26" ht="15" customHeight="1" x14ac:dyDescent="0.25">
      <c r="A1511" t="s">
        <v>6905</v>
      </c>
      <c r="B1511" s="1">
        <v>45879</v>
      </c>
      <c r="C1511" t="s">
        <v>595</v>
      </c>
      <c r="D1511" t="str">
        <f>IFERROR(INDEX(Customers!$B:$B,MATCH(C1511,Customers!$A:$A,0)),"")</f>
        <v>Vani Menon</v>
      </c>
      <c r="E1511" t="str">
        <f>IFERROR(INDEX(Customers!$J:$J,MATCH(C1511,Customers!$A:$A,0)),"")</f>
        <v>Silver</v>
      </c>
      <c r="F1511" t="s">
        <v>3911</v>
      </c>
      <c r="G1511" t="str">
        <f>IFERROR(INDEX(Products!$B:$B,MATCH(F1511,Products!$A:$A,0)),"")</f>
        <v>Local Farm Fresh Vegetables 200g</v>
      </c>
      <c r="H1511" t="str">
        <f>IFERROR(INDEX(Products!$C:$C,MATCH(F1511,Products!$A:$A,0)),"")</f>
        <v>Household</v>
      </c>
      <c r="I1511" t="s">
        <v>3164</v>
      </c>
      <c r="J1511" t="str">
        <f>IFERROR(INDEX(Stores!$B:$B,MATCH(I1511,Stores!$A:$A,0)),"")</f>
        <v>FreshMart Lucknow Main Road</v>
      </c>
      <c r="K1511" t="str">
        <f>IFERROR(INDEX(Stores!$D:$D,MATCH(I1511,Stores!$A:$A,0)),"")</f>
        <v>North</v>
      </c>
      <c r="L1511" t="s">
        <v>3261</v>
      </c>
      <c r="M1511" t="str">
        <f>IFERROR(INDEX(Employees!$B:$B,MATCH(L1511,Employees!$A:$A,0)),"")</f>
        <v>Lokesh Venkataraman</v>
      </c>
      <c r="N1511" t="str">
        <f>IFERROR(INDEX(Employees!$D:$D,MATCH(L1511,Employees!$A:$A,0)),"")</f>
        <v>Inventory</v>
      </c>
      <c r="O1511">
        <v>2</v>
      </c>
      <c r="P1511">
        <v>297.32</v>
      </c>
      <c r="Q1511">
        <v>0</v>
      </c>
      <c r="R1511">
        <v>0</v>
      </c>
      <c r="S1511">
        <v>683.84</v>
      </c>
      <c r="T1511">
        <v>450.56</v>
      </c>
      <c r="U1511">
        <v>233.28</v>
      </c>
      <c r="V1511" t="s">
        <v>4706</v>
      </c>
      <c r="W1511" t="s">
        <v>4695</v>
      </c>
      <c r="X1511" t="s">
        <v>4700</v>
      </c>
      <c r="Y1511" t="s">
        <v>6345</v>
      </c>
      <c r="Z1511" t="s">
        <v>4698</v>
      </c>
    </row>
    <row r="1512" spans="1:26" ht="15" customHeight="1" x14ac:dyDescent="0.25">
      <c r="A1512" t="s">
        <v>6906</v>
      </c>
      <c r="B1512" s="1">
        <v>45913</v>
      </c>
      <c r="C1512" t="s">
        <v>783</v>
      </c>
      <c r="D1512" t="str">
        <f>IFERROR(INDEX(Customers!$B:$B,MATCH(C1512,Customers!$A:$A,0)),"")</f>
        <v>Tara Balan</v>
      </c>
      <c r="E1512" t="str">
        <f>IFERROR(INDEX(Customers!$J:$J,MATCH(C1512,Customers!$A:$A,0)),"")</f>
        <v>Silver</v>
      </c>
      <c r="F1512" t="s">
        <v>3741</v>
      </c>
      <c r="G1512" t="str">
        <f>IFERROR(INDEX(Products!$B:$B,MATCH(F1512,Products!$A:$A,0)),"")</f>
        <v>Amul Butter 1L</v>
      </c>
      <c r="H1512" t="str">
        <f>IFERROR(INDEX(Products!$C:$C,MATCH(F1512,Products!$A:$A,0)),"")</f>
        <v>Dairy</v>
      </c>
      <c r="I1512" t="s">
        <v>4191</v>
      </c>
      <c r="J1512" t="str">
        <f>IFERROR(INDEX(Stores!$B:$B,MATCH(I1512,Stores!$A:$A,0)),"")</f>
        <v>FreshMart Hyderabad Extension</v>
      </c>
      <c r="K1512" t="str">
        <f>IFERROR(INDEX(Stores!$D:$D,MATCH(I1512,Stores!$A:$A,0)),"")</f>
        <v>South</v>
      </c>
      <c r="L1512" t="s">
        <v>3059</v>
      </c>
      <c r="M1512" t="str">
        <f>IFERROR(INDEX(Employees!$B:$B,MATCH(L1512,Employees!$A:$A,0)),"")</f>
        <v>Indira Varma</v>
      </c>
      <c r="N1512" t="str">
        <f>IFERROR(INDEX(Employees!$D:$D,MATCH(L1512,Employees!$A:$A,0)),"")</f>
        <v>Sales</v>
      </c>
      <c r="O1512">
        <v>1</v>
      </c>
      <c r="P1512">
        <v>342.27</v>
      </c>
      <c r="Q1512">
        <v>20</v>
      </c>
      <c r="R1512">
        <v>68.45</v>
      </c>
      <c r="S1512">
        <v>314.89</v>
      </c>
      <c r="T1512">
        <v>266.10000000000002</v>
      </c>
      <c r="U1512">
        <v>48.79</v>
      </c>
      <c r="V1512" t="s">
        <v>4720</v>
      </c>
      <c r="W1512" t="s">
        <v>4695</v>
      </c>
      <c r="X1512" t="s">
        <v>4700</v>
      </c>
      <c r="Y1512" t="s">
        <v>6020</v>
      </c>
      <c r="Z1512" t="s">
        <v>4698</v>
      </c>
    </row>
    <row r="1513" spans="1:26" ht="15" customHeight="1" x14ac:dyDescent="0.25">
      <c r="A1513" t="s">
        <v>6907</v>
      </c>
      <c r="B1513" s="1">
        <v>45976</v>
      </c>
      <c r="C1513" t="s">
        <v>1762</v>
      </c>
      <c r="D1513" t="str">
        <f>IFERROR(INDEX(Customers!$B:$B,MATCH(C1513,Customers!$A:$A,0)),"")</f>
        <v>Banu Naicker</v>
      </c>
      <c r="E1513" t="str">
        <f>IFERROR(INDEX(Customers!$J:$J,MATCH(C1513,Customers!$A:$A,0)),"")</f>
        <v>Bronze</v>
      </c>
      <c r="F1513" t="s">
        <v>3899</v>
      </c>
      <c r="G1513" t="str">
        <f>IFERROR(INDEX(Products!$B:$B,MATCH(F1513,Products!$A:$A,0)),"")</f>
        <v>Eveready Batteries Combo</v>
      </c>
      <c r="H1513" t="str">
        <f>IFERROR(INDEX(Products!$C:$C,MATCH(F1513,Products!$A:$A,0)),"")</f>
        <v>Household</v>
      </c>
      <c r="I1513" t="s">
        <v>3459</v>
      </c>
      <c r="J1513" t="str">
        <f>IFERROR(INDEX(Stores!$B:$B,MATCH(I1513,Stores!$A:$A,0)),"")</f>
        <v>FreshMart Erode Point</v>
      </c>
      <c r="K1513" t="str">
        <f>IFERROR(INDEX(Stores!$D:$D,MATCH(I1513,Stores!$A:$A,0)),"")</f>
        <v>South</v>
      </c>
      <c r="L1513" t="s">
        <v>3457</v>
      </c>
      <c r="M1513" t="str">
        <f>IFERROR(INDEX(Employees!$B:$B,MATCH(L1513,Employees!$A:$A,0)),"")</f>
        <v>Hari Murugan</v>
      </c>
      <c r="N1513" t="str">
        <f>IFERROR(INDEX(Employees!$D:$D,MATCH(L1513,Employees!$A:$A,0)),"")</f>
        <v>Sales</v>
      </c>
      <c r="O1513">
        <v>4</v>
      </c>
      <c r="P1513">
        <v>53.39</v>
      </c>
      <c r="Q1513">
        <v>0</v>
      </c>
      <c r="R1513">
        <v>0</v>
      </c>
      <c r="S1513">
        <v>245.59</v>
      </c>
      <c r="T1513">
        <v>172.04</v>
      </c>
      <c r="U1513">
        <v>73.55</v>
      </c>
      <c r="V1513" t="s">
        <v>4706</v>
      </c>
      <c r="W1513" t="s">
        <v>4695</v>
      </c>
      <c r="X1513" t="s">
        <v>4696</v>
      </c>
      <c r="Y1513" t="s">
        <v>5722</v>
      </c>
      <c r="Z1513" t="s">
        <v>4698</v>
      </c>
    </row>
    <row r="1514" spans="1:26" ht="15" customHeight="1" x14ac:dyDescent="0.25">
      <c r="A1514" t="s">
        <v>6908</v>
      </c>
      <c r="B1514" s="1">
        <v>45779</v>
      </c>
      <c r="C1514" t="s">
        <v>287</v>
      </c>
      <c r="D1514" t="str">
        <f>IFERROR(INDEX(Customers!$B:$B,MATCH(C1514,Customers!$A:$A,0)),"")</f>
        <v>Deepa Sekar</v>
      </c>
      <c r="E1514" t="str">
        <f>IFERROR(INDEX(Customers!$J:$J,MATCH(C1514,Customers!$A:$A,0)),"")</f>
        <v>Gold</v>
      </c>
      <c r="F1514" t="s">
        <v>3934</v>
      </c>
      <c r="G1514" t="str">
        <f>IFERROR(INDEX(Products!$B:$B,MATCH(F1514,Products!$A:$A,0)),"")</f>
        <v>Organic Fresh Fresh Fruits 2kg</v>
      </c>
      <c r="H1514" t="str">
        <f>IFERROR(INDEX(Products!$C:$C,MATCH(F1514,Products!$A:$A,0)),"")</f>
        <v>Fruits</v>
      </c>
      <c r="I1514" t="s">
        <v>4232</v>
      </c>
      <c r="J1514" t="str">
        <f>IFERROR(INDEX(Stores!$B:$B,MATCH(I1514,Stores!$A:$A,0)),"")</f>
        <v>FreshMart Erode Central</v>
      </c>
      <c r="K1514" t="str">
        <f>IFERROR(INDEX(Stores!$D:$D,MATCH(I1514,Stores!$A:$A,0)),"")</f>
        <v>South</v>
      </c>
      <c r="L1514" t="s">
        <v>3182</v>
      </c>
      <c r="M1514" t="str">
        <f>IFERROR(INDEX(Employees!$B:$B,MATCH(L1514,Employees!$A:$A,0)),"")</f>
        <v>Nandhini Chettiar</v>
      </c>
      <c r="N1514" t="str">
        <f>IFERROR(INDEX(Employees!$D:$D,MATCH(L1514,Employees!$A:$A,0)),"")</f>
        <v>Cashier</v>
      </c>
      <c r="O1514">
        <v>5</v>
      </c>
      <c r="P1514">
        <v>442.09</v>
      </c>
      <c r="Q1514">
        <v>20</v>
      </c>
      <c r="R1514">
        <v>442.09</v>
      </c>
      <c r="S1514">
        <v>1768.36</v>
      </c>
      <c r="T1514">
        <v>1787.35</v>
      </c>
      <c r="U1514">
        <v>-18.989999999999998</v>
      </c>
      <c r="V1514" t="s">
        <v>4715</v>
      </c>
      <c r="W1514" t="s">
        <v>4695</v>
      </c>
      <c r="X1514" t="s">
        <v>4696</v>
      </c>
      <c r="Y1514" t="s">
        <v>5445</v>
      </c>
      <c r="Z1514" t="s">
        <v>4708</v>
      </c>
    </row>
    <row r="1515" spans="1:26" ht="15" customHeight="1" x14ac:dyDescent="0.25">
      <c r="A1515" t="s">
        <v>6909</v>
      </c>
      <c r="B1515" s="1">
        <v>45759</v>
      </c>
      <c r="C1515" t="s">
        <v>1562</v>
      </c>
      <c r="D1515" t="str">
        <f>IFERROR(INDEX(Customers!$B:$B,MATCH(C1515,Customers!$A:$A,0)),"")</f>
        <v>Aishwarya Pandian</v>
      </c>
      <c r="E1515" t="str">
        <f>IFERROR(INDEX(Customers!$J:$J,MATCH(C1515,Customers!$A:$A,0)),"")</f>
        <v>Silver</v>
      </c>
      <c r="F1515" t="s">
        <v>3735</v>
      </c>
      <c r="G1515" t="str">
        <f>IFERROR(INDEX(Products!$B:$B,MATCH(F1515,Products!$A:$A,0)),"")</f>
        <v>Milky Mist Butter Pack</v>
      </c>
      <c r="H1515" t="str">
        <f>IFERROR(INDEX(Products!$C:$C,MATCH(F1515,Products!$A:$A,0)),"")</f>
        <v>Dairy</v>
      </c>
      <c r="I1515" t="s">
        <v>3220</v>
      </c>
      <c r="J1515" t="str">
        <f>IFERROR(INDEX(Stores!$B:$B,MATCH(I1515,Stores!$A:$A,0)),"")</f>
        <v>FreshMart Chennai Junction</v>
      </c>
      <c r="K1515" t="str">
        <f>IFERROR(INDEX(Stores!$D:$D,MATCH(I1515,Stores!$A:$A,0)),"")</f>
        <v>South</v>
      </c>
      <c r="L1515" t="s">
        <v>3218</v>
      </c>
      <c r="M1515" t="str">
        <f>IFERROR(INDEX(Employees!$B:$B,MATCH(L1515,Employees!$A:$A,0)),"")</f>
        <v>Sathish Subramaniam</v>
      </c>
      <c r="N1515" t="str">
        <f>IFERROR(INDEX(Employees!$D:$D,MATCH(L1515,Employees!$A:$A,0)),"")</f>
        <v>Billing</v>
      </c>
      <c r="O1515">
        <v>3</v>
      </c>
      <c r="P1515">
        <v>38.659999999999997</v>
      </c>
      <c r="Q1515">
        <v>0</v>
      </c>
      <c r="R1515">
        <v>0</v>
      </c>
      <c r="S1515">
        <v>133.38</v>
      </c>
      <c r="T1515">
        <v>97.2</v>
      </c>
      <c r="U1515">
        <v>36.18</v>
      </c>
      <c r="V1515" t="s">
        <v>4715</v>
      </c>
      <c r="W1515" t="s">
        <v>4695</v>
      </c>
      <c r="X1515" t="s">
        <v>4696</v>
      </c>
      <c r="Y1515" t="s">
        <v>6910</v>
      </c>
      <c r="Z1515" t="s">
        <v>4698</v>
      </c>
    </row>
    <row r="1516" spans="1:26" ht="15" customHeight="1" x14ac:dyDescent="0.25">
      <c r="A1516" t="s">
        <v>6911</v>
      </c>
      <c r="B1516" s="1">
        <v>46002</v>
      </c>
      <c r="C1516" t="s">
        <v>1208</v>
      </c>
      <c r="D1516" t="str">
        <f>IFERROR(INDEX(Customers!$B:$B,MATCH(C1516,Customers!$A:$A,0)),"")</f>
        <v>Uma Pillai</v>
      </c>
      <c r="E1516" t="str">
        <f>IFERROR(INDEX(Customers!$J:$J,MATCH(C1516,Customers!$A:$A,0)),"")</f>
        <v>Bronze</v>
      </c>
      <c r="F1516" t="s">
        <v>3768</v>
      </c>
      <c r="G1516" t="str">
        <f>IFERROR(INDEX(Products!$B:$B,MATCH(F1516,Products!$A:$A,0)),"")</f>
        <v>Nescafe Tea Combo</v>
      </c>
      <c r="H1516" t="str">
        <f>IFERROR(INDEX(Products!$C:$C,MATCH(F1516,Products!$A:$A,0)),"")</f>
        <v>Beverages</v>
      </c>
      <c r="I1516" t="s">
        <v>4176</v>
      </c>
      <c r="J1516" t="str">
        <f>IFERROR(INDEX(Stores!$B:$B,MATCH(I1516,Stores!$A:$A,0)),"")</f>
        <v>FreshMart Bengaluru Colony</v>
      </c>
      <c r="K1516" t="str">
        <f>IFERROR(INDEX(Stores!$D:$D,MATCH(I1516,Stores!$A:$A,0)),"")</f>
        <v>South</v>
      </c>
      <c r="L1516" t="s">
        <v>3248</v>
      </c>
      <c r="M1516" t="str">
        <f>IFERROR(INDEX(Employees!$B:$B,MATCH(L1516,Employees!$A:$A,0)),"")</f>
        <v>Vijay Chandran</v>
      </c>
      <c r="N1516" t="str">
        <f>IFERROR(INDEX(Employees!$D:$D,MATCH(L1516,Employees!$A:$A,0)),"")</f>
        <v>Cashier</v>
      </c>
      <c r="O1516">
        <v>4</v>
      </c>
      <c r="P1516">
        <v>172.63</v>
      </c>
      <c r="Q1516">
        <v>10</v>
      </c>
      <c r="R1516">
        <v>69.05</v>
      </c>
      <c r="S1516">
        <v>621.47</v>
      </c>
      <c r="T1516">
        <v>568</v>
      </c>
      <c r="U1516">
        <v>53.47</v>
      </c>
      <c r="V1516" t="s">
        <v>4720</v>
      </c>
      <c r="W1516" t="s">
        <v>4695</v>
      </c>
      <c r="X1516" t="s">
        <v>4696</v>
      </c>
      <c r="Y1516" t="s">
        <v>6912</v>
      </c>
      <c r="Z1516" t="s">
        <v>4708</v>
      </c>
    </row>
    <row r="1517" spans="1:26" ht="15" customHeight="1" x14ac:dyDescent="0.25">
      <c r="A1517" t="s">
        <v>6913</v>
      </c>
      <c r="B1517" s="1">
        <v>45844</v>
      </c>
      <c r="C1517" t="s">
        <v>1938</v>
      </c>
      <c r="D1517" t="str">
        <f>IFERROR(INDEX(Customers!$B:$B,MATCH(C1517,Customers!$A:$A,0)),"")</f>
        <v>Gayathri Iyer</v>
      </c>
      <c r="E1517" t="str">
        <f>IFERROR(INDEX(Customers!$J:$J,MATCH(C1517,Customers!$A:$A,0)),"")</f>
        <v>Bronze</v>
      </c>
      <c r="F1517" t="s">
        <v>3667</v>
      </c>
      <c r="G1517" t="str">
        <f>IFERROR(INDEX(Products!$B:$B,MATCH(F1517,Products!$A:$A,0)),"")</f>
        <v>Harvest Gold Buns Combo</v>
      </c>
      <c r="H1517" t="str">
        <f>IFERROR(INDEX(Products!$C:$C,MATCH(F1517,Products!$A:$A,0)),"")</f>
        <v>Bakery</v>
      </c>
      <c r="I1517" t="s">
        <v>3447</v>
      </c>
      <c r="J1517" t="str">
        <f>IFERROR(INDEX(Stores!$B:$B,MATCH(I1517,Stores!$A:$A,0)),"")</f>
        <v>FreshMart Pune Square</v>
      </c>
      <c r="K1517" t="str">
        <f>IFERROR(INDEX(Stores!$D:$D,MATCH(I1517,Stores!$A:$A,0)),"")</f>
        <v>West</v>
      </c>
      <c r="L1517" t="s">
        <v>3445</v>
      </c>
      <c r="M1517" t="str">
        <f>IFERROR(INDEX(Employees!$B:$B,MATCH(L1517,Employees!$A:$A,0)),"")</f>
        <v>Vani Naicker</v>
      </c>
      <c r="N1517" t="str">
        <f>IFERROR(INDEX(Employees!$D:$D,MATCH(L1517,Employees!$A:$A,0)),"")</f>
        <v>Cashier</v>
      </c>
      <c r="O1517">
        <v>1</v>
      </c>
      <c r="P1517">
        <v>589.75</v>
      </c>
      <c r="Q1517">
        <v>0</v>
      </c>
      <c r="R1517">
        <v>0</v>
      </c>
      <c r="S1517">
        <v>678.21</v>
      </c>
      <c r="T1517">
        <v>343.65</v>
      </c>
      <c r="U1517">
        <v>334.56</v>
      </c>
      <c r="V1517" t="s">
        <v>4703</v>
      </c>
      <c r="W1517" t="s">
        <v>4695</v>
      </c>
      <c r="X1517" t="s">
        <v>4696</v>
      </c>
      <c r="Y1517" t="s">
        <v>6297</v>
      </c>
      <c r="Z1517" t="s">
        <v>4698</v>
      </c>
    </row>
    <row r="1518" spans="1:26" ht="15" customHeight="1" x14ac:dyDescent="0.25">
      <c r="A1518" t="s">
        <v>6914</v>
      </c>
      <c r="B1518" s="1">
        <v>46047</v>
      </c>
      <c r="C1518" t="s">
        <v>2676</v>
      </c>
      <c r="D1518" t="str">
        <f>IFERROR(INDEX(Customers!$B:$B,MATCH(C1518,Customers!$A:$A,0)),"")</f>
        <v>Devi Pandian</v>
      </c>
      <c r="E1518" t="str">
        <f>IFERROR(INDEX(Customers!$J:$J,MATCH(C1518,Customers!$A:$A,0)),"")</f>
        <v>Silver</v>
      </c>
      <c r="F1518" t="s">
        <v>3999</v>
      </c>
      <c r="G1518" t="str">
        <f>IFERROR(INDEX(Products!$B:$B,MATCH(F1518,Products!$A:$A,0)),"")</f>
        <v>Daawat Basmati Rice 2kg</v>
      </c>
      <c r="H1518" t="str">
        <f>IFERROR(INDEX(Products!$C:$C,MATCH(F1518,Products!$A:$A,0)),"")</f>
        <v>Rice</v>
      </c>
      <c r="I1518" t="s">
        <v>3176</v>
      </c>
      <c r="J1518" t="str">
        <f>IFERROR(INDEX(Stores!$B:$B,MATCH(I1518,Stores!$A:$A,0)),"")</f>
        <v>FreshMart Chennai Gardens</v>
      </c>
      <c r="K1518" t="str">
        <f>IFERROR(INDEX(Stores!$D:$D,MATCH(I1518,Stores!$A:$A,0)),"")</f>
        <v>South</v>
      </c>
      <c r="L1518" t="s">
        <v>3617</v>
      </c>
      <c r="M1518" t="str">
        <f>IFERROR(INDEX(Employees!$B:$B,MATCH(L1518,Employees!$A:$A,0)),"")</f>
        <v>Sanjay Sharma</v>
      </c>
      <c r="N1518" t="str">
        <f>IFERROR(INDEX(Employees!$D:$D,MATCH(L1518,Employees!$A:$A,0)),"")</f>
        <v>Billing</v>
      </c>
      <c r="O1518">
        <v>5</v>
      </c>
      <c r="P1518">
        <v>306.62</v>
      </c>
      <c r="Q1518">
        <v>15</v>
      </c>
      <c r="R1518">
        <v>229.97</v>
      </c>
      <c r="S1518">
        <v>1498.6</v>
      </c>
      <c r="T1518">
        <v>1299.6500000000001</v>
      </c>
      <c r="U1518">
        <v>198.95</v>
      </c>
      <c r="V1518" t="s">
        <v>4706</v>
      </c>
      <c r="W1518" t="s">
        <v>4695</v>
      </c>
      <c r="X1518" t="s">
        <v>4696</v>
      </c>
      <c r="Y1518" t="s">
        <v>5441</v>
      </c>
      <c r="Z1518" t="s">
        <v>4698</v>
      </c>
    </row>
    <row r="1519" spans="1:26" ht="15" customHeight="1" x14ac:dyDescent="0.25">
      <c r="A1519" t="s">
        <v>6915</v>
      </c>
      <c r="B1519" s="1">
        <v>45786</v>
      </c>
      <c r="C1519" t="s">
        <v>2556</v>
      </c>
      <c r="D1519" t="str">
        <f>IFERROR(INDEX(Customers!$B:$B,MATCH(C1519,Customers!$A:$A,0)),"")</f>
        <v>Ishwarya Mudaliar</v>
      </c>
      <c r="E1519" t="str">
        <f>IFERROR(INDEX(Customers!$J:$J,MATCH(C1519,Customers!$A:$A,0)),"")</f>
        <v>Silver</v>
      </c>
      <c r="F1519" t="s">
        <v>3729</v>
      </c>
      <c r="G1519" t="str">
        <f>IFERROR(INDEX(Products!$B:$B,MATCH(F1519,Products!$A:$A,0)),"")</f>
        <v>Amul Paneer 1kg</v>
      </c>
      <c r="H1519" t="str">
        <f>IFERROR(INDEX(Products!$C:$C,MATCH(F1519,Products!$A:$A,0)),"")</f>
        <v>Dairy</v>
      </c>
      <c r="I1519" t="s">
        <v>3420</v>
      </c>
      <c r="J1519" t="str">
        <f>IFERROR(INDEX(Stores!$B:$B,MATCH(I1519,Stores!$A:$A,0)),"")</f>
        <v>FreshMart Tiruppur Square</v>
      </c>
      <c r="K1519" t="str">
        <f>IFERROR(INDEX(Stores!$D:$D,MATCH(I1519,Stores!$A:$A,0)),"")</f>
        <v>South</v>
      </c>
      <c r="L1519" t="s">
        <v>3541</v>
      </c>
      <c r="M1519" t="str">
        <f>IFERROR(INDEX(Employees!$B:$B,MATCH(L1519,Employees!$A:$A,0)),"")</f>
        <v>Balaji Reddy</v>
      </c>
      <c r="N1519" t="str">
        <f>IFERROR(INDEX(Employees!$D:$D,MATCH(L1519,Employees!$A:$A,0)),"")</f>
        <v>Billing</v>
      </c>
      <c r="O1519">
        <v>3</v>
      </c>
      <c r="P1519">
        <v>448.94</v>
      </c>
      <c r="Q1519">
        <v>10</v>
      </c>
      <c r="R1519">
        <v>134.68</v>
      </c>
      <c r="S1519">
        <v>1212.1400000000001</v>
      </c>
      <c r="T1519">
        <v>1140.24</v>
      </c>
      <c r="U1519">
        <v>71.900000000000006</v>
      </c>
      <c r="V1519" t="s">
        <v>4740</v>
      </c>
      <c r="W1519" t="s">
        <v>4695</v>
      </c>
      <c r="X1519" t="s">
        <v>4696</v>
      </c>
      <c r="Y1519" t="s">
        <v>5303</v>
      </c>
      <c r="Z1519" t="s">
        <v>4708</v>
      </c>
    </row>
    <row r="1520" spans="1:26" ht="15" customHeight="1" x14ac:dyDescent="0.25">
      <c r="A1520" t="s">
        <v>6916</v>
      </c>
      <c r="B1520" s="1">
        <v>45962</v>
      </c>
      <c r="C1520" t="s">
        <v>1976</v>
      </c>
      <c r="D1520" t="str">
        <f>IFERROR(INDEX(Customers!$B:$B,MATCH(C1520,Customers!$A:$A,0)),"")</f>
        <v>Prakash Naicker</v>
      </c>
      <c r="E1520" t="str">
        <f>IFERROR(INDEX(Customers!$J:$J,MATCH(C1520,Customers!$A:$A,0)),"")</f>
        <v>Gold</v>
      </c>
      <c r="F1520" t="s">
        <v>3906</v>
      </c>
      <c r="G1520" t="str">
        <f>IFERROR(INDEX(Products!$B:$B,MATCH(F1520,Products!$A:$A,0)),"")</f>
        <v>Harvest Gold Rusk 1kg</v>
      </c>
      <c r="H1520" t="str">
        <f>IFERROR(INDEX(Products!$C:$C,MATCH(F1520,Products!$A:$A,0)),"")</f>
        <v>Household</v>
      </c>
      <c r="I1520" t="s">
        <v>4242</v>
      </c>
      <c r="J1520" t="str">
        <f>IFERROR(INDEX(Stores!$B:$B,MATCH(I1520,Stores!$A:$A,0)),"")</f>
        <v>FreshMart Hyderabad Market</v>
      </c>
      <c r="K1520" t="str">
        <f>IFERROR(INDEX(Stores!$D:$D,MATCH(I1520,Stores!$A:$A,0)),"")</f>
        <v>South</v>
      </c>
      <c r="L1520" t="s">
        <v>3628</v>
      </c>
      <c r="M1520" t="str">
        <f>IFERROR(INDEX(Employees!$B:$B,MATCH(L1520,Employees!$A:$A,0)),"")</f>
        <v>Umesh Varma</v>
      </c>
      <c r="N1520" t="str">
        <f>IFERROR(INDEX(Employees!$D:$D,MATCH(L1520,Employees!$A:$A,0)),"")</f>
        <v>Inventory</v>
      </c>
      <c r="O1520">
        <v>4</v>
      </c>
      <c r="P1520">
        <v>404.15</v>
      </c>
      <c r="Q1520">
        <v>0</v>
      </c>
      <c r="R1520">
        <v>0</v>
      </c>
      <c r="S1520">
        <v>1859.09</v>
      </c>
      <c r="T1520">
        <v>1276.2</v>
      </c>
      <c r="U1520">
        <v>582.89</v>
      </c>
      <c r="V1520" t="s">
        <v>4715</v>
      </c>
      <c r="W1520" t="s">
        <v>4695</v>
      </c>
      <c r="X1520" t="s">
        <v>4696</v>
      </c>
      <c r="Y1520" t="s">
        <v>6917</v>
      </c>
      <c r="Z1520" t="s">
        <v>4698</v>
      </c>
    </row>
    <row r="1521" spans="1:26" ht="15" customHeight="1" x14ac:dyDescent="0.25">
      <c r="A1521" t="s">
        <v>6918</v>
      </c>
      <c r="B1521" s="1">
        <v>46091</v>
      </c>
      <c r="C1521" t="s">
        <v>2842</v>
      </c>
      <c r="D1521" t="str">
        <f>IFERROR(INDEX(Customers!$B:$B,MATCH(C1521,Customers!$A:$A,0)),"")</f>
        <v>Karthik Iyer</v>
      </c>
      <c r="E1521" t="str">
        <f>IFERROR(INDEX(Customers!$J:$J,MATCH(C1521,Customers!$A:$A,0)),"")</f>
        <v>Gold</v>
      </c>
      <c r="F1521" t="s">
        <v>4074</v>
      </c>
      <c r="G1521" t="str">
        <f>IFERROR(INDEX(Products!$B:$B,MATCH(F1521,Products!$A:$A,0)),"")</f>
        <v>Aachi Powdered Spices 200g</v>
      </c>
      <c r="H1521" t="str">
        <f>IFERROR(INDEX(Products!$C:$C,MATCH(F1521,Products!$A:$A,0)),"")</f>
        <v>Masala</v>
      </c>
      <c r="I1521" t="s">
        <v>2886</v>
      </c>
      <c r="J1521" t="str">
        <f>IFERROR(INDEX(Stores!$B:$B,MATCH(I1521,Stores!$A:$A,0)),"")</f>
        <v>FreshMart Mumbai Central</v>
      </c>
      <c r="K1521" t="str">
        <f>IFERROR(INDEX(Stores!$D:$D,MATCH(I1521,Stores!$A:$A,0)),"")</f>
        <v>West</v>
      </c>
      <c r="L1521" t="s">
        <v>3637</v>
      </c>
      <c r="M1521" t="str">
        <f>IFERROR(INDEX(Employees!$B:$B,MATCH(L1521,Employees!$A:$A,0)),"")</f>
        <v>Dhanush Chandran</v>
      </c>
      <c r="N1521" t="str">
        <f>IFERROR(INDEX(Employees!$D:$D,MATCH(L1521,Employees!$A:$A,0)),"")</f>
        <v>Sales</v>
      </c>
      <c r="O1521">
        <v>3</v>
      </c>
      <c r="P1521">
        <v>82.31</v>
      </c>
      <c r="Q1521">
        <v>0</v>
      </c>
      <c r="R1521">
        <v>0</v>
      </c>
      <c r="S1521">
        <v>246.93</v>
      </c>
      <c r="T1521">
        <v>186.75</v>
      </c>
      <c r="U1521">
        <v>60.18</v>
      </c>
      <c r="V1521" t="s">
        <v>4706</v>
      </c>
      <c r="W1521" t="s">
        <v>4695</v>
      </c>
      <c r="X1521" t="s">
        <v>4710</v>
      </c>
      <c r="Y1521" t="s">
        <v>4887</v>
      </c>
      <c r="Z1521" t="s">
        <v>4708</v>
      </c>
    </row>
    <row r="1522" spans="1:26" ht="15" customHeight="1" x14ac:dyDescent="0.25">
      <c r="A1522" t="s">
        <v>6919</v>
      </c>
      <c r="B1522" s="1">
        <v>46004</v>
      </c>
      <c r="C1522" t="s">
        <v>2532</v>
      </c>
      <c r="D1522" t="str">
        <f>IFERROR(INDEX(Customers!$B:$B,MATCH(C1522,Customers!$A:$A,0)),"")</f>
        <v>Priya Iyer</v>
      </c>
      <c r="E1522" t="str">
        <f>IFERROR(INDEX(Customers!$J:$J,MATCH(C1522,Customers!$A:$A,0)),"")</f>
        <v>Gold</v>
      </c>
      <c r="F1522" t="s">
        <v>3768</v>
      </c>
      <c r="G1522" t="str">
        <f>IFERROR(INDEX(Products!$B:$B,MATCH(F1522,Products!$A:$A,0)),"")</f>
        <v>Nescafe Tea Combo</v>
      </c>
      <c r="H1522" t="str">
        <f>IFERROR(INDEX(Products!$C:$C,MATCH(F1522,Products!$A:$A,0)),"")</f>
        <v>Beverages</v>
      </c>
      <c r="I1522" t="s">
        <v>3323</v>
      </c>
      <c r="J1522" t="str">
        <f>IFERROR(INDEX(Stores!$B:$B,MATCH(I1522,Stores!$A:$A,0)),"")</f>
        <v>FreshMart Nagpur Towers</v>
      </c>
      <c r="K1522" t="str">
        <f>IFERROR(INDEX(Stores!$D:$D,MATCH(I1522,Stores!$A:$A,0)),"")</f>
        <v>South</v>
      </c>
      <c r="L1522" t="s">
        <v>3550</v>
      </c>
      <c r="M1522" t="str">
        <f>IFERROR(INDEX(Employees!$B:$B,MATCH(L1522,Employees!$A:$A,0)),"")</f>
        <v>Anitha Subramaniam</v>
      </c>
      <c r="N1522" t="str">
        <f>IFERROR(INDEX(Employees!$D:$D,MATCH(L1522,Employees!$A:$A,0)),"")</f>
        <v>Sales</v>
      </c>
      <c r="O1522">
        <v>5</v>
      </c>
      <c r="P1522">
        <v>186.35</v>
      </c>
      <c r="Q1522">
        <v>10</v>
      </c>
      <c r="R1522">
        <v>93.17</v>
      </c>
      <c r="S1522">
        <v>964.37</v>
      </c>
      <c r="T1522">
        <v>710</v>
      </c>
      <c r="U1522">
        <v>254.37</v>
      </c>
      <c r="V1522" t="s">
        <v>4706</v>
      </c>
      <c r="W1522" t="s">
        <v>4695</v>
      </c>
      <c r="X1522" t="s">
        <v>4696</v>
      </c>
      <c r="Y1522" t="s">
        <v>6920</v>
      </c>
      <c r="Z1522" t="s">
        <v>4698</v>
      </c>
    </row>
    <row r="1523" spans="1:26" ht="15" customHeight="1" x14ac:dyDescent="0.25">
      <c r="A1523" t="s">
        <v>6921</v>
      </c>
      <c r="B1523" s="1">
        <v>45866</v>
      </c>
      <c r="C1523" t="s">
        <v>2584</v>
      </c>
      <c r="D1523" t="str">
        <f>IFERROR(INDEX(Customers!$B:$B,MATCH(C1523,Customers!$A:$A,0)),"")</f>
        <v>Chandrasekar Pandian</v>
      </c>
      <c r="E1523" t="str">
        <f>IFERROR(INDEX(Customers!$J:$J,MATCH(C1523,Customers!$A:$A,0)),"")</f>
        <v>Gold</v>
      </c>
      <c r="F1523" t="s">
        <v>3752</v>
      </c>
      <c r="G1523" t="str">
        <f>IFERROR(INDEX(Products!$B:$B,MATCH(F1523,Products!$A:$A,0)),"")</f>
        <v>Nescafe Coffee 1kg</v>
      </c>
      <c r="H1523" t="str">
        <f>IFERROR(INDEX(Products!$C:$C,MATCH(F1523,Products!$A:$A,0)),"")</f>
        <v>Beverages</v>
      </c>
      <c r="I1523" t="s">
        <v>4136</v>
      </c>
      <c r="J1523" t="str">
        <f>IFERROR(INDEX(Stores!$B:$B,MATCH(I1523,Stores!$A:$A,0)),"")</f>
        <v>FreshMart Mysuru Towers</v>
      </c>
      <c r="K1523" t="str">
        <f>IFERROR(INDEX(Stores!$D:$D,MATCH(I1523,Stores!$A:$A,0)),"")</f>
        <v>South</v>
      </c>
      <c r="L1523" t="s">
        <v>3208</v>
      </c>
      <c r="M1523" t="str">
        <f>IFERROR(INDEX(Employees!$B:$B,MATCH(L1523,Employees!$A:$A,0)),"")</f>
        <v>Dinesh Velan</v>
      </c>
      <c r="N1523" t="str">
        <f>IFERROR(INDEX(Employees!$D:$D,MATCH(L1523,Employees!$A:$A,0)),"")</f>
        <v>Cashier</v>
      </c>
      <c r="O1523">
        <v>8</v>
      </c>
      <c r="P1523">
        <v>366.27</v>
      </c>
      <c r="Q1523">
        <v>20</v>
      </c>
      <c r="R1523">
        <v>586.03</v>
      </c>
      <c r="S1523">
        <v>2344.13</v>
      </c>
      <c r="T1523">
        <v>1978</v>
      </c>
      <c r="U1523">
        <v>366.13</v>
      </c>
      <c r="V1523" t="s">
        <v>4703</v>
      </c>
      <c r="W1523" t="s">
        <v>4695</v>
      </c>
      <c r="X1523" t="s">
        <v>4696</v>
      </c>
      <c r="Y1523" t="s">
        <v>5942</v>
      </c>
      <c r="Z1523" t="s">
        <v>4708</v>
      </c>
    </row>
    <row r="1524" spans="1:26" ht="15" customHeight="1" x14ac:dyDescent="0.25">
      <c r="A1524" t="s">
        <v>6922</v>
      </c>
      <c r="B1524" s="1">
        <v>45785</v>
      </c>
      <c r="C1524" t="s">
        <v>450</v>
      </c>
      <c r="D1524" t="str">
        <f>IFERROR(INDEX(Customers!$B:$B,MATCH(C1524,Customers!$A:$A,0)),"")</f>
        <v>Dinesh Nair</v>
      </c>
      <c r="E1524" t="str">
        <f>IFERROR(INDEX(Customers!$J:$J,MATCH(C1524,Customers!$A:$A,0)),"")</f>
        <v>Silver</v>
      </c>
      <c r="F1524" t="s">
        <v>3746</v>
      </c>
      <c r="G1524" t="str">
        <f>IFERROR(INDEX(Products!$B:$B,MATCH(F1524,Products!$A:$A,0)),"")</f>
        <v>Nescafe Soft Drinks Pack</v>
      </c>
      <c r="H1524" t="str">
        <f>IFERROR(INDEX(Products!$C:$C,MATCH(F1524,Products!$A:$A,0)),"")</f>
        <v>Beverages</v>
      </c>
      <c r="I1524" t="s">
        <v>3256</v>
      </c>
      <c r="J1524" t="str">
        <f>IFERROR(INDEX(Stores!$B:$B,MATCH(I1524,Stores!$A:$A,0)),"")</f>
        <v>FreshMart Kochi Circle</v>
      </c>
      <c r="K1524" t="str">
        <f>IFERROR(INDEX(Stores!$D:$D,MATCH(I1524,Stores!$A:$A,0)),"")</f>
        <v>South</v>
      </c>
      <c r="L1524" t="s">
        <v>3523</v>
      </c>
      <c r="M1524" t="str">
        <f>IFERROR(INDEX(Employees!$B:$B,MATCH(L1524,Employees!$A:$A,0)),"")</f>
        <v>Balamurugan Iyer</v>
      </c>
      <c r="N1524" t="str">
        <f>IFERROR(INDEX(Employees!$D:$D,MATCH(L1524,Employees!$A:$A,0)),"")</f>
        <v>Operations</v>
      </c>
      <c r="O1524">
        <v>4</v>
      </c>
      <c r="P1524">
        <v>383.51</v>
      </c>
      <c r="Q1524">
        <v>0</v>
      </c>
      <c r="R1524">
        <v>0</v>
      </c>
      <c r="S1524">
        <v>1534.04</v>
      </c>
      <c r="T1524">
        <v>1143.5999999999999</v>
      </c>
      <c r="U1524">
        <v>390.44</v>
      </c>
      <c r="V1524" t="s">
        <v>4720</v>
      </c>
      <c r="W1524" t="s">
        <v>4695</v>
      </c>
      <c r="X1524" t="s">
        <v>4710</v>
      </c>
      <c r="Y1524" t="s">
        <v>6475</v>
      </c>
      <c r="Z1524" t="s">
        <v>4708</v>
      </c>
    </row>
    <row r="1525" spans="1:26" ht="15" customHeight="1" x14ac:dyDescent="0.25">
      <c r="A1525" t="s">
        <v>6923</v>
      </c>
      <c r="B1525" s="1">
        <v>46008</v>
      </c>
      <c r="C1525" t="s">
        <v>2012</v>
      </c>
      <c r="D1525" t="str">
        <f>IFERROR(INDEX(Customers!$B:$B,MATCH(C1525,Customers!$A:$A,0)),"")</f>
        <v>Jagan Raj</v>
      </c>
      <c r="E1525" t="str">
        <f>IFERROR(INDEX(Customers!$J:$J,MATCH(C1525,Customers!$A:$A,0)),"")</f>
        <v>Bronze</v>
      </c>
      <c r="F1525" t="s">
        <v>3859</v>
      </c>
      <c r="G1525" t="str">
        <f>IFERROR(INDEX(Products!$B:$B,MATCH(F1525,Products!$A:$A,0)),"")</f>
        <v>Colgate Toothpaste 1kg</v>
      </c>
      <c r="H1525" t="str">
        <f>IFERROR(INDEX(Products!$C:$C,MATCH(F1525,Products!$A:$A,0)),"")</f>
        <v>Personal Care</v>
      </c>
      <c r="I1525" t="s">
        <v>3136</v>
      </c>
      <c r="J1525" t="str">
        <f>IFERROR(INDEX(Stores!$B:$B,MATCH(I1525,Stores!$A:$A,0)),"")</f>
        <v>FreshMart Surat Plaza</v>
      </c>
      <c r="K1525" t="str">
        <f>IFERROR(INDEX(Stores!$D:$D,MATCH(I1525,Stores!$A:$A,0)),"")</f>
        <v>West</v>
      </c>
      <c r="L1525" t="s">
        <v>3134</v>
      </c>
      <c r="M1525" t="str">
        <f>IFERROR(INDEX(Employees!$B:$B,MATCH(L1525,Employees!$A:$A,0)),"")</f>
        <v>Banu Raj</v>
      </c>
      <c r="N1525" t="str">
        <f>IFERROR(INDEX(Employees!$D:$D,MATCH(L1525,Employees!$A:$A,0)),"")</f>
        <v>Sales</v>
      </c>
      <c r="O1525">
        <v>2</v>
      </c>
      <c r="P1525">
        <v>507.5</v>
      </c>
      <c r="Q1525">
        <v>0</v>
      </c>
      <c r="R1525">
        <v>0</v>
      </c>
      <c r="S1525">
        <v>1015</v>
      </c>
      <c r="T1525">
        <v>726.58</v>
      </c>
      <c r="U1525">
        <v>288.42</v>
      </c>
      <c r="V1525" t="s">
        <v>4694</v>
      </c>
      <c r="W1525" t="s">
        <v>4695</v>
      </c>
      <c r="X1525" t="s">
        <v>4696</v>
      </c>
      <c r="Y1525" t="s">
        <v>6329</v>
      </c>
      <c r="Z1525" t="s">
        <v>4708</v>
      </c>
    </row>
    <row r="1526" spans="1:26" ht="15" customHeight="1" x14ac:dyDescent="0.25">
      <c r="A1526" t="s">
        <v>6924</v>
      </c>
      <c r="B1526" s="1">
        <v>45941</v>
      </c>
      <c r="C1526" t="s">
        <v>2228</v>
      </c>
      <c r="D1526" t="str">
        <f>IFERROR(INDEX(Customers!$B:$B,MATCH(C1526,Customers!$A:$A,0)),"")</f>
        <v>Prakash Mudaliar</v>
      </c>
      <c r="E1526" t="str">
        <f>IFERROR(INDEX(Customers!$J:$J,MATCH(C1526,Customers!$A:$A,0)),"")</f>
        <v>Bronze</v>
      </c>
      <c r="F1526" t="s">
        <v>3981</v>
      </c>
      <c r="G1526" t="str">
        <f>IFERROR(INDEX(Products!$B:$B,MATCH(F1526,Products!$A:$A,0)),"")</f>
        <v xml:space="preserve">  Local Farm Fresh Vegetables 200g v2  </v>
      </c>
      <c r="H1526" t="str">
        <f>IFERROR(INDEX(Products!$C:$C,MATCH(F1526,Products!$A:$A,0)),"")</f>
        <v>Vegetables</v>
      </c>
      <c r="I1526" t="s">
        <v>2928</v>
      </c>
      <c r="J1526" t="str">
        <f>IFERROR(INDEX(Stores!$B:$B,MATCH(I1526,Stores!$A:$A,0)),"")</f>
        <v>FreshMart Ahmedabad Complex</v>
      </c>
      <c r="K1526" t="str">
        <f>IFERROR(INDEX(Stores!$D:$D,MATCH(I1526,Stores!$A:$A,0)),"")</f>
        <v>South</v>
      </c>
      <c r="L1526" t="s">
        <v>2926</v>
      </c>
      <c r="M1526" t="str">
        <f>IFERROR(INDEX(Employees!$B:$B,MATCH(L1526,Employees!$A:$A,0)),"")</f>
        <v>Bhavani Kumar</v>
      </c>
      <c r="N1526" t="str">
        <f>IFERROR(INDEX(Employees!$D:$D,MATCH(L1526,Employees!$A:$A,0)),"")</f>
        <v>Cashier</v>
      </c>
      <c r="O1526">
        <v>4</v>
      </c>
      <c r="P1526">
        <v>400.33</v>
      </c>
      <c r="Q1526">
        <v>10</v>
      </c>
      <c r="R1526">
        <v>160.13</v>
      </c>
      <c r="S1526">
        <v>1657.37</v>
      </c>
      <c r="T1526">
        <v>1363.6</v>
      </c>
      <c r="U1526">
        <v>293.77</v>
      </c>
      <c r="V1526" t="s">
        <v>4706</v>
      </c>
      <c r="W1526" t="s">
        <v>4695</v>
      </c>
      <c r="X1526" t="s">
        <v>4696</v>
      </c>
      <c r="Y1526" t="s">
        <v>5483</v>
      </c>
      <c r="Z1526" t="s">
        <v>4698</v>
      </c>
    </row>
    <row r="1527" spans="1:26" ht="15" customHeight="1" x14ac:dyDescent="0.25">
      <c r="A1527" t="s">
        <v>6925</v>
      </c>
      <c r="B1527" s="1">
        <v>45828</v>
      </c>
      <c r="C1527" t="s">
        <v>679</v>
      </c>
      <c r="D1527" t="str">
        <f>IFERROR(INDEX(Customers!$B:$B,MATCH(C1527,Customers!$A:$A,0)),"")</f>
        <v>Prasath Chettiar</v>
      </c>
      <c r="E1527" t="str">
        <f>IFERROR(INDEX(Customers!$J:$J,MATCH(C1527,Customers!$A:$A,0)),"")</f>
        <v>Gold</v>
      </c>
      <c r="F1527" t="s">
        <v>3825</v>
      </c>
      <c r="G1527" t="str">
        <f>IFERROR(INDEX(Products!$B:$B,MATCH(F1527,Products!$A:$A,0)),"")</f>
        <v>Cadbury Chips 1kg</v>
      </c>
      <c r="H1527" t="str">
        <f>IFERROR(INDEX(Products!$C:$C,MATCH(F1527,Products!$A:$A,0)),"")</f>
        <v>Snacks</v>
      </c>
      <c r="I1527" t="s">
        <v>2902</v>
      </c>
      <c r="J1527" t="str">
        <f>IFERROR(INDEX(Stores!$B:$B,MATCH(I1527,Stores!$A:$A,0)),"")</f>
        <v>FreshMart Erode Heights</v>
      </c>
      <c r="K1527" t="str">
        <f>IFERROR(INDEX(Stores!$D:$D,MATCH(I1527,Stores!$A:$A,0)),"")</f>
        <v>South</v>
      </c>
      <c r="L1527" t="s">
        <v>3607</v>
      </c>
      <c r="M1527" t="str">
        <f>IFERROR(INDEX(Employees!$B:$B,MATCH(L1527,Employees!$A:$A,0)),"")</f>
        <v>Nagarajan Chandran</v>
      </c>
      <c r="N1527" t="str">
        <f>IFERROR(INDEX(Employees!$D:$D,MATCH(L1527,Employees!$A:$A,0)),"")</f>
        <v>Store Manager</v>
      </c>
      <c r="O1527">
        <v>3</v>
      </c>
      <c r="P1527">
        <v>424.8</v>
      </c>
      <c r="Q1527">
        <v>0</v>
      </c>
      <c r="R1527">
        <v>0</v>
      </c>
      <c r="S1527">
        <v>1274.4000000000001</v>
      </c>
      <c r="T1527">
        <v>926.82</v>
      </c>
      <c r="U1527">
        <v>347.58</v>
      </c>
      <c r="V1527" t="s">
        <v>4694</v>
      </c>
      <c r="W1527" t="s">
        <v>4695</v>
      </c>
      <c r="X1527" t="s">
        <v>4696</v>
      </c>
      <c r="Y1527" t="s">
        <v>4848</v>
      </c>
      <c r="Z1527" t="s">
        <v>4708</v>
      </c>
    </row>
    <row r="1528" spans="1:26" ht="15" customHeight="1" x14ac:dyDescent="0.25">
      <c r="A1528" t="s">
        <v>6926</v>
      </c>
      <c r="B1528" s="1">
        <v>45850</v>
      </c>
      <c r="C1528" t="s">
        <v>2680</v>
      </c>
      <c r="D1528" t="str">
        <f>IFERROR(INDEX(Customers!$B:$B,MATCH(C1528,Customers!$A:$A,0)),"")</f>
        <v>Udhay Subramaniam</v>
      </c>
      <c r="E1528" t="str">
        <f>IFERROR(INDEX(Customers!$J:$J,MATCH(C1528,Customers!$A:$A,0)),"")</f>
        <v>Gold</v>
      </c>
      <c r="F1528" t="s">
        <v>3945</v>
      </c>
      <c r="G1528" t="str">
        <f>IFERROR(INDEX(Products!$B:$B,MATCH(F1528,Products!$A:$A,0)),"")</f>
        <v>Organic Fresh Fresh Fruits Combo</v>
      </c>
      <c r="H1528" t="str">
        <f>IFERROR(INDEX(Products!$C:$C,MATCH(F1528,Products!$A:$A,0)),"")</f>
        <v>Fruits</v>
      </c>
      <c r="I1528" t="s">
        <v>2868</v>
      </c>
      <c r="J1528" t="str">
        <f>IFERROR(INDEX(Stores!$B:$B,MATCH(I1528,Stores!$A:$A,0)),"")</f>
        <v>FreshMart Guwahati Point</v>
      </c>
      <c r="K1528" t="str">
        <f>IFERROR(INDEX(Stores!$D:$D,MATCH(I1528,Stores!$A:$A,0)),"")</f>
        <v>East</v>
      </c>
      <c r="L1528" t="s">
        <v>3630</v>
      </c>
      <c r="M1528" t="str">
        <f>IFERROR(INDEX(Employees!$B:$B,MATCH(L1528,Employees!$A:$A,0)),"")</f>
        <v>Kishore Velan</v>
      </c>
      <c r="N1528" t="str">
        <f>IFERROR(INDEX(Employees!$D:$D,MATCH(L1528,Employees!$A:$A,0)),"")</f>
        <v>Inventory</v>
      </c>
      <c r="O1528">
        <v>3</v>
      </c>
      <c r="P1528">
        <v>77.400000000000006</v>
      </c>
      <c r="Q1528">
        <v>0</v>
      </c>
      <c r="R1528">
        <v>0</v>
      </c>
      <c r="S1528">
        <v>267.02999999999997</v>
      </c>
      <c r="T1528">
        <v>178.11</v>
      </c>
      <c r="U1528">
        <v>88.92</v>
      </c>
      <c r="V1528" t="s">
        <v>4703</v>
      </c>
      <c r="W1528" t="s">
        <v>4695</v>
      </c>
      <c r="X1528" t="s">
        <v>4696</v>
      </c>
      <c r="Y1528" t="s">
        <v>5384</v>
      </c>
      <c r="Z1528" t="s">
        <v>4698</v>
      </c>
    </row>
    <row r="1529" spans="1:26" ht="15" customHeight="1" x14ac:dyDescent="0.25">
      <c r="A1529" t="s">
        <v>6927</v>
      </c>
      <c r="B1529" s="1">
        <v>45857</v>
      </c>
      <c r="C1529" t="s">
        <v>2244</v>
      </c>
      <c r="D1529" t="str">
        <f>IFERROR(INDEX(Customers!$B:$B,MATCH(C1529,Customers!$A:$A,0)),"")</f>
        <v>Chandrasekar Varma</v>
      </c>
      <c r="E1529" t="str">
        <f>IFERROR(INDEX(Customers!$J:$J,MATCH(C1529,Customers!$A:$A,0)),"")</f>
        <v>Bronze</v>
      </c>
      <c r="F1529" t="s">
        <v>3988</v>
      </c>
      <c r="G1529" t="str">
        <f>IFERROR(INDEX(Products!$B:$B,MATCH(F1529,Products!$A:$A,0)),"")</f>
        <v>India Gate Basmati Rice 250ml</v>
      </c>
      <c r="H1529" t="str">
        <f>IFERROR(INDEX(Products!$C:$C,MATCH(F1529,Products!$A:$A,0)),"")</f>
        <v>Rice</v>
      </c>
      <c r="I1529" t="s">
        <v>3459</v>
      </c>
      <c r="J1529" t="str">
        <f>IFERROR(INDEX(Stores!$B:$B,MATCH(I1529,Stores!$A:$A,0)),"")</f>
        <v>FreshMart Erode Point</v>
      </c>
      <c r="K1529" t="str">
        <f>IFERROR(INDEX(Stores!$D:$D,MATCH(I1529,Stores!$A:$A,0)),"")</f>
        <v>South</v>
      </c>
      <c r="L1529" t="s">
        <v>3457</v>
      </c>
      <c r="M1529" t="str">
        <f>IFERROR(INDEX(Employees!$B:$B,MATCH(L1529,Employees!$A:$A,0)),"")</f>
        <v>Hari Murugan</v>
      </c>
      <c r="N1529" t="str">
        <f>IFERROR(INDEX(Employees!$D:$D,MATCH(L1529,Employees!$A:$A,0)),"")</f>
        <v>Sales</v>
      </c>
      <c r="O1529">
        <v>4</v>
      </c>
      <c r="P1529">
        <v>131.03</v>
      </c>
      <c r="Q1529">
        <v>20</v>
      </c>
      <c r="R1529">
        <v>104.82</v>
      </c>
      <c r="S1529">
        <v>482.19</v>
      </c>
      <c r="T1529">
        <v>469.08</v>
      </c>
      <c r="U1529">
        <v>13.11</v>
      </c>
      <c r="V1529" t="s">
        <v>4703</v>
      </c>
      <c r="W1529" t="s">
        <v>4695</v>
      </c>
      <c r="X1529" t="s">
        <v>4696</v>
      </c>
      <c r="Y1529" t="s">
        <v>4922</v>
      </c>
      <c r="Z1529" t="s">
        <v>4698</v>
      </c>
    </row>
    <row r="1530" spans="1:26" ht="15" customHeight="1" x14ac:dyDescent="0.25">
      <c r="A1530" t="s">
        <v>6928</v>
      </c>
      <c r="B1530" s="1">
        <v>45819</v>
      </c>
      <c r="C1530" t="s">
        <v>4725</v>
      </c>
      <c r="D1530" t="str">
        <f>IFERROR(INDEX(Customers!$B:$B,MATCH(C1530,Customers!$A:$A,0)),"")</f>
        <v/>
      </c>
      <c r="E1530" t="str">
        <f>IFERROR(INDEX(Customers!$J:$J,MATCH(C1530,Customers!$A:$A,0)),"")</f>
        <v/>
      </c>
      <c r="F1530" t="s">
        <v>4099</v>
      </c>
      <c r="G1530" t="str">
        <f>IFERROR(INDEX(Products!$B:$B,MATCH(F1530,Products!$A:$A,0)),"")</f>
        <v>Lizol Dishwash 200g</v>
      </c>
      <c r="H1530" t="str">
        <f>IFERROR(INDEX(Products!$C:$C,MATCH(F1530,Products!$A:$A,0)),"")</f>
        <v>Cleaning</v>
      </c>
      <c r="I1530" t="s">
        <v>3549</v>
      </c>
      <c r="J1530" t="str">
        <f>IFERROR(INDEX(Stores!$B:$B,MATCH(I1530,Stores!$A:$A,0)),"")</f>
        <v>FreshMart Mumbai Bypass</v>
      </c>
      <c r="K1530" t="str">
        <f>IFERROR(INDEX(Stores!$D:$D,MATCH(I1530,Stores!$A:$A,0)),"")</f>
        <v>West</v>
      </c>
      <c r="L1530" t="s">
        <v>3547</v>
      </c>
      <c r="M1530" t="str">
        <f>IFERROR(INDEX(Employees!$B:$B,MATCH(L1530,Employees!$A:$A,0)),"")</f>
        <v>Kalpana Prabhu</v>
      </c>
      <c r="N1530" t="str">
        <f>IFERROR(INDEX(Employees!$D:$D,MATCH(L1530,Employees!$A:$A,0)),"")</f>
        <v>Inventory</v>
      </c>
      <c r="O1530">
        <v>3</v>
      </c>
      <c r="P1530">
        <v>522.78</v>
      </c>
      <c r="Q1530">
        <v>0</v>
      </c>
      <c r="R1530">
        <v>0</v>
      </c>
      <c r="S1530">
        <v>1568.34</v>
      </c>
      <c r="T1530">
        <v>1187.6099999999999</v>
      </c>
      <c r="U1530">
        <v>380.73</v>
      </c>
      <c r="V1530" t="s">
        <v>4703</v>
      </c>
      <c r="W1530" t="s">
        <v>4695</v>
      </c>
      <c r="X1530" t="s">
        <v>4710</v>
      </c>
      <c r="Y1530" t="s">
        <v>5917</v>
      </c>
      <c r="Z1530" t="s">
        <v>4708</v>
      </c>
    </row>
    <row r="1531" spans="1:26" ht="15" customHeight="1" x14ac:dyDescent="0.25">
      <c r="A1531" t="s">
        <v>6929</v>
      </c>
      <c r="B1531" s="1">
        <v>45870</v>
      </c>
      <c r="C1531" t="s">
        <v>2136</v>
      </c>
      <c r="D1531" t="str">
        <f>IFERROR(INDEX(Customers!$B:$B,MATCH(C1531,Customers!$A:$A,0)),"")</f>
        <v>Gayathri Naicker</v>
      </c>
      <c r="E1531" t="str">
        <f>IFERROR(INDEX(Customers!$J:$J,MATCH(C1531,Customers!$A:$A,0)),"")</f>
        <v>Silver</v>
      </c>
      <c r="F1531" t="s">
        <v>3953</v>
      </c>
      <c r="G1531" t="str">
        <f>IFERROR(INDEX(Products!$B:$B,MATCH(F1531,Products!$A:$A,0)),"")</f>
        <v>Organic Fresh Fresh Fruits Pack v2</v>
      </c>
      <c r="H1531" t="str">
        <f>IFERROR(INDEX(Products!$C:$C,MATCH(F1531,Products!$A:$A,0)),"")</f>
        <v>Fruits</v>
      </c>
      <c r="I1531" t="s">
        <v>3565</v>
      </c>
      <c r="J1531" t="str">
        <f>IFERROR(INDEX(Stores!$B:$B,MATCH(I1531,Stores!$A:$A,0)),"")</f>
        <v>FreshMart Hyderabad Main Road</v>
      </c>
      <c r="K1531" t="str">
        <f>IFERROR(INDEX(Stores!$D:$D,MATCH(I1531,Stores!$A:$A,0)),"")</f>
        <v>South</v>
      </c>
      <c r="L1531" t="s">
        <v>3563</v>
      </c>
      <c r="M1531" t="str">
        <f>IFERROR(INDEX(Employees!$B:$B,MATCH(L1531,Employees!$A:$A,0)),"")</f>
        <v>Thenmozhi Selvam</v>
      </c>
      <c r="N1531" t="str">
        <f>IFERROR(INDEX(Employees!$D:$D,MATCH(L1531,Employees!$A:$A,0)),"")</f>
        <v>Cashier</v>
      </c>
      <c r="O1531">
        <v>4</v>
      </c>
      <c r="P1531">
        <v>438.7</v>
      </c>
      <c r="Q1531">
        <v>0</v>
      </c>
      <c r="R1531">
        <v>0</v>
      </c>
      <c r="S1531">
        <v>1754.8</v>
      </c>
      <c r="T1531">
        <v>1480.72</v>
      </c>
      <c r="U1531">
        <v>274.08</v>
      </c>
      <c r="V1531" t="s">
        <v>4720</v>
      </c>
      <c r="W1531" t="s">
        <v>4695</v>
      </c>
      <c r="X1531" t="s">
        <v>4710</v>
      </c>
      <c r="Y1531" t="s">
        <v>5815</v>
      </c>
      <c r="Z1531" t="s">
        <v>4708</v>
      </c>
    </row>
    <row r="1532" spans="1:26" ht="15" customHeight="1" x14ac:dyDescent="0.25">
      <c r="A1532" t="s">
        <v>6930</v>
      </c>
      <c r="B1532" s="1">
        <v>46095</v>
      </c>
      <c r="C1532" t="s">
        <v>1526</v>
      </c>
      <c r="D1532" t="str">
        <f>IFERROR(INDEX(Customers!$B:$B,MATCH(C1532,Customers!$A:$A,0)),"")</f>
        <v>Jaya Naicker</v>
      </c>
      <c r="E1532" t="str">
        <f>IFERROR(INDEX(Customers!$J:$J,MATCH(C1532,Customers!$A:$A,0)),"")</f>
        <v>Gold</v>
      </c>
      <c r="F1532" t="s">
        <v>3744</v>
      </c>
      <c r="G1532" t="str">
        <f>IFERROR(INDEX(Products!$B:$B,MATCH(F1532,Products!$A:$A,0)),"")</f>
        <v>Aavin Milk Pack v2</v>
      </c>
      <c r="H1532" t="str">
        <f>IFERROR(INDEX(Products!$C:$C,MATCH(F1532,Products!$A:$A,0)),"")</f>
        <v>Dairy</v>
      </c>
      <c r="I1532" t="s">
        <v>3536</v>
      </c>
      <c r="J1532" t="str">
        <f>IFERROR(INDEX(Stores!$B:$B,MATCH(I1532,Stores!$A:$A,0)),"")</f>
        <v>FreshMart Erode Hub</v>
      </c>
      <c r="K1532" t="str">
        <f>IFERROR(INDEX(Stores!$D:$D,MATCH(I1532,Stores!$A:$A,0)),"")</f>
        <v>South</v>
      </c>
      <c r="L1532" t="s">
        <v>3534</v>
      </c>
      <c r="M1532" t="str">
        <f>IFERROR(INDEX(Employees!$B:$B,MATCH(L1532,Employees!$A:$A,0)),"")</f>
        <v>Lakshmi Nair</v>
      </c>
      <c r="N1532" t="str">
        <f>IFERROR(INDEX(Employees!$D:$D,MATCH(L1532,Employees!$A:$A,0)),"")</f>
        <v>Inventory</v>
      </c>
      <c r="O1532">
        <v>4</v>
      </c>
      <c r="P1532">
        <v>331.6</v>
      </c>
      <c r="Q1532">
        <v>0</v>
      </c>
      <c r="R1532">
        <v>0</v>
      </c>
      <c r="S1532">
        <v>1525.36</v>
      </c>
      <c r="T1532">
        <v>984.48</v>
      </c>
      <c r="U1532">
        <v>540.88</v>
      </c>
      <c r="V1532" t="s">
        <v>4715</v>
      </c>
      <c r="W1532" t="s">
        <v>4695</v>
      </c>
      <c r="X1532" t="s">
        <v>4700</v>
      </c>
      <c r="Y1532" t="s">
        <v>4904</v>
      </c>
      <c r="Z1532" t="s">
        <v>4698</v>
      </c>
    </row>
    <row r="1533" spans="1:26" ht="15" customHeight="1" x14ac:dyDescent="0.25">
      <c r="A1533" t="s">
        <v>6931</v>
      </c>
      <c r="B1533" s="1">
        <v>46105</v>
      </c>
      <c r="C1533" t="s">
        <v>1930</v>
      </c>
      <c r="D1533" t="str">
        <f>IFERROR(INDEX(Customers!$B:$B,MATCH(C1533,Customers!$A:$A,0)),"")</f>
        <v>Latha Subramaniam</v>
      </c>
      <c r="E1533" t="str">
        <f>IFERROR(INDEX(Customers!$J:$J,MATCH(C1533,Customers!$A:$A,0)),"")</f>
        <v>Silver</v>
      </c>
      <c r="F1533" t="s">
        <v>3835</v>
      </c>
      <c r="G1533" t="str">
        <f>IFERROR(INDEX(Products!$B:$B,MATCH(F1533,Products!$A:$A,0)),"")</f>
        <v>Cadbury Biscuits 250ml</v>
      </c>
      <c r="H1533" t="str">
        <f>IFERROR(INDEX(Products!$C:$C,MATCH(F1533,Products!$A:$A,0)),"")</f>
        <v>Snacks</v>
      </c>
      <c r="I1533" t="s">
        <v>2902</v>
      </c>
      <c r="J1533" t="str">
        <f>IFERROR(INDEX(Stores!$B:$B,MATCH(I1533,Stores!$A:$A,0)),"")</f>
        <v>FreshMart Erode Heights</v>
      </c>
      <c r="K1533" t="str">
        <f>IFERROR(INDEX(Stores!$D:$D,MATCH(I1533,Stores!$A:$A,0)),"")</f>
        <v>South</v>
      </c>
      <c r="L1533" t="s">
        <v>3481</v>
      </c>
      <c r="M1533" t="str">
        <f>IFERROR(INDEX(Employees!$B:$B,MATCH(L1533,Employees!$A:$A,0)),"")</f>
        <v>Dhanush Gounder</v>
      </c>
      <c r="N1533" t="str">
        <f>IFERROR(INDEX(Employees!$D:$D,MATCH(L1533,Employees!$A:$A,0)),"")</f>
        <v>Inventory</v>
      </c>
      <c r="O1533">
        <v>4</v>
      </c>
      <c r="P1533">
        <v>147.97</v>
      </c>
      <c r="Q1533">
        <v>15</v>
      </c>
      <c r="R1533">
        <v>88.78</v>
      </c>
      <c r="S1533">
        <v>503.1</v>
      </c>
      <c r="T1533">
        <v>451.2</v>
      </c>
      <c r="U1533">
        <v>51.9</v>
      </c>
      <c r="V1533" t="s">
        <v>4720</v>
      </c>
      <c r="W1533" t="s">
        <v>4695</v>
      </c>
      <c r="X1533" t="s">
        <v>4710</v>
      </c>
      <c r="Y1533" t="s">
        <v>5195</v>
      </c>
      <c r="Z1533" t="s">
        <v>4708</v>
      </c>
    </row>
    <row r="1534" spans="1:26" ht="15" customHeight="1" x14ac:dyDescent="0.25">
      <c r="A1534" t="s">
        <v>6932</v>
      </c>
      <c r="B1534" s="1">
        <v>45989</v>
      </c>
      <c r="C1534" t="s">
        <v>1220</v>
      </c>
      <c r="D1534" t="str">
        <f>IFERROR(INDEX(Customers!$B:$B,MATCH(C1534,Customers!$A:$A,0)),"")</f>
        <v>Suresh Chandran</v>
      </c>
      <c r="E1534" t="str">
        <f>IFERROR(INDEX(Customers!$J:$J,MATCH(C1534,Customers!$A:$A,0)),"")</f>
        <v>Gold</v>
      </c>
      <c r="F1534" t="s">
        <v>3752</v>
      </c>
      <c r="G1534" t="str">
        <f>IFERROR(INDEX(Products!$B:$B,MATCH(F1534,Products!$A:$A,0)),"")</f>
        <v>Nescafe Coffee 1kg</v>
      </c>
      <c r="H1534" t="str">
        <f>IFERROR(INDEX(Products!$C:$C,MATCH(F1534,Products!$A:$A,0)),"")</f>
        <v>Beverages</v>
      </c>
      <c r="I1534" t="s">
        <v>3280</v>
      </c>
      <c r="J1534" t="str">
        <f>IFERROR(INDEX(Stores!$B:$B,MATCH(I1534,Stores!$A:$A,0)),"")</f>
        <v>FreshMart Mumbai Square</v>
      </c>
      <c r="K1534" t="str">
        <f>IFERROR(INDEX(Stores!$D:$D,MATCH(I1534,Stores!$A:$A,0)),"")</f>
        <v>West</v>
      </c>
      <c r="L1534" t="s">
        <v>3430</v>
      </c>
      <c r="M1534" t="str">
        <f>IFERROR(INDEX(Employees!$B:$B,MATCH(L1534,Employees!$A:$A,0)),"")</f>
        <v>Dinesh Pandian</v>
      </c>
      <c r="N1534" t="str">
        <f>IFERROR(INDEX(Employees!$D:$D,MATCH(L1534,Employees!$A:$A,0)),"")</f>
        <v>Sales</v>
      </c>
      <c r="O1534">
        <v>6</v>
      </c>
      <c r="P1534">
        <v>355.35</v>
      </c>
      <c r="Q1534">
        <v>0</v>
      </c>
      <c r="R1534">
        <v>0</v>
      </c>
      <c r="S1534">
        <v>2132.1</v>
      </c>
      <c r="T1534">
        <v>1483.5</v>
      </c>
      <c r="U1534">
        <v>648.6</v>
      </c>
      <c r="V1534" t="s">
        <v>4715</v>
      </c>
      <c r="W1534" t="s">
        <v>4695</v>
      </c>
      <c r="X1534" t="s">
        <v>4696</v>
      </c>
      <c r="Y1534" t="s">
        <v>5292</v>
      </c>
      <c r="Z1534" t="s">
        <v>4708</v>
      </c>
    </row>
    <row r="1535" spans="1:26" ht="15" customHeight="1" x14ac:dyDescent="0.25">
      <c r="A1535" t="s">
        <v>6933</v>
      </c>
      <c r="B1535" s="1">
        <v>45969</v>
      </c>
      <c r="C1535" t="s">
        <v>2292</v>
      </c>
      <c r="D1535" t="str">
        <f>IFERROR(INDEX(Customers!$B:$B,MATCH(C1535,Customers!$A:$A,0)),"")</f>
        <v>Usha Balan</v>
      </c>
      <c r="E1535" t="str">
        <f>IFERROR(INDEX(Customers!$J:$J,MATCH(C1535,Customers!$A:$A,0)),"")</f>
        <v>Bronze</v>
      </c>
      <c r="F1535" t="s">
        <v>3741</v>
      </c>
      <c r="G1535" t="str">
        <f>IFERROR(INDEX(Products!$B:$B,MATCH(F1535,Products!$A:$A,0)),"")</f>
        <v>Amul Butter 1L</v>
      </c>
      <c r="H1535" t="str">
        <f>IFERROR(INDEX(Products!$C:$C,MATCH(F1535,Products!$A:$A,0)),"")</f>
        <v>Dairy</v>
      </c>
      <c r="I1535" t="s">
        <v>4191</v>
      </c>
      <c r="J1535" t="str">
        <f>IFERROR(INDEX(Stores!$B:$B,MATCH(I1535,Stores!$A:$A,0)),"")</f>
        <v>FreshMart Hyderabad Extension</v>
      </c>
      <c r="K1535" t="str">
        <f>IFERROR(INDEX(Stores!$D:$D,MATCH(I1535,Stores!$A:$A,0)),"")</f>
        <v>South</v>
      </c>
      <c r="L1535" t="s">
        <v>3283</v>
      </c>
      <c r="M1535" t="str">
        <f>IFERROR(INDEX(Employees!$B:$B,MATCH(L1535,Employees!$A:$A,0)),"")</f>
        <v>Mala Iyer</v>
      </c>
      <c r="N1535" t="str">
        <f>IFERROR(INDEX(Employees!$D:$D,MATCH(L1535,Employees!$A:$A,0)),"")</f>
        <v>Inventory</v>
      </c>
      <c r="O1535">
        <v>1</v>
      </c>
      <c r="P1535">
        <v>342.27</v>
      </c>
      <c r="Q1535">
        <v>20</v>
      </c>
      <c r="R1535">
        <v>68.45</v>
      </c>
      <c r="S1535">
        <v>314.89</v>
      </c>
      <c r="T1535">
        <v>266.10000000000002</v>
      </c>
      <c r="U1535">
        <v>48.79</v>
      </c>
      <c r="V1535" t="s">
        <v>4706</v>
      </c>
      <c r="W1535" t="s">
        <v>4695</v>
      </c>
      <c r="X1535" t="s">
        <v>4696</v>
      </c>
      <c r="Y1535" t="s">
        <v>5342</v>
      </c>
      <c r="Z1535" t="s">
        <v>4698</v>
      </c>
    </row>
    <row r="1536" spans="1:26" ht="15" customHeight="1" x14ac:dyDescent="0.25">
      <c r="A1536" t="s">
        <v>6934</v>
      </c>
      <c r="B1536" s="1">
        <v>45848</v>
      </c>
      <c r="C1536" t="s">
        <v>2208</v>
      </c>
      <c r="D1536" t="str">
        <f>IFERROR(INDEX(Customers!$B:$B,MATCH(C1536,Customers!$A:$A,0)),"")</f>
        <v>Thenmozhi Naicker</v>
      </c>
      <c r="E1536" t="str">
        <f>IFERROR(INDEX(Customers!$J:$J,MATCH(C1536,Customers!$A:$A,0)),"")</f>
        <v>Gold</v>
      </c>
      <c r="F1536" t="s">
        <v>3793</v>
      </c>
      <c r="G1536" t="str">
        <f>IFERROR(INDEX(Products!$B:$B,MATCH(F1536,Products!$A:$A,0)),"")</f>
        <v>Amul Ice Cream 2kg</v>
      </c>
      <c r="H1536" t="str">
        <f>IFERROR(INDEX(Products!$C:$C,MATCH(F1536,Products!$A:$A,0)),"")</f>
        <v>Frozen Foods</v>
      </c>
      <c r="I1536" t="s">
        <v>2991</v>
      </c>
      <c r="J1536" t="str">
        <f>IFERROR(INDEX(Stores!$B:$B,MATCH(I1536,Stores!$A:$A,0)),"")</f>
        <v>FreshMart Kanpur Colony</v>
      </c>
      <c r="K1536" t="str">
        <f>IFERROR(INDEX(Stores!$D:$D,MATCH(I1536,Stores!$A:$A,0)),"")</f>
        <v>North</v>
      </c>
      <c r="L1536" t="s">
        <v>2989</v>
      </c>
      <c r="M1536" t="str">
        <f>IFERROR(INDEX(Employees!$B:$B,MATCH(L1536,Employees!$A:$A,0)),"")</f>
        <v>Sundar Gounder</v>
      </c>
      <c r="N1536" t="str">
        <f>IFERROR(INDEX(Employees!$D:$D,MATCH(L1536,Employees!$A:$A,0)),"")</f>
        <v>Store Manager</v>
      </c>
      <c r="O1536">
        <v>6</v>
      </c>
      <c r="P1536">
        <v>148.84</v>
      </c>
      <c r="Q1536">
        <v>15</v>
      </c>
      <c r="R1536">
        <v>133.96</v>
      </c>
      <c r="S1536">
        <v>759.08</v>
      </c>
      <c r="T1536">
        <v>675.72</v>
      </c>
      <c r="U1536">
        <v>83.36</v>
      </c>
      <c r="V1536" t="s">
        <v>4703</v>
      </c>
      <c r="W1536" t="s">
        <v>4695</v>
      </c>
      <c r="X1536" t="s">
        <v>4696</v>
      </c>
      <c r="Y1536" t="s">
        <v>5532</v>
      </c>
      <c r="Z1536" t="s">
        <v>4708</v>
      </c>
    </row>
    <row r="1537" spans="1:26" ht="15" customHeight="1" x14ac:dyDescent="0.25">
      <c r="A1537" t="s">
        <v>6935</v>
      </c>
      <c r="B1537" s="1">
        <v>46095</v>
      </c>
      <c r="C1537" t="s">
        <v>599</v>
      </c>
      <c r="D1537" t="str">
        <f>IFERROR(INDEX(Customers!$B:$B,MATCH(C1537,Customers!$A:$A,0)),"")</f>
        <v>Raghav Selvam</v>
      </c>
      <c r="E1537" t="str">
        <f>IFERROR(INDEX(Customers!$J:$J,MATCH(C1537,Customers!$A:$A,0)),"")</f>
        <v>Gold</v>
      </c>
      <c r="F1537" t="s">
        <v>4021</v>
      </c>
      <c r="G1537" t="str">
        <f>IFERROR(INDEX(Products!$B:$B,MATCH(F1537,Products!$A:$A,0)),"")</f>
        <v>Aachi Basmati Rice 200g</v>
      </c>
      <c r="H1537" t="str">
        <f>IFERROR(INDEX(Products!$C:$C,MATCH(F1537,Products!$A:$A,0)),"")</f>
        <v>Rice</v>
      </c>
      <c r="I1537" t="s">
        <v>3227</v>
      </c>
      <c r="J1537" t="str">
        <f>IFERROR(INDEX(Stores!$B:$B,MATCH(I1537,Stores!$A:$A,0)),"")</f>
        <v xml:space="preserve">  FreshMart Surat Crossing  </v>
      </c>
      <c r="K1537" t="str">
        <f>IFERROR(INDEX(Stores!$D:$D,MATCH(I1537,Stores!$A:$A,0)),"")</f>
        <v>West</v>
      </c>
      <c r="L1537" t="s">
        <v>3225</v>
      </c>
      <c r="M1537" t="str">
        <f>IFERROR(INDEX(Employees!$B:$B,MATCH(L1537,Employees!$A:$A,0)),"")</f>
        <v>Ilango Reddy</v>
      </c>
      <c r="N1537" t="str">
        <f>IFERROR(INDEX(Employees!$D:$D,MATCH(L1537,Employees!$A:$A,0)),"")</f>
        <v>Cashier</v>
      </c>
      <c r="O1537">
        <v>4</v>
      </c>
      <c r="P1537">
        <v>156.52000000000001</v>
      </c>
      <c r="Q1537">
        <v>0</v>
      </c>
      <c r="R1537">
        <v>0</v>
      </c>
      <c r="S1537">
        <v>719.99</v>
      </c>
      <c r="T1537">
        <v>511.92</v>
      </c>
      <c r="U1537">
        <v>208.07</v>
      </c>
      <c r="V1537" t="s">
        <v>4720</v>
      </c>
      <c r="W1537" t="s">
        <v>4695</v>
      </c>
      <c r="X1537" t="s">
        <v>4710</v>
      </c>
      <c r="Y1537" t="s">
        <v>6706</v>
      </c>
      <c r="Z1537" t="s">
        <v>4698</v>
      </c>
    </row>
    <row r="1538" spans="1:26" ht="15" customHeight="1" x14ac:dyDescent="0.25">
      <c r="A1538" t="s">
        <v>6936</v>
      </c>
      <c r="B1538" s="1">
        <v>45899</v>
      </c>
      <c r="C1538" t="s">
        <v>1036</v>
      </c>
      <c r="D1538" t="str">
        <f>IFERROR(INDEX(Customers!$B:$B,MATCH(C1538,Customers!$A:$A,0)),"")</f>
        <v>Chitra Nathan</v>
      </c>
      <c r="E1538" t="str">
        <f>IFERROR(INDEX(Customers!$J:$J,MATCH(C1538,Customers!$A:$A,0)),"")</f>
        <v>Bronze</v>
      </c>
      <c r="F1538" t="s">
        <v>3801</v>
      </c>
      <c r="G1538" t="str">
        <f>IFERROR(INDEX(Products!$B:$B,MATCH(F1538,Products!$A:$A,0)),"")</f>
        <v>Amul Frozen Vegetables 250ml</v>
      </c>
      <c r="H1538" t="str">
        <f>IFERROR(INDEX(Products!$C:$C,MATCH(F1538,Products!$A:$A,0)),"")</f>
        <v>Frozen Foods</v>
      </c>
      <c r="I1538" t="s">
        <v>3058</v>
      </c>
      <c r="J1538" t="str">
        <f>IFERROR(INDEX(Stores!$B:$B,MATCH(I1538,Stores!$A:$A,0)),"")</f>
        <v>FreshMart Lucknow Complex</v>
      </c>
      <c r="K1538" t="str">
        <f>IFERROR(INDEX(Stores!$D:$D,MATCH(I1538,Stores!$A:$A,0)),"")</f>
        <v>North</v>
      </c>
      <c r="L1538" t="s">
        <v>3056</v>
      </c>
      <c r="M1538" t="str">
        <f>IFERROR(INDEX(Employees!$B:$B,MATCH(L1538,Employees!$A:$A,0)),"")</f>
        <v>Harini Prabhu</v>
      </c>
      <c r="N1538" t="str">
        <f>IFERROR(INDEX(Employees!$D:$D,MATCH(L1538,Employees!$A:$A,0)),"")</f>
        <v>Sales</v>
      </c>
      <c r="O1538">
        <v>1</v>
      </c>
      <c r="P1538">
        <v>217.85</v>
      </c>
      <c r="Q1538">
        <v>0</v>
      </c>
      <c r="R1538">
        <v>0</v>
      </c>
      <c r="S1538">
        <v>250.53</v>
      </c>
      <c r="T1538">
        <v>189.69</v>
      </c>
      <c r="U1538">
        <v>60.84</v>
      </c>
      <c r="V1538" t="s">
        <v>4720</v>
      </c>
      <c r="W1538" t="s">
        <v>4695</v>
      </c>
      <c r="X1538" t="s">
        <v>4696</v>
      </c>
      <c r="Y1538" t="s">
        <v>6937</v>
      </c>
      <c r="Z1538" t="s">
        <v>4698</v>
      </c>
    </row>
    <row r="1539" spans="1:26" ht="15" customHeight="1" x14ac:dyDescent="0.25">
      <c r="A1539" t="s">
        <v>6938</v>
      </c>
      <c r="B1539" s="1">
        <v>45788</v>
      </c>
      <c r="C1539" t="s">
        <v>363</v>
      </c>
      <c r="D1539" t="str">
        <f>IFERROR(INDEX(Customers!$B:$B,MATCH(C1539,Customers!$A:$A,0)),"")</f>
        <v>Suresh Naidu</v>
      </c>
      <c r="E1539" t="str">
        <f>IFERROR(INDEX(Customers!$J:$J,MATCH(C1539,Customers!$A:$A,0)),"")</f>
        <v>Silver</v>
      </c>
      <c r="F1539" t="s">
        <v>3851</v>
      </c>
      <c r="G1539" t="str">
        <f>IFERROR(INDEX(Products!$B:$B,MATCH(F1539,Products!$A:$A,0)),"")</f>
        <v>Parle Chocolates 500g</v>
      </c>
      <c r="H1539" t="str">
        <f>IFERROR(INDEX(Products!$C:$C,MATCH(F1539,Products!$A:$A,0)),"")</f>
        <v>Snacks</v>
      </c>
      <c r="I1539" t="s">
        <v>3582</v>
      </c>
      <c r="J1539" t="str">
        <f>IFERROR(INDEX(Stores!$B:$B,MATCH(I1539,Stores!$A:$A,0)),"")</f>
        <v>FreshMart Kochi Square</v>
      </c>
      <c r="K1539" t="str">
        <f>IFERROR(INDEX(Stores!$D:$D,MATCH(I1539,Stores!$A:$A,0)),"")</f>
        <v>South</v>
      </c>
      <c r="L1539" t="s">
        <v>3592</v>
      </c>
      <c r="M1539" t="str">
        <f>IFERROR(INDEX(Employees!$B:$B,MATCH(L1539,Employees!$A:$A,0)),"")</f>
        <v>Prasath Naidu</v>
      </c>
      <c r="N1539" t="str">
        <f>IFERROR(INDEX(Employees!$D:$D,MATCH(L1539,Employees!$A:$A,0)),"")</f>
        <v>Billing</v>
      </c>
      <c r="O1539">
        <v>2</v>
      </c>
      <c r="P1539">
        <v>317.99</v>
      </c>
      <c r="Q1539">
        <v>5</v>
      </c>
      <c r="R1539">
        <v>31.8</v>
      </c>
      <c r="S1539">
        <v>694.81</v>
      </c>
      <c r="T1539">
        <v>470.1</v>
      </c>
      <c r="U1539">
        <v>224.71</v>
      </c>
      <c r="V1539" t="s">
        <v>4706</v>
      </c>
      <c r="W1539" t="s">
        <v>4695</v>
      </c>
      <c r="X1539" t="s">
        <v>4710</v>
      </c>
      <c r="Y1539" t="s">
        <v>5421</v>
      </c>
      <c r="Z1539" t="s">
        <v>4698</v>
      </c>
    </row>
    <row r="1540" spans="1:26" ht="15" customHeight="1" x14ac:dyDescent="0.25">
      <c r="A1540" t="s">
        <v>6939</v>
      </c>
      <c r="B1540" s="1">
        <v>45786</v>
      </c>
      <c r="C1540" t="s">
        <v>2344</v>
      </c>
      <c r="D1540" t="str">
        <f>IFERROR(INDEX(Customers!$B:$B,MATCH(C1540,Customers!$A:$A,0)),"")</f>
        <v>Dhanush Nathan</v>
      </c>
      <c r="E1540" t="str">
        <f>IFERROR(INDEX(Customers!$J:$J,MATCH(C1540,Customers!$A:$A,0)),"")</f>
        <v>Bronze</v>
      </c>
      <c r="F1540" t="s">
        <v>3773</v>
      </c>
      <c r="G1540" t="str">
        <f>IFERROR(INDEX(Products!$B:$B,MATCH(F1540,Products!$A:$A,0)),"")</f>
        <v>Coca-Cola Coffee Combo</v>
      </c>
      <c r="H1540" t="str">
        <f>IFERROR(INDEX(Products!$C:$C,MATCH(F1540,Products!$A:$A,0)),"")</f>
        <v>Beverages</v>
      </c>
      <c r="I1540" t="s">
        <v>2956</v>
      </c>
      <c r="J1540" t="str">
        <f>IFERROR(INDEX(Stores!$B:$B,MATCH(I1540,Stores!$A:$A,0)),"")</f>
        <v>FreshMart Tiruppur Circle</v>
      </c>
      <c r="K1540" t="str">
        <f>IFERROR(INDEX(Stores!$D:$D,MATCH(I1540,Stores!$A:$A,0)),"")</f>
        <v>South</v>
      </c>
      <c r="L1540" t="s">
        <v>2954</v>
      </c>
      <c r="M1540" t="str">
        <f>IFERROR(INDEX(Employees!$B:$B,MATCH(L1540,Employees!$A:$A,0)),"")</f>
        <v>Sangeetha Venkataraman</v>
      </c>
      <c r="N1540" t="str">
        <f>IFERROR(INDEX(Employees!$D:$D,MATCH(L1540,Employees!$A:$A,0)),"")</f>
        <v>Cashier</v>
      </c>
      <c r="O1540">
        <v>3</v>
      </c>
      <c r="P1540">
        <v>141.11000000000001</v>
      </c>
      <c r="Q1540">
        <v>5</v>
      </c>
      <c r="R1540">
        <v>21.17</v>
      </c>
      <c r="S1540">
        <v>402.16</v>
      </c>
      <c r="T1540">
        <v>347.73</v>
      </c>
      <c r="U1540">
        <v>54.43</v>
      </c>
      <c r="V1540" t="s">
        <v>4715</v>
      </c>
      <c r="W1540" t="s">
        <v>4695</v>
      </c>
      <c r="X1540" t="s">
        <v>4696</v>
      </c>
      <c r="Y1540" t="s">
        <v>6773</v>
      </c>
      <c r="Z1540" t="s">
        <v>4708</v>
      </c>
    </row>
    <row r="1541" spans="1:26" ht="15" customHeight="1" x14ac:dyDescent="0.25">
      <c r="A1541" t="s">
        <v>6940</v>
      </c>
      <c r="B1541" s="1">
        <v>45907</v>
      </c>
      <c r="C1541" t="s">
        <v>2488</v>
      </c>
      <c r="D1541" t="str">
        <f>IFERROR(INDEX(Customers!$B:$B,MATCH(C1541,Customers!$A:$A,0)),"")</f>
        <v>Gokul Chettiar</v>
      </c>
      <c r="E1541" t="str">
        <f>IFERROR(INDEX(Customers!$J:$J,MATCH(C1541,Customers!$A:$A,0)),"")</f>
        <v>Gold</v>
      </c>
      <c r="F1541" t="s">
        <v>3771</v>
      </c>
      <c r="G1541" t="str">
        <f>IFERROR(INDEX(Products!$B:$B,MATCH(F1541,Products!$A:$A,0)),"")</f>
        <v>Nescafe Coffee Pack</v>
      </c>
      <c r="H1541" t="str">
        <f>IFERROR(INDEX(Products!$C:$C,MATCH(F1541,Products!$A:$A,0)),"")</f>
        <v>Beverages</v>
      </c>
      <c r="I1541" t="s">
        <v>3049</v>
      </c>
      <c r="J1541" t="str">
        <f>IFERROR(INDEX(Stores!$B:$B,MATCH(I1541,Stores!$A:$A,0)),"")</f>
        <v>FreshMart Nagpur Crossing</v>
      </c>
      <c r="K1541" t="str">
        <f>IFERROR(INDEX(Stores!$D:$D,MATCH(I1541,Stores!$A:$A,0)),"")</f>
        <v>West</v>
      </c>
      <c r="L1541" t="s">
        <v>3047</v>
      </c>
      <c r="M1541" t="str">
        <f>IFERROR(INDEX(Employees!$B:$B,MATCH(L1541,Employees!$A:$A,0)),"")</f>
        <v>Umesh Subramaniam</v>
      </c>
      <c r="N1541" t="str">
        <f>IFERROR(INDEX(Employees!$D:$D,MATCH(L1541,Employees!$A:$A,0)),"")</f>
        <v>Sales</v>
      </c>
      <c r="O1541">
        <v>5</v>
      </c>
      <c r="P1541">
        <v>373.84</v>
      </c>
      <c r="Q1541">
        <v>15</v>
      </c>
      <c r="R1541">
        <v>280.38</v>
      </c>
      <c r="S1541">
        <v>1827.14</v>
      </c>
      <c r="T1541">
        <v>1358.9</v>
      </c>
      <c r="U1541">
        <v>468.24</v>
      </c>
      <c r="V1541" t="s">
        <v>4740</v>
      </c>
      <c r="W1541" t="s">
        <v>4695</v>
      </c>
      <c r="X1541" t="s">
        <v>4696</v>
      </c>
      <c r="Y1541" t="s">
        <v>4900</v>
      </c>
      <c r="Z1541" t="s">
        <v>4698</v>
      </c>
    </row>
    <row r="1542" spans="1:26" ht="15" customHeight="1" x14ac:dyDescent="0.25">
      <c r="A1542" t="s">
        <v>6941</v>
      </c>
      <c r="B1542" s="1">
        <v>45981</v>
      </c>
      <c r="C1542" t="s">
        <v>478</v>
      </c>
      <c r="D1542" t="str">
        <f>IFERROR(INDEX(Customers!$B:$B,MATCH(C1542,Customers!$A:$A,0)),"")</f>
        <v>Tara Rao</v>
      </c>
      <c r="E1542" t="str">
        <f>IFERROR(INDEX(Customers!$J:$J,MATCH(C1542,Customers!$A:$A,0)),"")</f>
        <v>Gold</v>
      </c>
      <c r="F1542" t="s">
        <v>3983</v>
      </c>
      <c r="G1542" t="str">
        <f>IFERROR(INDEX(Products!$B:$B,MATCH(F1542,Products!$A:$A,0)),"")</f>
        <v>Organic Fresh Fresh Vegetables Pack</v>
      </c>
      <c r="H1542" t="str">
        <f>IFERROR(INDEX(Products!$C:$C,MATCH(F1542,Products!$A:$A,0)),"")</f>
        <v>Vegetables</v>
      </c>
      <c r="I1542" t="s">
        <v>3136</v>
      </c>
      <c r="J1542" t="str">
        <f>IFERROR(INDEX(Stores!$B:$B,MATCH(I1542,Stores!$A:$A,0)),"")</f>
        <v>FreshMart Surat Plaza</v>
      </c>
      <c r="K1542" t="str">
        <f>IFERROR(INDEX(Stores!$D:$D,MATCH(I1542,Stores!$A:$A,0)),"")</f>
        <v>West</v>
      </c>
      <c r="L1542" t="s">
        <v>3134</v>
      </c>
      <c r="M1542" t="str">
        <f>IFERROR(INDEX(Employees!$B:$B,MATCH(L1542,Employees!$A:$A,0)),"")</f>
        <v>Banu Raj</v>
      </c>
      <c r="N1542" t="str">
        <f>IFERROR(INDEX(Employees!$D:$D,MATCH(L1542,Employees!$A:$A,0)),"")</f>
        <v>Sales</v>
      </c>
      <c r="O1542">
        <v>6</v>
      </c>
      <c r="P1542">
        <v>404.27</v>
      </c>
      <c r="Q1542">
        <v>5</v>
      </c>
      <c r="R1542">
        <v>121.28</v>
      </c>
      <c r="S1542">
        <v>2304.34</v>
      </c>
      <c r="T1542">
        <v>1820.46</v>
      </c>
      <c r="U1542">
        <v>483.88</v>
      </c>
      <c r="V1542" t="s">
        <v>4720</v>
      </c>
      <c r="W1542" t="s">
        <v>4695</v>
      </c>
      <c r="X1542" t="s">
        <v>4696</v>
      </c>
      <c r="Y1542" t="s">
        <v>5527</v>
      </c>
      <c r="Z1542" t="s">
        <v>4708</v>
      </c>
    </row>
    <row r="1543" spans="1:26" ht="15" customHeight="1" x14ac:dyDescent="0.25">
      <c r="A1543" t="s">
        <v>6942</v>
      </c>
      <c r="B1543" s="1">
        <v>45883</v>
      </c>
      <c r="C1543" t="s">
        <v>2028</v>
      </c>
      <c r="D1543" t="str">
        <f>IFERROR(INDEX(Customers!$B:$B,MATCH(C1543,Customers!$A:$A,0)),"")</f>
        <v>Bhuvana Pillai</v>
      </c>
      <c r="E1543" t="str">
        <f>IFERROR(INDEX(Customers!$J:$J,MATCH(C1543,Customers!$A:$A,0)),"")</f>
        <v>Gold</v>
      </c>
      <c r="F1543" t="s">
        <v>4081</v>
      </c>
      <c r="G1543" t="str">
        <f>IFERROR(INDEX(Products!$B:$B,MATCH(F1543,Products!$A:$A,0)),"")</f>
        <v>Aachi Whole Spices 200g v2</v>
      </c>
      <c r="H1543" t="str">
        <f>IFERROR(INDEX(Products!$C:$C,MATCH(F1543,Products!$A:$A,0)),"")</f>
        <v>Masala</v>
      </c>
      <c r="I1543" t="s">
        <v>3549</v>
      </c>
      <c r="J1543" t="str">
        <f>IFERROR(INDEX(Stores!$B:$B,MATCH(I1543,Stores!$A:$A,0)),"")</f>
        <v>FreshMart Mumbai Bypass</v>
      </c>
      <c r="K1543" t="str">
        <f>IFERROR(INDEX(Stores!$D:$D,MATCH(I1543,Stores!$A:$A,0)),"")</f>
        <v>West</v>
      </c>
      <c r="L1543" t="s">
        <v>3547</v>
      </c>
      <c r="M1543" t="str">
        <f>IFERROR(INDEX(Employees!$B:$B,MATCH(L1543,Employees!$A:$A,0)),"")</f>
        <v>Kalpana Prabhu</v>
      </c>
      <c r="N1543" t="str">
        <f>IFERROR(INDEX(Employees!$D:$D,MATCH(L1543,Employees!$A:$A,0)),"")</f>
        <v>Inventory</v>
      </c>
      <c r="O1543">
        <v>4</v>
      </c>
      <c r="P1543">
        <v>136.81</v>
      </c>
      <c r="Q1543">
        <v>5</v>
      </c>
      <c r="R1543">
        <v>27.36</v>
      </c>
      <c r="S1543">
        <v>519.88</v>
      </c>
      <c r="T1543">
        <v>364.72</v>
      </c>
      <c r="U1543">
        <v>155.16</v>
      </c>
      <c r="V1543" t="s">
        <v>4694</v>
      </c>
      <c r="W1543" t="s">
        <v>4695</v>
      </c>
      <c r="X1543" t="s">
        <v>4696</v>
      </c>
      <c r="Y1543" t="s">
        <v>5412</v>
      </c>
      <c r="Z1543" t="s">
        <v>4708</v>
      </c>
    </row>
    <row r="1544" spans="1:26" ht="15" customHeight="1" x14ac:dyDescent="0.25">
      <c r="A1544" t="s">
        <v>6943</v>
      </c>
      <c r="B1544" s="1">
        <v>45766</v>
      </c>
      <c r="C1544" t="s">
        <v>1930</v>
      </c>
      <c r="D1544" t="str">
        <f>IFERROR(INDEX(Customers!$B:$B,MATCH(C1544,Customers!$A:$A,0)),"")</f>
        <v>Latha Subramaniam</v>
      </c>
      <c r="E1544" t="str">
        <f>IFERROR(INDEX(Customers!$J:$J,MATCH(C1544,Customers!$A:$A,0)),"")</f>
        <v>Silver</v>
      </c>
      <c r="F1544" t="s">
        <v>3864</v>
      </c>
      <c r="G1544" t="str">
        <f>IFERROR(INDEX(Products!$B:$B,MATCH(F1544,Products!$A:$A,0)),"")</f>
        <v>Himalaya Soap 250ml</v>
      </c>
      <c r="H1544" t="str">
        <f>IFERROR(INDEX(Products!$C:$C,MATCH(F1544,Products!$A:$A,0)),"")</f>
        <v>Personal Care</v>
      </c>
      <c r="I1544" t="s">
        <v>3014</v>
      </c>
      <c r="J1544" t="str">
        <f>IFERROR(INDEX(Stores!$B:$B,MATCH(I1544,Stores!$A:$A,0)),"")</f>
        <v>FreshMart Madurai Junction</v>
      </c>
      <c r="K1544" t="str">
        <f>IFERROR(INDEX(Stores!$D:$D,MATCH(I1544,Stores!$A:$A,0)),"")</f>
        <v>South</v>
      </c>
      <c r="L1544" t="s">
        <v>3012</v>
      </c>
      <c r="M1544" t="str">
        <f>IFERROR(INDEX(Employees!$B:$B,MATCH(L1544,Employees!$A:$A,0)),"")</f>
        <v>Indira Raj</v>
      </c>
      <c r="N1544" t="str">
        <f>IFERROR(INDEX(Employees!$D:$D,MATCH(L1544,Employees!$A:$A,0)),"")</f>
        <v>Billing</v>
      </c>
      <c r="O1544">
        <v>1</v>
      </c>
      <c r="P1544">
        <v>72.930000000000007</v>
      </c>
      <c r="Q1544">
        <v>15</v>
      </c>
      <c r="R1544">
        <v>10.94</v>
      </c>
      <c r="S1544">
        <v>71.290000000000006</v>
      </c>
      <c r="T1544">
        <v>54.25</v>
      </c>
      <c r="U1544">
        <v>17.04</v>
      </c>
      <c r="V1544" t="s">
        <v>4694</v>
      </c>
      <c r="W1544" t="s">
        <v>4695</v>
      </c>
      <c r="X1544" t="s">
        <v>4696</v>
      </c>
      <c r="Y1544" t="s">
        <v>6910</v>
      </c>
      <c r="Z1544" t="s">
        <v>4698</v>
      </c>
    </row>
    <row r="1545" spans="1:26" ht="15" customHeight="1" x14ac:dyDescent="0.25">
      <c r="A1545" t="s">
        <v>6944</v>
      </c>
      <c r="B1545" s="1">
        <v>46070</v>
      </c>
      <c r="C1545" t="s">
        <v>961</v>
      </c>
      <c r="D1545" t="str">
        <f>IFERROR(INDEX(Customers!$B:$B,MATCH(C1545,Customers!$A:$A,0)),"")</f>
        <v>Sundar Balan</v>
      </c>
      <c r="E1545" t="str">
        <f>IFERROR(INDEX(Customers!$J:$J,MATCH(C1545,Customers!$A:$A,0)),"")</f>
        <v>Gold</v>
      </c>
      <c r="F1545" t="s">
        <v>3718</v>
      </c>
      <c r="G1545" t="str">
        <f>IFERROR(INDEX(Products!$B:$B,MATCH(F1545,Products!$A:$A,0)),"")</f>
        <v>Milky Mist Milk 2kg</v>
      </c>
      <c r="H1545" t="str">
        <f>IFERROR(INDEX(Products!$C:$C,MATCH(F1545,Products!$A:$A,0)),"")</f>
        <v>Dairy</v>
      </c>
      <c r="I1545" t="s">
        <v>3172</v>
      </c>
      <c r="J1545" t="str">
        <f>IFERROR(INDEX(Stores!$B:$B,MATCH(I1545,Stores!$A:$A,0)),"")</f>
        <v>FreshMart Salem Crossing</v>
      </c>
      <c r="K1545" t="str">
        <f>IFERROR(INDEX(Stores!$D:$D,MATCH(I1545,Stores!$A:$A,0)),"")</f>
        <v>South</v>
      </c>
      <c r="L1545" t="s">
        <v>3313</v>
      </c>
      <c r="M1545" t="str">
        <f>IFERROR(INDEX(Employees!$B:$B,MATCH(L1545,Employees!$A:$A,0)),"")</f>
        <v>Harini Pillai</v>
      </c>
      <c r="N1545" t="str">
        <f>IFERROR(INDEX(Employees!$D:$D,MATCH(L1545,Employees!$A:$A,0)),"")</f>
        <v>Billing</v>
      </c>
      <c r="O1545">
        <v>8</v>
      </c>
      <c r="P1545">
        <v>66.260000000000005</v>
      </c>
      <c r="Q1545">
        <v>0</v>
      </c>
      <c r="R1545">
        <v>0</v>
      </c>
      <c r="S1545">
        <v>530.08000000000004</v>
      </c>
      <c r="T1545">
        <v>385.2</v>
      </c>
      <c r="U1545">
        <v>144.88</v>
      </c>
      <c r="V1545" t="s">
        <v>4740</v>
      </c>
      <c r="W1545" t="s">
        <v>4695</v>
      </c>
      <c r="X1545" t="s">
        <v>4696</v>
      </c>
      <c r="Y1545" t="s">
        <v>5745</v>
      </c>
      <c r="Z1545" t="s">
        <v>4708</v>
      </c>
    </row>
    <row r="1546" spans="1:26" ht="15" customHeight="1" x14ac:dyDescent="0.25">
      <c r="A1546" t="s">
        <v>6945</v>
      </c>
      <c r="B1546" s="1">
        <v>46095</v>
      </c>
      <c r="C1546" t="s">
        <v>446</v>
      </c>
      <c r="D1546" t="str">
        <f>IFERROR(INDEX(Customers!$B:$B,MATCH(C1546,Customers!$A:$A,0)),"")</f>
        <v>Revathi Murugan</v>
      </c>
      <c r="E1546" t="str">
        <f>IFERROR(INDEX(Customers!$J:$J,MATCH(C1546,Customers!$A:$A,0)),"")</f>
        <v>Silver</v>
      </c>
      <c r="F1546" t="s">
        <v>4032</v>
      </c>
      <c r="G1546" t="str">
        <f>IFERROR(INDEX(Products!$B:$B,MATCH(F1546,Products!$A:$A,0)),"")</f>
        <v>Gold Winner Sunflower Oil 200g</v>
      </c>
      <c r="H1546" t="str">
        <f>IFERROR(INDEX(Products!$C:$C,MATCH(F1546,Products!$A:$A,0)),"")</f>
        <v>Oil</v>
      </c>
      <c r="I1546" t="s">
        <v>3633</v>
      </c>
      <c r="J1546" t="str">
        <f>IFERROR(INDEX(Stores!$B:$B,MATCH(I1546,Stores!$A:$A,0)),"")</f>
        <v>FreshMart Nagpur Central</v>
      </c>
      <c r="K1546" t="str">
        <f>IFERROR(INDEX(Stores!$D:$D,MATCH(I1546,Stores!$A:$A,0)),"")</f>
        <v>West</v>
      </c>
      <c r="L1546" t="s">
        <v>3632</v>
      </c>
      <c r="M1546" t="str">
        <f>IFERROR(INDEX(Employees!$B:$B,MATCH(L1546,Employees!$A:$A,0)),"")</f>
        <v>Meena Kumar</v>
      </c>
      <c r="N1546" t="str">
        <f>IFERROR(INDEX(Employees!$D:$D,MATCH(L1546,Employees!$A:$A,0)),"")</f>
        <v>Sales</v>
      </c>
      <c r="O1546">
        <v>4</v>
      </c>
      <c r="P1546">
        <v>234.86</v>
      </c>
      <c r="Q1546">
        <v>0</v>
      </c>
      <c r="R1546">
        <v>0</v>
      </c>
      <c r="S1546">
        <v>1080.3599999999999</v>
      </c>
      <c r="T1546">
        <v>852.92</v>
      </c>
      <c r="U1546">
        <v>227.44</v>
      </c>
      <c r="V1546" t="s">
        <v>4740</v>
      </c>
      <c r="W1546" t="s">
        <v>4695</v>
      </c>
      <c r="X1546" t="s">
        <v>4696</v>
      </c>
      <c r="Y1546" t="s">
        <v>6481</v>
      </c>
      <c r="Z1546" t="s">
        <v>4698</v>
      </c>
    </row>
    <row r="1547" spans="1:26" ht="15" customHeight="1" x14ac:dyDescent="0.25">
      <c r="A1547" t="s">
        <v>6946</v>
      </c>
      <c r="B1547" s="1">
        <v>45941</v>
      </c>
      <c r="C1547" t="s">
        <v>1976</v>
      </c>
      <c r="D1547" t="str">
        <f>IFERROR(INDEX(Customers!$B:$B,MATCH(C1547,Customers!$A:$A,0)),"")</f>
        <v>Prakash Naicker</v>
      </c>
      <c r="E1547" t="str">
        <f>IFERROR(INDEX(Customers!$J:$J,MATCH(C1547,Customers!$A:$A,0)),"")</f>
        <v>Gold</v>
      </c>
      <c r="F1547" t="s">
        <v>3776</v>
      </c>
      <c r="G1547" t="str">
        <f>IFERROR(INDEX(Products!$B:$B,MATCH(F1547,Products!$A:$A,0)),"")</f>
        <v>Bisleri Soft Drinks 2kg</v>
      </c>
      <c r="H1547" t="str">
        <f>IFERROR(INDEX(Products!$C:$C,MATCH(F1547,Products!$A:$A,0)),"")</f>
        <v>Beverages</v>
      </c>
      <c r="I1547" t="s">
        <v>3003</v>
      </c>
      <c r="J1547" t="str">
        <f>IFERROR(INDEX(Stores!$B:$B,MATCH(I1547,Stores!$A:$A,0)),"")</f>
        <v>FreshMart Jaipur Market</v>
      </c>
      <c r="K1547" t="str">
        <f>IFERROR(INDEX(Stores!$D:$D,MATCH(I1547,Stores!$A:$A,0)),"")</f>
        <v>North</v>
      </c>
      <c r="L1547" t="s">
        <v>3641</v>
      </c>
      <c r="M1547" t="str">
        <f>IFERROR(INDEX(Employees!$B:$B,MATCH(L1547,Employees!$A:$A,0)),"")</f>
        <v>Jagan Balan</v>
      </c>
      <c r="N1547" t="str">
        <f>IFERROR(INDEX(Employees!$D:$D,MATCH(L1547,Employees!$A:$A,0)),"")</f>
        <v>Cashier</v>
      </c>
      <c r="O1547">
        <v>4</v>
      </c>
      <c r="P1547">
        <v>241.53</v>
      </c>
      <c r="Q1547">
        <v>15</v>
      </c>
      <c r="R1547">
        <v>144.91999999999999</v>
      </c>
      <c r="S1547">
        <v>944.38</v>
      </c>
      <c r="T1547">
        <v>708.12</v>
      </c>
      <c r="U1547">
        <v>236.26</v>
      </c>
      <c r="V1547" t="s">
        <v>4715</v>
      </c>
      <c r="W1547" t="s">
        <v>4695</v>
      </c>
      <c r="X1547" t="s">
        <v>4710</v>
      </c>
      <c r="Y1547" t="s">
        <v>6947</v>
      </c>
      <c r="Z1547" t="s">
        <v>4698</v>
      </c>
    </row>
    <row r="1548" spans="1:26" ht="15" customHeight="1" x14ac:dyDescent="0.25">
      <c r="A1548" t="s">
        <v>6948</v>
      </c>
      <c r="B1548" s="1">
        <v>45911</v>
      </c>
      <c r="C1548" t="s">
        <v>2711</v>
      </c>
      <c r="D1548" t="str">
        <f>IFERROR(INDEX(Customers!$B:$B,MATCH(C1548,Customers!$A:$A,0)),"")</f>
        <v>Anand Reddy</v>
      </c>
      <c r="E1548" t="str">
        <f>IFERROR(INDEX(Customers!$J:$J,MATCH(C1548,Customers!$A:$A,0)),"")</f>
        <v>Gold</v>
      </c>
      <c r="F1548" t="s">
        <v>4005</v>
      </c>
      <c r="G1548" t="str">
        <f>IFERROR(INDEX(Products!$B:$B,MATCH(F1548,Products!$A:$A,0)),"")</f>
        <v>India Gate Ponni Rice 1kg</v>
      </c>
      <c r="H1548" t="str">
        <f>IFERROR(INDEX(Products!$C:$C,MATCH(F1548,Products!$A:$A,0)),"")</f>
        <v>Rice</v>
      </c>
      <c r="I1548" t="s">
        <v>3299</v>
      </c>
      <c r="J1548" t="str">
        <f>IFERROR(INDEX(Stores!$B:$B,MATCH(I1548,Stores!$A:$A,0)),"")</f>
        <v>FreshMart Mumbai Complex</v>
      </c>
      <c r="K1548" t="str">
        <f>IFERROR(INDEX(Stores!$D:$D,MATCH(I1548,Stores!$A:$A,0)),"")</f>
        <v>West</v>
      </c>
      <c r="L1548" t="s">
        <v>3297</v>
      </c>
      <c r="M1548" t="str">
        <f>IFERROR(INDEX(Employees!$B:$B,MATCH(L1548,Employees!$A:$A,0)),"")</f>
        <v>Venkat Balan</v>
      </c>
      <c r="N1548" t="str">
        <f>IFERROR(INDEX(Employees!$D:$D,MATCH(L1548,Employees!$A:$A,0)),"")</f>
        <v>Billing</v>
      </c>
      <c r="O1548">
        <v>4</v>
      </c>
      <c r="P1548">
        <v>328.15</v>
      </c>
      <c r="Q1548">
        <v>20</v>
      </c>
      <c r="R1548">
        <v>262.52</v>
      </c>
      <c r="S1548">
        <v>1050.08</v>
      </c>
      <c r="T1548">
        <v>1014.8</v>
      </c>
      <c r="U1548">
        <v>35.28</v>
      </c>
      <c r="V1548" t="s">
        <v>4715</v>
      </c>
      <c r="W1548" t="s">
        <v>4695</v>
      </c>
      <c r="X1548" t="s">
        <v>4696</v>
      </c>
      <c r="Y1548" t="s">
        <v>4906</v>
      </c>
      <c r="Z1548" t="s">
        <v>4708</v>
      </c>
    </row>
    <row r="1549" spans="1:26" ht="15" customHeight="1" x14ac:dyDescent="0.25">
      <c r="A1549" t="s">
        <v>6949</v>
      </c>
      <c r="B1549" s="1">
        <v>45914</v>
      </c>
      <c r="C1549" t="s">
        <v>430</v>
      </c>
      <c r="D1549" t="str">
        <f>IFERROR(INDEX(Customers!$B:$B,MATCH(C1549,Customers!$A:$A,0)),"")</f>
        <v>Hariharan Gounder</v>
      </c>
      <c r="E1549" t="str">
        <f>IFERROR(INDEX(Customers!$J:$J,MATCH(C1549,Customers!$A:$A,0)),"")</f>
        <v>Gold</v>
      </c>
      <c r="F1549" t="s">
        <v>4029</v>
      </c>
      <c r="G1549" t="str">
        <f>IFERROR(INDEX(Products!$B:$B,MATCH(F1549,Products!$A:$A,0)),"")</f>
        <v>Local Farm Fresh Fruits 1kg</v>
      </c>
      <c r="H1549" t="str">
        <f>IFERROR(INDEX(Products!$C:$C,MATCH(F1549,Products!$A:$A,0)),"")</f>
        <v>Oil</v>
      </c>
      <c r="I1549" t="s">
        <v>2902</v>
      </c>
      <c r="J1549" t="str">
        <f>IFERROR(INDEX(Stores!$B:$B,MATCH(I1549,Stores!$A:$A,0)),"")</f>
        <v>FreshMart Erode Heights</v>
      </c>
      <c r="K1549" t="str">
        <f>IFERROR(INDEX(Stores!$D:$D,MATCH(I1549,Stores!$A:$A,0)),"")</f>
        <v>South</v>
      </c>
      <c r="L1549" t="s">
        <v>3481</v>
      </c>
      <c r="M1549" t="str">
        <f>IFERROR(INDEX(Employees!$B:$B,MATCH(L1549,Employees!$A:$A,0)),"")</f>
        <v>Dhanush Gounder</v>
      </c>
      <c r="N1549" t="str">
        <f>IFERROR(INDEX(Employees!$D:$D,MATCH(L1549,Employees!$A:$A,0)),"")</f>
        <v>Inventory</v>
      </c>
      <c r="O1549">
        <v>5</v>
      </c>
      <c r="P1549">
        <v>157.91999999999999</v>
      </c>
      <c r="Q1549">
        <v>0</v>
      </c>
      <c r="R1549">
        <v>0</v>
      </c>
      <c r="S1549">
        <v>908.04</v>
      </c>
      <c r="T1549">
        <v>688.2</v>
      </c>
      <c r="U1549">
        <v>219.84</v>
      </c>
      <c r="V1549" t="s">
        <v>4706</v>
      </c>
      <c r="W1549" t="s">
        <v>4695</v>
      </c>
      <c r="X1549" t="s">
        <v>4696</v>
      </c>
      <c r="Y1549" t="s">
        <v>5731</v>
      </c>
      <c r="Z1549" t="s">
        <v>4698</v>
      </c>
    </row>
    <row r="1550" spans="1:26" ht="15" customHeight="1" x14ac:dyDescent="0.25">
      <c r="A1550" t="s">
        <v>6950</v>
      </c>
      <c r="B1550" s="1">
        <v>46061</v>
      </c>
      <c r="C1550" t="s">
        <v>2020</v>
      </c>
      <c r="D1550" t="str">
        <f>IFERROR(INDEX(Customers!$B:$B,MATCH(C1550,Customers!$A:$A,0)),"")</f>
        <v>Elango Nair</v>
      </c>
      <c r="E1550" t="str">
        <f>IFERROR(INDEX(Customers!$J:$J,MATCH(C1550,Customers!$A:$A,0)),"")</f>
        <v>Gold</v>
      </c>
      <c r="F1550" t="s">
        <v>3976</v>
      </c>
      <c r="G1550" t="str">
        <f>IFERROR(INDEX(Products!$B:$B,MATCH(F1550,Products!$A:$A,0)),"")</f>
        <v>Organic Fresh Fresh Vegetables 200g v2</v>
      </c>
      <c r="H1550" t="str">
        <f>IFERROR(INDEX(Products!$C:$C,MATCH(F1550,Products!$A:$A,0)),"")</f>
        <v>Vegetables</v>
      </c>
      <c r="I1550" t="s">
        <v>2933</v>
      </c>
      <c r="J1550" t="str">
        <f>IFERROR(INDEX(Stores!$B:$B,MATCH(I1550,Stores!$A:$A,0)),"")</f>
        <v>FreshMart Nagpur Plaza</v>
      </c>
      <c r="K1550" t="str">
        <f>IFERROR(INDEX(Stores!$D:$D,MATCH(I1550,Stores!$A:$A,0)),"")</f>
        <v>West</v>
      </c>
      <c r="L1550" t="s">
        <v>3339</v>
      </c>
      <c r="M1550" t="str">
        <f>IFERROR(INDEX(Employees!$B:$B,MATCH(L1550,Employees!$A:$A,0)),"")</f>
        <v>Vani Chettiar</v>
      </c>
      <c r="N1550" t="str">
        <f>IFERROR(INDEX(Employees!$D:$D,MATCH(L1550,Employees!$A:$A,0)),"")</f>
        <v>Sales</v>
      </c>
      <c r="O1550">
        <v>5</v>
      </c>
      <c r="P1550">
        <v>292.39999999999998</v>
      </c>
      <c r="Q1550">
        <v>0</v>
      </c>
      <c r="R1550">
        <v>0</v>
      </c>
      <c r="S1550">
        <v>1681.3</v>
      </c>
      <c r="T1550">
        <v>1189.45</v>
      </c>
      <c r="U1550">
        <v>491.85</v>
      </c>
      <c r="V1550" t="s">
        <v>4720</v>
      </c>
      <c r="W1550" t="s">
        <v>4695</v>
      </c>
      <c r="X1550" t="s">
        <v>4696</v>
      </c>
      <c r="Y1550" t="s">
        <v>6377</v>
      </c>
      <c r="Z1550" t="s">
        <v>4698</v>
      </c>
    </row>
    <row r="1551" spans="1:26" ht="15" customHeight="1" x14ac:dyDescent="0.25">
      <c r="A1551" t="s">
        <v>6951</v>
      </c>
      <c r="B1551" s="1">
        <v>45820</v>
      </c>
      <c r="C1551" t="s">
        <v>546</v>
      </c>
      <c r="D1551" t="str">
        <f>IFERROR(INDEX(Customers!$B:$B,MATCH(C1551,Customers!$A:$A,0)),"")</f>
        <v>Manoj Iyer</v>
      </c>
      <c r="E1551" t="str">
        <f>IFERROR(INDEX(Customers!$J:$J,MATCH(C1551,Customers!$A:$A,0)),"")</f>
        <v>Bronze</v>
      </c>
      <c r="F1551" t="s">
        <v>4038</v>
      </c>
      <c r="G1551" t="str">
        <f>IFERROR(INDEX(Products!$B:$B,MATCH(F1551,Products!$A:$A,0)),"")</f>
        <v>Fortune Coconut Oil 500g</v>
      </c>
      <c r="H1551" t="str">
        <f>IFERROR(INDEX(Products!$C:$C,MATCH(F1551,Products!$A:$A,0)),"")</f>
        <v>Oil</v>
      </c>
      <c r="I1551" t="s">
        <v>3256</v>
      </c>
      <c r="J1551" t="str">
        <f>IFERROR(INDEX(Stores!$B:$B,MATCH(I1551,Stores!$A:$A,0)),"")</f>
        <v>FreshMart Kochi Circle</v>
      </c>
      <c r="K1551" t="str">
        <f>IFERROR(INDEX(Stores!$D:$D,MATCH(I1551,Stores!$A:$A,0)),"")</f>
        <v>South</v>
      </c>
      <c r="L1551" t="s">
        <v>3254</v>
      </c>
      <c r="M1551" t="str">
        <f>IFERROR(INDEX(Employees!$B:$B,MATCH(L1551,Employees!$A:$A,0)),"")</f>
        <v>Kavya Varma</v>
      </c>
      <c r="N1551" t="str">
        <f>IFERROR(INDEX(Employees!$D:$D,MATCH(L1551,Employees!$A:$A,0)),"")</f>
        <v>Sales</v>
      </c>
      <c r="O1551">
        <v>3</v>
      </c>
      <c r="P1551">
        <v>317.72000000000003</v>
      </c>
      <c r="Q1551">
        <v>10</v>
      </c>
      <c r="R1551">
        <v>95.32</v>
      </c>
      <c r="S1551">
        <v>857.84</v>
      </c>
      <c r="T1551">
        <v>814.59</v>
      </c>
      <c r="U1551">
        <v>43.25</v>
      </c>
      <c r="V1551" t="s">
        <v>4720</v>
      </c>
      <c r="W1551" t="s">
        <v>4695</v>
      </c>
      <c r="X1551" t="s">
        <v>4696</v>
      </c>
      <c r="Y1551" t="s">
        <v>5330</v>
      </c>
      <c r="Z1551" t="s">
        <v>4708</v>
      </c>
    </row>
    <row r="1552" spans="1:26" ht="15" customHeight="1" x14ac:dyDescent="0.25">
      <c r="A1552" t="s">
        <v>6952</v>
      </c>
      <c r="B1552" s="1">
        <v>45867</v>
      </c>
      <c r="C1552" t="s">
        <v>1431</v>
      </c>
      <c r="D1552" t="str">
        <f>IFERROR(INDEX(Customers!$B:$B,MATCH(C1552,Customers!$A:$A,0)),"")</f>
        <v>Thenmozhi Devi</v>
      </c>
      <c r="E1552" t="str">
        <f>IFERROR(INDEX(Customers!$J:$J,MATCH(C1552,Customers!$A:$A,0)),"")</f>
        <v>Gold</v>
      </c>
      <c r="F1552" t="s">
        <v>3968</v>
      </c>
      <c r="G1552" t="str">
        <f>IFERROR(INDEX(Products!$B:$B,MATCH(F1552,Products!$A:$A,0)),"")</f>
        <v>Local Farm Fresh Vegetables 1L</v>
      </c>
      <c r="H1552" t="str">
        <f>IFERROR(INDEX(Products!$C:$C,MATCH(F1552,Products!$A:$A,0)),"")</f>
        <v>Vegetables</v>
      </c>
      <c r="I1552" t="s">
        <v>4138</v>
      </c>
      <c r="J1552" t="str">
        <f>IFERROR(INDEX(Stores!$B:$B,MATCH(I1552,Stores!$A:$A,0)),"")</f>
        <v>FreshMart Kochi Plaza</v>
      </c>
      <c r="K1552" t="str">
        <f>IFERROR(INDEX(Stores!$D:$D,MATCH(I1552,Stores!$A:$A,0)),"")</f>
        <v>South</v>
      </c>
      <c r="L1552" t="s">
        <v>2934</v>
      </c>
      <c r="M1552" t="str">
        <f>IFERROR(INDEX(Employees!$B:$B,MATCH(L1552,Employees!$A:$A,0)),"")</f>
        <v>Priya Sharma</v>
      </c>
      <c r="N1552" t="str">
        <f>IFERROR(INDEX(Employees!$D:$D,MATCH(L1552,Employees!$A:$A,0)),"")</f>
        <v>Billing</v>
      </c>
      <c r="O1552">
        <v>8</v>
      </c>
      <c r="P1552">
        <v>226.78</v>
      </c>
      <c r="Q1552">
        <v>0</v>
      </c>
      <c r="R1552">
        <v>0</v>
      </c>
      <c r="S1552">
        <v>1814.24</v>
      </c>
      <c r="T1552">
        <v>1361.6</v>
      </c>
      <c r="U1552">
        <v>452.64</v>
      </c>
      <c r="V1552" t="s">
        <v>4720</v>
      </c>
      <c r="W1552" t="s">
        <v>4695</v>
      </c>
      <c r="X1552" t="s">
        <v>4696</v>
      </c>
      <c r="Y1552" t="s">
        <v>4868</v>
      </c>
      <c r="Z1552" t="s">
        <v>4708</v>
      </c>
    </row>
    <row r="1553" spans="1:26" ht="15" customHeight="1" x14ac:dyDescent="0.25">
      <c r="A1553" t="s">
        <v>6953</v>
      </c>
      <c r="B1553" s="1">
        <v>45864</v>
      </c>
      <c r="C1553" t="s">
        <v>542</v>
      </c>
      <c r="D1553" t="str">
        <f>IFERROR(INDEX(Customers!$B:$B,MATCH(C1553,Customers!$A:$A,0)),"")</f>
        <v>Sudha Rao</v>
      </c>
      <c r="E1553" t="str">
        <f>IFERROR(INDEX(Customers!$J:$J,MATCH(C1553,Customers!$A:$A,0)),"")</f>
        <v>Bronze</v>
      </c>
      <c r="F1553" t="s">
        <v>3810</v>
      </c>
      <c r="G1553" t="str">
        <f>IFERROR(INDEX(Products!$B:$B,MATCH(F1553,Products!$A:$A,0)),"")</f>
        <v>ITC Frozen Vegetables 250ml v2</v>
      </c>
      <c r="H1553" t="str">
        <f>IFERROR(INDEX(Products!$C:$C,MATCH(F1553,Products!$A:$A,0)),"")</f>
        <v>Frozen Foods</v>
      </c>
      <c r="I1553" t="s">
        <v>3038</v>
      </c>
      <c r="J1553" t="str">
        <f>IFERROR(INDEX(Stores!$B:$B,MATCH(I1553,Stores!$A:$A,0)),"")</f>
        <v>FreshMart Surat Central</v>
      </c>
      <c r="K1553" t="str">
        <f>IFERROR(INDEX(Stores!$D:$D,MATCH(I1553,Stores!$A:$A,0)),"")</f>
        <v>West</v>
      </c>
      <c r="L1553" t="s">
        <v>3366</v>
      </c>
      <c r="M1553" t="str">
        <f>IFERROR(INDEX(Employees!$B:$B,MATCH(L1553,Employees!$A:$A,0)),"")</f>
        <v>Radha Pillai</v>
      </c>
      <c r="N1553" t="str">
        <f>IFERROR(INDEX(Employees!$D:$D,MATCH(L1553,Employees!$A:$A,0)),"")</f>
        <v>Sales</v>
      </c>
      <c r="O1553">
        <v>1</v>
      </c>
      <c r="P1553">
        <v>229.81</v>
      </c>
      <c r="Q1553">
        <v>5</v>
      </c>
      <c r="R1553">
        <v>11.49</v>
      </c>
      <c r="S1553">
        <v>251.07</v>
      </c>
      <c r="T1553">
        <v>208.22</v>
      </c>
      <c r="U1553">
        <v>42.85</v>
      </c>
      <c r="V1553" t="s">
        <v>4715</v>
      </c>
      <c r="W1553" t="s">
        <v>4695</v>
      </c>
      <c r="X1553" t="s">
        <v>4696</v>
      </c>
      <c r="Y1553" t="s">
        <v>5332</v>
      </c>
      <c r="Z1553" t="s">
        <v>4698</v>
      </c>
    </row>
    <row r="1554" spans="1:26" ht="15" customHeight="1" x14ac:dyDescent="0.25">
      <c r="A1554" t="s">
        <v>6954</v>
      </c>
      <c r="B1554" s="1">
        <v>45984</v>
      </c>
      <c r="C1554" t="s">
        <v>623</v>
      </c>
      <c r="D1554" t="str">
        <f>IFERROR(INDEX(Customers!$B:$B,MATCH(C1554,Customers!$A:$A,0)),"")</f>
        <v>Charulatha Iyer</v>
      </c>
      <c r="E1554" t="str">
        <f>IFERROR(INDEX(Customers!$J:$J,MATCH(C1554,Customers!$A:$A,0)),"")</f>
        <v>Silver</v>
      </c>
      <c r="F1554" t="s">
        <v>3894</v>
      </c>
      <c r="G1554" t="str">
        <f>IFERROR(INDEX(Products!$B:$B,MATCH(F1554,Products!$A:$A,0)),"")</f>
        <v>Surf Excel Batteries 2kg</v>
      </c>
      <c r="H1554" t="str">
        <f>IFERROR(INDEX(Products!$C:$C,MATCH(F1554,Products!$A:$A,0)),"")</f>
        <v>Household</v>
      </c>
      <c r="I1554" t="s">
        <v>2919</v>
      </c>
      <c r="J1554" t="str">
        <f>IFERROR(INDEX(Stores!$B:$B,MATCH(I1554,Stores!$A:$A,0)),"")</f>
        <v>FreshMart Surat Junction</v>
      </c>
      <c r="K1554" t="str">
        <f>IFERROR(INDEX(Stores!$D:$D,MATCH(I1554,Stores!$A:$A,0)),"")</f>
        <v>West</v>
      </c>
      <c r="L1554" t="s">
        <v>3290</v>
      </c>
      <c r="M1554" t="str">
        <f>IFERROR(INDEX(Employees!$B:$B,MATCH(L1554,Employees!$A:$A,0)),"")</f>
        <v>Raghav Iyer</v>
      </c>
      <c r="N1554" t="str">
        <f>IFERROR(INDEX(Employees!$D:$D,MATCH(L1554,Employees!$A:$A,0)),"")</f>
        <v>Store Manager</v>
      </c>
      <c r="O1554">
        <v>2</v>
      </c>
      <c r="P1554">
        <v>233.47</v>
      </c>
      <c r="Q1554">
        <v>15</v>
      </c>
      <c r="R1554">
        <v>70.040000000000006</v>
      </c>
      <c r="S1554">
        <v>456.43</v>
      </c>
      <c r="T1554">
        <v>377.96</v>
      </c>
      <c r="U1554">
        <v>78.47</v>
      </c>
      <c r="V1554" t="s">
        <v>4694</v>
      </c>
      <c r="W1554" t="s">
        <v>4695</v>
      </c>
      <c r="X1554" t="s">
        <v>4700</v>
      </c>
      <c r="Y1554" t="s">
        <v>5035</v>
      </c>
      <c r="Z1554" t="s">
        <v>4698</v>
      </c>
    </row>
    <row r="1555" spans="1:26" ht="15" customHeight="1" x14ac:dyDescent="0.25">
      <c r="A1555" t="s">
        <v>6955</v>
      </c>
      <c r="B1555" s="1">
        <v>46109</v>
      </c>
      <c r="C1555" t="s">
        <v>1810</v>
      </c>
      <c r="D1555" t="str">
        <f>IFERROR(INDEX(Customers!$B:$B,MATCH(C1555,Customers!$A:$A,0)),"")</f>
        <v>Hari Kumar</v>
      </c>
      <c r="E1555" t="str">
        <f>IFERROR(INDEX(Customers!$J:$J,MATCH(C1555,Customers!$A:$A,0)),"")</f>
        <v>Silver</v>
      </c>
      <c r="F1555" t="s">
        <v>3871</v>
      </c>
      <c r="G1555" t="str">
        <f>IFERROR(INDEX(Products!$B:$B,MATCH(F1555,Products!$A:$A,0)),"")</f>
        <v>Himalaya Skin Care Combo</v>
      </c>
      <c r="H1555" t="str">
        <f>IFERROR(INDEX(Products!$C:$C,MATCH(F1555,Products!$A:$A,0)),"")</f>
        <v>Personal Care</v>
      </c>
      <c r="I1555" t="s">
        <v>3323</v>
      </c>
      <c r="J1555" t="str">
        <f>IFERROR(INDEX(Stores!$B:$B,MATCH(I1555,Stores!$A:$A,0)),"")</f>
        <v>FreshMart Nagpur Towers</v>
      </c>
      <c r="K1555" t="str">
        <f>IFERROR(INDEX(Stores!$D:$D,MATCH(I1555,Stores!$A:$A,0)),"")</f>
        <v>South</v>
      </c>
      <c r="L1555" t="s">
        <v>3550</v>
      </c>
      <c r="M1555" t="str">
        <f>IFERROR(INDEX(Employees!$B:$B,MATCH(L1555,Employees!$A:$A,0)),"")</f>
        <v>Anitha Subramaniam</v>
      </c>
      <c r="N1555" t="str">
        <f>IFERROR(INDEX(Employees!$D:$D,MATCH(L1555,Employees!$A:$A,0)),"")</f>
        <v>Sales</v>
      </c>
      <c r="O1555">
        <v>3</v>
      </c>
      <c r="P1555">
        <v>446.17</v>
      </c>
      <c r="Q1555">
        <v>0</v>
      </c>
      <c r="R1555">
        <v>0</v>
      </c>
      <c r="S1555">
        <v>1539.29</v>
      </c>
      <c r="T1555">
        <v>976.83</v>
      </c>
      <c r="U1555">
        <v>562.46</v>
      </c>
      <c r="V1555" t="s">
        <v>4720</v>
      </c>
      <c r="W1555" t="s">
        <v>4695</v>
      </c>
      <c r="X1555" t="s">
        <v>4710</v>
      </c>
      <c r="Y1555" t="s">
        <v>5544</v>
      </c>
      <c r="Z1555" t="s">
        <v>4698</v>
      </c>
    </row>
    <row r="1556" spans="1:26" ht="15" customHeight="1" x14ac:dyDescent="0.25">
      <c r="A1556" t="s">
        <v>6956</v>
      </c>
      <c r="B1556" s="1">
        <v>45847</v>
      </c>
      <c r="C1556" t="s">
        <v>2408</v>
      </c>
      <c r="D1556" t="str">
        <f>IFERROR(INDEX(Customers!$B:$B,MATCH(C1556,Customers!$A:$A,0)),"")</f>
        <v>Kavya Reddy</v>
      </c>
      <c r="E1556" t="str">
        <f>IFERROR(INDEX(Customers!$J:$J,MATCH(C1556,Customers!$A:$A,0)),"")</f>
        <v>Silver</v>
      </c>
      <c r="F1556" t="s">
        <v>4013</v>
      </c>
      <c r="G1556" t="str">
        <f>IFERROR(INDEX(Products!$B:$B,MATCH(F1556,Products!$A:$A,0)),"")</f>
        <v>Aachi Ponni Rice 1kg v2</v>
      </c>
      <c r="H1556" t="str">
        <f>IFERROR(INDEX(Products!$C:$C,MATCH(F1556,Products!$A:$A,0)),"")</f>
        <v>Rice</v>
      </c>
      <c r="I1556" t="s">
        <v>4242</v>
      </c>
      <c r="J1556" t="str">
        <f>IFERROR(INDEX(Stores!$B:$B,MATCH(I1556,Stores!$A:$A,0)),"")</f>
        <v>FreshMart Hyderabad Market</v>
      </c>
      <c r="K1556" t="str">
        <f>IFERROR(INDEX(Stores!$D:$D,MATCH(I1556,Stores!$A:$A,0)),"")</f>
        <v>South</v>
      </c>
      <c r="L1556" t="s">
        <v>3168</v>
      </c>
      <c r="M1556" t="str">
        <f>IFERROR(INDEX(Employees!$B:$B,MATCH(L1556,Employees!$A:$A,0)),"")</f>
        <v>Om Sharma</v>
      </c>
      <c r="N1556" t="str">
        <f>IFERROR(INDEX(Employees!$D:$D,MATCH(L1556,Employees!$A:$A,0)),"")</f>
        <v>Sales</v>
      </c>
      <c r="O1556">
        <v>1</v>
      </c>
      <c r="P1556">
        <v>236.56</v>
      </c>
      <c r="Q1556">
        <v>20</v>
      </c>
      <c r="R1556">
        <v>47.31</v>
      </c>
      <c r="S1556">
        <v>189.25</v>
      </c>
      <c r="T1556">
        <v>211.73</v>
      </c>
      <c r="U1556">
        <v>-22.48</v>
      </c>
      <c r="V1556" t="s">
        <v>4720</v>
      </c>
      <c r="W1556" t="s">
        <v>4695</v>
      </c>
      <c r="X1556" t="s">
        <v>4696</v>
      </c>
      <c r="Y1556" t="s">
        <v>4757</v>
      </c>
      <c r="Z1556" t="s">
        <v>4708</v>
      </c>
    </row>
    <row r="1557" spans="1:26" ht="15" customHeight="1" x14ac:dyDescent="0.25">
      <c r="A1557" t="s">
        <v>6957</v>
      </c>
      <c r="B1557" s="1">
        <v>46030</v>
      </c>
      <c r="C1557" t="s">
        <v>2436</v>
      </c>
      <c r="D1557" t="str">
        <f>IFERROR(INDEX(Customers!$B:$B,MATCH(C1557,Customers!$A:$A,0)),"")</f>
        <v>Nagarajan Gounder</v>
      </c>
      <c r="E1557" t="str">
        <f>IFERROR(INDEX(Customers!$J:$J,MATCH(C1557,Customers!$A:$A,0)),"")</f>
        <v>Bronze</v>
      </c>
      <c r="F1557" t="s">
        <v>3714</v>
      </c>
      <c r="G1557" t="str">
        <f>IFERROR(INDEX(Products!$B:$B,MATCH(F1557,Products!$A:$A,0)),"")</f>
        <v>Nestle Butter 250ml</v>
      </c>
      <c r="H1557" t="str">
        <f>IFERROR(INDEX(Products!$C:$C,MATCH(F1557,Products!$A:$A,0)),"")</f>
        <v>Dairy</v>
      </c>
      <c r="I1557" t="s">
        <v>3597</v>
      </c>
      <c r="J1557" t="str">
        <f>IFERROR(INDEX(Stores!$B:$B,MATCH(I1557,Stores!$A:$A,0)),"")</f>
        <v>FreshMart Ahmedabad Enclave</v>
      </c>
      <c r="K1557" t="str">
        <f>IFERROR(INDEX(Stores!$D:$D,MATCH(I1557,Stores!$A:$A,0)),"")</f>
        <v>West</v>
      </c>
      <c r="L1557" t="s">
        <v>3596</v>
      </c>
      <c r="M1557" t="str">
        <f>IFERROR(INDEX(Employees!$B:$B,MATCH(L1557,Employees!$A:$A,0)),"")</f>
        <v>Devi Raj</v>
      </c>
      <c r="N1557" t="str">
        <f>IFERROR(INDEX(Employees!$D:$D,MATCH(L1557,Employees!$A:$A,0)),"")</f>
        <v>Inventory</v>
      </c>
      <c r="O1557">
        <v>1</v>
      </c>
      <c r="P1557">
        <v>459.58</v>
      </c>
      <c r="Q1557">
        <v>20</v>
      </c>
      <c r="R1557">
        <v>91.92</v>
      </c>
      <c r="S1557">
        <v>367.66</v>
      </c>
      <c r="T1557">
        <v>386.89</v>
      </c>
      <c r="U1557">
        <v>-19.23</v>
      </c>
      <c r="V1557" t="s">
        <v>4703</v>
      </c>
      <c r="W1557" t="s">
        <v>4695</v>
      </c>
      <c r="X1557" t="s">
        <v>4700</v>
      </c>
      <c r="Y1557" t="s">
        <v>5493</v>
      </c>
      <c r="Z1557" t="s">
        <v>4708</v>
      </c>
    </row>
    <row r="1558" spans="1:26" ht="15" customHeight="1" x14ac:dyDescent="0.25">
      <c r="A1558" t="s">
        <v>6958</v>
      </c>
      <c r="B1558" s="1">
        <v>46008</v>
      </c>
      <c r="C1558" t="s">
        <v>1104</v>
      </c>
      <c r="D1558" t="str">
        <f>IFERROR(INDEX(Customers!$B:$B,MATCH(C1558,Customers!$A:$A,0)),"")</f>
        <v>Kavya Sharma</v>
      </c>
      <c r="E1558" t="str">
        <f>IFERROR(INDEX(Customers!$J:$J,MATCH(C1558,Customers!$A:$A,0)),"")</f>
        <v>Gold</v>
      </c>
      <c r="F1558" t="s">
        <v>3964</v>
      </c>
      <c r="G1558" t="str">
        <f>IFERROR(INDEX(Products!$B:$B,MATCH(F1558,Products!$A:$A,0)),"")</f>
        <v>Organic Fresh Fresh Vegetables 2kg</v>
      </c>
      <c r="H1558" t="str">
        <f>IFERROR(INDEX(Products!$C:$C,MATCH(F1558,Products!$A:$A,0)),"")</f>
        <v>Vegetables</v>
      </c>
      <c r="I1558" t="s">
        <v>3176</v>
      </c>
      <c r="J1558" t="str">
        <f>IFERROR(INDEX(Stores!$B:$B,MATCH(I1558,Stores!$A:$A,0)),"")</f>
        <v>FreshMart Chennai Gardens</v>
      </c>
      <c r="K1558" t="str">
        <f>IFERROR(INDEX(Stores!$D:$D,MATCH(I1558,Stores!$A:$A,0)),"")</f>
        <v>South</v>
      </c>
      <c r="L1558" t="s">
        <v>3174</v>
      </c>
      <c r="M1558" t="str">
        <f>IFERROR(INDEX(Employees!$B:$B,MATCH(L1558,Employees!$A:$A,0)),"")</f>
        <v>Rajesh Chettiar</v>
      </c>
      <c r="N1558" t="str">
        <f>IFERROR(INDEX(Employees!$D:$D,MATCH(L1558,Employees!$A:$A,0)),"")</f>
        <v>Cashier</v>
      </c>
      <c r="O1558">
        <v>8</v>
      </c>
      <c r="P1558">
        <v>327.9</v>
      </c>
      <c r="Q1558">
        <v>10</v>
      </c>
      <c r="R1558">
        <v>262.32</v>
      </c>
      <c r="S1558">
        <v>2360.88</v>
      </c>
      <c r="T1558">
        <v>2005.52</v>
      </c>
      <c r="U1558">
        <v>355.36</v>
      </c>
      <c r="V1558" t="s">
        <v>4720</v>
      </c>
      <c r="W1558" t="s">
        <v>4695</v>
      </c>
      <c r="X1558" t="s">
        <v>4696</v>
      </c>
      <c r="Y1558" t="s">
        <v>5334</v>
      </c>
      <c r="Z1558" t="s">
        <v>4708</v>
      </c>
    </row>
    <row r="1559" spans="1:26" ht="15" customHeight="1" x14ac:dyDescent="0.25">
      <c r="A1559" t="s">
        <v>6959</v>
      </c>
      <c r="B1559" s="1">
        <v>45801</v>
      </c>
      <c r="C1559" t="s">
        <v>371</v>
      </c>
      <c r="D1559" t="str">
        <f>IFERROR(INDEX(Customers!$B:$B,MATCH(C1559,Customers!$A:$A,0)),"")</f>
        <v>Kavya Raj</v>
      </c>
      <c r="E1559" t="str">
        <f>IFERROR(INDEX(Customers!$J:$J,MATCH(C1559,Customers!$A:$A,0)),"")</f>
        <v>Gold</v>
      </c>
      <c r="F1559" t="s">
        <v>3970</v>
      </c>
      <c r="G1559" t="str">
        <f>IFERROR(INDEX(Products!$B:$B,MATCH(F1559,Products!$A:$A,0)),"")</f>
        <v xml:space="preserve">  Local Farm Fresh Vegetables 250ml v2  </v>
      </c>
      <c r="H1559" t="str">
        <f>IFERROR(INDEX(Products!$C:$C,MATCH(F1559,Products!$A:$A,0)),"")</f>
        <v>Vegetables</v>
      </c>
      <c r="I1559" t="s">
        <v>3049</v>
      </c>
      <c r="J1559" t="str">
        <f>IFERROR(INDEX(Stores!$B:$B,MATCH(I1559,Stores!$A:$A,0)),"")</f>
        <v>FreshMart Nagpur Crossing</v>
      </c>
      <c r="K1559" t="str">
        <f>IFERROR(INDEX(Stores!$D:$D,MATCH(I1559,Stores!$A:$A,0)),"")</f>
        <v>West</v>
      </c>
      <c r="L1559" t="s">
        <v>3047</v>
      </c>
      <c r="M1559" t="str">
        <f>IFERROR(INDEX(Employees!$B:$B,MATCH(L1559,Employees!$A:$A,0)),"")</f>
        <v>Umesh Subramaniam</v>
      </c>
      <c r="N1559" t="str">
        <f>IFERROR(INDEX(Employees!$D:$D,MATCH(L1559,Employees!$A:$A,0)),"")</f>
        <v>Sales</v>
      </c>
      <c r="O1559">
        <v>7</v>
      </c>
      <c r="P1559">
        <v>368</v>
      </c>
      <c r="Q1559">
        <v>0</v>
      </c>
      <c r="R1559">
        <v>0</v>
      </c>
      <c r="S1559">
        <v>2962.4</v>
      </c>
      <c r="T1559">
        <v>2172.66</v>
      </c>
      <c r="U1559">
        <v>789.74</v>
      </c>
      <c r="V1559" t="s">
        <v>4703</v>
      </c>
      <c r="W1559" t="s">
        <v>4695</v>
      </c>
      <c r="X1559" t="s">
        <v>4710</v>
      </c>
      <c r="Y1559" t="s">
        <v>5268</v>
      </c>
      <c r="Z1559" t="s">
        <v>4698</v>
      </c>
    </row>
    <row r="1560" spans="1:26" ht="15" customHeight="1" x14ac:dyDescent="0.25">
      <c r="A1560" t="s">
        <v>6960</v>
      </c>
      <c r="B1560" s="1">
        <v>45854</v>
      </c>
      <c r="C1560" t="s">
        <v>204</v>
      </c>
      <c r="D1560" t="str">
        <f>IFERROR(INDEX(Customers!$B:$B,MATCH(C1560,Customers!$A:$A,0)),"")</f>
        <v>Geetha Iyer</v>
      </c>
      <c r="E1560" t="str">
        <f>IFERROR(INDEX(Customers!$J:$J,MATCH(C1560,Customers!$A:$A,0)),"")</f>
        <v>Silver</v>
      </c>
      <c r="F1560" t="s">
        <v>4043</v>
      </c>
      <c r="G1560" t="str">
        <f>IFERROR(INDEX(Products!$B:$B,MATCH(F1560,Products!$A:$A,0)),"")</f>
        <v>Fortune Gingelly Oil 200g</v>
      </c>
      <c r="H1560" t="str">
        <f>IFERROR(INDEX(Products!$C:$C,MATCH(F1560,Products!$A:$A,0)),"")</f>
        <v>Oil</v>
      </c>
      <c r="I1560" t="s">
        <v>3266</v>
      </c>
      <c r="J1560" t="str">
        <f>IFERROR(INDEX(Stores!$B:$B,MATCH(I1560,Stores!$A:$A,0)),"")</f>
        <v>FreshMart Bengaluru Junction</v>
      </c>
      <c r="K1560" t="str">
        <f>IFERROR(INDEX(Stores!$D:$D,MATCH(I1560,Stores!$A:$A,0)),"")</f>
        <v>South</v>
      </c>
      <c r="L1560" t="s">
        <v>3264</v>
      </c>
      <c r="M1560" t="str">
        <f>IFERROR(INDEX(Employees!$B:$B,MATCH(L1560,Employees!$A:$A,0)),"")</f>
        <v>Revathi Raj</v>
      </c>
      <c r="N1560" t="str">
        <f>IFERROR(INDEX(Employees!$D:$D,MATCH(L1560,Employees!$A:$A,0)),"")</f>
        <v>Cashier</v>
      </c>
      <c r="O1560">
        <v>5</v>
      </c>
      <c r="P1560">
        <v>183.39</v>
      </c>
      <c r="Q1560">
        <v>10</v>
      </c>
      <c r="R1560">
        <v>91.69</v>
      </c>
      <c r="S1560">
        <v>825.26</v>
      </c>
      <c r="T1560">
        <v>792.15</v>
      </c>
      <c r="U1560">
        <v>33.11</v>
      </c>
      <c r="V1560" t="s">
        <v>4715</v>
      </c>
      <c r="W1560" t="s">
        <v>4695</v>
      </c>
      <c r="X1560" t="s">
        <v>4696</v>
      </c>
      <c r="Y1560" t="s">
        <v>5209</v>
      </c>
      <c r="Z1560" t="s">
        <v>4708</v>
      </c>
    </row>
    <row r="1561" spans="1:26" ht="15" customHeight="1" x14ac:dyDescent="0.25">
      <c r="A1561" t="s">
        <v>6961</v>
      </c>
      <c r="B1561" s="1">
        <v>46005</v>
      </c>
      <c r="C1561" t="s">
        <v>1890</v>
      </c>
      <c r="D1561" t="str">
        <f>IFERROR(INDEX(Customers!$B:$B,MATCH(C1561,Customers!$A:$A,0)),"")</f>
        <v>Prakash Achari</v>
      </c>
      <c r="E1561" t="str">
        <f>IFERROR(INDEX(Customers!$J:$J,MATCH(C1561,Customers!$A:$A,0)),"")</f>
        <v>Gold</v>
      </c>
      <c r="F1561" t="s">
        <v>3955</v>
      </c>
      <c r="G1561" t="str">
        <f>IFERROR(INDEX(Products!$B:$B,MATCH(F1561,Products!$A:$A,0)),"")</f>
        <v>Local Farm Fresh Fruits 250ml</v>
      </c>
      <c r="H1561" t="str">
        <f>IFERROR(INDEX(Products!$C:$C,MATCH(F1561,Products!$A:$A,0)),"")</f>
        <v>Fruits</v>
      </c>
      <c r="I1561" t="s">
        <v>2950</v>
      </c>
      <c r="J1561" t="str">
        <f>IFERROR(INDEX(Stores!$B:$B,MATCH(I1561,Stores!$A:$A,0)),"")</f>
        <v>FreshMart Delhi Extension</v>
      </c>
      <c r="K1561" t="str">
        <f>IFERROR(INDEX(Stores!$D:$D,MATCH(I1561,Stores!$A:$A,0)),"")</f>
        <v>North</v>
      </c>
      <c r="L1561" t="s">
        <v>3483</v>
      </c>
      <c r="M1561" t="str">
        <f>IFERROR(INDEX(Employees!$B:$B,MATCH(L1561,Employees!$A:$A,0)),"")</f>
        <v>Dhanush Pillai</v>
      </c>
      <c r="N1561" t="str">
        <f>IFERROR(INDEX(Employees!$D:$D,MATCH(L1561,Employees!$A:$A,0)),"")</f>
        <v>Store Manager</v>
      </c>
      <c r="O1561">
        <v>7</v>
      </c>
      <c r="P1561">
        <v>402.8</v>
      </c>
      <c r="Q1561">
        <v>10</v>
      </c>
      <c r="R1561">
        <v>281.95999999999998</v>
      </c>
      <c r="S1561">
        <v>2918.29</v>
      </c>
      <c r="T1561">
        <v>2110.9899999999998</v>
      </c>
      <c r="U1561">
        <v>807.3</v>
      </c>
      <c r="V1561" t="s">
        <v>4694</v>
      </c>
      <c r="W1561" t="s">
        <v>4695</v>
      </c>
      <c r="X1561" t="s">
        <v>4696</v>
      </c>
      <c r="Y1561" t="s">
        <v>5438</v>
      </c>
      <c r="Z1561" t="s">
        <v>4698</v>
      </c>
    </row>
    <row r="1562" spans="1:26" ht="15" customHeight="1" x14ac:dyDescent="0.25">
      <c r="A1562" t="s">
        <v>6962</v>
      </c>
      <c r="B1562" s="1">
        <v>45789</v>
      </c>
      <c r="C1562" t="s">
        <v>2703</v>
      </c>
      <c r="D1562" t="str">
        <f>IFERROR(INDEX(Customers!$B:$B,MATCH(C1562,Customers!$A:$A,0)),"")</f>
        <v>Chandran Prabhu</v>
      </c>
      <c r="E1562" t="str">
        <f>IFERROR(INDEX(Customers!$J:$J,MATCH(C1562,Customers!$A:$A,0)),"")</f>
        <v>Silver</v>
      </c>
      <c r="F1562" t="s">
        <v>3756</v>
      </c>
      <c r="G1562" t="str">
        <f>IFERROR(INDEX(Products!$B:$B,MATCH(F1562,Products!$A:$A,0)),"")</f>
        <v>Coca-Cola Tea 1kg</v>
      </c>
      <c r="H1562" t="str">
        <f>IFERROR(INDEX(Products!$C:$C,MATCH(F1562,Products!$A:$A,0)),"")</f>
        <v>Beverages</v>
      </c>
      <c r="I1562" t="s">
        <v>4191</v>
      </c>
      <c r="J1562" t="str">
        <f>IFERROR(INDEX(Stores!$B:$B,MATCH(I1562,Stores!$A:$A,0)),"")</f>
        <v>FreshMart Hyderabad Extension</v>
      </c>
      <c r="K1562" t="str">
        <f>IFERROR(INDEX(Stores!$D:$D,MATCH(I1562,Stores!$A:$A,0)),"")</f>
        <v>South</v>
      </c>
      <c r="L1562" t="s">
        <v>3365</v>
      </c>
      <c r="M1562" t="str">
        <f>IFERROR(INDEX(Employees!$B:$B,MATCH(L1562,Employees!$A:$A,0)),"")</f>
        <v>Deepak Nathan</v>
      </c>
      <c r="N1562" t="str">
        <f>IFERROR(INDEX(Employees!$D:$D,MATCH(L1562,Employees!$A:$A,0)),"")</f>
        <v>HR</v>
      </c>
      <c r="O1562">
        <v>5</v>
      </c>
      <c r="P1562">
        <v>139.21</v>
      </c>
      <c r="Q1562">
        <v>5</v>
      </c>
      <c r="R1562">
        <v>34.799999999999997</v>
      </c>
      <c r="S1562">
        <v>661.25</v>
      </c>
      <c r="T1562">
        <v>534.95000000000005</v>
      </c>
      <c r="U1562">
        <v>126.3</v>
      </c>
      <c r="V1562" t="s">
        <v>4740</v>
      </c>
      <c r="W1562" t="s">
        <v>4695</v>
      </c>
      <c r="X1562" t="s">
        <v>4710</v>
      </c>
      <c r="Y1562" t="s">
        <v>6723</v>
      </c>
      <c r="Z1562" t="s">
        <v>4708</v>
      </c>
    </row>
    <row r="1563" spans="1:26" ht="15" customHeight="1" x14ac:dyDescent="0.25">
      <c r="A1563" t="s">
        <v>6963</v>
      </c>
      <c r="B1563" s="1">
        <v>45748</v>
      </c>
      <c r="C1563" t="s">
        <v>1184</v>
      </c>
      <c r="D1563" t="str">
        <f>IFERROR(INDEX(Customers!$B:$B,MATCH(C1563,Customers!$A:$A,0)),"")</f>
        <v>Usha Gounder</v>
      </c>
      <c r="E1563" t="str">
        <f>IFERROR(INDEX(Customers!$J:$J,MATCH(C1563,Customers!$A:$A,0)),"")</f>
        <v>Bronze</v>
      </c>
      <c r="F1563" t="s">
        <v>3985</v>
      </c>
      <c r="G1563" t="str">
        <f>IFERROR(INDEX(Products!$B:$B,MATCH(F1563,Products!$A:$A,0)),"")</f>
        <v>Local Farm Fresh Vegetables Combo</v>
      </c>
      <c r="H1563" t="str">
        <f>IFERROR(INDEX(Products!$C:$C,MATCH(F1563,Products!$A:$A,0)),"")</f>
        <v>Vegetables</v>
      </c>
      <c r="I1563" t="s">
        <v>3116</v>
      </c>
      <c r="J1563" t="str">
        <f>IFERROR(INDEX(Stores!$B:$B,MATCH(I1563,Stores!$A:$A,0)),"")</f>
        <v>FreshMart Tiruppur Colony</v>
      </c>
      <c r="K1563" t="str">
        <f>IFERROR(INDEX(Stores!$D:$D,MATCH(I1563,Stores!$A:$A,0)),"")</f>
        <v>South</v>
      </c>
      <c r="L1563" t="s">
        <v>3598</v>
      </c>
      <c r="M1563" t="str">
        <f>IFERROR(INDEX(Employees!$B:$B,MATCH(L1563,Employees!$A:$A,0)),"")</f>
        <v>Chandran Naidu</v>
      </c>
      <c r="N1563" t="str">
        <f>IFERROR(INDEX(Employees!$D:$D,MATCH(L1563,Employees!$A:$A,0)),"")</f>
        <v>Cashier</v>
      </c>
      <c r="O1563">
        <v>2</v>
      </c>
      <c r="P1563">
        <v>191.13</v>
      </c>
      <c r="Q1563">
        <v>15</v>
      </c>
      <c r="R1563">
        <v>57.34</v>
      </c>
      <c r="S1563">
        <v>324.92</v>
      </c>
      <c r="T1563">
        <v>306.83999999999997</v>
      </c>
      <c r="U1563">
        <v>18.079999999999998</v>
      </c>
      <c r="V1563" t="s">
        <v>4720</v>
      </c>
      <c r="W1563" t="s">
        <v>4695</v>
      </c>
      <c r="X1563" t="s">
        <v>4696</v>
      </c>
      <c r="Y1563" t="s">
        <v>6964</v>
      </c>
      <c r="Z1563" t="s">
        <v>4708</v>
      </c>
    </row>
    <row r="1564" spans="1:26" ht="15" customHeight="1" x14ac:dyDescent="0.25">
      <c r="A1564" t="s">
        <v>6965</v>
      </c>
      <c r="B1564" s="1">
        <v>45914</v>
      </c>
      <c r="C1564" t="s">
        <v>1638</v>
      </c>
      <c r="D1564" t="str">
        <f>IFERROR(INDEX(Customers!$B:$B,MATCH(C1564,Customers!$A:$A,0)),"")</f>
        <v>Balamurugan Menon</v>
      </c>
      <c r="E1564" t="str">
        <f>IFERROR(INDEX(Customers!$J:$J,MATCH(C1564,Customers!$A:$A,0)),"")</f>
        <v>Gold</v>
      </c>
      <c r="F1564" t="s">
        <v>3662</v>
      </c>
      <c r="G1564" t="str">
        <f>IFERROR(INDEX(Products!$B:$B,MATCH(F1564,Products!$A:$A,0)),"")</f>
        <v>Britannia Buns Pack</v>
      </c>
      <c r="H1564" t="str">
        <f>IFERROR(INDEX(Products!$C:$C,MATCH(F1564,Products!$A:$A,0)),"")</f>
        <v>Bakery</v>
      </c>
      <c r="I1564" t="s">
        <v>3032</v>
      </c>
      <c r="J1564" t="str">
        <f>IFERROR(INDEX(Stores!$B:$B,MATCH(I1564,Stores!$A:$A,0)),"")</f>
        <v>FreshMart Hyderabad Heights</v>
      </c>
      <c r="K1564" t="str">
        <f>IFERROR(INDEX(Stores!$D:$D,MATCH(I1564,Stores!$A:$A,0)),"")</f>
        <v>South</v>
      </c>
      <c r="L1564" t="s">
        <v>3485</v>
      </c>
      <c r="M1564" t="str">
        <f>IFERROR(INDEX(Employees!$B:$B,MATCH(L1564,Employees!$A:$A,0)),"")</f>
        <v>Prasath Subramaniam</v>
      </c>
      <c r="N1564" t="str">
        <f>IFERROR(INDEX(Employees!$D:$D,MATCH(L1564,Employees!$A:$A,0)),"")</f>
        <v>Store Manager</v>
      </c>
      <c r="O1564">
        <v>5</v>
      </c>
      <c r="P1564">
        <v>441.67</v>
      </c>
      <c r="Q1564">
        <v>10</v>
      </c>
      <c r="R1564">
        <v>220.84</v>
      </c>
      <c r="S1564">
        <v>2285.64</v>
      </c>
      <c r="T1564">
        <v>1270.25</v>
      </c>
      <c r="U1564">
        <v>1015.39</v>
      </c>
      <c r="V1564" t="s">
        <v>4706</v>
      </c>
      <c r="W1564" t="s">
        <v>4695</v>
      </c>
      <c r="X1564" t="s">
        <v>4710</v>
      </c>
      <c r="Y1564" t="s">
        <v>5827</v>
      </c>
      <c r="Z1564" t="s">
        <v>4698</v>
      </c>
    </row>
    <row r="1565" spans="1:26" ht="15" customHeight="1" x14ac:dyDescent="0.25">
      <c r="A1565" t="s">
        <v>6966</v>
      </c>
      <c r="B1565" s="1">
        <v>45995</v>
      </c>
      <c r="C1565" t="s">
        <v>1096</v>
      </c>
      <c r="D1565" t="str">
        <f>IFERROR(INDEX(Customers!$B:$B,MATCH(C1565,Customers!$A:$A,0)),"")</f>
        <v>Udhay Mudaliar</v>
      </c>
      <c r="E1565" t="str">
        <f>IFERROR(INDEX(Customers!$J:$J,MATCH(C1565,Customers!$A:$A,0)),"")</f>
        <v>Silver</v>
      </c>
      <c r="F1565" t="s">
        <v>3793</v>
      </c>
      <c r="G1565" t="str">
        <f>IFERROR(INDEX(Products!$B:$B,MATCH(F1565,Products!$A:$A,0)),"")</f>
        <v>Amul Ice Cream 2kg</v>
      </c>
      <c r="H1565" t="str">
        <f>IFERROR(INDEX(Products!$C:$C,MATCH(F1565,Products!$A:$A,0)),"")</f>
        <v>Frozen Foods</v>
      </c>
      <c r="I1565" t="s">
        <v>3052</v>
      </c>
      <c r="J1565" t="str">
        <f>IFERROR(INDEX(Stores!$B:$B,MATCH(I1565,Stores!$A:$A,0)),"")</f>
        <v>FreshMart Kolkata Nagar</v>
      </c>
      <c r="K1565" t="str">
        <f>IFERROR(INDEX(Stores!$D:$D,MATCH(I1565,Stores!$A:$A,0)),"")</f>
        <v>East</v>
      </c>
      <c r="L1565" t="s">
        <v>3070</v>
      </c>
      <c r="M1565" t="str">
        <f>IFERROR(INDEX(Employees!$B:$B,MATCH(L1565,Employees!$A:$A,0)),"")</f>
        <v>Hemalatha Naicker</v>
      </c>
      <c r="N1565" t="str">
        <f>IFERROR(INDEX(Employees!$D:$D,MATCH(L1565,Employees!$A:$A,0)),"")</f>
        <v>Billing</v>
      </c>
      <c r="O1565">
        <v>3</v>
      </c>
      <c r="P1565">
        <v>130.09</v>
      </c>
      <c r="Q1565">
        <v>0</v>
      </c>
      <c r="R1565">
        <v>0</v>
      </c>
      <c r="S1565">
        <v>390.27</v>
      </c>
      <c r="T1565">
        <v>337.86</v>
      </c>
      <c r="U1565">
        <v>52.41</v>
      </c>
      <c r="V1565" t="s">
        <v>4715</v>
      </c>
      <c r="W1565" t="s">
        <v>4695</v>
      </c>
      <c r="X1565" t="s">
        <v>4696</v>
      </c>
      <c r="Y1565" t="s">
        <v>6061</v>
      </c>
      <c r="Z1565" t="s">
        <v>4708</v>
      </c>
    </row>
    <row r="1566" spans="1:26" ht="15" customHeight="1" x14ac:dyDescent="0.25">
      <c r="A1566" t="s">
        <v>6967</v>
      </c>
      <c r="B1566" s="1">
        <v>46066</v>
      </c>
      <c r="C1566" t="s">
        <v>1327</v>
      </c>
      <c r="D1566" t="str">
        <f>IFERROR(INDEX(Customers!$B:$B,MATCH(C1566,Customers!$A:$A,0)),"")</f>
        <v>Sudha Menon</v>
      </c>
      <c r="E1566" t="str">
        <f>IFERROR(INDEX(Customers!$J:$J,MATCH(C1566,Customers!$A:$A,0)),"")</f>
        <v>Silver</v>
      </c>
      <c r="F1566" t="s">
        <v>3877</v>
      </c>
      <c r="G1566" t="str">
        <f>IFERROR(INDEX(Products!$B:$B,MATCH(F1566,Products!$A:$A,0)),"")</f>
        <v>Patanjali Soap Combo</v>
      </c>
      <c r="H1566" t="str">
        <f>IFERROR(INDEX(Products!$C:$C,MATCH(F1566,Products!$A:$A,0)),"")</f>
        <v>Personal Care</v>
      </c>
      <c r="I1566" t="s">
        <v>3142</v>
      </c>
      <c r="J1566" t="str">
        <f>IFERROR(INDEX(Stores!$B:$B,MATCH(I1566,Stores!$A:$A,0)),"")</f>
        <v>FreshMart Hyderabad Enclave</v>
      </c>
      <c r="K1566" t="str">
        <f>IFERROR(INDEX(Stores!$D:$D,MATCH(I1566,Stores!$A:$A,0)),"")</f>
        <v>South</v>
      </c>
      <c r="L1566" t="s">
        <v>3271</v>
      </c>
      <c r="M1566" t="str">
        <f>IFERROR(INDEX(Employees!$B:$B,MATCH(L1566,Employees!$A:$A,0)),"")</f>
        <v>Ramesh Pandian</v>
      </c>
      <c r="N1566" t="str">
        <f>IFERROR(INDEX(Employees!$D:$D,MATCH(L1566,Employees!$A:$A,0)),"")</f>
        <v>Sales</v>
      </c>
      <c r="O1566">
        <v>4</v>
      </c>
      <c r="P1566">
        <v>386.17</v>
      </c>
      <c r="Q1566">
        <v>5</v>
      </c>
      <c r="R1566">
        <v>77.23</v>
      </c>
      <c r="S1566">
        <v>1467.45</v>
      </c>
      <c r="T1566">
        <v>1102.68</v>
      </c>
      <c r="U1566">
        <v>364.77</v>
      </c>
      <c r="V1566" t="s">
        <v>4740</v>
      </c>
      <c r="W1566" t="s">
        <v>4695</v>
      </c>
      <c r="X1566" t="s">
        <v>4696</v>
      </c>
      <c r="Y1566" t="s">
        <v>6435</v>
      </c>
      <c r="Z1566" t="s">
        <v>4708</v>
      </c>
    </row>
    <row r="1567" spans="1:26" ht="15" customHeight="1" x14ac:dyDescent="0.25">
      <c r="A1567" t="s">
        <v>6968</v>
      </c>
      <c r="B1567" s="1">
        <v>45983</v>
      </c>
      <c r="C1567" t="s">
        <v>1534</v>
      </c>
      <c r="D1567" t="str">
        <f>IFERROR(INDEX(Customers!$B:$B,MATCH(C1567,Customers!$A:$A,0)),"")</f>
        <v>Harini Sharma</v>
      </c>
      <c r="E1567" t="str">
        <f>IFERROR(INDEX(Customers!$J:$J,MATCH(C1567,Customers!$A:$A,0)),"")</f>
        <v>Bronze</v>
      </c>
      <c r="F1567" t="s">
        <v>3867</v>
      </c>
      <c r="G1567" t="str">
        <f>IFERROR(INDEX(Products!$B:$B,MATCH(F1567,Products!$A:$A,0)),"")</f>
        <v>Colgate Shampoo Combo</v>
      </c>
      <c r="H1567" t="str">
        <f>IFERROR(INDEX(Products!$C:$C,MATCH(F1567,Products!$A:$A,0)),"")</f>
        <v>Personal Care</v>
      </c>
      <c r="I1567" t="s">
        <v>2971</v>
      </c>
      <c r="J1567" t="str">
        <f>IFERROR(INDEX(Stores!$B:$B,MATCH(I1567,Stores!$A:$A,0)),"")</f>
        <v>FreshMart Ahmedabad Square</v>
      </c>
      <c r="K1567" t="str">
        <f>IFERROR(INDEX(Stores!$D:$D,MATCH(I1567,Stores!$A:$A,0)),"")</f>
        <v>West</v>
      </c>
      <c r="L1567" t="s">
        <v>2969</v>
      </c>
      <c r="M1567" t="str">
        <f>IFERROR(INDEX(Employees!$B:$B,MATCH(L1567,Employees!$A:$A,0)),"")</f>
        <v>Indira Menon</v>
      </c>
      <c r="N1567" t="str">
        <f>IFERROR(INDEX(Employees!$D:$D,MATCH(L1567,Employees!$A:$A,0)),"")</f>
        <v>Store Manager</v>
      </c>
      <c r="O1567">
        <v>3</v>
      </c>
      <c r="P1567">
        <v>318.62</v>
      </c>
      <c r="Q1567">
        <v>20</v>
      </c>
      <c r="R1567">
        <v>191.17</v>
      </c>
      <c r="S1567">
        <v>879.39</v>
      </c>
      <c r="T1567">
        <v>665.16</v>
      </c>
      <c r="U1567">
        <v>214.23</v>
      </c>
      <c r="V1567" t="s">
        <v>4720</v>
      </c>
      <c r="W1567" t="s">
        <v>4695</v>
      </c>
      <c r="X1567" t="s">
        <v>4696</v>
      </c>
      <c r="Y1567" t="s">
        <v>5205</v>
      </c>
      <c r="Z1567" t="s">
        <v>4698</v>
      </c>
    </row>
    <row r="1568" spans="1:26" ht="15" customHeight="1" x14ac:dyDescent="0.25">
      <c r="A1568" t="s">
        <v>6969</v>
      </c>
      <c r="B1568" s="1">
        <v>45839</v>
      </c>
      <c r="C1568" t="s">
        <v>791</v>
      </c>
      <c r="D1568" t="str">
        <f>IFERROR(INDEX(Customers!$B:$B,MATCH(C1568,Customers!$A:$A,0)),"")</f>
        <v>Janani Sekar</v>
      </c>
      <c r="E1568" t="str">
        <f>IFERROR(INDEX(Customers!$J:$J,MATCH(C1568,Customers!$A:$A,0)),"")</f>
        <v>Bronze</v>
      </c>
      <c r="F1568" t="s">
        <v>4109</v>
      </c>
      <c r="G1568" t="str">
        <f>IFERROR(INDEX(Products!$B:$B,MATCH(F1568,Products!$A:$A,0)),"")</f>
        <v>Lizol Floor Cleaner 200g</v>
      </c>
      <c r="H1568" t="str">
        <f>IFERROR(INDEX(Products!$C:$C,MATCH(F1568,Products!$A:$A,0)),"")</f>
        <v>Cleaning</v>
      </c>
      <c r="I1568" t="s">
        <v>3032</v>
      </c>
      <c r="J1568" t="str">
        <f>IFERROR(INDEX(Stores!$B:$B,MATCH(I1568,Stores!$A:$A,0)),"")</f>
        <v>FreshMart Hyderabad Heights</v>
      </c>
      <c r="K1568" t="str">
        <f>IFERROR(INDEX(Stores!$D:$D,MATCH(I1568,Stores!$A:$A,0)),"")</f>
        <v>South</v>
      </c>
      <c r="L1568" t="s">
        <v>3485</v>
      </c>
      <c r="M1568" t="str">
        <f>IFERROR(INDEX(Employees!$B:$B,MATCH(L1568,Employees!$A:$A,0)),"")</f>
        <v>Prasath Subramaniam</v>
      </c>
      <c r="N1568" t="str">
        <f>IFERROR(INDEX(Employees!$D:$D,MATCH(L1568,Employees!$A:$A,0)),"")</f>
        <v>Store Manager</v>
      </c>
      <c r="O1568">
        <v>2</v>
      </c>
      <c r="P1568">
        <v>66.400000000000006</v>
      </c>
      <c r="Q1568">
        <v>0</v>
      </c>
      <c r="R1568">
        <v>0</v>
      </c>
      <c r="S1568">
        <v>132.80000000000001</v>
      </c>
      <c r="T1568">
        <v>99.98</v>
      </c>
      <c r="U1568">
        <v>32.82</v>
      </c>
      <c r="V1568" t="s">
        <v>4715</v>
      </c>
      <c r="W1568" t="s">
        <v>4695</v>
      </c>
      <c r="X1568" t="s">
        <v>4696</v>
      </c>
      <c r="Y1568" t="s">
        <v>5488</v>
      </c>
      <c r="Z1568" t="s">
        <v>4708</v>
      </c>
    </row>
    <row r="1569" spans="1:26" ht="15" customHeight="1" x14ac:dyDescent="0.25">
      <c r="A1569" t="s">
        <v>6970</v>
      </c>
      <c r="B1569" s="1">
        <v>46097</v>
      </c>
      <c r="C1569" t="s">
        <v>1786</v>
      </c>
      <c r="D1569" t="str">
        <f>IFERROR(INDEX(Customers!$B:$B,MATCH(C1569,Customers!$A:$A,0)),"")</f>
        <v>Rajesh Devi</v>
      </c>
      <c r="E1569" t="str">
        <f>IFERROR(INDEX(Customers!$J:$J,MATCH(C1569,Customers!$A:$A,0)),"")</f>
        <v>Silver</v>
      </c>
      <c r="F1569" t="s">
        <v>3950</v>
      </c>
      <c r="G1569" t="str">
        <f>IFERROR(INDEX(Products!$B:$B,MATCH(F1569,Products!$A:$A,0)),"")</f>
        <v xml:space="preserve">  Organic Fresh Fresh Fruits 500g  </v>
      </c>
      <c r="H1569" t="str">
        <f>IFERROR(INDEX(Products!$C:$C,MATCH(F1569,Products!$A:$A,0)),"")</f>
        <v>Fruits</v>
      </c>
      <c r="I1569" t="s">
        <v>2871</v>
      </c>
      <c r="J1569" t="str">
        <f>IFERROR(INDEX(Stores!$B:$B,MATCH(I1569,Stores!$A:$A,0)),"")</f>
        <v>FreshMart Kochi Colony</v>
      </c>
      <c r="K1569" t="str">
        <f>IFERROR(INDEX(Stores!$D:$D,MATCH(I1569,Stores!$A:$A,0)),"")</f>
        <v>South</v>
      </c>
      <c r="L1569" t="s">
        <v>2869</v>
      </c>
      <c r="M1569" t="str">
        <f>IFERROR(INDEX(Employees!$B:$B,MATCH(L1569,Employees!$A:$A,0)),"")</f>
        <v>Hema Chettiar</v>
      </c>
      <c r="N1569" t="str">
        <f>IFERROR(INDEX(Employees!$D:$D,MATCH(L1569,Employees!$A:$A,0)),"")</f>
        <v>Sales</v>
      </c>
      <c r="O1569">
        <v>1</v>
      </c>
      <c r="P1569">
        <v>305.67</v>
      </c>
      <c r="Q1569">
        <v>15</v>
      </c>
      <c r="R1569">
        <v>45.85</v>
      </c>
      <c r="S1569">
        <v>259.82</v>
      </c>
      <c r="T1569">
        <v>251.42</v>
      </c>
      <c r="U1569">
        <v>8.4</v>
      </c>
      <c r="V1569" t="s">
        <v>4706</v>
      </c>
      <c r="W1569" t="s">
        <v>4695</v>
      </c>
      <c r="X1569" t="s">
        <v>4696</v>
      </c>
      <c r="Y1569" t="s">
        <v>5006</v>
      </c>
      <c r="Z1569" t="s">
        <v>4708</v>
      </c>
    </row>
    <row r="1570" spans="1:26" ht="15" customHeight="1" x14ac:dyDescent="0.25">
      <c r="A1570" t="s">
        <v>6971</v>
      </c>
      <c r="B1570" s="1">
        <v>45830</v>
      </c>
      <c r="C1570" t="s">
        <v>2296</v>
      </c>
      <c r="D1570" t="str">
        <f>IFERROR(INDEX(Customers!$B:$B,MATCH(C1570,Customers!$A:$A,0)),"")</f>
        <v>Gopal Pandian</v>
      </c>
      <c r="E1570" t="str">
        <f>IFERROR(INDEX(Customers!$J:$J,MATCH(C1570,Customers!$A:$A,0)),"")</f>
        <v>Gold</v>
      </c>
      <c r="F1570" t="s">
        <v>3830</v>
      </c>
      <c r="G1570" t="str">
        <f>IFERROR(INDEX(Products!$B:$B,MATCH(F1570,Products!$A:$A,0)),"")</f>
        <v>Parle Namkeen 500g</v>
      </c>
      <c r="H1570" t="str">
        <f>IFERROR(INDEX(Products!$C:$C,MATCH(F1570,Products!$A:$A,0)),"")</f>
        <v>Snacks</v>
      </c>
      <c r="I1570" t="s">
        <v>3035</v>
      </c>
      <c r="J1570" t="str">
        <f>IFERROR(INDEX(Stores!$B:$B,MATCH(I1570,Stores!$A:$A,0)),"")</f>
        <v>FreshMart Madurai Point</v>
      </c>
      <c r="K1570" t="str">
        <f>IFERROR(INDEX(Stores!$D:$D,MATCH(I1570,Stores!$A:$A,0)),"")</f>
        <v>South</v>
      </c>
      <c r="L1570" t="s">
        <v>3033</v>
      </c>
      <c r="M1570" t="str">
        <f>IFERROR(INDEX(Employees!$B:$B,MATCH(L1570,Employees!$A:$A,0)),"")</f>
        <v xml:space="preserve">  Kavya Velan  </v>
      </c>
      <c r="N1570" t="str">
        <f>IFERROR(INDEX(Employees!$D:$D,MATCH(L1570,Employees!$A:$A,0)),"")</f>
        <v>Cashier</v>
      </c>
      <c r="O1570">
        <v>4</v>
      </c>
      <c r="P1570">
        <v>51.43</v>
      </c>
      <c r="Q1570">
        <v>0</v>
      </c>
      <c r="R1570">
        <v>0</v>
      </c>
      <c r="S1570">
        <v>236.58</v>
      </c>
      <c r="T1570">
        <v>149.91999999999999</v>
      </c>
      <c r="U1570">
        <v>86.66</v>
      </c>
      <c r="V1570" t="s">
        <v>4706</v>
      </c>
      <c r="W1570" t="s">
        <v>4695</v>
      </c>
      <c r="X1570" t="s">
        <v>4696</v>
      </c>
      <c r="Y1570" t="s">
        <v>5244</v>
      </c>
      <c r="Z1570" t="s">
        <v>4698</v>
      </c>
    </row>
    <row r="1571" spans="1:26" ht="15" customHeight="1" x14ac:dyDescent="0.25">
      <c r="A1571" t="s">
        <v>6972</v>
      </c>
      <c r="B1571" s="1">
        <v>45788</v>
      </c>
      <c r="C1571" t="s">
        <v>1934</v>
      </c>
      <c r="D1571" t="str">
        <f>IFERROR(INDEX(Customers!$B:$B,MATCH(C1571,Customers!$A:$A,0)),"")</f>
        <v>Banu Chandran</v>
      </c>
      <c r="E1571" t="str">
        <f>IFERROR(INDEX(Customers!$J:$J,MATCH(C1571,Customers!$A:$A,0)),"")</f>
        <v>Gold</v>
      </c>
      <c r="F1571" t="s">
        <v>4007</v>
      </c>
      <c r="G1571" t="str">
        <f>IFERROR(INDEX(Products!$B:$B,MATCH(F1571,Products!$A:$A,0)),"")</f>
        <v>Aachi Idli Rice 500g</v>
      </c>
      <c r="H1571" t="str">
        <f>IFERROR(INDEX(Products!$C:$C,MATCH(F1571,Products!$A:$A,0)),"")</f>
        <v>Rice</v>
      </c>
      <c r="I1571" t="s">
        <v>2988</v>
      </c>
      <c r="J1571" t="str">
        <f>IFERROR(INDEX(Stores!$B:$B,MATCH(I1571,Stores!$A:$A,0)),"")</f>
        <v>FreshMart Coimbatore Heights</v>
      </c>
      <c r="K1571" t="str">
        <f>IFERROR(INDEX(Stores!$D:$D,MATCH(I1571,Stores!$A:$A,0)),"")</f>
        <v>South</v>
      </c>
      <c r="L1571" t="s">
        <v>3221</v>
      </c>
      <c r="M1571" t="str">
        <f>IFERROR(INDEX(Employees!$B:$B,MATCH(L1571,Employees!$A:$A,0)),"")</f>
        <v>Chitra Prabhu</v>
      </c>
      <c r="N1571" t="str">
        <f>IFERROR(INDEX(Employees!$D:$D,MATCH(L1571,Employees!$A:$A,0)),"")</f>
        <v>Sales</v>
      </c>
      <c r="O1571">
        <v>5</v>
      </c>
      <c r="P1571">
        <v>245.4</v>
      </c>
      <c r="Q1571">
        <v>0</v>
      </c>
      <c r="R1571">
        <v>0</v>
      </c>
      <c r="S1571">
        <v>1411.05</v>
      </c>
      <c r="T1571">
        <v>954.5</v>
      </c>
      <c r="U1571">
        <v>456.55</v>
      </c>
      <c r="V1571" t="s">
        <v>4715</v>
      </c>
      <c r="W1571" t="s">
        <v>4695</v>
      </c>
      <c r="X1571" t="s">
        <v>4710</v>
      </c>
      <c r="Y1571" t="s">
        <v>5942</v>
      </c>
      <c r="Z1571" t="s">
        <v>4698</v>
      </c>
    </row>
    <row r="1572" spans="1:26" ht="15" customHeight="1" x14ac:dyDescent="0.25">
      <c r="A1572" t="s">
        <v>6973</v>
      </c>
      <c r="B1572" s="1">
        <v>46094</v>
      </c>
      <c r="C1572" t="s">
        <v>807</v>
      </c>
      <c r="D1572" t="str">
        <f>IFERROR(INDEX(Customers!$B:$B,MATCH(C1572,Customers!$A:$A,0)),"")</f>
        <v>Unknown</v>
      </c>
      <c r="E1572" t="str">
        <f>IFERROR(INDEX(Customers!$J:$J,MATCH(C1572,Customers!$A:$A,0)),"")</f>
        <v>Gold</v>
      </c>
      <c r="F1572" t="s">
        <v>3844</v>
      </c>
      <c r="G1572" t="str">
        <f>IFERROR(INDEX(Products!$B:$B,MATCH(F1572,Products!$A:$A,0)),"")</f>
        <v>Lays Namkeen 2kg</v>
      </c>
      <c r="H1572" t="str">
        <f>IFERROR(INDEX(Products!$C:$C,MATCH(F1572,Products!$A:$A,0)),"")</f>
        <v>Snacks</v>
      </c>
      <c r="I1572" t="s">
        <v>3035</v>
      </c>
      <c r="J1572" t="str">
        <f>IFERROR(INDEX(Stores!$B:$B,MATCH(I1572,Stores!$A:$A,0)),"")</f>
        <v>FreshMart Madurai Point</v>
      </c>
      <c r="K1572" t="str">
        <f>IFERROR(INDEX(Stores!$D:$D,MATCH(I1572,Stores!$A:$A,0)),"")</f>
        <v>South</v>
      </c>
      <c r="L1572" t="s">
        <v>3382</v>
      </c>
      <c r="M1572" t="str">
        <f>IFERROR(INDEX(Employees!$B:$B,MATCH(L1572,Employees!$A:$A,0)),"")</f>
        <v>Banu Achari</v>
      </c>
      <c r="N1572" t="str">
        <f>IFERROR(INDEX(Employees!$D:$D,MATCH(L1572,Employees!$A:$A,0)),"")</f>
        <v>Sales</v>
      </c>
      <c r="O1572">
        <v>4</v>
      </c>
      <c r="P1572">
        <v>571.54999999999995</v>
      </c>
      <c r="Q1572">
        <v>5</v>
      </c>
      <c r="R1572">
        <v>114.31</v>
      </c>
      <c r="S1572">
        <v>2171.89</v>
      </c>
      <c r="T1572">
        <v>1516.76</v>
      </c>
      <c r="U1572">
        <v>655.13</v>
      </c>
      <c r="V1572" t="s">
        <v>4706</v>
      </c>
      <c r="W1572" t="s">
        <v>4695</v>
      </c>
      <c r="X1572" t="s">
        <v>4696</v>
      </c>
      <c r="Y1572" t="s">
        <v>6041</v>
      </c>
      <c r="Z1572" t="s">
        <v>4708</v>
      </c>
    </row>
    <row r="1573" spans="1:26" ht="15" customHeight="1" x14ac:dyDescent="0.25">
      <c r="A1573" t="s">
        <v>6974</v>
      </c>
      <c r="B1573" s="1">
        <v>45925</v>
      </c>
      <c r="C1573" t="s">
        <v>985</v>
      </c>
      <c r="D1573" t="str">
        <f>IFERROR(INDEX(Customers!$B:$B,MATCH(C1573,Customers!$A:$A,0)),"")</f>
        <v>Lakshmi Pandian</v>
      </c>
      <c r="E1573" t="str">
        <f>IFERROR(INDEX(Customers!$J:$J,MATCH(C1573,Customers!$A:$A,0)),"")</f>
        <v>Bronze</v>
      </c>
      <c r="F1573" t="s">
        <v>3871</v>
      </c>
      <c r="G1573" t="str">
        <f>IFERROR(INDEX(Products!$B:$B,MATCH(F1573,Products!$A:$A,0)),"")</f>
        <v>Himalaya Skin Care Combo</v>
      </c>
      <c r="H1573" t="str">
        <f>IFERROR(INDEX(Products!$C:$C,MATCH(F1573,Products!$A:$A,0)),"")</f>
        <v>Personal Care</v>
      </c>
      <c r="I1573" t="s">
        <v>3299</v>
      </c>
      <c r="J1573" t="str">
        <f>IFERROR(INDEX(Stores!$B:$B,MATCH(I1573,Stores!$A:$A,0)),"")</f>
        <v>FreshMart Mumbai Complex</v>
      </c>
      <c r="K1573" t="str">
        <f>IFERROR(INDEX(Stores!$D:$D,MATCH(I1573,Stores!$A:$A,0)),"")</f>
        <v>West</v>
      </c>
      <c r="L1573" t="s">
        <v>3297</v>
      </c>
      <c r="M1573" t="str">
        <f>IFERROR(INDEX(Employees!$B:$B,MATCH(L1573,Employees!$A:$A,0)),"")</f>
        <v>Venkat Balan</v>
      </c>
      <c r="N1573" t="str">
        <f>IFERROR(INDEX(Employees!$D:$D,MATCH(L1573,Employees!$A:$A,0)),"")</f>
        <v>Billing</v>
      </c>
      <c r="O1573">
        <v>1</v>
      </c>
      <c r="P1573">
        <v>446.17</v>
      </c>
      <c r="Q1573">
        <v>0</v>
      </c>
      <c r="R1573">
        <v>0</v>
      </c>
      <c r="S1573">
        <v>446.17</v>
      </c>
      <c r="T1573">
        <v>325.61</v>
      </c>
      <c r="U1573">
        <v>120.56</v>
      </c>
      <c r="V1573" t="s">
        <v>4715</v>
      </c>
      <c r="W1573" t="s">
        <v>4695</v>
      </c>
      <c r="X1573" t="s">
        <v>4696</v>
      </c>
      <c r="Y1573" t="s">
        <v>5203</v>
      </c>
      <c r="Z1573" t="s">
        <v>4708</v>
      </c>
    </row>
    <row r="1574" spans="1:26" ht="15" customHeight="1" x14ac:dyDescent="0.25">
      <c r="A1574" t="s">
        <v>6975</v>
      </c>
      <c r="B1574" s="1">
        <v>46104</v>
      </c>
      <c r="C1574" t="s">
        <v>1311</v>
      </c>
      <c r="D1574" t="str">
        <f>IFERROR(INDEX(Customers!$B:$B,MATCH(C1574,Customers!$A:$A,0)),"")</f>
        <v>Aishwarya Iyer</v>
      </c>
      <c r="E1574" t="str">
        <f>IFERROR(INDEX(Customers!$J:$J,MATCH(C1574,Customers!$A:$A,0)),"")</f>
        <v>Bronze</v>
      </c>
      <c r="F1574" t="s">
        <v>4115</v>
      </c>
      <c r="G1574" t="str">
        <f>IFERROR(INDEX(Products!$B:$B,MATCH(F1574,Products!$A:$A,0)),"")</f>
        <v>Vim Toilet Cleaner 200g</v>
      </c>
      <c r="H1574" t="str">
        <f>IFERROR(INDEX(Products!$C:$C,MATCH(F1574,Products!$A:$A,0)),"")</f>
        <v>Cleaning</v>
      </c>
      <c r="I1574" t="s">
        <v>3159</v>
      </c>
      <c r="J1574" t="str">
        <f>IFERROR(INDEX(Stores!$B:$B,MATCH(I1574,Stores!$A:$A,0)),"")</f>
        <v>FreshMart Salem Bypass</v>
      </c>
      <c r="K1574" t="str">
        <f>IFERROR(INDEX(Stores!$D:$D,MATCH(I1574,Stores!$A:$A,0)),"")</f>
        <v>South</v>
      </c>
      <c r="L1574" t="s">
        <v>3157</v>
      </c>
      <c r="M1574" t="str">
        <f>IFERROR(INDEX(Employees!$B:$B,MATCH(L1574,Employees!$A:$A,0)),"")</f>
        <v>Vasanth Menon</v>
      </c>
      <c r="N1574" t="str">
        <f>IFERROR(INDEX(Employees!$D:$D,MATCH(L1574,Employees!$A:$A,0)),"")</f>
        <v>Store Manager</v>
      </c>
      <c r="O1574">
        <v>3</v>
      </c>
      <c r="P1574">
        <v>171.25</v>
      </c>
      <c r="Q1574">
        <v>0</v>
      </c>
      <c r="R1574">
        <v>0</v>
      </c>
      <c r="S1574">
        <v>513.75</v>
      </c>
      <c r="T1574">
        <v>372.99</v>
      </c>
      <c r="U1574">
        <v>140.76</v>
      </c>
      <c r="V1574" t="s">
        <v>4720</v>
      </c>
      <c r="W1574" t="s">
        <v>4695</v>
      </c>
      <c r="X1574" t="s">
        <v>4696</v>
      </c>
      <c r="Y1574" t="s">
        <v>6502</v>
      </c>
      <c r="Z1574" t="s">
        <v>4708</v>
      </c>
    </row>
    <row r="1575" spans="1:26" ht="15" customHeight="1" x14ac:dyDescent="0.25">
      <c r="A1575" t="s">
        <v>6976</v>
      </c>
      <c r="B1575" s="1">
        <v>45996</v>
      </c>
      <c r="C1575" t="s">
        <v>225</v>
      </c>
      <c r="D1575" t="str">
        <f>IFERROR(INDEX(Customers!$B:$B,MATCH(C1575,Customers!$A:$A,0)),"")</f>
        <v>Kishore Murugan</v>
      </c>
      <c r="E1575" t="str">
        <f>IFERROR(INDEX(Customers!$J:$J,MATCH(C1575,Customers!$A:$A,0)),"")</f>
        <v>Gold</v>
      </c>
      <c r="F1575" t="s">
        <v>3779</v>
      </c>
      <c r="G1575" t="str">
        <f>IFERROR(INDEX(Products!$B:$B,MATCH(F1575,Products!$A:$A,0)),"")</f>
        <v>Nescafe Coffee 500g</v>
      </c>
      <c r="H1575" t="str">
        <f>IFERROR(INDEX(Products!$C:$C,MATCH(F1575,Products!$A:$A,0)),"")</f>
        <v>Beverages</v>
      </c>
      <c r="I1575" t="s">
        <v>3094</v>
      </c>
      <c r="J1575" t="str">
        <f>IFERROR(INDEX(Stores!$B:$B,MATCH(I1575,Stores!$A:$A,0)),"")</f>
        <v>FreshMart Kanpur Gardens</v>
      </c>
      <c r="K1575" t="str">
        <f>IFERROR(INDEX(Stores!$D:$D,MATCH(I1575,Stores!$A:$A,0)),"")</f>
        <v>North</v>
      </c>
      <c r="L1575" t="s">
        <v>3371</v>
      </c>
      <c r="M1575" t="str">
        <f>IFERROR(INDEX(Employees!$B:$B,MATCH(L1575,Employees!$A:$A,0)),"")</f>
        <v>Ramesh Pillai</v>
      </c>
      <c r="N1575" t="str">
        <f>IFERROR(INDEX(Employees!$D:$D,MATCH(L1575,Employees!$A:$A,0)),"")</f>
        <v>Operations</v>
      </c>
      <c r="O1575">
        <v>6</v>
      </c>
      <c r="P1575">
        <v>137.82</v>
      </c>
      <c r="Q1575">
        <v>0</v>
      </c>
      <c r="R1575">
        <v>0</v>
      </c>
      <c r="S1575">
        <v>826.92</v>
      </c>
      <c r="T1575">
        <v>584.1</v>
      </c>
      <c r="U1575">
        <v>242.82</v>
      </c>
      <c r="V1575" t="s">
        <v>4703</v>
      </c>
      <c r="W1575" t="s">
        <v>4695</v>
      </c>
      <c r="X1575" t="s">
        <v>4710</v>
      </c>
      <c r="Y1575" t="s">
        <v>5671</v>
      </c>
      <c r="Z1575" t="s">
        <v>4708</v>
      </c>
    </row>
    <row r="1576" spans="1:26" ht="15" customHeight="1" x14ac:dyDescent="0.25">
      <c r="A1576" t="s">
        <v>6977</v>
      </c>
      <c r="B1576" s="1">
        <v>45993</v>
      </c>
      <c r="C1576" t="s">
        <v>711</v>
      </c>
      <c r="D1576" t="str">
        <f>IFERROR(INDEX(Customers!$B:$B,MATCH(C1576,Customers!$A:$A,0)),"")</f>
        <v>Meena Reddy</v>
      </c>
      <c r="E1576" t="str">
        <f>IFERROR(INDEX(Customers!$J:$J,MATCH(C1576,Customers!$A:$A,0)),"")</f>
        <v>Gold</v>
      </c>
      <c r="F1576" t="s">
        <v>3830</v>
      </c>
      <c r="G1576" t="str">
        <f>IFERROR(INDEX(Products!$B:$B,MATCH(F1576,Products!$A:$A,0)),"")</f>
        <v>Parle Namkeen 500g</v>
      </c>
      <c r="H1576" t="str">
        <f>IFERROR(INDEX(Products!$C:$C,MATCH(F1576,Products!$A:$A,0)),"")</f>
        <v>Snacks</v>
      </c>
      <c r="I1576" t="s">
        <v>3109</v>
      </c>
      <c r="J1576" t="str">
        <f>IFERROR(INDEX(Stores!$B:$B,MATCH(I1576,Stores!$A:$A,0)),"")</f>
        <v>FreshMart Ahmedabad Hub</v>
      </c>
      <c r="K1576" t="str">
        <f>IFERROR(INDEX(Stores!$D:$D,MATCH(I1576,Stores!$A:$A,0)),"")</f>
        <v>South</v>
      </c>
      <c r="L1576" t="s">
        <v>3619</v>
      </c>
      <c r="M1576" t="str">
        <f>IFERROR(INDEX(Employees!$B:$B,MATCH(L1576,Employees!$A:$A,0)),"")</f>
        <v>Janani Chettiar</v>
      </c>
      <c r="N1576" t="str">
        <f>IFERROR(INDEX(Employees!$D:$D,MATCH(L1576,Employees!$A:$A,0)),"")</f>
        <v>Store Manager</v>
      </c>
      <c r="O1576">
        <v>5</v>
      </c>
      <c r="P1576">
        <v>51.63</v>
      </c>
      <c r="Q1576">
        <v>5</v>
      </c>
      <c r="R1576">
        <v>12.91</v>
      </c>
      <c r="S1576">
        <v>245.24</v>
      </c>
      <c r="T1576">
        <v>187.4</v>
      </c>
      <c r="U1576">
        <v>57.84</v>
      </c>
      <c r="V1576" t="s">
        <v>4694</v>
      </c>
      <c r="W1576" t="s">
        <v>4695</v>
      </c>
      <c r="X1576" t="s">
        <v>4710</v>
      </c>
      <c r="Y1576" t="s">
        <v>5217</v>
      </c>
      <c r="Z1576" t="s">
        <v>4708</v>
      </c>
    </row>
    <row r="1577" spans="1:26" ht="15" customHeight="1" x14ac:dyDescent="0.25">
      <c r="A1577" t="s">
        <v>6978</v>
      </c>
      <c r="B1577" s="1">
        <v>46008</v>
      </c>
      <c r="C1577" t="s">
        <v>2448</v>
      </c>
      <c r="D1577" t="str">
        <f>IFERROR(INDEX(Customers!$B:$B,MATCH(C1577,Customers!$A:$A,0)),"")</f>
        <v>Anitha Reddy</v>
      </c>
      <c r="E1577" t="str">
        <f>IFERROR(INDEX(Customers!$J:$J,MATCH(C1577,Customers!$A:$A,0)),"")</f>
        <v>Gold</v>
      </c>
      <c r="F1577" t="s">
        <v>4060</v>
      </c>
      <c r="G1577" t="str">
        <f>IFERROR(INDEX(Products!$B:$B,MATCH(F1577,Products!$A:$A,0)),"")</f>
        <v>Everest Powdered Spices Combo</v>
      </c>
      <c r="H1577" t="str">
        <f>IFERROR(INDEX(Products!$C:$C,MATCH(F1577,Products!$A:$A,0)),"")</f>
        <v>Masala</v>
      </c>
      <c r="I1577" t="s">
        <v>4124</v>
      </c>
      <c r="J1577" t="str">
        <f>IFERROR(INDEX(Stores!$B:$B,MATCH(I1577,Stores!$A:$A,0)),"")</f>
        <v>FreshMart Madurai Crossing</v>
      </c>
      <c r="K1577" t="str">
        <f>IFERROR(INDEX(Stores!$D:$D,MATCH(I1577,Stores!$A:$A,0)),"")</f>
        <v>South</v>
      </c>
      <c r="L1577" t="s">
        <v>3306</v>
      </c>
      <c r="M1577" t="str">
        <f>IFERROR(INDEX(Employees!$B:$B,MATCH(L1577,Employees!$A:$A,0)),"")</f>
        <v>Ezhil Raj</v>
      </c>
      <c r="N1577" t="str">
        <f>IFERROR(INDEX(Employees!$D:$D,MATCH(L1577,Employees!$A:$A,0)),"")</f>
        <v>Inventory</v>
      </c>
      <c r="O1577">
        <v>3</v>
      </c>
      <c r="P1577">
        <v>550.96</v>
      </c>
      <c r="Q1577">
        <v>0</v>
      </c>
      <c r="R1577">
        <v>0</v>
      </c>
      <c r="S1577">
        <v>1652.88</v>
      </c>
      <c r="T1577">
        <v>1120.74</v>
      </c>
      <c r="U1577">
        <v>532.14</v>
      </c>
      <c r="V1577" t="s">
        <v>4715</v>
      </c>
      <c r="W1577" t="s">
        <v>4695</v>
      </c>
      <c r="X1577" t="s">
        <v>4696</v>
      </c>
      <c r="Y1577" t="s">
        <v>6133</v>
      </c>
      <c r="Z1577" t="s">
        <v>4708</v>
      </c>
    </row>
    <row r="1578" spans="1:26" ht="15" customHeight="1" x14ac:dyDescent="0.25">
      <c r="A1578" t="s">
        <v>6979</v>
      </c>
      <c r="B1578" s="1">
        <v>46005</v>
      </c>
      <c r="C1578" t="s">
        <v>398</v>
      </c>
      <c r="D1578" t="str">
        <f>IFERROR(INDEX(Customers!$B:$B,MATCH(C1578,Customers!$A:$A,0)),"")</f>
        <v>Eswari Achari</v>
      </c>
      <c r="E1578" t="str">
        <f>IFERROR(INDEX(Customers!$J:$J,MATCH(C1578,Customers!$A:$A,0)),"")</f>
        <v>Silver</v>
      </c>
      <c r="F1578" t="s">
        <v>3732</v>
      </c>
      <c r="G1578" t="str">
        <f>IFERROR(INDEX(Products!$B:$B,MATCH(F1578,Products!$A:$A,0)),"")</f>
        <v>Aavin Milk 1L</v>
      </c>
      <c r="H1578" t="str">
        <f>IFERROR(INDEX(Products!$C:$C,MATCH(F1578,Products!$A:$A,0)),"")</f>
        <v>Dairy</v>
      </c>
      <c r="I1578" t="s">
        <v>2913</v>
      </c>
      <c r="J1578" t="str">
        <f>IFERROR(INDEX(Stores!$B:$B,MATCH(I1578,Stores!$A:$A,0)),"")</f>
        <v>FreshMart Surat Arcade</v>
      </c>
      <c r="K1578" t="str">
        <f>IFERROR(INDEX(Stores!$D:$D,MATCH(I1578,Stores!$A:$A,0)),"")</f>
        <v>West</v>
      </c>
      <c r="L1578" t="s">
        <v>2967</v>
      </c>
      <c r="M1578" t="str">
        <f>IFERROR(INDEX(Employees!$B:$B,MATCH(L1578,Employees!$A:$A,0)),"")</f>
        <v>Yamuna Achari</v>
      </c>
      <c r="N1578" t="str">
        <f>IFERROR(INDEX(Employees!$D:$D,MATCH(L1578,Employees!$A:$A,0)),"")</f>
        <v>Inventory</v>
      </c>
      <c r="O1578">
        <v>1</v>
      </c>
      <c r="P1578">
        <v>99.93</v>
      </c>
      <c r="Q1578">
        <v>15</v>
      </c>
      <c r="R1578">
        <v>14.99</v>
      </c>
      <c r="S1578">
        <v>97.68</v>
      </c>
      <c r="T1578">
        <v>86.05</v>
      </c>
      <c r="U1578">
        <v>11.63</v>
      </c>
      <c r="V1578" t="s">
        <v>4715</v>
      </c>
      <c r="W1578" t="s">
        <v>4695</v>
      </c>
      <c r="X1578" t="s">
        <v>4710</v>
      </c>
      <c r="Y1578" t="s">
        <v>5038</v>
      </c>
      <c r="Z1578" t="s">
        <v>4698</v>
      </c>
    </row>
    <row r="1579" spans="1:26" ht="15" customHeight="1" x14ac:dyDescent="0.25">
      <c r="A1579" t="s">
        <v>6980</v>
      </c>
      <c r="B1579" s="1">
        <v>45946</v>
      </c>
      <c r="C1579" t="s">
        <v>2664</v>
      </c>
      <c r="D1579" t="str">
        <f>IFERROR(INDEX(Customers!$B:$B,MATCH(C1579,Customers!$A:$A,0)),"")</f>
        <v>Gokul Sekar</v>
      </c>
      <c r="E1579" t="str">
        <f>IFERROR(INDEX(Customers!$J:$J,MATCH(C1579,Customers!$A:$A,0)),"")</f>
        <v>Gold</v>
      </c>
      <c r="F1579" t="s">
        <v>3970</v>
      </c>
      <c r="G1579" t="str">
        <f>IFERROR(INDEX(Products!$B:$B,MATCH(F1579,Products!$A:$A,0)),"")</f>
        <v xml:space="preserve">  Local Farm Fresh Vegetables 250ml v2  </v>
      </c>
      <c r="H1579" t="str">
        <f>IFERROR(INDEX(Products!$C:$C,MATCH(F1579,Products!$A:$A,0)),"")</f>
        <v>Vegetables</v>
      </c>
      <c r="I1579" t="s">
        <v>2871</v>
      </c>
      <c r="J1579" t="str">
        <f>IFERROR(INDEX(Stores!$B:$B,MATCH(I1579,Stores!$A:$A,0)),"")</f>
        <v>FreshMart Kochi Colony</v>
      </c>
      <c r="K1579" t="str">
        <f>IFERROR(INDEX(Stores!$D:$D,MATCH(I1579,Stores!$A:$A,0)),"")</f>
        <v>South</v>
      </c>
      <c r="L1579" t="s">
        <v>3283</v>
      </c>
      <c r="M1579" t="str">
        <f>IFERROR(INDEX(Employees!$B:$B,MATCH(L1579,Employees!$A:$A,0)),"")</f>
        <v>Mala Iyer</v>
      </c>
      <c r="N1579" t="str">
        <f>IFERROR(INDEX(Employees!$D:$D,MATCH(L1579,Employees!$A:$A,0)),"")</f>
        <v>Inventory</v>
      </c>
      <c r="O1579">
        <v>3</v>
      </c>
      <c r="P1579">
        <v>397.96</v>
      </c>
      <c r="Q1579">
        <v>5</v>
      </c>
      <c r="R1579">
        <v>59.69</v>
      </c>
      <c r="S1579">
        <v>1134.19</v>
      </c>
      <c r="T1579">
        <v>931.14</v>
      </c>
      <c r="U1579">
        <v>203.05</v>
      </c>
      <c r="V1579" t="s">
        <v>4706</v>
      </c>
      <c r="W1579" t="s">
        <v>4695</v>
      </c>
      <c r="X1579" t="s">
        <v>4696</v>
      </c>
      <c r="Y1579" t="s">
        <v>5315</v>
      </c>
      <c r="Z1579" t="s">
        <v>4708</v>
      </c>
    </row>
    <row r="1580" spans="1:26" ht="15" customHeight="1" x14ac:dyDescent="0.25">
      <c r="A1580" t="s">
        <v>6981</v>
      </c>
      <c r="B1580" s="1">
        <v>45940</v>
      </c>
      <c r="C1580" t="s">
        <v>1546</v>
      </c>
      <c r="D1580" t="str">
        <f>IFERROR(INDEX(Customers!$B:$B,MATCH(C1580,Customers!$A:$A,0)),"")</f>
        <v>Yogesh Gounder</v>
      </c>
      <c r="E1580" t="str">
        <f>IFERROR(INDEX(Customers!$J:$J,MATCH(C1580,Customers!$A:$A,0)),"")</f>
        <v>Bronze</v>
      </c>
      <c r="F1580" t="s">
        <v>3718</v>
      </c>
      <c r="G1580" t="str">
        <f>IFERROR(INDEX(Products!$B:$B,MATCH(F1580,Products!$A:$A,0)),"")</f>
        <v>Milky Mist Milk 2kg</v>
      </c>
      <c r="H1580" t="str">
        <f>IFERROR(INDEX(Products!$C:$C,MATCH(F1580,Products!$A:$A,0)),"")</f>
        <v>Dairy</v>
      </c>
      <c r="I1580" t="s">
        <v>4234</v>
      </c>
      <c r="J1580" t="str">
        <f>IFERROR(INDEX(Stores!$B:$B,MATCH(I1580,Stores!$A:$A,0)),"")</f>
        <v>FreshMart Coimbatore Plaza</v>
      </c>
      <c r="K1580" t="str">
        <f>IFERROR(INDEX(Stores!$D:$D,MATCH(I1580,Stores!$A:$A,0)),"")</f>
        <v>South</v>
      </c>
      <c r="L1580" t="s">
        <v>3576</v>
      </c>
      <c r="M1580" t="str">
        <f>IFERROR(INDEX(Employees!$B:$B,MATCH(L1580,Employees!$A:$A,0)),"")</f>
        <v>Naveen Naidu</v>
      </c>
      <c r="N1580" t="str">
        <f>IFERROR(INDEX(Employees!$D:$D,MATCH(L1580,Employees!$A:$A,0)),"")</f>
        <v>Cashier</v>
      </c>
      <c r="O1580">
        <v>3</v>
      </c>
      <c r="P1580">
        <v>61.22</v>
      </c>
      <c r="Q1580">
        <v>20</v>
      </c>
      <c r="R1580">
        <v>36.729999999999997</v>
      </c>
      <c r="S1580">
        <v>146.93</v>
      </c>
      <c r="T1580">
        <v>144.44999999999999</v>
      </c>
      <c r="U1580">
        <v>2.48</v>
      </c>
      <c r="V1580" t="s">
        <v>4740</v>
      </c>
      <c r="W1580" t="s">
        <v>4695</v>
      </c>
      <c r="X1580" t="s">
        <v>4696</v>
      </c>
      <c r="Y1580" t="s">
        <v>4819</v>
      </c>
      <c r="Z1580" t="s">
        <v>4708</v>
      </c>
    </row>
    <row r="1581" spans="1:26" ht="15" customHeight="1" x14ac:dyDescent="0.25">
      <c r="A1581" t="s">
        <v>6982</v>
      </c>
      <c r="B1581" s="1">
        <v>45958</v>
      </c>
      <c r="C1581" t="s">
        <v>1862</v>
      </c>
      <c r="D1581" t="str">
        <f>IFERROR(INDEX(Customers!$B:$B,MATCH(C1581,Customers!$A:$A,0)),"")</f>
        <v>Raghav Nair</v>
      </c>
      <c r="E1581" t="str">
        <f>IFERROR(INDEX(Customers!$J:$J,MATCH(C1581,Customers!$A:$A,0)),"")</f>
        <v>Silver</v>
      </c>
      <c r="F1581" t="s">
        <v>3799</v>
      </c>
      <c r="G1581" t="str">
        <f>IFERROR(INDEX(Products!$B:$B,MATCH(F1581,Products!$A:$A,0)),"")</f>
        <v>Amul Frozen Vegetables 500g</v>
      </c>
      <c r="H1581" t="str">
        <f>IFERROR(INDEX(Products!$C:$C,MATCH(F1581,Products!$A:$A,0)),"")</f>
        <v>Frozen Foods</v>
      </c>
      <c r="I1581" t="s">
        <v>3243</v>
      </c>
      <c r="J1581" t="str">
        <f>IFERROR(INDEX(Stores!$B:$B,MATCH(I1581,Stores!$A:$A,0)),"")</f>
        <v xml:space="preserve">  FreshMart Bengaluru Square  </v>
      </c>
      <c r="K1581" t="str">
        <f>IFERROR(INDEX(Stores!$D:$D,MATCH(I1581,Stores!$A:$A,0)),"")</f>
        <v>South</v>
      </c>
      <c r="L1581" t="s">
        <v>3241</v>
      </c>
      <c r="M1581" t="str">
        <f>IFERROR(INDEX(Employees!$B:$B,MATCH(L1581,Employees!$A:$A,0)),"")</f>
        <v>Thiru Varma</v>
      </c>
      <c r="N1581" t="str">
        <f>IFERROR(INDEX(Employees!$D:$D,MATCH(L1581,Employees!$A:$A,0)),"")</f>
        <v>Store Manager</v>
      </c>
      <c r="O1581">
        <v>4</v>
      </c>
      <c r="P1581">
        <v>144.03</v>
      </c>
      <c r="Q1581">
        <v>0</v>
      </c>
      <c r="R1581">
        <v>0</v>
      </c>
      <c r="S1581">
        <v>576.12</v>
      </c>
      <c r="T1581">
        <v>509.92</v>
      </c>
      <c r="U1581">
        <v>66.2</v>
      </c>
      <c r="V1581" t="s">
        <v>4740</v>
      </c>
      <c r="W1581" t="s">
        <v>4695</v>
      </c>
      <c r="X1581" t="s">
        <v>4696</v>
      </c>
      <c r="Y1581" t="s">
        <v>5998</v>
      </c>
      <c r="Z1581" t="s">
        <v>4708</v>
      </c>
    </row>
    <row r="1582" spans="1:26" ht="15" customHeight="1" x14ac:dyDescent="0.25">
      <c r="A1582" t="s">
        <v>6983</v>
      </c>
      <c r="B1582" s="1">
        <v>45760</v>
      </c>
      <c r="C1582" t="s">
        <v>167</v>
      </c>
      <c r="D1582" t="str">
        <f>IFERROR(INDEX(Customers!$B:$B,MATCH(C1582,Customers!$A:$A,0)),"")</f>
        <v>Nirmala Balan</v>
      </c>
      <c r="E1582" t="str">
        <f>IFERROR(INDEX(Customers!$J:$J,MATCH(C1582,Customers!$A:$A,0)),"")</f>
        <v>Silver</v>
      </c>
      <c r="F1582" t="s">
        <v>3714</v>
      </c>
      <c r="G1582" t="str">
        <f>IFERROR(INDEX(Products!$B:$B,MATCH(F1582,Products!$A:$A,0)),"")</f>
        <v>Nestle Butter 250ml</v>
      </c>
      <c r="H1582" t="str">
        <f>IFERROR(INDEX(Products!$C:$C,MATCH(F1582,Products!$A:$A,0)),"")</f>
        <v>Dairy</v>
      </c>
      <c r="I1582" t="s">
        <v>3323</v>
      </c>
      <c r="J1582" t="str">
        <f>IFERROR(INDEX(Stores!$B:$B,MATCH(I1582,Stores!$A:$A,0)),"")</f>
        <v>FreshMart Nagpur Towers</v>
      </c>
      <c r="K1582" t="str">
        <f>IFERROR(INDEX(Stores!$D:$D,MATCH(I1582,Stores!$A:$A,0)),"")</f>
        <v>South</v>
      </c>
      <c r="L1582" t="s">
        <v>3321</v>
      </c>
      <c r="M1582" t="str">
        <f>IFERROR(INDEX(Employees!$B:$B,MATCH(L1582,Employees!$A:$A,0)),"")</f>
        <v>Chandrasekar Chandran</v>
      </c>
      <c r="N1582" t="str">
        <f>IFERROR(INDEX(Employees!$D:$D,MATCH(L1582,Employees!$A:$A,0)),"")</f>
        <v>HR</v>
      </c>
      <c r="O1582">
        <v>5</v>
      </c>
      <c r="P1582">
        <v>459.58</v>
      </c>
      <c r="Q1582">
        <v>20</v>
      </c>
      <c r="R1582">
        <v>459.58</v>
      </c>
      <c r="S1582">
        <v>2114.0700000000002</v>
      </c>
      <c r="T1582">
        <v>1934.45</v>
      </c>
      <c r="U1582">
        <v>179.62</v>
      </c>
      <c r="V1582" t="s">
        <v>4703</v>
      </c>
      <c r="W1582" t="s">
        <v>4695</v>
      </c>
      <c r="X1582" t="s">
        <v>4710</v>
      </c>
      <c r="Y1582" t="s">
        <v>6937</v>
      </c>
      <c r="Z1582" t="s">
        <v>4698</v>
      </c>
    </row>
    <row r="1583" spans="1:26" ht="15" customHeight="1" x14ac:dyDescent="0.25">
      <c r="A1583" t="s">
        <v>6984</v>
      </c>
      <c r="B1583" s="1">
        <v>45809</v>
      </c>
      <c r="C1583" t="s">
        <v>225</v>
      </c>
      <c r="D1583" t="str">
        <f>IFERROR(INDEX(Customers!$B:$B,MATCH(C1583,Customers!$A:$A,0)),"")</f>
        <v>Kishore Murugan</v>
      </c>
      <c r="E1583" t="str">
        <f>IFERROR(INDEX(Customers!$J:$J,MATCH(C1583,Customers!$A:$A,0)),"")</f>
        <v>Gold</v>
      </c>
      <c r="F1583" t="s">
        <v>3752</v>
      </c>
      <c r="G1583" t="str">
        <f>IFERROR(INDEX(Products!$B:$B,MATCH(F1583,Products!$A:$A,0)),"")</f>
        <v>Nescafe Coffee 1kg</v>
      </c>
      <c r="H1583" t="str">
        <f>IFERROR(INDEX(Products!$C:$C,MATCH(F1583,Products!$A:$A,0)),"")</f>
        <v>Beverages</v>
      </c>
      <c r="I1583" t="s">
        <v>2984</v>
      </c>
      <c r="J1583" t="str">
        <f>IFERROR(INDEX(Stores!$B:$B,MATCH(I1583,Stores!$A:$A,0)),"")</f>
        <v>FreshMart Guwahati Main Road</v>
      </c>
      <c r="K1583" t="str">
        <f>IFERROR(INDEX(Stores!$D:$D,MATCH(I1583,Stores!$A:$A,0)),"")</f>
        <v>East</v>
      </c>
      <c r="L1583" t="s">
        <v>3198</v>
      </c>
      <c r="M1583" t="str">
        <f>IFERROR(INDEX(Employees!$B:$B,MATCH(L1583,Employees!$A:$A,0)),"")</f>
        <v>Deepak Naicker</v>
      </c>
      <c r="N1583" t="str">
        <f>IFERROR(INDEX(Employees!$D:$D,MATCH(L1583,Employees!$A:$A,0)),"")</f>
        <v>Sales</v>
      </c>
      <c r="O1583">
        <v>5</v>
      </c>
      <c r="P1583">
        <v>352.15</v>
      </c>
      <c r="Q1583">
        <v>20</v>
      </c>
      <c r="R1583">
        <v>352.15</v>
      </c>
      <c r="S1583">
        <v>1619.89</v>
      </c>
      <c r="T1583">
        <v>1236.25</v>
      </c>
      <c r="U1583">
        <v>383.64</v>
      </c>
      <c r="V1583" t="s">
        <v>4703</v>
      </c>
      <c r="W1583" t="s">
        <v>4695</v>
      </c>
      <c r="X1583" t="s">
        <v>4696</v>
      </c>
      <c r="Y1583" t="s">
        <v>5530</v>
      </c>
      <c r="Z1583" t="s">
        <v>4698</v>
      </c>
    </row>
    <row r="1584" spans="1:26" ht="15" customHeight="1" x14ac:dyDescent="0.25">
      <c r="A1584" t="s">
        <v>6985</v>
      </c>
      <c r="B1584" s="1">
        <v>46022</v>
      </c>
      <c r="C1584" t="s">
        <v>1180</v>
      </c>
      <c r="D1584" t="str">
        <f>IFERROR(INDEX(Customers!$B:$B,MATCH(C1584,Customers!$A:$A,0)),"")</f>
        <v>Malathi Sharma</v>
      </c>
      <c r="E1584" t="str">
        <f>IFERROR(INDEX(Customers!$J:$J,MATCH(C1584,Customers!$A:$A,0)),"")</f>
        <v>Silver</v>
      </c>
      <c r="F1584" t="s">
        <v>3679</v>
      </c>
      <c r="G1584" t="str">
        <f>IFERROR(INDEX(Products!$B:$B,MATCH(F1584,Products!$A:$A,0)),"")</f>
        <v>Harvest Gold Cookies 500g</v>
      </c>
      <c r="H1584" t="str">
        <f>IFERROR(INDEX(Products!$C:$C,MATCH(F1584,Products!$A:$A,0)),"")</f>
        <v>Bakery</v>
      </c>
      <c r="I1584" t="s">
        <v>3439</v>
      </c>
      <c r="J1584" t="str">
        <f>IFERROR(INDEX(Stores!$B:$B,MATCH(I1584,Stores!$A:$A,0)),"")</f>
        <v>FreshMart Mysuru Crossing</v>
      </c>
      <c r="K1584" t="str">
        <f>IFERROR(INDEX(Stores!$D:$D,MATCH(I1584,Stores!$A:$A,0)),"")</f>
        <v>South</v>
      </c>
      <c r="L1584" t="s">
        <v>3437</v>
      </c>
      <c r="M1584" t="str">
        <f>IFERROR(INDEX(Employees!$B:$B,MATCH(L1584,Employees!$A:$A,0)),"")</f>
        <v>Vasanthi Naicker</v>
      </c>
      <c r="N1584" t="str">
        <f>IFERROR(INDEX(Employees!$D:$D,MATCH(L1584,Employees!$A:$A,0)),"")</f>
        <v>HR</v>
      </c>
      <c r="O1584">
        <v>5</v>
      </c>
      <c r="P1584">
        <v>343.56</v>
      </c>
      <c r="Q1584">
        <v>0</v>
      </c>
      <c r="R1584">
        <v>0</v>
      </c>
      <c r="S1584">
        <v>1717.8</v>
      </c>
      <c r="T1584">
        <v>1081.5999999999999</v>
      </c>
      <c r="U1584">
        <v>636.20000000000005</v>
      </c>
      <c r="V1584" t="s">
        <v>4740</v>
      </c>
      <c r="W1584" t="s">
        <v>4695</v>
      </c>
      <c r="X1584" t="s">
        <v>4696</v>
      </c>
      <c r="Y1584" t="s">
        <v>6714</v>
      </c>
      <c r="Z1584" t="s">
        <v>4708</v>
      </c>
    </row>
    <row r="1585" spans="1:26" ht="15" customHeight="1" x14ac:dyDescent="0.25">
      <c r="A1585" t="s">
        <v>6986</v>
      </c>
      <c r="B1585" s="1">
        <v>45780</v>
      </c>
      <c r="C1585" t="s">
        <v>1339</v>
      </c>
      <c r="D1585" t="str">
        <f>IFERROR(INDEX(Customers!$B:$B,MATCH(C1585,Customers!$A:$A,0)),"")</f>
        <v>Senthil Sekar</v>
      </c>
      <c r="E1585" t="str">
        <f>IFERROR(INDEX(Customers!$J:$J,MATCH(C1585,Customers!$A:$A,0)),"")</f>
        <v>Bronze</v>
      </c>
      <c r="F1585" t="s">
        <v>3779</v>
      </c>
      <c r="G1585" t="str">
        <f>IFERROR(INDEX(Products!$B:$B,MATCH(F1585,Products!$A:$A,0)),"")</f>
        <v>Nescafe Coffee 500g</v>
      </c>
      <c r="H1585" t="str">
        <f>IFERROR(INDEX(Products!$C:$C,MATCH(F1585,Products!$A:$A,0)),"")</f>
        <v>Beverages</v>
      </c>
      <c r="I1585" t="s">
        <v>3633</v>
      </c>
      <c r="J1585" t="str">
        <f>IFERROR(INDEX(Stores!$B:$B,MATCH(I1585,Stores!$A:$A,0)),"")</f>
        <v>FreshMart Nagpur Central</v>
      </c>
      <c r="K1585" t="str">
        <f>IFERROR(INDEX(Stores!$D:$D,MATCH(I1585,Stores!$A:$A,0)),"")</f>
        <v>West</v>
      </c>
      <c r="L1585" t="s">
        <v>3632</v>
      </c>
      <c r="M1585" t="str">
        <f>IFERROR(INDEX(Employees!$B:$B,MATCH(L1585,Employees!$A:$A,0)),"")</f>
        <v>Meena Kumar</v>
      </c>
      <c r="N1585" t="str">
        <f>IFERROR(INDEX(Employees!$D:$D,MATCH(L1585,Employees!$A:$A,0)),"")</f>
        <v>Sales</v>
      </c>
      <c r="O1585">
        <v>2</v>
      </c>
      <c r="P1585">
        <v>124.84</v>
      </c>
      <c r="Q1585">
        <v>20</v>
      </c>
      <c r="R1585">
        <v>49.94</v>
      </c>
      <c r="S1585">
        <v>229.7</v>
      </c>
      <c r="T1585">
        <v>194.7</v>
      </c>
      <c r="U1585">
        <v>35</v>
      </c>
      <c r="V1585" t="s">
        <v>4703</v>
      </c>
      <c r="W1585" t="s">
        <v>4695</v>
      </c>
      <c r="X1585" t="s">
        <v>4696</v>
      </c>
      <c r="Y1585" t="s">
        <v>4978</v>
      </c>
      <c r="Z1585" t="s">
        <v>4698</v>
      </c>
    </row>
    <row r="1586" spans="1:26" ht="15" customHeight="1" x14ac:dyDescent="0.25">
      <c r="A1586" t="s">
        <v>6987</v>
      </c>
      <c r="B1586" s="1">
        <v>45991</v>
      </c>
      <c r="C1586" t="s">
        <v>2492</v>
      </c>
      <c r="D1586" t="str">
        <f>IFERROR(INDEX(Customers!$B:$B,MATCH(C1586,Customers!$A:$A,0)),"")</f>
        <v>Vasanth Iyer</v>
      </c>
      <c r="E1586" t="str">
        <f>IFERROR(INDEX(Customers!$J:$J,MATCH(C1586,Customers!$A:$A,0)),"")</f>
        <v>Gold</v>
      </c>
      <c r="F1586" t="s">
        <v>3867</v>
      </c>
      <c r="G1586" t="str">
        <f>IFERROR(INDEX(Products!$B:$B,MATCH(F1586,Products!$A:$A,0)),"")</f>
        <v>Colgate Shampoo Combo</v>
      </c>
      <c r="H1586" t="str">
        <f>IFERROR(INDEX(Products!$C:$C,MATCH(F1586,Products!$A:$A,0)),"")</f>
        <v>Personal Care</v>
      </c>
      <c r="I1586" t="s">
        <v>3217</v>
      </c>
      <c r="J1586" t="str">
        <f>IFERROR(INDEX(Stores!$B:$B,MATCH(I1586,Stores!$A:$A,0)),"")</f>
        <v>FreshMart Pune Complex</v>
      </c>
      <c r="K1586" t="str">
        <f>IFERROR(INDEX(Stores!$D:$D,MATCH(I1586,Stores!$A:$A,0)),"")</f>
        <v>West</v>
      </c>
      <c r="L1586" t="s">
        <v>3216</v>
      </c>
      <c r="M1586" t="str">
        <f>IFERROR(INDEX(Employees!$B:$B,MATCH(L1586,Employees!$A:$A,0)),"")</f>
        <v>Mala Velan</v>
      </c>
      <c r="N1586" t="str">
        <f>IFERROR(INDEX(Employees!$D:$D,MATCH(L1586,Employees!$A:$A,0)),"")</f>
        <v>Sales</v>
      </c>
      <c r="O1586">
        <v>3</v>
      </c>
      <c r="P1586">
        <v>351.95</v>
      </c>
      <c r="Q1586">
        <v>0</v>
      </c>
      <c r="R1586">
        <v>0</v>
      </c>
      <c r="S1586">
        <v>1214.23</v>
      </c>
      <c r="T1586">
        <v>665.16</v>
      </c>
      <c r="U1586">
        <v>549.07000000000005</v>
      </c>
      <c r="V1586" t="s">
        <v>4706</v>
      </c>
      <c r="W1586" t="s">
        <v>4695</v>
      </c>
      <c r="X1586" t="s">
        <v>4696</v>
      </c>
      <c r="Y1586" t="s">
        <v>5064</v>
      </c>
      <c r="Z1586" t="s">
        <v>4698</v>
      </c>
    </row>
    <row r="1587" spans="1:26" ht="15" customHeight="1" x14ac:dyDescent="0.25">
      <c r="A1587" t="s">
        <v>6988</v>
      </c>
      <c r="B1587" s="1">
        <v>46093</v>
      </c>
      <c r="C1587" t="s">
        <v>2272</v>
      </c>
      <c r="D1587" t="str">
        <f>IFERROR(INDEX(Customers!$B:$B,MATCH(C1587,Customers!$A:$A,0)),"")</f>
        <v>Chitra Naicker</v>
      </c>
      <c r="E1587" t="str">
        <f>IFERROR(INDEX(Customers!$J:$J,MATCH(C1587,Customers!$A:$A,0)),"")</f>
        <v>Silver</v>
      </c>
      <c r="F1587" t="s">
        <v>3662</v>
      </c>
      <c r="G1587" t="str">
        <f>IFERROR(INDEX(Products!$B:$B,MATCH(F1587,Products!$A:$A,0)),"")</f>
        <v>Britannia Buns Pack</v>
      </c>
      <c r="H1587" t="str">
        <f>IFERROR(INDEX(Products!$C:$C,MATCH(F1587,Products!$A:$A,0)),"")</f>
        <v>Bakery</v>
      </c>
      <c r="I1587" t="s">
        <v>2899</v>
      </c>
      <c r="J1587" t="str">
        <f>IFERROR(INDEX(Stores!$B:$B,MATCH(I1587,Stores!$A:$A,0)),"")</f>
        <v>FreshMart Pune Extension</v>
      </c>
      <c r="K1587" t="str">
        <f>IFERROR(INDEX(Stores!$D:$D,MATCH(I1587,Stores!$A:$A,0)),"")</f>
        <v>West</v>
      </c>
      <c r="L1587" t="s">
        <v>3278</v>
      </c>
      <c r="M1587" t="str">
        <f>IFERROR(INDEX(Employees!$B:$B,MATCH(L1587,Employees!$A:$A,0)),"")</f>
        <v>Ovi Devi</v>
      </c>
      <c r="N1587" t="str">
        <f>IFERROR(INDEX(Employees!$D:$D,MATCH(L1587,Employees!$A:$A,0)),"")</f>
        <v>Sales</v>
      </c>
      <c r="O1587">
        <v>5</v>
      </c>
      <c r="P1587">
        <v>440.5</v>
      </c>
      <c r="Q1587">
        <v>15</v>
      </c>
      <c r="R1587">
        <v>330.38</v>
      </c>
      <c r="S1587">
        <v>1872.12</v>
      </c>
      <c r="T1587">
        <v>1270.25</v>
      </c>
      <c r="U1587">
        <v>601.87</v>
      </c>
      <c r="V1587" t="s">
        <v>4740</v>
      </c>
      <c r="W1587" t="s">
        <v>4695</v>
      </c>
      <c r="X1587" t="s">
        <v>4710</v>
      </c>
      <c r="Y1587" t="s">
        <v>5229</v>
      </c>
      <c r="Z1587" t="s">
        <v>4708</v>
      </c>
    </row>
    <row r="1588" spans="1:26" ht="15" customHeight="1" x14ac:dyDescent="0.25">
      <c r="A1588" t="s">
        <v>6989</v>
      </c>
      <c r="B1588" s="1">
        <v>46096</v>
      </c>
      <c r="C1588" t="s">
        <v>1459</v>
      </c>
      <c r="D1588" t="str">
        <f>IFERROR(INDEX(Customers!$B:$B,MATCH(C1588,Customers!$A:$A,0)),"")</f>
        <v>Mala Nair</v>
      </c>
      <c r="E1588" t="str">
        <f>IFERROR(INDEX(Customers!$J:$J,MATCH(C1588,Customers!$A:$A,0)),"")</f>
        <v>Gold</v>
      </c>
      <c r="F1588" t="s">
        <v>4113</v>
      </c>
      <c r="G1588" t="str">
        <f>IFERROR(INDEX(Products!$B:$B,MATCH(F1588,Products!$A:$A,0)),"")</f>
        <v>Lizol Toilet Cleaner 200g</v>
      </c>
      <c r="H1588" t="str">
        <f>IFERROR(INDEX(Products!$C:$C,MATCH(F1588,Products!$A:$A,0)),"")</f>
        <v>Cleaning</v>
      </c>
      <c r="I1588" t="s">
        <v>4242</v>
      </c>
      <c r="J1588" t="str">
        <f>IFERROR(INDEX(Stores!$B:$B,MATCH(I1588,Stores!$A:$A,0)),"")</f>
        <v>FreshMart Hyderabad Market</v>
      </c>
      <c r="K1588" t="str">
        <f>IFERROR(INDEX(Stores!$D:$D,MATCH(I1588,Stores!$A:$A,0)),"")</f>
        <v>South</v>
      </c>
      <c r="L1588" t="s">
        <v>3001</v>
      </c>
      <c r="M1588" t="str">
        <f>IFERROR(INDEX(Employees!$B:$B,MATCH(L1588,Employees!$A:$A,0)),"")</f>
        <v>Pandi Iyer</v>
      </c>
      <c r="N1588" t="str">
        <f>IFERROR(INDEX(Employees!$D:$D,MATCH(L1588,Employees!$A:$A,0)),"")</f>
        <v>Sales</v>
      </c>
      <c r="O1588">
        <v>7</v>
      </c>
      <c r="P1588">
        <v>112.45</v>
      </c>
      <c r="Q1588">
        <v>0</v>
      </c>
      <c r="R1588">
        <v>0</v>
      </c>
      <c r="S1588">
        <v>905.22</v>
      </c>
      <c r="T1588">
        <v>583.30999999999995</v>
      </c>
      <c r="U1588">
        <v>321.91000000000003</v>
      </c>
      <c r="V1588" t="s">
        <v>4706</v>
      </c>
      <c r="W1588" t="s">
        <v>4695</v>
      </c>
      <c r="X1588" t="s">
        <v>4710</v>
      </c>
      <c r="Y1588" t="s">
        <v>5488</v>
      </c>
      <c r="Z1588" t="s">
        <v>4698</v>
      </c>
    </row>
    <row r="1589" spans="1:26" ht="15" customHeight="1" x14ac:dyDescent="0.25">
      <c r="A1589" t="s">
        <v>6990</v>
      </c>
      <c r="B1589" s="1">
        <v>45869</v>
      </c>
      <c r="C1589" t="s">
        <v>787</v>
      </c>
      <c r="D1589" t="str">
        <f>IFERROR(INDEX(Customers!$B:$B,MATCH(C1589,Customers!$A:$A,0)),"")</f>
        <v>Ezhil Pillai</v>
      </c>
      <c r="E1589" t="str">
        <f>IFERROR(INDEX(Customers!$J:$J,MATCH(C1589,Customers!$A:$A,0)),"")</f>
        <v>Silver</v>
      </c>
      <c r="F1589" t="s">
        <v>3978</v>
      </c>
      <c r="G1589" t="str">
        <f>IFERROR(INDEX(Products!$B:$B,MATCH(F1589,Products!$A:$A,0)),"")</f>
        <v>Organic Fresh Fresh Vegetables 500g</v>
      </c>
      <c r="H1589" t="str">
        <f>IFERROR(INDEX(Products!$C:$C,MATCH(F1589,Products!$A:$A,0)),"")</f>
        <v>Vegetables</v>
      </c>
      <c r="I1589" t="s">
        <v>2915</v>
      </c>
      <c r="J1589" t="str">
        <f>IFERROR(INDEX(Stores!$B:$B,MATCH(I1589,Stores!$A:$A,0)),"")</f>
        <v>FreshMart Kolkata Main Road</v>
      </c>
      <c r="K1589" t="str">
        <f>IFERROR(INDEX(Stores!$D:$D,MATCH(I1589,Stores!$A:$A,0)),"")</f>
        <v>East</v>
      </c>
      <c r="L1589" t="s">
        <v>2914</v>
      </c>
      <c r="M1589" t="str">
        <f>IFERROR(INDEX(Employees!$B:$B,MATCH(L1589,Employees!$A:$A,0)),"")</f>
        <v>Unknown</v>
      </c>
      <c r="N1589" t="str">
        <f>IFERROR(INDEX(Employees!$D:$D,MATCH(L1589,Employees!$A:$A,0)),"")</f>
        <v>Sales</v>
      </c>
      <c r="O1589">
        <v>4</v>
      </c>
      <c r="P1589">
        <v>451.89</v>
      </c>
      <c r="Q1589">
        <v>0</v>
      </c>
      <c r="R1589">
        <v>0</v>
      </c>
      <c r="S1589">
        <v>1807.56</v>
      </c>
      <c r="T1589">
        <v>1548.64</v>
      </c>
      <c r="U1589">
        <v>258.92</v>
      </c>
      <c r="V1589" t="s">
        <v>4694</v>
      </c>
      <c r="W1589" t="s">
        <v>4695</v>
      </c>
      <c r="X1589" t="s">
        <v>4696</v>
      </c>
      <c r="Y1589" t="s">
        <v>6991</v>
      </c>
      <c r="Z1589" t="s">
        <v>4708</v>
      </c>
    </row>
    <row r="1590" spans="1:26" ht="15" customHeight="1" x14ac:dyDescent="0.25">
      <c r="A1590" t="s">
        <v>6992</v>
      </c>
      <c r="B1590" s="1">
        <v>45928</v>
      </c>
      <c r="C1590" t="s">
        <v>2484</v>
      </c>
      <c r="D1590" t="str">
        <f>IFERROR(INDEX(Customers!$B:$B,MATCH(C1590,Customers!$A:$A,0)),"")</f>
        <v>Suresh Prabhu</v>
      </c>
      <c r="E1590" t="str">
        <f>IFERROR(INDEX(Customers!$J:$J,MATCH(C1590,Customers!$A:$A,0)),"")</f>
        <v>Silver</v>
      </c>
      <c r="F1590" t="s">
        <v>4113</v>
      </c>
      <c r="G1590" t="str">
        <f>IFERROR(INDEX(Products!$B:$B,MATCH(F1590,Products!$A:$A,0)),"")</f>
        <v>Lizol Toilet Cleaner 200g</v>
      </c>
      <c r="H1590" t="str">
        <f>IFERROR(INDEX(Products!$C:$C,MATCH(F1590,Products!$A:$A,0)),"")</f>
        <v>Cleaning</v>
      </c>
      <c r="I1590" t="s">
        <v>3480</v>
      </c>
      <c r="J1590" t="str">
        <f>IFERROR(INDEX(Stores!$B:$B,MATCH(I1590,Stores!$A:$A,0)),"")</f>
        <v>FreshMart Mysuru Main Road</v>
      </c>
      <c r="K1590" t="str">
        <f>IFERROR(INDEX(Stores!$D:$D,MATCH(I1590,Stores!$A:$A,0)),"")</f>
        <v>South</v>
      </c>
      <c r="L1590" t="s">
        <v>3478</v>
      </c>
      <c r="M1590" t="str">
        <f>IFERROR(INDEX(Employees!$B:$B,MATCH(L1590,Employees!$A:$A,0)),"")</f>
        <v>Priya Venkataraman</v>
      </c>
      <c r="N1590" t="str">
        <f>IFERROR(INDEX(Employees!$D:$D,MATCH(L1590,Employees!$A:$A,0)),"")</f>
        <v>Operations</v>
      </c>
      <c r="O1590">
        <v>4</v>
      </c>
      <c r="P1590">
        <v>108.97</v>
      </c>
      <c r="Q1590">
        <v>0</v>
      </c>
      <c r="R1590">
        <v>0</v>
      </c>
      <c r="S1590">
        <v>501.26</v>
      </c>
      <c r="T1590">
        <v>333.32</v>
      </c>
      <c r="U1590">
        <v>167.94</v>
      </c>
      <c r="V1590" t="s">
        <v>4740</v>
      </c>
      <c r="W1590" t="s">
        <v>4695</v>
      </c>
      <c r="X1590" t="s">
        <v>4696</v>
      </c>
      <c r="Y1590" t="s">
        <v>5062</v>
      </c>
      <c r="Z1590" t="s">
        <v>4698</v>
      </c>
    </row>
    <row r="1591" spans="1:26" ht="15" customHeight="1" x14ac:dyDescent="0.25">
      <c r="A1591" t="s">
        <v>6993</v>
      </c>
      <c r="B1591" s="1">
        <v>45831</v>
      </c>
      <c r="C1591" t="s">
        <v>1060</v>
      </c>
      <c r="D1591" t="str">
        <f>IFERROR(INDEX(Customers!$B:$B,MATCH(C1591,Customers!$A:$A,0)),"")</f>
        <v>Ovi Reddy</v>
      </c>
      <c r="E1591" t="str">
        <f>IFERROR(INDEX(Customers!$J:$J,MATCH(C1591,Customers!$A:$A,0)),"")</f>
        <v>Silver</v>
      </c>
      <c r="F1591" t="s">
        <v>3966</v>
      </c>
      <c r="G1591" t="str">
        <f>IFERROR(INDEX(Products!$B:$B,MATCH(F1591,Products!$A:$A,0)),"")</f>
        <v>Organic Fresh Fresh Vegetables 200g</v>
      </c>
      <c r="H1591" t="str">
        <f>IFERROR(INDEX(Products!$C:$C,MATCH(F1591,Products!$A:$A,0)),"")</f>
        <v>Vegetables</v>
      </c>
      <c r="I1591" t="s">
        <v>3000</v>
      </c>
      <c r="J1591" t="str">
        <f>IFERROR(INDEX(Stores!$B:$B,MATCH(I1591,Stores!$A:$A,0)),"")</f>
        <v>FreshMart Coimbatore Circle</v>
      </c>
      <c r="K1591" t="str">
        <f>IFERROR(INDEX(Stores!$D:$D,MATCH(I1591,Stores!$A:$A,0)),"")</f>
        <v>South</v>
      </c>
      <c r="L1591" t="s">
        <v>3143</v>
      </c>
      <c r="M1591" t="str">
        <f>IFERROR(INDEX(Employees!$B:$B,MATCH(L1591,Employees!$A:$A,0)),"")</f>
        <v>Dinesh Chettiar</v>
      </c>
      <c r="N1591" t="str">
        <f>IFERROR(INDEX(Employees!$D:$D,MATCH(L1591,Employees!$A:$A,0)),"")</f>
        <v>Store Manager</v>
      </c>
      <c r="O1591">
        <v>4</v>
      </c>
      <c r="P1591">
        <v>75.680000000000007</v>
      </c>
      <c r="Q1591">
        <v>0</v>
      </c>
      <c r="R1591">
        <v>0</v>
      </c>
      <c r="S1591">
        <v>302.72000000000003</v>
      </c>
      <c r="T1591">
        <v>248.56</v>
      </c>
      <c r="U1591">
        <v>54.16</v>
      </c>
      <c r="V1591" t="s">
        <v>4703</v>
      </c>
      <c r="W1591" t="s">
        <v>4818</v>
      </c>
      <c r="X1591" t="s">
        <v>4696</v>
      </c>
      <c r="Y1591" t="s">
        <v>6994</v>
      </c>
      <c r="Z1591" t="s">
        <v>4708</v>
      </c>
    </row>
    <row r="1592" spans="1:26" ht="15" customHeight="1" x14ac:dyDescent="0.25">
      <c r="A1592" t="s">
        <v>6995</v>
      </c>
      <c r="B1592" s="1">
        <v>46074</v>
      </c>
      <c r="C1592" t="s">
        <v>751</v>
      </c>
      <c r="D1592" t="str">
        <f>IFERROR(INDEX(Customers!$B:$B,MATCH(C1592,Customers!$A:$A,0)),"")</f>
        <v xml:space="preserve">  Gopal Venkataraman  </v>
      </c>
      <c r="E1592" t="str">
        <f>IFERROR(INDEX(Customers!$J:$J,MATCH(C1592,Customers!$A:$A,0)),"")</f>
        <v>Silver</v>
      </c>
      <c r="F1592" t="s">
        <v>3822</v>
      </c>
      <c r="G1592" t="str">
        <f>IFERROR(INDEX(Products!$B:$B,MATCH(F1592,Products!$A:$A,0)),"")</f>
        <v>Lays Chocolates 1kg</v>
      </c>
      <c r="H1592" t="str">
        <f>IFERROR(INDEX(Products!$C:$C,MATCH(F1592,Products!$A:$A,0)),"")</f>
        <v>Snacks</v>
      </c>
      <c r="I1592" t="s">
        <v>4124</v>
      </c>
      <c r="J1592" t="str">
        <f>IFERROR(INDEX(Stores!$B:$B,MATCH(I1592,Stores!$A:$A,0)),"")</f>
        <v>FreshMart Madurai Crossing</v>
      </c>
      <c r="K1592" t="str">
        <f>IFERROR(INDEX(Stores!$D:$D,MATCH(I1592,Stores!$A:$A,0)),"")</f>
        <v>South</v>
      </c>
      <c r="L1592" t="s">
        <v>3369</v>
      </c>
      <c r="M1592" t="str">
        <f>IFERROR(INDEX(Employees!$B:$B,MATCH(L1592,Employees!$A:$A,0)),"")</f>
        <v>Kavya Menon</v>
      </c>
      <c r="N1592" t="str">
        <f>IFERROR(INDEX(Employees!$D:$D,MATCH(L1592,Employees!$A:$A,0)),"")</f>
        <v>Billing</v>
      </c>
      <c r="O1592">
        <v>5</v>
      </c>
      <c r="P1592">
        <v>147.72</v>
      </c>
      <c r="Q1592">
        <v>0</v>
      </c>
      <c r="R1592">
        <v>0</v>
      </c>
      <c r="S1592">
        <v>849.39</v>
      </c>
      <c r="T1592">
        <v>546.04999999999995</v>
      </c>
      <c r="U1592">
        <v>303.33999999999997</v>
      </c>
      <c r="V1592" t="s">
        <v>4740</v>
      </c>
      <c r="W1592" t="s">
        <v>4695</v>
      </c>
      <c r="X1592" t="s">
        <v>4700</v>
      </c>
      <c r="Y1592" t="s">
        <v>4873</v>
      </c>
      <c r="Z1592" t="s">
        <v>4698</v>
      </c>
    </row>
    <row r="1593" spans="1:26" ht="15" customHeight="1" x14ac:dyDescent="0.25">
      <c r="A1593" t="s">
        <v>6996</v>
      </c>
      <c r="B1593" s="1">
        <v>46012</v>
      </c>
      <c r="C1593" t="s">
        <v>2400</v>
      </c>
      <c r="D1593" t="str">
        <f>IFERROR(INDEX(Customers!$B:$B,MATCH(C1593,Customers!$A:$A,0)),"")</f>
        <v>Arun Menon</v>
      </c>
      <c r="E1593" t="str">
        <f>IFERROR(INDEX(Customers!$J:$J,MATCH(C1593,Customers!$A:$A,0)),"")</f>
        <v>Bronze</v>
      </c>
      <c r="F1593" t="s">
        <v>3779</v>
      </c>
      <c r="G1593" t="str">
        <f>IFERROR(INDEX(Products!$B:$B,MATCH(F1593,Products!$A:$A,0)),"")</f>
        <v>Nescafe Coffee 500g</v>
      </c>
      <c r="H1593" t="str">
        <f>IFERROR(INDEX(Products!$C:$C,MATCH(F1593,Products!$A:$A,0)),"")</f>
        <v>Beverages</v>
      </c>
      <c r="I1593" t="s">
        <v>3210</v>
      </c>
      <c r="J1593" t="str">
        <f>IFERROR(INDEX(Stores!$B:$B,MATCH(I1593,Stores!$A:$A,0)),"")</f>
        <v>FreshMart Ahmedabad Hub</v>
      </c>
      <c r="K1593" t="str">
        <f>IFERROR(INDEX(Stores!$D:$D,MATCH(I1593,Stores!$A:$A,0)),"")</f>
        <v>West</v>
      </c>
      <c r="L1593" t="s">
        <v>3208</v>
      </c>
      <c r="M1593" t="str">
        <f>IFERROR(INDEX(Employees!$B:$B,MATCH(L1593,Employees!$A:$A,0)),"")</f>
        <v>Dinesh Velan</v>
      </c>
      <c r="N1593" t="str">
        <f>IFERROR(INDEX(Employees!$D:$D,MATCH(L1593,Employees!$A:$A,0)),"")</f>
        <v>Cashier</v>
      </c>
      <c r="O1593">
        <v>3</v>
      </c>
      <c r="P1593">
        <v>124.84</v>
      </c>
      <c r="Q1593">
        <v>0</v>
      </c>
      <c r="R1593">
        <v>0</v>
      </c>
      <c r="S1593">
        <v>430.7</v>
      </c>
      <c r="T1593">
        <v>292.05</v>
      </c>
      <c r="U1593">
        <v>138.65</v>
      </c>
      <c r="V1593" t="s">
        <v>4720</v>
      </c>
      <c r="W1593" t="s">
        <v>4695</v>
      </c>
      <c r="X1593" t="s">
        <v>4696</v>
      </c>
      <c r="Y1593" t="s">
        <v>6037</v>
      </c>
      <c r="Z1593" t="s">
        <v>4698</v>
      </c>
    </row>
    <row r="1594" spans="1:26" ht="15" customHeight="1" x14ac:dyDescent="0.25">
      <c r="A1594" t="s">
        <v>6997</v>
      </c>
      <c r="B1594" s="1">
        <v>45931</v>
      </c>
      <c r="C1594" t="s">
        <v>767</v>
      </c>
      <c r="D1594" t="str">
        <f>IFERROR(INDEX(Customers!$B:$B,MATCH(C1594,Customers!$A:$A,0)),"")</f>
        <v>Chitra Mudaliar</v>
      </c>
      <c r="E1594" t="str">
        <f>IFERROR(INDEX(Customers!$J:$J,MATCH(C1594,Customers!$A:$A,0)),"")</f>
        <v>Gold</v>
      </c>
      <c r="F1594" t="s">
        <v>3771</v>
      </c>
      <c r="G1594" t="str">
        <f>IFERROR(INDEX(Products!$B:$B,MATCH(F1594,Products!$A:$A,0)),"")</f>
        <v>Nescafe Coffee Pack</v>
      </c>
      <c r="H1594" t="str">
        <f>IFERROR(INDEX(Products!$C:$C,MATCH(F1594,Products!$A:$A,0)),"")</f>
        <v>Beverages</v>
      </c>
      <c r="I1594" t="s">
        <v>4124</v>
      </c>
      <c r="J1594" t="str">
        <f>IFERROR(INDEX(Stores!$B:$B,MATCH(I1594,Stores!$A:$A,0)),"")</f>
        <v>FreshMart Madurai Crossing</v>
      </c>
      <c r="K1594" t="str">
        <f>IFERROR(INDEX(Stores!$D:$D,MATCH(I1594,Stores!$A:$A,0)),"")</f>
        <v>South</v>
      </c>
      <c r="L1594" t="s">
        <v>2916</v>
      </c>
      <c r="M1594" t="str">
        <f>IFERROR(INDEX(Employees!$B:$B,MATCH(L1594,Employees!$A:$A,0)),"")</f>
        <v>Yazhini Prabhu</v>
      </c>
      <c r="N1594" t="str">
        <f>IFERROR(INDEX(Employees!$D:$D,MATCH(L1594,Employees!$A:$A,0)),"")</f>
        <v>Inventory</v>
      </c>
      <c r="O1594">
        <v>6</v>
      </c>
      <c r="P1594">
        <v>373.25</v>
      </c>
      <c r="Q1594">
        <v>10</v>
      </c>
      <c r="R1594">
        <v>223.95</v>
      </c>
      <c r="S1594">
        <v>2015.55</v>
      </c>
      <c r="T1594">
        <v>1630.68</v>
      </c>
      <c r="U1594">
        <v>384.87</v>
      </c>
      <c r="V1594" t="s">
        <v>4720</v>
      </c>
      <c r="W1594" t="s">
        <v>4695</v>
      </c>
      <c r="X1594" t="s">
        <v>4696</v>
      </c>
      <c r="Y1594" t="s">
        <v>4813</v>
      </c>
      <c r="Z1594" t="s">
        <v>4708</v>
      </c>
    </row>
    <row r="1595" spans="1:26" ht="15" customHeight="1" x14ac:dyDescent="0.25">
      <c r="A1595" t="s">
        <v>6998</v>
      </c>
      <c r="B1595" s="1">
        <v>45781</v>
      </c>
      <c r="C1595" t="s">
        <v>615</v>
      </c>
      <c r="D1595" t="str">
        <f>IFERROR(INDEX(Customers!$B:$B,MATCH(C1595,Customers!$A:$A,0)),"")</f>
        <v>Jagan Rao</v>
      </c>
      <c r="E1595" t="str">
        <f>IFERROR(INDEX(Customers!$J:$J,MATCH(C1595,Customers!$A:$A,0)),"")</f>
        <v>Bronze</v>
      </c>
      <c r="F1595" t="s">
        <v>3695</v>
      </c>
      <c r="G1595" t="str">
        <f>IFERROR(INDEX(Products!$B:$B,MATCH(F1595,Products!$A:$A,0)),"")</f>
        <v>Britannia Rusk 1L</v>
      </c>
      <c r="H1595" t="str">
        <f>IFERROR(INDEX(Products!$C:$C,MATCH(F1595,Products!$A:$A,0)),"")</f>
        <v>Bakery</v>
      </c>
      <c r="I1595" t="s">
        <v>4182</v>
      </c>
      <c r="J1595" t="str">
        <f>IFERROR(INDEX(Stores!$B:$B,MATCH(I1595,Stores!$A:$A,0)),"")</f>
        <v>FreshMart Kochi Main Road</v>
      </c>
      <c r="K1595" t="str">
        <f>IFERROR(INDEX(Stores!$D:$D,MATCH(I1595,Stores!$A:$A,0)),"")</f>
        <v>South</v>
      </c>
      <c r="L1595" t="s">
        <v>3214</v>
      </c>
      <c r="M1595" t="str">
        <f>IFERROR(INDEX(Employees!$B:$B,MATCH(L1595,Employees!$A:$A,0)),"")</f>
        <v>Kavya Sharma</v>
      </c>
      <c r="N1595" t="str">
        <f>IFERROR(INDEX(Employees!$D:$D,MATCH(L1595,Employees!$A:$A,0)),"")</f>
        <v>Sales</v>
      </c>
      <c r="O1595">
        <v>1</v>
      </c>
      <c r="P1595">
        <v>168.36</v>
      </c>
      <c r="Q1595">
        <v>0</v>
      </c>
      <c r="R1595">
        <v>0</v>
      </c>
      <c r="S1595">
        <v>193.61</v>
      </c>
      <c r="T1595">
        <v>102.23</v>
      </c>
      <c r="U1595">
        <v>91.38</v>
      </c>
      <c r="V1595" t="s">
        <v>4720</v>
      </c>
      <c r="W1595" t="s">
        <v>4695</v>
      </c>
      <c r="X1595" t="s">
        <v>4696</v>
      </c>
      <c r="Y1595" t="s">
        <v>6367</v>
      </c>
      <c r="Z1595" t="s">
        <v>4698</v>
      </c>
    </row>
    <row r="1596" spans="1:26" ht="15" customHeight="1" x14ac:dyDescent="0.25">
      <c r="A1596" t="s">
        <v>6999</v>
      </c>
      <c r="B1596" s="1">
        <v>45980</v>
      </c>
      <c r="C1596" t="s">
        <v>1260</v>
      </c>
      <c r="D1596" t="str">
        <f>IFERROR(INDEX(Customers!$B:$B,MATCH(C1596,Customers!$A:$A,0)),"")</f>
        <v>Kamala Subramaniam</v>
      </c>
      <c r="E1596" t="str">
        <f>IFERROR(INDEX(Customers!$J:$J,MATCH(C1596,Customers!$A:$A,0)),"")</f>
        <v>Silver</v>
      </c>
      <c r="F1596" t="s">
        <v>3768</v>
      </c>
      <c r="G1596" t="str">
        <f>IFERROR(INDEX(Products!$B:$B,MATCH(F1596,Products!$A:$A,0)),"")</f>
        <v>Nescafe Tea Combo</v>
      </c>
      <c r="H1596" t="str">
        <f>IFERROR(INDEX(Products!$C:$C,MATCH(F1596,Products!$A:$A,0)),"")</f>
        <v>Beverages</v>
      </c>
      <c r="I1596" t="s">
        <v>2945</v>
      </c>
      <c r="J1596" t="str">
        <f>IFERROR(INDEX(Stores!$B:$B,MATCH(I1596,Stores!$A:$A,0)),"")</f>
        <v>FreshMart Kochi Gardens</v>
      </c>
      <c r="K1596" t="str">
        <f>IFERROR(INDEX(Stores!$D:$D,MATCH(I1596,Stores!$A:$A,0)),"")</f>
        <v>South</v>
      </c>
      <c r="L1596" t="s">
        <v>2943</v>
      </c>
      <c r="M1596" t="str">
        <f>IFERROR(INDEX(Employees!$B:$B,MATCH(L1596,Employees!$A:$A,0)),"")</f>
        <v>Hariharan Rao</v>
      </c>
      <c r="N1596" t="str">
        <f>IFERROR(INDEX(Employees!$D:$D,MATCH(L1596,Employees!$A:$A,0)),"")</f>
        <v>Cashier</v>
      </c>
      <c r="O1596">
        <v>5</v>
      </c>
      <c r="P1596">
        <v>172.63</v>
      </c>
      <c r="Q1596">
        <v>0</v>
      </c>
      <c r="R1596">
        <v>0</v>
      </c>
      <c r="S1596">
        <v>863.15</v>
      </c>
      <c r="T1596">
        <v>710</v>
      </c>
      <c r="U1596">
        <v>153.15</v>
      </c>
      <c r="V1596" t="s">
        <v>4706</v>
      </c>
      <c r="W1596" t="s">
        <v>4695</v>
      </c>
      <c r="X1596" t="s">
        <v>4700</v>
      </c>
      <c r="Y1596" t="s">
        <v>7000</v>
      </c>
      <c r="Z1596" t="s">
        <v>4708</v>
      </c>
    </row>
    <row r="1597" spans="1:26" ht="15" customHeight="1" x14ac:dyDescent="0.25">
      <c r="A1597" t="s">
        <v>7001</v>
      </c>
      <c r="B1597" s="1">
        <v>46049</v>
      </c>
      <c r="C1597" t="s">
        <v>2604</v>
      </c>
      <c r="D1597" t="str">
        <f>IFERROR(INDEX(Customers!$B:$B,MATCH(C1597,Customers!$A:$A,0)),"")</f>
        <v>Hari Raj</v>
      </c>
      <c r="E1597" t="str">
        <f>IFERROR(INDEX(Customers!$J:$J,MATCH(C1597,Customers!$A:$A,0)),"")</f>
        <v>Gold</v>
      </c>
      <c r="F1597" t="s">
        <v>4038</v>
      </c>
      <c r="G1597" t="str">
        <f>IFERROR(INDEX(Products!$B:$B,MATCH(F1597,Products!$A:$A,0)),"")</f>
        <v>Fortune Coconut Oil 500g</v>
      </c>
      <c r="H1597" t="str">
        <f>IFERROR(INDEX(Products!$C:$C,MATCH(F1597,Products!$A:$A,0)),"")</f>
        <v>Oil</v>
      </c>
      <c r="I1597" t="s">
        <v>3345</v>
      </c>
      <c r="J1597" t="str">
        <f>IFERROR(INDEX(Stores!$B:$B,MATCH(I1597,Stores!$A:$A,0)),"")</f>
        <v>FreshMart Erode Extension</v>
      </c>
      <c r="K1597" t="str">
        <f>IFERROR(INDEX(Stores!$D:$D,MATCH(I1597,Stores!$A:$A,0)),"")</f>
        <v>South</v>
      </c>
      <c r="L1597" t="s">
        <v>3343</v>
      </c>
      <c r="M1597" t="str">
        <f>IFERROR(INDEX(Employees!$B:$B,MATCH(L1597,Employees!$A:$A,0)),"")</f>
        <v>Divya Menon</v>
      </c>
      <c r="N1597" t="str">
        <f>IFERROR(INDEX(Employees!$D:$D,MATCH(L1597,Employees!$A:$A,0)),"")</f>
        <v>Store Manager</v>
      </c>
      <c r="O1597">
        <v>3</v>
      </c>
      <c r="P1597">
        <v>330.49</v>
      </c>
      <c r="Q1597">
        <v>0</v>
      </c>
      <c r="R1597">
        <v>0</v>
      </c>
      <c r="S1597">
        <v>991.47</v>
      </c>
      <c r="T1597">
        <v>814.59</v>
      </c>
      <c r="U1597">
        <v>176.88</v>
      </c>
      <c r="V1597" t="s">
        <v>4703</v>
      </c>
      <c r="W1597" t="s">
        <v>4695</v>
      </c>
      <c r="X1597" t="s">
        <v>4710</v>
      </c>
      <c r="Y1597" t="s">
        <v>4935</v>
      </c>
      <c r="Z1597" t="s">
        <v>4708</v>
      </c>
    </row>
    <row r="1598" spans="1:26" ht="15" customHeight="1" x14ac:dyDescent="0.25">
      <c r="A1598" t="s">
        <v>7002</v>
      </c>
      <c r="B1598" s="1">
        <v>45908</v>
      </c>
      <c r="C1598" t="s">
        <v>355</v>
      </c>
      <c r="D1598" t="str">
        <f>IFERROR(INDEX(Customers!$B:$B,MATCH(C1598,Customers!$A:$A,0)),"")</f>
        <v>Eswari Balan</v>
      </c>
      <c r="E1598" t="str">
        <f>IFERROR(INDEX(Customers!$J:$J,MATCH(C1598,Customers!$A:$A,0)),"")</f>
        <v>Silver</v>
      </c>
      <c r="F1598" t="s">
        <v>3776</v>
      </c>
      <c r="G1598" t="str">
        <f>IFERROR(INDEX(Products!$B:$B,MATCH(F1598,Products!$A:$A,0)),"")</f>
        <v>Bisleri Soft Drinks 2kg</v>
      </c>
      <c r="H1598" t="str">
        <f>IFERROR(INDEX(Products!$C:$C,MATCH(F1598,Products!$A:$A,0)),"")</f>
        <v>Beverages</v>
      </c>
      <c r="I1598" t="s">
        <v>3399</v>
      </c>
      <c r="J1598" t="str">
        <f>IFERROR(INDEX(Stores!$B:$B,MATCH(I1598,Stores!$A:$A,0)),"")</f>
        <v>FreshMart Coimbatore Main Road</v>
      </c>
      <c r="K1598" t="str">
        <f>IFERROR(INDEX(Stores!$D:$D,MATCH(I1598,Stores!$A:$A,0)),"")</f>
        <v>South</v>
      </c>
      <c r="L1598" t="s">
        <v>3554</v>
      </c>
      <c r="M1598" t="str">
        <f>IFERROR(INDEX(Employees!$B:$B,MATCH(L1598,Employees!$A:$A,0)),"")</f>
        <v>Deepa Menon</v>
      </c>
      <c r="N1598" t="str">
        <f>IFERROR(INDEX(Employees!$D:$D,MATCH(L1598,Employees!$A:$A,0)),"")</f>
        <v>Billing</v>
      </c>
      <c r="O1598">
        <v>5</v>
      </c>
      <c r="P1598">
        <v>217.42</v>
      </c>
      <c r="Q1598">
        <v>0</v>
      </c>
      <c r="R1598">
        <v>0</v>
      </c>
      <c r="S1598">
        <v>1087.0999999999999</v>
      </c>
      <c r="T1598">
        <v>885.15</v>
      </c>
      <c r="U1598">
        <v>201.95</v>
      </c>
      <c r="V1598" t="s">
        <v>4694</v>
      </c>
      <c r="W1598" t="s">
        <v>4695</v>
      </c>
      <c r="X1598" t="s">
        <v>4696</v>
      </c>
      <c r="Y1598" t="s">
        <v>4723</v>
      </c>
      <c r="Z1598" t="s">
        <v>4708</v>
      </c>
    </row>
    <row r="1599" spans="1:26" ht="15" customHeight="1" x14ac:dyDescent="0.25">
      <c r="A1599" t="s">
        <v>7003</v>
      </c>
      <c r="B1599" s="1">
        <v>45824</v>
      </c>
      <c r="C1599" t="s">
        <v>926</v>
      </c>
      <c r="D1599" t="str">
        <f>IFERROR(INDEX(Customers!$B:$B,MATCH(C1599,Customers!$A:$A,0)),"")</f>
        <v>Pandi Naidu</v>
      </c>
      <c r="E1599" t="str">
        <f>IFERROR(INDEX(Customers!$J:$J,MATCH(C1599,Customers!$A:$A,0)),"")</f>
        <v>Gold</v>
      </c>
      <c r="F1599" t="s">
        <v>3689</v>
      </c>
      <c r="G1599" t="str">
        <f>IFERROR(INDEX(Products!$B:$B,MATCH(F1599,Products!$A:$A,0)),"")</f>
        <v>Harvest Gold Buns 200g</v>
      </c>
      <c r="H1599" t="str">
        <f>IFERROR(INDEX(Products!$C:$C,MATCH(F1599,Products!$A:$A,0)),"")</f>
        <v>Bakery</v>
      </c>
      <c r="I1599" t="s">
        <v>3003</v>
      </c>
      <c r="J1599" t="str">
        <f>IFERROR(INDEX(Stores!$B:$B,MATCH(I1599,Stores!$A:$A,0)),"")</f>
        <v>FreshMart Jaipur Market</v>
      </c>
      <c r="K1599" t="str">
        <f>IFERROR(INDEX(Stores!$D:$D,MATCH(I1599,Stores!$A:$A,0)),"")</f>
        <v>North</v>
      </c>
      <c r="L1599" t="s">
        <v>3406</v>
      </c>
      <c r="M1599" t="str">
        <f>IFERROR(INDEX(Employees!$B:$B,MATCH(L1599,Employees!$A:$A,0)),"")</f>
        <v>Poornima Menon</v>
      </c>
      <c r="N1599" t="str">
        <f>IFERROR(INDEX(Employees!$D:$D,MATCH(L1599,Employees!$A:$A,0)),"")</f>
        <v>Operations</v>
      </c>
      <c r="O1599">
        <v>3</v>
      </c>
      <c r="P1599">
        <v>743.18</v>
      </c>
      <c r="Q1599">
        <v>15</v>
      </c>
      <c r="R1599">
        <v>334.43</v>
      </c>
      <c r="S1599">
        <v>1895.11</v>
      </c>
      <c r="T1599">
        <v>1196.1600000000001</v>
      </c>
      <c r="U1599">
        <v>698.95</v>
      </c>
      <c r="V1599" t="s">
        <v>4740</v>
      </c>
      <c r="W1599" t="s">
        <v>4695</v>
      </c>
      <c r="X1599" t="s">
        <v>4700</v>
      </c>
      <c r="Y1599" t="s">
        <v>6991</v>
      </c>
      <c r="Z1599" t="s">
        <v>4708</v>
      </c>
    </row>
    <row r="1600" spans="1:26" ht="15" customHeight="1" x14ac:dyDescent="0.25">
      <c r="A1600" t="s">
        <v>7004</v>
      </c>
      <c r="B1600" s="1">
        <v>46004</v>
      </c>
      <c r="C1600" t="s">
        <v>529</v>
      </c>
      <c r="D1600" t="str">
        <f>IFERROR(INDEX(Customers!$B:$B,MATCH(C1600,Customers!$A:$A,0)),"")</f>
        <v>Lakshmi Balan</v>
      </c>
      <c r="E1600" t="str">
        <f>IFERROR(INDEX(Customers!$J:$J,MATCH(C1600,Customers!$A:$A,0)),"")</f>
        <v>Silver</v>
      </c>
      <c r="F1600" t="s">
        <v>3773</v>
      </c>
      <c r="G1600" t="str">
        <f>IFERROR(INDEX(Products!$B:$B,MATCH(F1600,Products!$A:$A,0)),"")</f>
        <v>Coca-Cola Coffee Combo</v>
      </c>
      <c r="H1600" t="str">
        <f>IFERROR(INDEX(Products!$C:$C,MATCH(F1600,Products!$A:$A,0)),"")</f>
        <v>Beverages</v>
      </c>
      <c r="I1600" t="s">
        <v>3116</v>
      </c>
      <c r="J1600" t="str">
        <f>IFERROR(INDEX(Stores!$B:$B,MATCH(I1600,Stores!$A:$A,0)),"")</f>
        <v>FreshMart Tiruppur Colony</v>
      </c>
      <c r="K1600" t="str">
        <f>IFERROR(INDEX(Stores!$D:$D,MATCH(I1600,Stores!$A:$A,0)),"")</f>
        <v>South</v>
      </c>
      <c r="L1600" t="s">
        <v>3114</v>
      </c>
      <c r="M1600" t="str">
        <f>IFERROR(INDEX(Employees!$B:$B,MATCH(L1600,Employees!$A:$A,0)),"")</f>
        <v>Hari Pandian</v>
      </c>
      <c r="N1600" t="str">
        <f>IFERROR(INDEX(Employees!$D:$D,MATCH(L1600,Employees!$A:$A,0)),"")</f>
        <v>Billing</v>
      </c>
      <c r="O1600">
        <v>1</v>
      </c>
      <c r="P1600">
        <v>141.11000000000001</v>
      </c>
      <c r="Q1600">
        <v>15</v>
      </c>
      <c r="R1600">
        <v>21.17</v>
      </c>
      <c r="S1600">
        <v>137.93</v>
      </c>
      <c r="T1600">
        <v>115.91</v>
      </c>
      <c r="U1600">
        <v>22.02</v>
      </c>
      <c r="V1600" t="s">
        <v>4715</v>
      </c>
      <c r="W1600" t="s">
        <v>4695</v>
      </c>
      <c r="X1600" t="s">
        <v>4710</v>
      </c>
      <c r="Y1600" t="s">
        <v>5521</v>
      </c>
      <c r="Z1600" t="s">
        <v>4698</v>
      </c>
    </row>
    <row r="1601" spans="1:26" ht="15" customHeight="1" x14ac:dyDescent="0.25">
      <c r="A1601" t="s">
        <v>7005</v>
      </c>
      <c r="B1601" s="1">
        <v>45955</v>
      </c>
      <c r="C1601" t="s">
        <v>1898</v>
      </c>
      <c r="D1601" t="str">
        <f>IFERROR(INDEX(Customers!$B:$B,MATCH(C1601,Customers!$A:$A,0)),"")</f>
        <v>Gayathri Gounder</v>
      </c>
      <c r="E1601" t="str">
        <f>IFERROR(INDEX(Customers!$J:$J,MATCH(C1601,Customers!$A:$A,0)),"")</f>
        <v>Gold</v>
      </c>
      <c r="F1601" t="s">
        <v>3718</v>
      </c>
      <c r="G1601" t="str">
        <f>IFERROR(INDEX(Products!$B:$B,MATCH(F1601,Products!$A:$A,0)),"")</f>
        <v>Milky Mist Milk 2kg</v>
      </c>
      <c r="H1601" t="str">
        <f>IFERROR(INDEX(Products!$C:$C,MATCH(F1601,Products!$A:$A,0)),"")</f>
        <v>Dairy</v>
      </c>
      <c r="I1601" t="s">
        <v>2939</v>
      </c>
      <c r="J1601" t="str">
        <f>IFERROR(INDEX(Stores!$B:$B,MATCH(I1601,Stores!$A:$A,0)),"")</f>
        <v>FreshMart Surat Towers</v>
      </c>
      <c r="K1601" t="str">
        <f>IFERROR(INDEX(Stores!$D:$D,MATCH(I1601,Stores!$A:$A,0)),"")</f>
        <v>West</v>
      </c>
      <c r="L1601" t="s">
        <v>3148</v>
      </c>
      <c r="M1601" t="str">
        <f>IFERROR(INDEX(Employees!$B:$B,MATCH(L1601,Employees!$A:$A,0)),"")</f>
        <v>Devi Mudaliar</v>
      </c>
      <c r="N1601" t="str">
        <f>IFERROR(INDEX(Employees!$D:$D,MATCH(L1601,Employees!$A:$A,0)),"")</f>
        <v>Store Manager</v>
      </c>
      <c r="O1601">
        <v>6</v>
      </c>
      <c r="P1601">
        <v>66.16</v>
      </c>
      <c r="Q1601">
        <v>0</v>
      </c>
      <c r="R1601">
        <v>0</v>
      </c>
      <c r="S1601">
        <v>456.5</v>
      </c>
      <c r="T1601">
        <v>288.89999999999998</v>
      </c>
      <c r="U1601">
        <v>167.6</v>
      </c>
      <c r="V1601" t="s">
        <v>4740</v>
      </c>
      <c r="W1601" t="s">
        <v>4695</v>
      </c>
      <c r="X1601" t="s">
        <v>4710</v>
      </c>
      <c r="Y1601" t="s">
        <v>5393</v>
      </c>
      <c r="Z1601" t="s">
        <v>4698</v>
      </c>
    </row>
    <row r="1602" spans="1:26" ht="15" customHeight="1" x14ac:dyDescent="0.25">
      <c r="A1602" t="s">
        <v>7006</v>
      </c>
      <c r="B1602" s="1">
        <v>46019</v>
      </c>
      <c r="C1602" t="s">
        <v>2620</v>
      </c>
      <c r="D1602" t="str">
        <f>IFERROR(INDEX(Customers!$B:$B,MATCH(C1602,Customers!$A:$A,0)),"")</f>
        <v>Arun Gounder</v>
      </c>
      <c r="E1602" t="str">
        <f>IFERROR(INDEX(Customers!$J:$J,MATCH(C1602,Customers!$A:$A,0)),"")</f>
        <v>Bronze</v>
      </c>
      <c r="F1602" t="s">
        <v>3695</v>
      </c>
      <c r="G1602" t="str">
        <f>IFERROR(INDEX(Products!$B:$B,MATCH(F1602,Products!$A:$A,0)),"")</f>
        <v>Britannia Rusk 1L</v>
      </c>
      <c r="H1602" t="str">
        <f>IFERROR(INDEX(Products!$C:$C,MATCH(F1602,Products!$A:$A,0)),"")</f>
        <v>Bakery</v>
      </c>
      <c r="I1602" t="s">
        <v>3104</v>
      </c>
      <c r="J1602" t="str">
        <f>IFERROR(INDEX(Stores!$B:$B,MATCH(I1602,Stores!$A:$A,0)),"")</f>
        <v>FreshMart Madurai Plaza</v>
      </c>
      <c r="K1602" t="str">
        <f>IFERROR(INDEX(Stores!$D:$D,MATCH(I1602,Stores!$A:$A,0)),"")</f>
        <v>South</v>
      </c>
      <c r="L1602" t="s">
        <v>3102</v>
      </c>
      <c r="M1602" t="str">
        <f>IFERROR(INDEX(Employees!$B:$B,MATCH(L1602,Employees!$A:$A,0)),"")</f>
        <v>Tara Gupta</v>
      </c>
      <c r="N1602" t="str">
        <f>IFERROR(INDEX(Employees!$D:$D,MATCH(L1602,Employees!$A:$A,0)),"")</f>
        <v>Sales</v>
      </c>
      <c r="O1602">
        <v>3</v>
      </c>
      <c r="P1602">
        <v>168.36</v>
      </c>
      <c r="Q1602">
        <v>15</v>
      </c>
      <c r="R1602">
        <v>75.760000000000005</v>
      </c>
      <c r="S1602">
        <v>493.72</v>
      </c>
      <c r="T1602">
        <v>306.69</v>
      </c>
      <c r="U1602">
        <v>187.03</v>
      </c>
      <c r="V1602" t="s">
        <v>4706</v>
      </c>
      <c r="W1602" t="s">
        <v>4695</v>
      </c>
      <c r="X1602" t="s">
        <v>4696</v>
      </c>
      <c r="Y1602" t="s">
        <v>5588</v>
      </c>
      <c r="Z1602" t="s">
        <v>4698</v>
      </c>
    </row>
    <row r="1603" spans="1:26" ht="15" customHeight="1" x14ac:dyDescent="0.25">
      <c r="A1603" t="s">
        <v>7007</v>
      </c>
      <c r="B1603" s="1">
        <v>45949</v>
      </c>
      <c r="C1603" t="s">
        <v>1638</v>
      </c>
      <c r="D1603" t="str">
        <f>IFERROR(INDEX(Customers!$B:$B,MATCH(C1603,Customers!$A:$A,0)),"")</f>
        <v>Balamurugan Menon</v>
      </c>
      <c r="E1603" t="str">
        <f>IFERROR(INDEX(Customers!$J:$J,MATCH(C1603,Customers!$A:$A,0)),"")</f>
        <v>Gold</v>
      </c>
      <c r="F1603" t="s">
        <v>4010</v>
      </c>
      <c r="G1603" t="str">
        <f>IFERROR(INDEX(Products!$B:$B,MATCH(F1603,Products!$A:$A,0)),"")</f>
        <v>Aachi Ponni Rice 2kg</v>
      </c>
      <c r="H1603" t="str">
        <f>IFERROR(INDEX(Products!$C:$C,MATCH(F1603,Products!$A:$A,0)),"")</f>
        <v>Rice</v>
      </c>
      <c r="I1603" t="s">
        <v>3439</v>
      </c>
      <c r="J1603" t="str">
        <f>IFERROR(INDEX(Stores!$B:$B,MATCH(I1603,Stores!$A:$A,0)),"")</f>
        <v>FreshMart Mysuru Crossing</v>
      </c>
      <c r="K1603" t="str">
        <f>IFERROR(INDEX(Stores!$D:$D,MATCH(I1603,Stores!$A:$A,0)),"")</f>
        <v>South</v>
      </c>
      <c r="L1603" t="s">
        <v>3437</v>
      </c>
      <c r="M1603" t="str">
        <f>IFERROR(INDEX(Employees!$B:$B,MATCH(L1603,Employees!$A:$A,0)),"")</f>
        <v>Vasanthi Naicker</v>
      </c>
      <c r="N1603" t="str">
        <f>IFERROR(INDEX(Employees!$D:$D,MATCH(L1603,Employees!$A:$A,0)),"")</f>
        <v>HR</v>
      </c>
      <c r="O1603">
        <v>4</v>
      </c>
      <c r="P1603">
        <v>281.60000000000002</v>
      </c>
      <c r="Q1603">
        <v>20</v>
      </c>
      <c r="R1603">
        <v>225.28</v>
      </c>
      <c r="S1603">
        <v>1036.29</v>
      </c>
      <c r="T1603">
        <v>842.08</v>
      </c>
      <c r="U1603">
        <v>194.21</v>
      </c>
      <c r="V1603" t="s">
        <v>4720</v>
      </c>
      <c r="W1603" t="s">
        <v>4695</v>
      </c>
      <c r="X1603" t="s">
        <v>4696</v>
      </c>
      <c r="Y1603" t="s">
        <v>5182</v>
      </c>
      <c r="Z1603" t="s">
        <v>4698</v>
      </c>
    </row>
    <row r="1604" spans="1:26" ht="15" customHeight="1" x14ac:dyDescent="0.25">
      <c r="A1604" t="s">
        <v>7008</v>
      </c>
      <c r="B1604" s="1">
        <v>45824</v>
      </c>
      <c r="C1604" t="s">
        <v>783</v>
      </c>
      <c r="D1604" t="str">
        <f>IFERROR(INDEX(Customers!$B:$B,MATCH(C1604,Customers!$A:$A,0)),"")</f>
        <v>Tara Balan</v>
      </c>
      <c r="E1604" t="str">
        <f>IFERROR(INDEX(Customers!$J:$J,MATCH(C1604,Customers!$A:$A,0)),"")</f>
        <v>Silver</v>
      </c>
      <c r="F1604" t="s">
        <v>4088</v>
      </c>
      <c r="G1604" t="str">
        <f>IFERROR(INDEX(Products!$B:$B,MATCH(F1604,Products!$A:$A,0)),"")</f>
        <v>Lizol Toilet Cleaner Combo</v>
      </c>
      <c r="H1604" t="str">
        <f>IFERROR(INDEX(Products!$C:$C,MATCH(F1604,Products!$A:$A,0)),"")</f>
        <v>Cleaning</v>
      </c>
      <c r="I1604" t="s">
        <v>3016</v>
      </c>
      <c r="J1604" t="str">
        <f>IFERROR(INDEX(Stores!$B:$B,MATCH(I1604,Stores!$A:$A,0)),"")</f>
        <v>FreshMart Bengaluru Enclave</v>
      </c>
      <c r="K1604" t="str">
        <f>IFERROR(INDEX(Stores!$D:$D,MATCH(I1604,Stores!$A:$A,0)),"")</f>
        <v>South</v>
      </c>
      <c r="L1604" t="s">
        <v>3125</v>
      </c>
      <c r="M1604" t="str">
        <f>IFERROR(INDEX(Employees!$B:$B,MATCH(L1604,Employees!$A:$A,0)),"")</f>
        <v>Prasath Reddy</v>
      </c>
      <c r="N1604" t="str">
        <f>IFERROR(INDEX(Employees!$D:$D,MATCH(L1604,Employees!$A:$A,0)),"")</f>
        <v>Cashier</v>
      </c>
      <c r="O1604">
        <v>3</v>
      </c>
      <c r="P1604">
        <v>91.61</v>
      </c>
      <c r="Q1604">
        <v>5</v>
      </c>
      <c r="R1604">
        <v>13.74</v>
      </c>
      <c r="S1604">
        <v>261.08999999999997</v>
      </c>
      <c r="T1604">
        <v>212.1</v>
      </c>
      <c r="U1604">
        <v>48.99</v>
      </c>
      <c r="V1604" t="s">
        <v>4715</v>
      </c>
      <c r="W1604" t="s">
        <v>4695</v>
      </c>
      <c r="X1604" t="s">
        <v>4710</v>
      </c>
      <c r="Y1604" t="s">
        <v>7009</v>
      </c>
      <c r="Z1604" t="s">
        <v>4708</v>
      </c>
    </row>
    <row r="1605" spans="1:26" ht="15" customHeight="1" x14ac:dyDescent="0.25">
      <c r="A1605" t="s">
        <v>7010</v>
      </c>
      <c r="B1605" s="1">
        <v>45899</v>
      </c>
      <c r="C1605" t="s">
        <v>2476</v>
      </c>
      <c r="D1605" t="str">
        <f>IFERROR(INDEX(Customers!$B:$B,MATCH(C1605,Customers!$A:$A,0)),"")</f>
        <v>Deepa Varma</v>
      </c>
      <c r="E1605" t="str">
        <f>IFERROR(INDEX(Customers!$J:$J,MATCH(C1605,Customers!$A:$A,0)),"")</f>
        <v>Silver</v>
      </c>
      <c r="F1605" t="s">
        <v>3732</v>
      </c>
      <c r="G1605" t="str">
        <f>IFERROR(INDEX(Products!$B:$B,MATCH(F1605,Products!$A:$A,0)),"")</f>
        <v>Aavin Milk 1L</v>
      </c>
      <c r="H1605" t="str">
        <f>IFERROR(INDEX(Products!$C:$C,MATCH(F1605,Products!$A:$A,0)),"")</f>
        <v>Dairy</v>
      </c>
      <c r="I1605" t="s">
        <v>3136</v>
      </c>
      <c r="J1605" t="str">
        <f>IFERROR(INDEX(Stores!$B:$B,MATCH(I1605,Stores!$A:$A,0)),"")</f>
        <v>FreshMart Surat Plaza</v>
      </c>
      <c r="K1605" t="str">
        <f>IFERROR(INDEX(Stores!$D:$D,MATCH(I1605,Stores!$A:$A,0)),"")</f>
        <v>West</v>
      </c>
      <c r="L1605" t="s">
        <v>3134</v>
      </c>
      <c r="M1605" t="str">
        <f>IFERROR(INDEX(Employees!$B:$B,MATCH(L1605,Employees!$A:$A,0)),"")</f>
        <v>Banu Raj</v>
      </c>
      <c r="N1605" t="str">
        <f>IFERROR(INDEX(Employees!$D:$D,MATCH(L1605,Employees!$A:$A,0)),"")</f>
        <v>Sales</v>
      </c>
      <c r="O1605">
        <v>3</v>
      </c>
      <c r="P1605">
        <v>99.93</v>
      </c>
      <c r="Q1605">
        <v>20</v>
      </c>
      <c r="R1605">
        <v>59.96</v>
      </c>
      <c r="S1605">
        <v>275.8</v>
      </c>
      <c r="T1605">
        <v>258.14999999999998</v>
      </c>
      <c r="U1605">
        <v>17.649999999999999</v>
      </c>
      <c r="V1605" t="s">
        <v>4740</v>
      </c>
      <c r="W1605" t="s">
        <v>4695</v>
      </c>
      <c r="X1605" t="s">
        <v>4696</v>
      </c>
      <c r="Y1605" t="s">
        <v>5873</v>
      </c>
      <c r="Z1605" t="s">
        <v>4698</v>
      </c>
    </row>
    <row r="1606" spans="1:26" ht="15" customHeight="1" x14ac:dyDescent="0.25">
      <c r="A1606" t="s">
        <v>7011</v>
      </c>
      <c r="B1606" s="1">
        <v>45952</v>
      </c>
      <c r="C1606" t="s">
        <v>2252</v>
      </c>
      <c r="D1606" t="str">
        <f>IFERROR(INDEX(Customers!$B:$B,MATCH(C1606,Customers!$A:$A,0)),"")</f>
        <v>Jagan Pandian</v>
      </c>
      <c r="E1606" t="str">
        <f>IFERROR(INDEX(Customers!$J:$J,MATCH(C1606,Customers!$A:$A,0)),"")</f>
        <v>Gold</v>
      </c>
      <c r="F1606" t="s">
        <v>3871</v>
      </c>
      <c r="G1606" t="str">
        <f>IFERROR(INDEX(Products!$B:$B,MATCH(F1606,Products!$A:$A,0)),"")</f>
        <v>Himalaya Skin Care Combo</v>
      </c>
      <c r="H1606" t="str">
        <f>IFERROR(INDEX(Products!$C:$C,MATCH(F1606,Products!$A:$A,0)),"")</f>
        <v>Personal Care</v>
      </c>
      <c r="I1606" t="s">
        <v>3021</v>
      </c>
      <c r="J1606" t="str">
        <f>IFERROR(INDEX(Stores!$B:$B,MATCH(I1606,Stores!$A:$A,0)),"")</f>
        <v>FreshMart Tiruppur Bypass</v>
      </c>
      <c r="K1606" t="str">
        <f>IFERROR(INDEX(Stores!$D:$D,MATCH(I1606,Stores!$A:$A,0)),"")</f>
        <v>South</v>
      </c>
      <c r="L1606" t="s">
        <v>3198</v>
      </c>
      <c r="M1606" t="str">
        <f>IFERROR(INDEX(Employees!$B:$B,MATCH(L1606,Employees!$A:$A,0)),"")</f>
        <v>Deepak Naicker</v>
      </c>
      <c r="N1606" t="str">
        <f>IFERROR(INDEX(Employees!$D:$D,MATCH(L1606,Employees!$A:$A,0)),"")</f>
        <v>Sales</v>
      </c>
      <c r="O1606">
        <v>8</v>
      </c>
      <c r="P1606">
        <v>468.1</v>
      </c>
      <c r="Q1606">
        <v>5</v>
      </c>
      <c r="R1606">
        <v>187.24</v>
      </c>
      <c r="S1606">
        <v>3557.56</v>
      </c>
      <c r="T1606">
        <v>2604.88</v>
      </c>
      <c r="U1606">
        <v>952.68</v>
      </c>
      <c r="V1606" t="s">
        <v>4703</v>
      </c>
      <c r="W1606" t="s">
        <v>4695</v>
      </c>
      <c r="X1606" t="s">
        <v>4696</v>
      </c>
      <c r="Y1606" t="s">
        <v>4755</v>
      </c>
      <c r="Z1606" t="s">
        <v>4708</v>
      </c>
    </row>
    <row r="1607" spans="1:26" ht="15" customHeight="1" x14ac:dyDescent="0.25">
      <c r="A1607" t="s">
        <v>7012</v>
      </c>
      <c r="B1607" s="1">
        <v>45832</v>
      </c>
      <c r="C1607" t="s">
        <v>2376</v>
      </c>
      <c r="D1607" t="str">
        <f>IFERROR(INDEX(Customers!$B:$B,MATCH(C1607,Customers!$A:$A,0)),"")</f>
        <v>Vijay Balan</v>
      </c>
      <c r="E1607" t="str">
        <f>IFERROR(INDEX(Customers!$J:$J,MATCH(C1607,Customers!$A:$A,0)),"")</f>
        <v>Bronze</v>
      </c>
      <c r="F1607" t="s">
        <v>4055</v>
      </c>
      <c r="G1607" t="str">
        <f>IFERROR(INDEX(Products!$B:$B,MATCH(F1607,Products!$A:$A,0)),"")</f>
        <v>Aachi Powdered Spices Pack</v>
      </c>
      <c r="H1607" t="str">
        <f>IFERROR(INDEX(Products!$C:$C,MATCH(F1607,Products!$A:$A,0)),"")</f>
        <v>Masala</v>
      </c>
      <c r="I1607" t="s">
        <v>3275</v>
      </c>
      <c r="J1607" t="str">
        <f>IFERROR(INDEX(Stores!$B:$B,MATCH(I1607,Stores!$A:$A,0)),"")</f>
        <v>FreshMart Lucknow Junction</v>
      </c>
      <c r="K1607" t="str">
        <f>IFERROR(INDEX(Stores!$D:$D,MATCH(I1607,Stores!$A:$A,0)),"")</f>
        <v>North</v>
      </c>
      <c r="L1607" t="s">
        <v>3274</v>
      </c>
      <c r="M1607" t="str">
        <f>IFERROR(INDEX(Employees!$B:$B,MATCH(L1607,Employees!$A:$A,0)),"")</f>
        <v>Sudha Sekar</v>
      </c>
      <c r="N1607" t="str">
        <f>IFERROR(INDEX(Employees!$D:$D,MATCH(L1607,Employees!$A:$A,0)),"")</f>
        <v>Cashier</v>
      </c>
      <c r="O1607">
        <v>4</v>
      </c>
      <c r="P1607">
        <v>253.11</v>
      </c>
      <c r="Q1607">
        <v>5</v>
      </c>
      <c r="R1607">
        <v>50.62</v>
      </c>
      <c r="S1607">
        <v>961.82</v>
      </c>
      <c r="T1607">
        <v>762.96</v>
      </c>
      <c r="U1607">
        <v>198.86</v>
      </c>
      <c r="V1607" t="s">
        <v>4694</v>
      </c>
      <c r="W1607" t="s">
        <v>4695</v>
      </c>
      <c r="X1607" t="s">
        <v>4696</v>
      </c>
      <c r="Y1607" t="s">
        <v>6437</v>
      </c>
      <c r="Z1607" t="s">
        <v>4708</v>
      </c>
    </row>
    <row r="1608" spans="1:26" ht="15" customHeight="1" x14ac:dyDescent="0.25">
      <c r="A1608" t="s">
        <v>7013</v>
      </c>
      <c r="B1608" s="1">
        <v>45882</v>
      </c>
      <c r="C1608" t="s">
        <v>886</v>
      </c>
      <c r="D1608" t="str">
        <f>IFERROR(INDEX(Customers!$B:$B,MATCH(C1608,Customers!$A:$A,0)),"")</f>
        <v>Udhay Pandian</v>
      </c>
      <c r="E1608" t="str">
        <f>IFERROR(INDEX(Customers!$J:$J,MATCH(C1608,Customers!$A:$A,0)),"")</f>
        <v>Gold</v>
      </c>
      <c r="F1608" t="s">
        <v>3741</v>
      </c>
      <c r="G1608" t="str">
        <f>IFERROR(INDEX(Products!$B:$B,MATCH(F1608,Products!$A:$A,0)),"")</f>
        <v>Amul Butter 1L</v>
      </c>
      <c r="H1608" t="str">
        <f>IFERROR(INDEX(Products!$C:$C,MATCH(F1608,Products!$A:$A,0)),"")</f>
        <v>Dairy</v>
      </c>
      <c r="I1608" t="s">
        <v>3083</v>
      </c>
      <c r="J1608" t="str">
        <f>IFERROR(INDEX(Stores!$B:$B,MATCH(I1608,Stores!$A:$A,0)),"")</f>
        <v>FreshMart Mumbai Enclave</v>
      </c>
      <c r="K1608" t="str">
        <f>IFERROR(INDEX(Stores!$D:$D,MATCH(I1608,Stores!$A:$A,0)),"")</f>
        <v>West</v>
      </c>
      <c r="L1608" t="s">
        <v>3082</v>
      </c>
      <c r="M1608" t="str">
        <f>IFERROR(INDEX(Employees!$B:$B,MATCH(L1608,Employees!$A:$A,0)),"")</f>
        <v>Sathish Sharma</v>
      </c>
      <c r="N1608" t="str">
        <f>IFERROR(INDEX(Employees!$D:$D,MATCH(L1608,Employees!$A:$A,0)),"")</f>
        <v>Billing</v>
      </c>
      <c r="O1608">
        <v>3</v>
      </c>
      <c r="P1608">
        <v>344.73</v>
      </c>
      <c r="Q1608">
        <v>0</v>
      </c>
      <c r="R1608">
        <v>0</v>
      </c>
      <c r="S1608">
        <v>1034.19</v>
      </c>
      <c r="T1608">
        <v>798.3</v>
      </c>
      <c r="U1608">
        <v>235.89</v>
      </c>
      <c r="V1608" t="s">
        <v>4703</v>
      </c>
      <c r="W1608" t="s">
        <v>4695</v>
      </c>
      <c r="X1608" t="s">
        <v>4710</v>
      </c>
      <c r="Y1608" t="s">
        <v>5923</v>
      </c>
      <c r="Z1608" t="s">
        <v>4708</v>
      </c>
    </row>
    <row r="1609" spans="1:26" ht="15" customHeight="1" x14ac:dyDescent="0.25">
      <c r="A1609" t="s">
        <v>7014</v>
      </c>
      <c r="B1609" s="1">
        <v>46060</v>
      </c>
      <c r="C1609" t="s">
        <v>1184</v>
      </c>
      <c r="D1609" t="str">
        <f>IFERROR(INDEX(Customers!$B:$B,MATCH(C1609,Customers!$A:$A,0)),"")</f>
        <v>Usha Gounder</v>
      </c>
      <c r="E1609" t="str">
        <f>IFERROR(INDEX(Customers!$J:$J,MATCH(C1609,Customers!$A:$A,0)),"")</f>
        <v>Bronze</v>
      </c>
      <c r="F1609" t="s">
        <v>3801</v>
      </c>
      <c r="G1609" t="str">
        <f>IFERROR(INDEX(Products!$B:$B,MATCH(F1609,Products!$A:$A,0)),"")</f>
        <v>Amul Frozen Vegetables 250ml</v>
      </c>
      <c r="H1609" t="str">
        <f>IFERROR(INDEX(Products!$C:$C,MATCH(F1609,Products!$A:$A,0)),"")</f>
        <v>Frozen Foods</v>
      </c>
      <c r="I1609" t="s">
        <v>3023</v>
      </c>
      <c r="J1609" t="str">
        <f>IFERROR(INDEX(Stores!$B:$B,MATCH(I1609,Stores!$A:$A,0)),"")</f>
        <v>FreshMart Coimbatore Colony</v>
      </c>
      <c r="K1609" t="str">
        <f>IFERROR(INDEX(Stores!$D:$D,MATCH(I1609,Stores!$A:$A,0)),"")</f>
        <v>West</v>
      </c>
      <c r="L1609" t="s">
        <v>3022</v>
      </c>
      <c r="M1609" t="str">
        <f>IFERROR(INDEX(Employees!$B:$B,MATCH(L1609,Employees!$A:$A,0)),"")</f>
        <v>Poornima Devi</v>
      </c>
      <c r="N1609" t="str">
        <f>IFERROR(INDEX(Employees!$D:$D,MATCH(L1609,Employees!$A:$A,0)),"")</f>
        <v>Billing</v>
      </c>
      <c r="O1609">
        <v>3</v>
      </c>
      <c r="P1609">
        <v>217.85</v>
      </c>
      <c r="Q1609">
        <v>20</v>
      </c>
      <c r="R1609">
        <v>130.71</v>
      </c>
      <c r="S1609">
        <v>601.27</v>
      </c>
      <c r="T1609">
        <v>569.07000000000005</v>
      </c>
      <c r="U1609">
        <v>32.200000000000003</v>
      </c>
      <c r="V1609" t="s">
        <v>4740</v>
      </c>
      <c r="W1609" t="s">
        <v>4695</v>
      </c>
      <c r="X1609" t="s">
        <v>4710</v>
      </c>
      <c r="Y1609" t="s">
        <v>5709</v>
      </c>
      <c r="Z1609" t="s">
        <v>4698</v>
      </c>
    </row>
    <row r="1610" spans="1:26" ht="15" customHeight="1" x14ac:dyDescent="0.25">
      <c r="A1610" t="s">
        <v>7015</v>
      </c>
      <c r="B1610" s="1">
        <v>45749</v>
      </c>
      <c r="C1610" t="s">
        <v>2044</v>
      </c>
      <c r="D1610" t="str">
        <f>IFERROR(INDEX(Customers!$B:$B,MATCH(C1610,Customers!$A:$A,0)),"")</f>
        <v>Rajesh Rao</v>
      </c>
      <c r="E1610" t="str">
        <f>IFERROR(INDEX(Customers!$J:$J,MATCH(C1610,Customers!$A:$A,0)),"")</f>
        <v>Gold</v>
      </c>
      <c r="F1610" t="s">
        <v>3732</v>
      </c>
      <c r="G1610" t="str">
        <f>IFERROR(INDEX(Products!$B:$B,MATCH(F1610,Products!$A:$A,0)),"")</f>
        <v>Aavin Milk 1L</v>
      </c>
      <c r="H1610" t="str">
        <f>IFERROR(INDEX(Products!$C:$C,MATCH(F1610,Products!$A:$A,0)),"")</f>
        <v>Dairy</v>
      </c>
      <c r="I1610" t="s">
        <v>2953</v>
      </c>
      <c r="J1610" t="str">
        <f>IFERROR(INDEX(Stores!$B:$B,MATCH(I1610,Stores!$A:$A,0)),"")</f>
        <v>FreshMart Salem Main Road</v>
      </c>
      <c r="K1610" t="str">
        <f>IFERROR(INDEX(Stores!$D:$D,MATCH(I1610,Stores!$A:$A,0)),"")</f>
        <v>South</v>
      </c>
      <c r="L1610" t="s">
        <v>2951</v>
      </c>
      <c r="M1610" t="str">
        <f>IFERROR(INDEX(Employees!$B:$B,MATCH(L1610,Employees!$A:$A,0)),"")</f>
        <v>Geetha Subramaniam</v>
      </c>
      <c r="N1610" t="str">
        <f>IFERROR(INDEX(Employees!$D:$D,MATCH(L1610,Employees!$A:$A,0)),"")</f>
        <v>Sales</v>
      </c>
      <c r="O1610">
        <v>7</v>
      </c>
      <c r="P1610">
        <v>107.6</v>
      </c>
      <c r="Q1610">
        <v>15</v>
      </c>
      <c r="R1610">
        <v>112.98</v>
      </c>
      <c r="S1610">
        <v>640.22</v>
      </c>
      <c r="T1610">
        <v>602.35</v>
      </c>
      <c r="U1610">
        <v>37.869999999999997</v>
      </c>
      <c r="V1610" t="s">
        <v>4706</v>
      </c>
      <c r="W1610" t="s">
        <v>4695</v>
      </c>
      <c r="X1610" t="s">
        <v>4696</v>
      </c>
      <c r="Y1610" t="s">
        <v>4889</v>
      </c>
      <c r="Z1610" t="s">
        <v>4708</v>
      </c>
    </row>
    <row r="1611" spans="1:26" ht="15" customHeight="1" x14ac:dyDescent="0.25">
      <c r="A1611" t="s">
        <v>7016</v>
      </c>
      <c r="B1611" s="1">
        <v>45998</v>
      </c>
      <c r="C1611" t="s">
        <v>1522</v>
      </c>
      <c r="D1611" t="str">
        <f>IFERROR(INDEX(Customers!$B:$B,MATCH(C1611,Customers!$A:$A,0)),"")</f>
        <v>Bharath Gupta</v>
      </c>
      <c r="E1611" t="str">
        <f>IFERROR(INDEX(Customers!$J:$J,MATCH(C1611,Customers!$A:$A,0)),"")</f>
        <v>Bronze</v>
      </c>
      <c r="F1611" t="s">
        <v>3773</v>
      </c>
      <c r="G1611" t="str">
        <f>IFERROR(INDEX(Products!$B:$B,MATCH(F1611,Products!$A:$A,0)),"")</f>
        <v>Coca-Cola Coffee Combo</v>
      </c>
      <c r="H1611" t="str">
        <f>IFERROR(INDEX(Products!$C:$C,MATCH(F1611,Products!$A:$A,0)),"")</f>
        <v>Beverages</v>
      </c>
      <c r="I1611" t="s">
        <v>4166</v>
      </c>
      <c r="J1611" t="str">
        <f>IFERROR(INDEX(Stores!$B:$B,MATCH(I1611,Stores!$A:$A,0)),"")</f>
        <v>FreshMart Mysuru Square</v>
      </c>
      <c r="K1611" t="str">
        <f>IFERROR(INDEX(Stores!$D:$D,MATCH(I1611,Stores!$A:$A,0)),"")</f>
        <v>South</v>
      </c>
      <c r="L1611" t="s">
        <v>3533</v>
      </c>
      <c r="M1611" t="str">
        <f>IFERROR(INDEX(Employees!$B:$B,MATCH(L1611,Employees!$A:$A,0)),"")</f>
        <v>Meena Prabhu</v>
      </c>
      <c r="N1611" t="str">
        <f>IFERROR(INDEX(Employees!$D:$D,MATCH(L1611,Employees!$A:$A,0)),"")</f>
        <v>Store Manager</v>
      </c>
      <c r="O1611">
        <v>1</v>
      </c>
      <c r="P1611">
        <v>141.11000000000001</v>
      </c>
      <c r="Q1611">
        <v>0</v>
      </c>
      <c r="R1611">
        <v>0</v>
      </c>
      <c r="S1611">
        <v>162.28</v>
      </c>
      <c r="T1611">
        <v>115.91</v>
      </c>
      <c r="U1611">
        <v>46.37</v>
      </c>
      <c r="V1611" t="s">
        <v>4740</v>
      </c>
      <c r="W1611" t="s">
        <v>4695</v>
      </c>
      <c r="X1611" t="s">
        <v>4696</v>
      </c>
      <c r="Y1611" t="s">
        <v>5713</v>
      </c>
      <c r="Z1611" t="s">
        <v>4698</v>
      </c>
    </row>
    <row r="1612" spans="1:26" ht="15" customHeight="1" x14ac:dyDescent="0.25">
      <c r="A1612" t="s">
        <v>7017</v>
      </c>
      <c r="B1612" s="1">
        <v>45951</v>
      </c>
      <c r="C1612" t="s">
        <v>1930</v>
      </c>
      <c r="D1612" t="str">
        <f>IFERROR(INDEX(Customers!$B:$B,MATCH(C1612,Customers!$A:$A,0)),"")</f>
        <v>Latha Subramaniam</v>
      </c>
      <c r="E1612" t="str">
        <f>IFERROR(INDEX(Customers!$J:$J,MATCH(C1612,Customers!$A:$A,0)),"")</f>
        <v>Silver</v>
      </c>
      <c r="F1612" t="s">
        <v>3975</v>
      </c>
      <c r="G1612" t="str">
        <f>IFERROR(INDEX(Products!$B:$B,MATCH(F1612,Products!$A:$A,0)),"")</f>
        <v>Local Farm Fresh Vegetables 200g</v>
      </c>
      <c r="H1612" t="str">
        <f>IFERROR(INDEX(Products!$C:$C,MATCH(F1612,Products!$A:$A,0)),"")</f>
        <v>Vegetables</v>
      </c>
      <c r="I1612" t="s">
        <v>3147</v>
      </c>
      <c r="J1612" t="str">
        <f>IFERROR(INDEX(Stores!$B:$B,MATCH(I1612,Stores!$A:$A,0)),"")</f>
        <v>FreshMart Ahmedabad Nagar</v>
      </c>
      <c r="K1612" t="str">
        <f>IFERROR(INDEX(Stores!$D:$D,MATCH(I1612,Stores!$A:$A,0)),"")</f>
        <v>West</v>
      </c>
      <c r="L1612" t="s">
        <v>3145</v>
      </c>
      <c r="M1612" t="str">
        <f>IFERROR(INDEX(Employees!$B:$B,MATCH(L1612,Employees!$A:$A,0)),"")</f>
        <v>Nandhini Chandran</v>
      </c>
      <c r="N1612" t="str">
        <f>IFERROR(INDEX(Employees!$D:$D,MATCH(L1612,Employees!$A:$A,0)),"")</f>
        <v>Cashier</v>
      </c>
      <c r="O1612">
        <v>3</v>
      </c>
      <c r="P1612">
        <v>401.06</v>
      </c>
      <c r="Q1612">
        <v>0</v>
      </c>
      <c r="R1612">
        <v>0</v>
      </c>
      <c r="S1612">
        <v>1203.18</v>
      </c>
      <c r="T1612">
        <v>1042.4100000000001</v>
      </c>
      <c r="U1612">
        <v>160.77000000000001</v>
      </c>
      <c r="V1612" t="s">
        <v>4694</v>
      </c>
      <c r="W1612" t="s">
        <v>4695</v>
      </c>
      <c r="X1612" t="s">
        <v>4696</v>
      </c>
      <c r="Y1612" t="s">
        <v>5090</v>
      </c>
      <c r="Z1612" t="s">
        <v>4708</v>
      </c>
    </row>
    <row r="1613" spans="1:26" ht="15" customHeight="1" x14ac:dyDescent="0.25">
      <c r="A1613" t="s">
        <v>7018</v>
      </c>
      <c r="B1613" s="1">
        <v>45760</v>
      </c>
      <c r="C1613" t="s">
        <v>299</v>
      </c>
      <c r="D1613" t="str">
        <f>IFERROR(INDEX(Customers!$B:$B,MATCH(C1613,Customers!$A:$A,0)),"")</f>
        <v>Tara Nair</v>
      </c>
      <c r="E1613" t="str">
        <f>IFERROR(INDEX(Customers!$J:$J,MATCH(C1613,Customers!$A:$A,0)),"")</f>
        <v>Bronze</v>
      </c>
      <c r="F1613" t="s">
        <v>3894</v>
      </c>
      <c r="G1613" t="str">
        <f>IFERROR(INDEX(Products!$B:$B,MATCH(F1613,Products!$A:$A,0)),"")</f>
        <v>Surf Excel Batteries 2kg</v>
      </c>
      <c r="H1613" t="str">
        <f>IFERROR(INDEX(Products!$C:$C,MATCH(F1613,Products!$A:$A,0)),"")</f>
        <v>Household</v>
      </c>
      <c r="I1613" t="s">
        <v>3509</v>
      </c>
      <c r="J1613" t="str">
        <f>IFERROR(INDEX(Stores!$B:$B,MATCH(I1613,Stores!$A:$A,0)),"")</f>
        <v>FreshMart Tiruppur Complex</v>
      </c>
      <c r="K1613" t="str">
        <f>IFERROR(INDEX(Stores!$D:$D,MATCH(I1613,Stores!$A:$A,0)),"")</f>
        <v>South</v>
      </c>
      <c r="L1613" t="s">
        <v>3508</v>
      </c>
      <c r="M1613" t="str">
        <f>IFERROR(INDEX(Employees!$B:$B,MATCH(L1613,Employees!$A:$A,0)),"")</f>
        <v>Suresh Pandian</v>
      </c>
      <c r="N1613" t="str">
        <f>IFERROR(INDEX(Employees!$D:$D,MATCH(L1613,Employees!$A:$A,0)),"")</f>
        <v>Sales</v>
      </c>
      <c r="O1613">
        <v>3</v>
      </c>
      <c r="P1613">
        <v>233.47</v>
      </c>
      <c r="Q1613">
        <v>0</v>
      </c>
      <c r="R1613">
        <v>0</v>
      </c>
      <c r="S1613">
        <v>805.47</v>
      </c>
      <c r="T1613">
        <v>566.94000000000005</v>
      </c>
      <c r="U1613">
        <v>238.53</v>
      </c>
      <c r="V1613" t="s">
        <v>4720</v>
      </c>
      <c r="W1613" t="s">
        <v>4695</v>
      </c>
      <c r="X1613" t="s">
        <v>4696</v>
      </c>
      <c r="Y1613" t="s">
        <v>6506</v>
      </c>
      <c r="Z1613" t="s">
        <v>4698</v>
      </c>
    </row>
    <row r="1614" spans="1:26" ht="15" customHeight="1" x14ac:dyDescent="0.25">
      <c r="A1614" t="s">
        <v>7019</v>
      </c>
      <c r="B1614" s="1">
        <v>46031</v>
      </c>
      <c r="C1614" t="s">
        <v>179</v>
      </c>
      <c r="D1614" t="str">
        <f>IFERROR(INDEX(Customers!$B:$B,MATCH(C1614,Customers!$A:$A,0)),"")</f>
        <v>Balamurugan Sharma</v>
      </c>
      <c r="E1614" t="str">
        <f>IFERROR(INDEX(Customers!$J:$J,MATCH(C1614,Customers!$A:$A,0)),"")</f>
        <v>Gold</v>
      </c>
      <c r="F1614" t="s">
        <v>3825</v>
      </c>
      <c r="G1614" t="str">
        <f>IFERROR(INDEX(Products!$B:$B,MATCH(F1614,Products!$A:$A,0)),"")</f>
        <v>Cadbury Chips 1kg</v>
      </c>
      <c r="H1614" t="str">
        <f>IFERROR(INDEX(Products!$C:$C,MATCH(F1614,Products!$A:$A,0)),"")</f>
        <v>Snacks</v>
      </c>
      <c r="I1614" t="s">
        <v>3345</v>
      </c>
      <c r="J1614" t="str">
        <f>IFERROR(INDEX(Stores!$B:$B,MATCH(I1614,Stores!$A:$A,0)),"")</f>
        <v>FreshMart Erode Extension</v>
      </c>
      <c r="K1614" t="str">
        <f>IFERROR(INDEX(Stores!$D:$D,MATCH(I1614,Stores!$A:$A,0)),"")</f>
        <v>South</v>
      </c>
      <c r="L1614" t="s">
        <v>3343</v>
      </c>
      <c r="M1614" t="str">
        <f>IFERROR(INDEX(Employees!$B:$B,MATCH(L1614,Employees!$A:$A,0)),"")</f>
        <v>Divya Menon</v>
      </c>
      <c r="N1614" t="str">
        <f>IFERROR(INDEX(Employees!$D:$D,MATCH(L1614,Employees!$A:$A,0)),"")</f>
        <v>Store Manager</v>
      </c>
      <c r="O1614">
        <v>8</v>
      </c>
      <c r="P1614">
        <v>458.23</v>
      </c>
      <c r="Q1614">
        <v>10</v>
      </c>
      <c r="R1614">
        <v>366.58</v>
      </c>
      <c r="S1614">
        <v>3299.26</v>
      </c>
      <c r="T1614">
        <v>2471.52</v>
      </c>
      <c r="U1614">
        <v>827.74</v>
      </c>
      <c r="V1614" t="s">
        <v>4706</v>
      </c>
      <c r="W1614" t="s">
        <v>4695</v>
      </c>
      <c r="X1614" t="s">
        <v>4696</v>
      </c>
      <c r="Y1614" t="s">
        <v>4716</v>
      </c>
      <c r="Z1614" t="s">
        <v>4708</v>
      </c>
    </row>
    <row r="1615" spans="1:26" ht="15" customHeight="1" x14ac:dyDescent="0.25">
      <c r="A1615" t="s">
        <v>7020</v>
      </c>
      <c r="B1615" s="1">
        <v>46061</v>
      </c>
      <c r="C1615" t="s">
        <v>2731</v>
      </c>
      <c r="D1615" t="str">
        <f>IFERROR(INDEX(Customers!$B:$B,MATCH(C1615,Customers!$A:$A,0)),"")</f>
        <v>Nagarajan Raj</v>
      </c>
      <c r="E1615" t="str">
        <f>IFERROR(INDEX(Customers!$J:$J,MATCH(C1615,Customers!$A:$A,0)),"")</f>
        <v>Gold</v>
      </c>
      <c r="F1615" t="s">
        <v>4088</v>
      </c>
      <c r="G1615" t="str">
        <f>IFERROR(INDEX(Products!$B:$B,MATCH(F1615,Products!$A:$A,0)),"")</f>
        <v>Lizol Toilet Cleaner Combo</v>
      </c>
      <c r="H1615" t="str">
        <f>IFERROR(INDEX(Products!$C:$C,MATCH(F1615,Products!$A:$A,0)),"")</f>
        <v>Cleaning</v>
      </c>
      <c r="I1615" t="s">
        <v>2976</v>
      </c>
      <c r="J1615" t="str">
        <f>IFERROR(INDEX(Stores!$B:$B,MATCH(I1615,Stores!$A:$A,0)),"")</f>
        <v>FreshMart Hyderabad Hub</v>
      </c>
      <c r="K1615" t="str">
        <f>IFERROR(INDEX(Stores!$D:$D,MATCH(I1615,Stores!$A:$A,0)),"")</f>
        <v>South</v>
      </c>
      <c r="L1615" t="s">
        <v>3443</v>
      </c>
      <c r="M1615" t="str">
        <f>IFERROR(INDEX(Employees!$B:$B,MATCH(L1615,Employees!$A:$A,0)),"")</f>
        <v>Jagan Chettiar</v>
      </c>
      <c r="N1615" t="str">
        <f>IFERROR(INDEX(Employees!$D:$D,MATCH(L1615,Employees!$A:$A,0)),"")</f>
        <v>Billing</v>
      </c>
      <c r="O1615">
        <v>4</v>
      </c>
      <c r="P1615">
        <v>94.71</v>
      </c>
      <c r="Q1615">
        <v>10</v>
      </c>
      <c r="R1615">
        <v>37.880000000000003</v>
      </c>
      <c r="S1615">
        <v>392.1</v>
      </c>
      <c r="T1615">
        <v>282.8</v>
      </c>
      <c r="U1615">
        <v>109.3</v>
      </c>
      <c r="V1615" t="s">
        <v>4694</v>
      </c>
      <c r="W1615" t="s">
        <v>4695</v>
      </c>
      <c r="X1615" t="s">
        <v>4696</v>
      </c>
      <c r="Y1615" t="s">
        <v>7021</v>
      </c>
      <c r="Z1615" t="s">
        <v>4698</v>
      </c>
    </row>
    <row r="1616" spans="1:26" ht="15" customHeight="1" x14ac:dyDescent="0.25">
      <c r="A1616" t="s">
        <v>7022</v>
      </c>
      <c r="B1616" s="1">
        <v>45867</v>
      </c>
      <c r="C1616" t="s">
        <v>587</v>
      </c>
      <c r="D1616" t="str">
        <f>IFERROR(INDEX(Customers!$B:$B,MATCH(C1616,Customers!$A:$A,0)),"")</f>
        <v>Balaji Chettiar</v>
      </c>
      <c r="E1616" t="str">
        <f>IFERROR(INDEX(Customers!$J:$J,MATCH(C1616,Customers!$A:$A,0)),"")</f>
        <v>Bronze</v>
      </c>
      <c r="F1616" t="s">
        <v>3683</v>
      </c>
      <c r="G1616" t="str">
        <f>IFERROR(INDEX(Products!$B:$B,MATCH(F1616,Products!$A:$A,0)),"")</f>
        <v>Britannia Buns 2kg v2</v>
      </c>
      <c r="H1616" t="str">
        <f>IFERROR(INDEX(Products!$C:$C,MATCH(F1616,Products!$A:$A,0)),"")</f>
        <v>Bakery</v>
      </c>
      <c r="I1616" t="s">
        <v>3243</v>
      </c>
      <c r="J1616" t="str">
        <f>IFERROR(INDEX(Stores!$B:$B,MATCH(I1616,Stores!$A:$A,0)),"")</f>
        <v xml:space="preserve">  FreshMart Bengaluru Square  </v>
      </c>
      <c r="K1616" t="str">
        <f>IFERROR(INDEX(Stores!$D:$D,MATCH(I1616,Stores!$A:$A,0)),"")</f>
        <v>South</v>
      </c>
      <c r="L1616" t="s">
        <v>3572</v>
      </c>
      <c r="M1616" t="str">
        <f>IFERROR(INDEX(Employees!$B:$B,MATCH(L1616,Employees!$A:$A,0)),"")</f>
        <v>Vasanthi Chettiar</v>
      </c>
      <c r="N1616" t="str">
        <f>IFERROR(INDEX(Employees!$D:$D,MATCH(L1616,Employees!$A:$A,0)),"")</f>
        <v>Sales</v>
      </c>
      <c r="O1616">
        <v>4</v>
      </c>
      <c r="P1616">
        <v>437.49</v>
      </c>
      <c r="Q1616">
        <v>20</v>
      </c>
      <c r="R1616">
        <v>349.99</v>
      </c>
      <c r="S1616">
        <v>1399.97</v>
      </c>
      <c r="T1616">
        <v>1061.76</v>
      </c>
      <c r="U1616">
        <v>338.21</v>
      </c>
      <c r="V1616" t="s">
        <v>4720</v>
      </c>
      <c r="W1616" t="s">
        <v>4695</v>
      </c>
      <c r="X1616" t="s">
        <v>4696</v>
      </c>
      <c r="Y1616" t="s">
        <v>5558</v>
      </c>
      <c r="Z1616" t="s">
        <v>4708</v>
      </c>
    </row>
    <row r="1617" spans="1:26" ht="15" customHeight="1" x14ac:dyDescent="0.25">
      <c r="A1617" t="s">
        <v>7023</v>
      </c>
      <c r="B1617" s="1">
        <v>45989</v>
      </c>
      <c r="C1617" t="s">
        <v>462</v>
      </c>
      <c r="D1617" t="str">
        <f>IFERROR(INDEX(Customers!$B:$B,MATCH(C1617,Customers!$A:$A,0)),"")</f>
        <v>Divya Krishnan</v>
      </c>
      <c r="E1617" t="str">
        <f>IFERROR(INDEX(Customers!$J:$J,MATCH(C1617,Customers!$A:$A,0)),"")</f>
        <v>Bronze</v>
      </c>
      <c r="F1617" t="s">
        <v>4084</v>
      </c>
      <c r="G1617" t="str">
        <f>IFERROR(INDEX(Products!$B:$B,MATCH(F1617,Products!$A:$A,0)),"")</f>
        <v>MDH Powdered Spices 200g</v>
      </c>
      <c r="H1617" t="str">
        <f>IFERROR(INDEX(Products!$C:$C,MATCH(F1617,Products!$A:$A,0)),"")</f>
        <v>Masala</v>
      </c>
      <c r="I1617" t="s">
        <v>3130</v>
      </c>
      <c r="J1617" t="str">
        <f>IFERROR(INDEX(Stores!$B:$B,MATCH(I1617,Stores!$A:$A,0)),"")</f>
        <v>FreshMart Mysuru Plaza</v>
      </c>
      <c r="K1617" t="str">
        <f>IFERROR(INDEX(Stores!$D:$D,MATCH(I1617,Stores!$A:$A,0)),"")</f>
        <v>South</v>
      </c>
      <c r="L1617" t="s">
        <v>3129</v>
      </c>
      <c r="M1617" t="str">
        <f>IFERROR(INDEX(Employees!$B:$B,MATCH(L1617,Employees!$A:$A,0)),"")</f>
        <v>Pandi Nair</v>
      </c>
      <c r="N1617" t="str">
        <f>IFERROR(INDEX(Employees!$D:$D,MATCH(L1617,Employees!$A:$A,0)),"")</f>
        <v>Inventory</v>
      </c>
      <c r="O1617">
        <v>2</v>
      </c>
      <c r="P1617">
        <v>442.14</v>
      </c>
      <c r="Q1617">
        <v>0</v>
      </c>
      <c r="R1617">
        <v>0</v>
      </c>
      <c r="S1617">
        <v>884.28</v>
      </c>
      <c r="T1617">
        <v>703.74</v>
      </c>
      <c r="U1617">
        <v>180.54</v>
      </c>
      <c r="V1617" t="s">
        <v>4706</v>
      </c>
      <c r="W1617" t="s">
        <v>4695</v>
      </c>
      <c r="X1617" t="s">
        <v>4696</v>
      </c>
      <c r="Y1617" t="s">
        <v>5501</v>
      </c>
      <c r="Z1617" t="s">
        <v>4708</v>
      </c>
    </row>
    <row r="1618" spans="1:26" ht="15" customHeight="1" x14ac:dyDescent="0.25">
      <c r="A1618" t="s">
        <v>7024</v>
      </c>
      <c r="B1618" s="1">
        <v>45955</v>
      </c>
      <c r="C1618" t="s">
        <v>2790</v>
      </c>
      <c r="D1618" t="str">
        <f>IFERROR(INDEX(Customers!$B:$B,MATCH(C1618,Customers!$A:$A,0)),"")</f>
        <v>Hemalatha Balan</v>
      </c>
      <c r="E1618" t="str">
        <f>IFERROR(INDEX(Customers!$J:$J,MATCH(C1618,Customers!$A:$A,0)),"")</f>
        <v>Gold</v>
      </c>
      <c r="F1618" t="s">
        <v>3714</v>
      </c>
      <c r="G1618" t="str">
        <f>IFERROR(INDEX(Products!$B:$B,MATCH(F1618,Products!$A:$A,0)),"")</f>
        <v>Nestle Butter 250ml</v>
      </c>
      <c r="H1618" t="str">
        <f>IFERROR(INDEX(Products!$C:$C,MATCH(F1618,Products!$A:$A,0)),"")</f>
        <v>Dairy</v>
      </c>
      <c r="I1618" t="s">
        <v>4324</v>
      </c>
      <c r="J1618" t="str">
        <f>IFERROR(INDEX(Stores!$B:$B,MATCH(I1618,Stores!$A:$A,0)),"")</f>
        <v>FreshMart Mumbai Towers</v>
      </c>
      <c r="K1618" t="str">
        <f>IFERROR(INDEX(Stores!$D:$D,MATCH(I1618,Stores!$A:$A,0)),"")</f>
        <v>West</v>
      </c>
      <c r="L1618" t="s">
        <v>3248</v>
      </c>
      <c r="M1618" t="str">
        <f>IFERROR(INDEX(Employees!$B:$B,MATCH(L1618,Employees!$A:$A,0)),"")</f>
        <v>Vijay Chandran</v>
      </c>
      <c r="N1618" t="str">
        <f>IFERROR(INDEX(Employees!$D:$D,MATCH(L1618,Employees!$A:$A,0)),"")</f>
        <v>Cashier</v>
      </c>
      <c r="O1618">
        <v>4</v>
      </c>
      <c r="P1618">
        <v>514.83000000000004</v>
      </c>
      <c r="Q1618">
        <v>15</v>
      </c>
      <c r="R1618">
        <v>308.89999999999998</v>
      </c>
      <c r="S1618">
        <v>2012.98</v>
      </c>
      <c r="T1618">
        <v>1547.56</v>
      </c>
      <c r="U1618">
        <v>465.42</v>
      </c>
      <c r="V1618" t="s">
        <v>4694</v>
      </c>
      <c r="W1618" t="s">
        <v>4695</v>
      </c>
      <c r="X1618" t="s">
        <v>4710</v>
      </c>
      <c r="Y1618" t="s">
        <v>6228</v>
      </c>
      <c r="Z1618" t="s">
        <v>4698</v>
      </c>
    </row>
    <row r="1619" spans="1:26" ht="15" customHeight="1" x14ac:dyDescent="0.25">
      <c r="A1619" t="s">
        <v>7025</v>
      </c>
      <c r="B1619" s="1">
        <v>45920</v>
      </c>
      <c r="C1619" t="s">
        <v>1048</v>
      </c>
      <c r="D1619" t="str">
        <f>IFERROR(INDEX(Customers!$B:$B,MATCH(C1619,Customers!$A:$A,0)),"")</f>
        <v>Nirmala Mudaliar</v>
      </c>
      <c r="E1619" t="str">
        <f>IFERROR(INDEX(Customers!$J:$J,MATCH(C1619,Customers!$A:$A,0)),"")</f>
        <v>Bronze</v>
      </c>
      <c r="F1619" t="s">
        <v>3985</v>
      </c>
      <c r="G1619" t="str">
        <f>IFERROR(INDEX(Products!$B:$B,MATCH(F1619,Products!$A:$A,0)),"")</f>
        <v>Local Farm Fresh Vegetables Combo</v>
      </c>
      <c r="H1619" t="str">
        <f>IFERROR(INDEX(Products!$C:$C,MATCH(F1619,Products!$A:$A,0)),"")</f>
        <v>Vegetables</v>
      </c>
      <c r="I1619" t="s">
        <v>3345</v>
      </c>
      <c r="J1619" t="str">
        <f>IFERROR(INDEX(Stores!$B:$B,MATCH(I1619,Stores!$A:$A,0)),"")</f>
        <v>FreshMart Erode Extension</v>
      </c>
      <c r="K1619" t="str">
        <f>IFERROR(INDEX(Stores!$D:$D,MATCH(I1619,Stores!$A:$A,0)),"")</f>
        <v>South</v>
      </c>
      <c r="L1619" t="s">
        <v>3343</v>
      </c>
      <c r="M1619" t="str">
        <f>IFERROR(INDEX(Employees!$B:$B,MATCH(L1619,Employees!$A:$A,0)),"")</f>
        <v>Divya Menon</v>
      </c>
      <c r="N1619" t="str">
        <f>IFERROR(INDEX(Employees!$D:$D,MATCH(L1619,Employees!$A:$A,0)),"")</f>
        <v>Store Manager</v>
      </c>
      <c r="O1619">
        <v>1</v>
      </c>
      <c r="P1619">
        <v>191.13</v>
      </c>
      <c r="Q1619">
        <v>0</v>
      </c>
      <c r="R1619">
        <v>0</v>
      </c>
      <c r="S1619">
        <v>219.8</v>
      </c>
      <c r="T1619">
        <v>153.41999999999999</v>
      </c>
      <c r="U1619">
        <v>66.38</v>
      </c>
      <c r="V1619" t="s">
        <v>4715</v>
      </c>
      <c r="W1619" t="s">
        <v>4695</v>
      </c>
      <c r="X1619" t="s">
        <v>4696</v>
      </c>
      <c r="Y1619" t="s">
        <v>4801</v>
      </c>
      <c r="Z1619" t="s">
        <v>4698</v>
      </c>
    </row>
    <row r="1620" spans="1:26" ht="15" customHeight="1" x14ac:dyDescent="0.25">
      <c r="A1620" t="s">
        <v>7026</v>
      </c>
      <c r="B1620" s="1">
        <v>46014</v>
      </c>
      <c r="C1620" t="s">
        <v>474</v>
      </c>
      <c r="D1620" t="str">
        <f>IFERROR(INDEX(Customers!$B:$B,MATCH(C1620,Customers!$A:$A,0)),"")</f>
        <v>Naveen Sekar</v>
      </c>
      <c r="E1620" t="str">
        <f>IFERROR(INDEX(Customers!$J:$J,MATCH(C1620,Customers!$A:$A,0)),"")</f>
        <v>Bronze</v>
      </c>
      <c r="F1620" t="s">
        <v>3738</v>
      </c>
      <c r="G1620" t="str">
        <f>IFERROR(INDEX(Products!$B:$B,MATCH(F1620,Products!$A:$A,0)),"")</f>
        <v>Aavin Milk Pack</v>
      </c>
      <c r="H1620" t="str">
        <f>IFERROR(INDEX(Products!$C:$C,MATCH(F1620,Products!$A:$A,0)),"")</f>
        <v>Dairy</v>
      </c>
      <c r="I1620" t="s">
        <v>3464</v>
      </c>
      <c r="J1620" t="str">
        <f>IFERROR(INDEX(Stores!$B:$B,MATCH(I1620,Stores!$A:$A,0)),"")</f>
        <v>FreshMart Bengaluru Circle</v>
      </c>
      <c r="K1620" t="str">
        <f>IFERROR(INDEX(Stores!$D:$D,MATCH(I1620,Stores!$A:$A,0)),"")</f>
        <v>South</v>
      </c>
      <c r="L1620" t="s">
        <v>3462</v>
      </c>
      <c r="M1620" t="str">
        <f>IFERROR(INDEX(Employees!$B:$B,MATCH(L1620,Employees!$A:$A,0)),"")</f>
        <v>Vani Nair</v>
      </c>
      <c r="N1620" t="str">
        <f>IFERROR(INDEX(Employees!$D:$D,MATCH(L1620,Employees!$A:$A,0)),"")</f>
        <v>Cashier</v>
      </c>
      <c r="O1620">
        <v>4</v>
      </c>
      <c r="P1620">
        <v>397.22</v>
      </c>
      <c r="Q1620">
        <v>10</v>
      </c>
      <c r="R1620">
        <v>158.88999999999999</v>
      </c>
      <c r="S1620">
        <v>1429.99</v>
      </c>
      <c r="T1620">
        <v>1277.48</v>
      </c>
      <c r="U1620">
        <v>152.51</v>
      </c>
      <c r="V1620" t="s">
        <v>4720</v>
      </c>
      <c r="W1620" t="s">
        <v>4695</v>
      </c>
      <c r="X1620" t="s">
        <v>4696</v>
      </c>
      <c r="Y1620" t="s">
        <v>5025</v>
      </c>
      <c r="Z1620" t="s">
        <v>4708</v>
      </c>
    </row>
    <row r="1621" spans="1:26" ht="15" customHeight="1" x14ac:dyDescent="0.25">
      <c r="A1621" t="s">
        <v>7027</v>
      </c>
      <c r="B1621" s="1">
        <v>45961</v>
      </c>
      <c r="C1621" t="s">
        <v>2560</v>
      </c>
      <c r="D1621" t="str">
        <f>IFERROR(INDEX(Customers!$B:$B,MATCH(C1621,Customers!$A:$A,0)),"")</f>
        <v>Deepa Subramaniam</v>
      </c>
      <c r="E1621" t="str">
        <f>IFERROR(INDEX(Customers!$J:$J,MATCH(C1621,Customers!$A:$A,0)),"")</f>
        <v>Bronze</v>
      </c>
      <c r="F1621" t="s">
        <v>4064</v>
      </c>
      <c r="G1621" t="str">
        <f>IFERROR(INDEX(Products!$B:$B,MATCH(F1621,Products!$A:$A,0)),"")</f>
        <v>Aachi Whole Spices 200g</v>
      </c>
      <c r="H1621" t="str">
        <f>IFERROR(INDEX(Products!$C:$C,MATCH(F1621,Products!$A:$A,0)),"")</f>
        <v>Masala</v>
      </c>
      <c r="I1621" t="s">
        <v>3270</v>
      </c>
      <c r="J1621" t="str">
        <f>IFERROR(INDEX(Stores!$B:$B,MATCH(I1621,Stores!$A:$A,0)),"")</f>
        <v>FreshMart Lucknow Heights</v>
      </c>
      <c r="K1621" t="str">
        <f>IFERROR(INDEX(Stores!$D:$D,MATCH(I1621,Stores!$A:$A,0)),"")</f>
        <v>North</v>
      </c>
      <c r="L1621" t="s">
        <v>3198</v>
      </c>
      <c r="M1621" t="str">
        <f>IFERROR(INDEX(Employees!$B:$B,MATCH(L1621,Employees!$A:$A,0)),"")</f>
        <v>Deepak Naicker</v>
      </c>
      <c r="N1621" t="str">
        <f>IFERROR(INDEX(Employees!$D:$D,MATCH(L1621,Employees!$A:$A,0)),"")</f>
        <v>Sales</v>
      </c>
      <c r="O1621">
        <v>2</v>
      </c>
      <c r="P1621">
        <v>519.78</v>
      </c>
      <c r="Q1621">
        <v>5</v>
      </c>
      <c r="R1621">
        <v>51.98</v>
      </c>
      <c r="S1621">
        <v>987.58</v>
      </c>
      <c r="T1621">
        <v>795.84</v>
      </c>
      <c r="U1621">
        <v>191.74</v>
      </c>
      <c r="V1621" t="s">
        <v>4706</v>
      </c>
      <c r="W1621" t="s">
        <v>4695</v>
      </c>
      <c r="X1621" t="s">
        <v>4696</v>
      </c>
      <c r="Y1621" t="s">
        <v>5165</v>
      </c>
      <c r="Z1621" t="s">
        <v>4708</v>
      </c>
    </row>
    <row r="1622" spans="1:26" ht="15" customHeight="1" x14ac:dyDescent="0.25">
      <c r="A1622" t="s">
        <v>7028</v>
      </c>
      <c r="B1622" s="1">
        <v>45880</v>
      </c>
      <c r="C1622" t="s">
        <v>257</v>
      </c>
      <c r="D1622" t="str">
        <f>IFERROR(INDEX(Customers!$B:$B,MATCH(C1622,Customers!$A:$A,0)),"")</f>
        <v>Deepak Pillai</v>
      </c>
      <c r="E1622" t="str">
        <f>IFERROR(INDEX(Customers!$J:$J,MATCH(C1622,Customers!$A:$A,0)),"")</f>
        <v>Gold</v>
      </c>
      <c r="F1622" t="s">
        <v>4002</v>
      </c>
      <c r="G1622" t="str">
        <f>IFERROR(INDEX(Products!$B:$B,MATCH(F1622,Products!$A:$A,0)),"")</f>
        <v>Aachi Ponni Rice 1kg</v>
      </c>
      <c r="H1622" t="str">
        <f>IFERROR(INDEX(Products!$C:$C,MATCH(F1622,Products!$A:$A,0)),"")</f>
        <v>Rice</v>
      </c>
      <c r="I1622" t="s">
        <v>3464</v>
      </c>
      <c r="J1622" t="str">
        <f>IFERROR(INDEX(Stores!$B:$B,MATCH(I1622,Stores!$A:$A,0)),"")</f>
        <v>FreshMart Bengaluru Circle</v>
      </c>
      <c r="K1622" t="str">
        <f>IFERROR(INDEX(Stores!$D:$D,MATCH(I1622,Stores!$A:$A,0)),"")</f>
        <v>South</v>
      </c>
      <c r="L1622" t="s">
        <v>3462</v>
      </c>
      <c r="M1622" t="str">
        <f>IFERROR(INDEX(Employees!$B:$B,MATCH(L1622,Employees!$A:$A,0)),"")</f>
        <v>Vani Nair</v>
      </c>
      <c r="N1622" t="str">
        <f>IFERROR(INDEX(Employees!$D:$D,MATCH(L1622,Employees!$A:$A,0)),"")</f>
        <v>Cashier</v>
      </c>
      <c r="O1622">
        <v>3</v>
      </c>
      <c r="P1622">
        <v>170.66</v>
      </c>
      <c r="Q1622">
        <v>0</v>
      </c>
      <c r="R1622">
        <v>0</v>
      </c>
      <c r="S1622">
        <v>511.98</v>
      </c>
      <c r="T1622">
        <v>413.85</v>
      </c>
      <c r="U1622">
        <v>98.13</v>
      </c>
      <c r="V1622" t="s">
        <v>4706</v>
      </c>
      <c r="W1622" t="s">
        <v>4695</v>
      </c>
      <c r="X1622" t="s">
        <v>4696</v>
      </c>
      <c r="Y1622" t="s">
        <v>5021</v>
      </c>
      <c r="Z1622" t="s">
        <v>4708</v>
      </c>
    </row>
    <row r="1623" spans="1:26" ht="15" customHeight="1" x14ac:dyDescent="0.25">
      <c r="A1623" t="s">
        <v>7029</v>
      </c>
      <c r="B1623" s="1">
        <v>45924</v>
      </c>
      <c r="C1623" t="s">
        <v>1898</v>
      </c>
      <c r="D1623" t="str">
        <f>IFERROR(INDEX(Customers!$B:$B,MATCH(C1623,Customers!$A:$A,0)),"")</f>
        <v>Gayathri Gounder</v>
      </c>
      <c r="E1623" t="str">
        <f>IFERROR(INDEX(Customers!$J:$J,MATCH(C1623,Customers!$A:$A,0)),"")</f>
        <v>Gold</v>
      </c>
      <c r="F1623" t="s">
        <v>3773</v>
      </c>
      <c r="G1623" t="str">
        <f>IFERROR(INDEX(Products!$B:$B,MATCH(F1623,Products!$A:$A,0)),"")</f>
        <v>Coca-Cola Coffee Combo</v>
      </c>
      <c r="H1623" t="str">
        <f>IFERROR(INDEX(Products!$C:$C,MATCH(F1623,Products!$A:$A,0)),"")</f>
        <v>Beverages</v>
      </c>
      <c r="I1623" t="s">
        <v>2925</v>
      </c>
      <c r="J1623" t="str">
        <f>IFERROR(INDEX(Stores!$B:$B,MATCH(I1623,Stores!$A:$A,0)),"")</f>
        <v>FreshMart Mysuru Colony</v>
      </c>
      <c r="K1623" t="str">
        <f>IFERROR(INDEX(Stores!$D:$D,MATCH(I1623,Stores!$A:$A,0)),"")</f>
        <v>South</v>
      </c>
      <c r="L1623" t="s">
        <v>3317</v>
      </c>
      <c r="M1623" t="str">
        <f>IFERROR(INDEX(Employees!$B:$B,MATCH(L1623,Employees!$A:$A,0)),"")</f>
        <v>Thenmozhi Krishnan</v>
      </c>
      <c r="N1623" t="str">
        <f>IFERROR(INDEX(Employees!$D:$D,MATCH(L1623,Employees!$A:$A,0)),"")</f>
        <v>Billing</v>
      </c>
      <c r="O1623">
        <v>7</v>
      </c>
      <c r="P1623">
        <v>145.25</v>
      </c>
      <c r="Q1623">
        <v>20</v>
      </c>
      <c r="R1623">
        <v>203.35</v>
      </c>
      <c r="S1623">
        <v>813.4</v>
      </c>
      <c r="T1623">
        <v>811.37</v>
      </c>
      <c r="U1623">
        <v>2.0299999999999998</v>
      </c>
      <c r="V1623" t="s">
        <v>4740</v>
      </c>
      <c r="W1623" t="s">
        <v>4695</v>
      </c>
      <c r="X1623" t="s">
        <v>4710</v>
      </c>
      <c r="Y1623" t="s">
        <v>5488</v>
      </c>
      <c r="Z1623" t="s">
        <v>4708</v>
      </c>
    </row>
    <row r="1624" spans="1:26" ht="15" customHeight="1" x14ac:dyDescent="0.25">
      <c r="A1624" t="s">
        <v>7030</v>
      </c>
      <c r="B1624" s="1">
        <v>46062</v>
      </c>
      <c r="C1624" t="s">
        <v>1786</v>
      </c>
      <c r="D1624" t="str">
        <f>IFERROR(INDEX(Customers!$B:$B,MATCH(C1624,Customers!$A:$A,0)),"")</f>
        <v>Rajesh Devi</v>
      </c>
      <c r="E1624" t="str">
        <f>IFERROR(INDEX(Customers!$J:$J,MATCH(C1624,Customers!$A:$A,0)),"")</f>
        <v>Silver</v>
      </c>
      <c r="F1624" t="s">
        <v>3729</v>
      </c>
      <c r="G1624" t="str">
        <f>IFERROR(INDEX(Products!$B:$B,MATCH(F1624,Products!$A:$A,0)),"")</f>
        <v>Amul Paneer 1kg</v>
      </c>
      <c r="H1624" t="str">
        <f>IFERROR(INDEX(Products!$C:$C,MATCH(F1624,Products!$A:$A,0)),"")</f>
        <v>Dairy</v>
      </c>
      <c r="I1624" t="s">
        <v>2910</v>
      </c>
      <c r="J1624" t="str">
        <f>IFERROR(INDEX(Stores!$B:$B,MATCH(I1624,Stores!$A:$A,0)),"")</f>
        <v>FreshMart Mysuru Circle</v>
      </c>
      <c r="K1624" t="str">
        <f>IFERROR(INDEX(Stores!$D:$D,MATCH(I1624,Stores!$A:$A,0)),"")</f>
        <v>South</v>
      </c>
      <c r="L1624" t="s">
        <v>2908</v>
      </c>
      <c r="M1624" t="str">
        <f>IFERROR(INDEX(Employees!$B:$B,MATCH(L1624,Employees!$A:$A,0)),"")</f>
        <v>Ovi Sharma</v>
      </c>
      <c r="N1624" t="str">
        <f>IFERROR(INDEX(Employees!$D:$D,MATCH(L1624,Employees!$A:$A,0)),"")</f>
        <v>Sales</v>
      </c>
      <c r="O1624">
        <v>1</v>
      </c>
      <c r="P1624">
        <v>448.94</v>
      </c>
      <c r="Q1624">
        <v>0</v>
      </c>
      <c r="R1624">
        <v>0</v>
      </c>
      <c r="S1624">
        <v>448.94</v>
      </c>
      <c r="T1624">
        <v>380.08</v>
      </c>
      <c r="U1624">
        <v>68.86</v>
      </c>
      <c r="V1624" t="s">
        <v>4720</v>
      </c>
      <c r="W1624" t="s">
        <v>4695</v>
      </c>
      <c r="X1624" t="s">
        <v>4700</v>
      </c>
      <c r="Y1624" t="s">
        <v>4866</v>
      </c>
      <c r="Z1624" t="s">
        <v>4708</v>
      </c>
    </row>
    <row r="1625" spans="1:26" ht="15" customHeight="1" x14ac:dyDescent="0.25">
      <c r="A1625" t="s">
        <v>7031</v>
      </c>
      <c r="B1625" s="1">
        <v>45974</v>
      </c>
      <c r="C1625" t="s">
        <v>430</v>
      </c>
      <c r="D1625" t="str">
        <f>IFERROR(INDEX(Customers!$B:$B,MATCH(C1625,Customers!$A:$A,0)),"")</f>
        <v>Hariharan Gounder</v>
      </c>
      <c r="E1625" t="str">
        <f>IFERROR(INDEX(Customers!$J:$J,MATCH(C1625,Customers!$A:$A,0)),"")</f>
        <v>Gold</v>
      </c>
      <c r="F1625" t="s">
        <v>3810</v>
      </c>
      <c r="G1625" t="str">
        <f>IFERROR(INDEX(Products!$B:$B,MATCH(F1625,Products!$A:$A,0)),"")</f>
        <v>ITC Frozen Vegetables 250ml v2</v>
      </c>
      <c r="H1625" t="str">
        <f>IFERROR(INDEX(Products!$C:$C,MATCH(F1625,Products!$A:$A,0)),"")</f>
        <v>Frozen Foods</v>
      </c>
      <c r="I1625" t="s">
        <v>3249</v>
      </c>
      <c r="J1625" t="str">
        <f>IFERROR(INDEX(Stores!$B:$B,MATCH(I1625,Stores!$A:$A,0)),"")</f>
        <v>FreshMart Mumbai Extension</v>
      </c>
      <c r="K1625" t="str">
        <f>IFERROR(INDEX(Stores!$D:$D,MATCH(I1625,Stores!$A:$A,0)),"")</f>
        <v>West</v>
      </c>
      <c r="L1625" t="s">
        <v>3543</v>
      </c>
      <c r="M1625" t="str">
        <f>IFERROR(INDEX(Employees!$B:$B,MATCH(L1625,Employees!$A:$A,0)),"")</f>
        <v>Nandhini Kumar</v>
      </c>
      <c r="N1625" t="str">
        <f>IFERROR(INDEX(Employees!$D:$D,MATCH(L1625,Employees!$A:$A,0)),"")</f>
        <v>Cashier</v>
      </c>
      <c r="O1625">
        <v>6</v>
      </c>
      <c r="P1625">
        <v>259.55</v>
      </c>
      <c r="Q1625">
        <v>0</v>
      </c>
      <c r="R1625">
        <v>0</v>
      </c>
      <c r="S1625">
        <v>1557.3</v>
      </c>
      <c r="T1625">
        <v>1249.32</v>
      </c>
      <c r="U1625">
        <v>307.98</v>
      </c>
      <c r="V1625" t="s">
        <v>4703</v>
      </c>
      <c r="W1625" t="s">
        <v>4695</v>
      </c>
      <c r="X1625" t="s">
        <v>4700</v>
      </c>
      <c r="Y1625" t="s">
        <v>4862</v>
      </c>
      <c r="Z1625" t="s">
        <v>4708</v>
      </c>
    </row>
    <row r="1626" spans="1:26" ht="15" customHeight="1" x14ac:dyDescent="0.25">
      <c r="A1626" t="s">
        <v>7032</v>
      </c>
      <c r="B1626" s="1">
        <v>45760</v>
      </c>
      <c r="C1626" t="s">
        <v>934</v>
      </c>
      <c r="D1626" t="str">
        <f>IFERROR(INDEX(Customers!$B:$B,MATCH(C1626,Customers!$A:$A,0)),"")</f>
        <v>Mala Nathan</v>
      </c>
      <c r="E1626" t="str">
        <f>IFERROR(INDEX(Customers!$J:$J,MATCH(C1626,Customers!$A:$A,0)),"")</f>
        <v>Gold</v>
      </c>
      <c r="F1626" t="s">
        <v>3752</v>
      </c>
      <c r="G1626" t="str">
        <f>IFERROR(INDEX(Products!$B:$B,MATCH(F1626,Products!$A:$A,0)),"")</f>
        <v>Nescafe Coffee 1kg</v>
      </c>
      <c r="H1626" t="str">
        <f>IFERROR(INDEX(Products!$C:$C,MATCH(F1626,Products!$A:$A,0)),"")</f>
        <v>Beverages</v>
      </c>
      <c r="I1626" t="s">
        <v>2988</v>
      </c>
      <c r="J1626" t="str">
        <f>IFERROR(INDEX(Stores!$B:$B,MATCH(I1626,Stores!$A:$A,0)),"")</f>
        <v>FreshMart Coimbatore Heights</v>
      </c>
      <c r="K1626" t="str">
        <f>IFERROR(INDEX(Stores!$D:$D,MATCH(I1626,Stores!$A:$A,0)),"")</f>
        <v>South</v>
      </c>
      <c r="L1626" t="s">
        <v>2987</v>
      </c>
      <c r="M1626" t="str">
        <f>IFERROR(INDEX(Employees!$B:$B,MATCH(L1626,Employees!$A:$A,0)),"")</f>
        <v>Pandi Subramaniam</v>
      </c>
      <c r="N1626" t="str">
        <f>IFERROR(INDEX(Employees!$D:$D,MATCH(L1626,Employees!$A:$A,0)),"")</f>
        <v>Sales</v>
      </c>
      <c r="O1626">
        <v>4</v>
      </c>
      <c r="P1626">
        <v>331.28</v>
      </c>
      <c r="Q1626">
        <v>10</v>
      </c>
      <c r="R1626">
        <v>132.51</v>
      </c>
      <c r="S1626">
        <v>1371.5</v>
      </c>
      <c r="T1626">
        <v>989</v>
      </c>
      <c r="U1626">
        <v>382.5</v>
      </c>
      <c r="V1626" t="s">
        <v>4694</v>
      </c>
      <c r="W1626" t="s">
        <v>4695</v>
      </c>
      <c r="X1626" t="s">
        <v>4700</v>
      </c>
      <c r="Y1626" t="s">
        <v>5777</v>
      </c>
      <c r="Z1626" t="s">
        <v>4698</v>
      </c>
    </row>
    <row r="1627" spans="1:26" ht="15" customHeight="1" x14ac:dyDescent="0.25">
      <c r="A1627" t="s">
        <v>7033</v>
      </c>
      <c r="B1627" s="1">
        <v>46061</v>
      </c>
      <c r="C1627" t="s">
        <v>2052</v>
      </c>
      <c r="D1627" t="str">
        <f>IFERROR(INDEX(Customers!$B:$B,MATCH(C1627,Customers!$A:$A,0)),"")</f>
        <v>Kavya Subramaniam</v>
      </c>
      <c r="E1627" t="str">
        <f>IFERROR(INDEX(Customers!$J:$J,MATCH(C1627,Customers!$A:$A,0)),"")</f>
        <v>Bronze</v>
      </c>
      <c r="F1627" t="s">
        <v>3927</v>
      </c>
      <c r="G1627" t="str">
        <f>IFERROR(INDEX(Products!$B:$B,MATCH(F1627,Products!$A:$A,0)),"")</f>
        <v>Eveready Batteries 250ml</v>
      </c>
      <c r="H1627" t="str">
        <f>IFERROR(INDEX(Products!$C:$C,MATCH(F1627,Products!$A:$A,0)),"")</f>
        <v>Household</v>
      </c>
      <c r="I1627" t="s">
        <v>2896</v>
      </c>
      <c r="J1627" t="str">
        <f>IFERROR(INDEX(Stores!$B:$B,MATCH(I1627,Stores!$A:$A,0)),"")</f>
        <v>FreshMart Salem Extension</v>
      </c>
      <c r="K1627" t="str">
        <f>IFERROR(INDEX(Stores!$D:$D,MATCH(I1627,Stores!$A:$A,0)),"")</f>
        <v>South</v>
      </c>
      <c r="L1627" t="s">
        <v>3516</v>
      </c>
      <c r="M1627" t="str">
        <f>IFERROR(INDEX(Employees!$B:$B,MATCH(L1627,Employees!$A:$A,0)),"")</f>
        <v>Elango Gupta</v>
      </c>
      <c r="N1627" t="str">
        <f>IFERROR(INDEX(Employees!$D:$D,MATCH(L1627,Employees!$A:$A,0)),"")</f>
        <v>Store Manager</v>
      </c>
      <c r="O1627">
        <v>2</v>
      </c>
      <c r="P1627">
        <v>55.81</v>
      </c>
      <c r="Q1627">
        <v>20</v>
      </c>
      <c r="R1627">
        <v>22.32</v>
      </c>
      <c r="S1627">
        <v>102.7</v>
      </c>
      <c r="T1627">
        <v>89.92</v>
      </c>
      <c r="U1627">
        <v>12.78</v>
      </c>
      <c r="V1627" t="s">
        <v>4703</v>
      </c>
      <c r="W1627" t="s">
        <v>4818</v>
      </c>
      <c r="X1627" t="s">
        <v>4696</v>
      </c>
      <c r="Y1627" t="s">
        <v>5060</v>
      </c>
      <c r="Z1627" t="s">
        <v>4698</v>
      </c>
    </row>
    <row r="1628" spans="1:26" ht="15" customHeight="1" x14ac:dyDescent="0.25">
      <c r="A1628" t="s">
        <v>7034</v>
      </c>
      <c r="B1628" s="1">
        <v>45890</v>
      </c>
      <c r="C1628" t="s">
        <v>671</v>
      </c>
      <c r="D1628" t="str">
        <f>IFERROR(INDEX(Customers!$B:$B,MATCH(C1628,Customers!$A:$A,0)),"")</f>
        <v>Karthik Prabhu</v>
      </c>
      <c r="E1628" t="str">
        <f>IFERROR(INDEX(Customers!$J:$J,MATCH(C1628,Customers!$A:$A,0)),"")</f>
        <v>Bronze</v>
      </c>
      <c r="F1628" t="s">
        <v>4010</v>
      </c>
      <c r="G1628" t="str">
        <f>IFERROR(INDEX(Products!$B:$B,MATCH(F1628,Products!$A:$A,0)),"")</f>
        <v>Aachi Ponni Rice 2kg</v>
      </c>
      <c r="H1628" t="str">
        <f>IFERROR(INDEX(Products!$C:$C,MATCH(F1628,Products!$A:$A,0)),"")</f>
        <v>Rice</v>
      </c>
      <c r="I1628" t="s">
        <v>4216</v>
      </c>
      <c r="J1628" t="str">
        <f>IFERROR(INDEX(Stores!$B:$B,MATCH(I1628,Stores!$A:$A,0)),"")</f>
        <v>FreshMart Chennai Main Road</v>
      </c>
      <c r="K1628" t="str">
        <f>IFERROR(INDEX(Stores!$D:$D,MATCH(I1628,Stores!$A:$A,0)),"")</f>
        <v>South</v>
      </c>
      <c r="L1628" t="s">
        <v>3476</v>
      </c>
      <c r="M1628" t="str">
        <f>IFERROR(INDEX(Employees!$B:$B,MATCH(L1628,Employees!$A:$A,0)),"")</f>
        <v>Devi Sharma</v>
      </c>
      <c r="N1628" t="str">
        <f>IFERROR(INDEX(Employees!$D:$D,MATCH(L1628,Employees!$A:$A,0)),"")</f>
        <v>Billing</v>
      </c>
      <c r="O1628">
        <v>4</v>
      </c>
      <c r="P1628">
        <v>251.73</v>
      </c>
      <c r="Q1628">
        <v>0</v>
      </c>
      <c r="R1628">
        <v>0</v>
      </c>
      <c r="S1628">
        <v>1006.92</v>
      </c>
      <c r="T1628">
        <v>842.08</v>
      </c>
      <c r="U1628">
        <v>164.84</v>
      </c>
      <c r="V1628" t="s">
        <v>4740</v>
      </c>
      <c r="W1628" t="s">
        <v>4695</v>
      </c>
      <c r="X1628" t="s">
        <v>4696</v>
      </c>
      <c r="Y1628" t="s">
        <v>5456</v>
      </c>
      <c r="Z1628" t="s">
        <v>4708</v>
      </c>
    </row>
    <row r="1629" spans="1:26" ht="15" customHeight="1" x14ac:dyDescent="0.25">
      <c r="A1629" t="s">
        <v>7035</v>
      </c>
      <c r="B1629" s="1">
        <v>45774</v>
      </c>
      <c r="C1629" t="s">
        <v>595</v>
      </c>
      <c r="D1629" t="str">
        <f>IFERROR(INDEX(Customers!$B:$B,MATCH(C1629,Customers!$A:$A,0)),"")</f>
        <v>Vani Menon</v>
      </c>
      <c r="E1629" t="str">
        <f>IFERROR(INDEX(Customers!$J:$J,MATCH(C1629,Customers!$A:$A,0)),"")</f>
        <v>Silver</v>
      </c>
      <c r="F1629" t="s">
        <v>3999</v>
      </c>
      <c r="G1629" t="str">
        <f>IFERROR(INDEX(Products!$B:$B,MATCH(F1629,Products!$A:$A,0)),"")</f>
        <v>Daawat Basmati Rice 2kg</v>
      </c>
      <c r="H1629" t="str">
        <f>IFERROR(INDEX(Products!$C:$C,MATCH(F1629,Products!$A:$A,0)),"")</f>
        <v>Rice</v>
      </c>
      <c r="I1629" t="s">
        <v>2936</v>
      </c>
      <c r="J1629" t="str">
        <f>IFERROR(INDEX(Stores!$B:$B,MATCH(I1629,Stores!$A:$A,0)),"")</f>
        <v>FreshMart Kochi Extension</v>
      </c>
      <c r="K1629" t="str">
        <f>IFERROR(INDEX(Stores!$D:$D,MATCH(I1629,Stores!$A:$A,0)),"")</f>
        <v>South</v>
      </c>
      <c r="L1629" t="s">
        <v>2934</v>
      </c>
      <c r="M1629" t="str">
        <f>IFERROR(INDEX(Employees!$B:$B,MATCH(L1629,Employees!$A:$A,0)),"")</f>
        <v>Priya Sharma</v>
      </c>
      <c r="N1629" t="str">
        <f>IFERROR(INDEX(Employees!$D:$D,MATCH(L1629,Employees!$A:$A,0)),"")</f>
        <v>Billing</v>
      </c>
      <c r="O1629">
        <v>1</v>
      </c>
      <c r="P1629">
        <v>306.62</v>
      </c>
      <c r="Q1629">
        <v>5</v>
      </c>
      <c r="R1629">
        <v>15.33</v>
      </c>
      <c r="S1629">
        <v>334.98</v>
      </c>
      <c r="T1629">
        <v>259.93</v>
      </c>
      <c r="U1629">
        <v>75.05</v>
      </c>
      <c r="V1629" t="s">
        <v>4694</v>
      </c>
      <c r="W1629" t="s">
        <v>4695</v>
      </c>
      <c r="X1629" t="s">
        <v>4696</v>
      </c>
      <c r="Y1629" t="s">
        <v>7036</v>
      </c>
      <c r="Z1629" t="s">
        <v>4698</v>
      </c>
    </row>
    <row r="1630" spans="1:26" ht="15" customHeight="1" x14ac:dyDescent="0.25">
      <c r="A1630" t="s">
        <v>7037</v>
      </c>
      <c r="B1630" s="1">
        <v>45964</v>
      </c>
      <c r="C1630" t="s">
        <v>1052</v>
      </c>
      <c r="D1630" t="str">
        <f>IFERROR(INDEX(Customers!$B:$B,MATCH(C1630,Customers!$A:$A,0)),"")</f>
        <v>Yogesh Devi</v>
      </c>
      <c r="E1630" t="str">
        <f>IFERROR(INDEX(Customers!$J:$J,MATCH(C1630,Customers!$A:$A,0)),"")</f>
        <v>Silver</v>
      </c>
      <c r="F1630" t="s">
        <v>4043</v>
      </c>
      <c r="G1630" t="str">
        <f>IFERROR(INDEX(Products!$B:$B,MATCH(F1630,Products!$A:$A,0)),"")</f>
        <v>Fortune Gingelly Oil 200g</v>
      </c>
      <c r="H1630" t="str">
        <f>IFERROR(INDEX(Products!$C:$C,MATCH(F1630,Products!$A:$A,0)),"")</f>
        <v>Oil</v>
      </c>
      <c r="I1630" t="s">
        <v>4152</v>
      </c>
      <c r="J1630" t="str">
        <f>IFERROR(INDEX(Stores!$B:$B,MATCH(I1630,Stores!$A:$A,0)),"")</f>
        <v>FreshMart Salem Circle</v>
      </c>
      <c r="K1630" t="str">
        <f>IFERROR(INDEX(Stores!$D:$D,MATCH(I1630,Stores!$A:$A,0)),"")</f>
        <v>South</v>
      </c>
      <c r="L1630" t="s">
        <v>3140</v>
      </c>
      <c r="M1630" t="str">
        <f>IFERROR(INDEX(Employees!$B:$B,MATCH(L1630,Employees!$A:$A,0)),"")</f>
        <v>Padma Menon</v>
      </c>
      <c r="N1630" t="str">
        <f>IFERROR(INDEX(Employees!$D:$D,MATCH(L1630,Employees!$A:$A,0)),"")</f>
        <v>Cashier</v>
      </c>
      <c r="O1630">
        <v>1</v>
      </c>
      <c r="P1630">
        <v>183.39</v>
      </c>
      <c r="Q1630">
        <v>15</v>
      </c>
      <c r="R1630">
        <v>27.51</v>
      </c>
      <c r="S1630">
        <v>155.88</v>
      </c>
      <c r="T1630">
        <v>158.43</v>
      </c>
      <c r="U1630">
        <v>-2.5499999999999998</v>
      </c>
      <c r="V1630" t="s">
        <v>4694</v>
      </c>
      <c r="W1630" t="s">
        <v>4818</v>
      </c>
      <c r="X1630" t="s">
        <v>4700</v>
      </c>
      <c r="Y1630" t="s">
        <v>4860</v>
      </c>
      <c r="Z1630" t="s">
        <v>4708</v>
      </c>
    </row>
    <row r="1631" spans="1:26" ht="15" customHeight="1" x14ac:dyDescent="0.25">
      <c r="A1631" t="s">
        <v>7038</v>
      </c>
      <c r="B1631" s="1">
        <v>45953</v>
      </c>
      <c r="C1631" t="s">
        <v>2040</v>
      </c>
      <c r="D1631" t="str">
        <f>IFERROR(INDEX(Customers!$B:$B,MATCH(C1631,Customers!$A:$A,0)),"")</f>
        <v>Senthil Raj</v>
      </c>
      <c r="E1631" t="str">
        <f>IFERROR(INDEX(Customers!$J:$J,MATCH(C1631,Customers!$A:$A,0)),"")</f>
        <v>Bronze</v>
      </c>
      <c r="F1631" t="s">
        <v>3672</v>
      </c>
      <c r="G1631" t="str">
        <f>IFERROR(INDEX(Products!$B:$B,MATCH(F1631,Products!$A:$A,0)),"")</f>
        <v>Britannia Buns 2kg</v>
      </c>
      <c r="H1631" t="str">
        <f>IFERROR(INDEX(Products!$C:$C,MATCH(F1631,Products!$A:$A,0)),"")</f>
        <v>Bakery</v>
      </c>
      <c r="I1631" t="s">
        <v>3291</v>
      </c>
      <c r="J1631" t="str">
        <f>IFERROR(INDEX(Stores!$B:$B,MATCH(I1631,Stores!$A:$A,0)),"")</f>
        <v>FreshMart Ahmedabad Gardens</v>
      </c>
      <c r="K1631" t="str">
        <f>IFERROR(INDEX(Stores!$D:$D,MATCH(I1631,Stores!$A:$A,0)),"")</f>
        <v>West</v>
      </c>
      <c r="L1631" t="s">
        <v>3337</v>
      </c>
      <c r="M1631" t="str">
        <f>IFERROR(INDEX(Employees!$B:$B,MATCH(L1631,Employees!$A:$A,0)),"")</f>
        <v>Bharath Reddy</v>
      </c>
      <c r="N1631" t="str">
        <f>IFERROR(INDEX(Employees!$D:$D,MATCH(L1631,Employees!$A:$A,0)),"")</f>
        <v>Sales</v>
      </c>
      <c r="O1631">
        <v>1</v>
      </c>
      <c r="P1631">
        <v>398.25</v>
      </c>
      <c r="Q1631">
        <v>0</v>
      </c>
      <c r="R1631">
        <v>0</v>
      </c>
      <c r="S1631">
        <v>398.25</v>
      </c>
      <c r="T1631">
        <v>236.54</v>
      </c>
      <c r="U1631">
        <v>161.71</v>
      </c>
      <c r="V1631" t="s">
        <v>4706</v>
      </c>
      <c r="W1631" t="s">
        <v>4695</v>
      </c>
      <c r="X1631" t="s">
        <v>4700</v>
      </c>
      <c r="Y1631" t="s">
        <v>5311</v>
      </c>
      <c r="Z1631" t="s">
        <v>4708</v>
      </c>
    </row>
    <row r="1632" spans="1:26" ht="15" customHeight="1" x14ac:dyDescent="0.25">
      <c r="A1632" t="s">
        <v>7039</v>
      </c>
      <c r="B1632" s="1">
        <v>45901</v>
      </c>
      <c r="C1632" t="s">
        <v>1826</v>
      </c>
      <c r="D1632" t="str">
        <f>IFERROR(INDEX(Customers!$B:$B,MATCH(C1632,Customers!$A:$A,0)),"")</f>
        <v>Anjali Kumar</v>
      </c>
      <c r="E1632" t="str">
        <f>IFERROR(INDEX(Customers!$J:$J,MATCH(C1632,Customers!$A:$A,0)),"")</f>
        <v>Silver</v>
      </c>
      <c r="F1632" t="s">
        <v>3689</v>
      </c>
      <c r="G1632" t="str">
        <f>IFERROR(INDEX(Products!$B:$B,MATCH(F1632,Products!$A:$A,0)),"")</f>
        <v>Harvest Gold Buns 200g</v>
      </c>
      <c r="H1632" t="str">
        <f>IFERROR(INDEX(Products!$C:$C,MATCH(F1632,Products!$A:$A,0)),"")</f>
        <v>Bakery</v>
      </c>
      <c r="I1632" t="s">
        <v>2902</v>
      </c>
      <c r="J1632" t="str">
        <f>IFERROR(INDEX(Stores!$B:$B,MATCH(I1632,Stores!$A:$A,0)),"")</f>
        <v>FreshMart Erode Heights</v>
      </c>
      <c r="K1632" t="str">
        <f>IFERROR(INDEX(Stores!$D:$D,MATCH(I1632,Stores!$A:$A,0)),"")</f>
        <v>South</v>
      </c>
      <c r="L1632" t="s">
        <v>2900</v>
      </c>
      <c r="M1632" t="str">
        <f>IFERROR(INDEX(Employees!$B:$B,MATCH(L1632,Employees!$A:$A,0)),"")</f>
        <v>Devi Rao</v>
      </c>
      <c r="N1632" t="str">
        <f>IFERROR(INDEX(Employees!$D:$D,MATCH(L1632,Employees!$A:$A,0)),"")</f>
        <v>Billing</v>
      </c>
      <c r="O1632">
        <v>2</v>
      </c>
      <c r="P1632">
        <v>661.91</v>
      </c>
      <c r="Q1632">
        <v>15</v>
      </c>
      <c r="R1632">
        <v>198.57</v>
      </c>
      <c r="S1632">
        <v>1125.25</v>
      </c>
      <c r="T1632">
        <v>797.44</v>
      </c>
      <c r="U1632">
        <v>327.81</v>
      </c>
      <c r="V1632" t="s">
        <v>4740</v>
      </c>
      <c r="W1632" t="s">
        <v>4695</v>
      </c>
      <c r="X1632" t="s">
        <v>4710</v>
      </c>
      <c r="Y1632" t="s">
        <v>5565</v>
      </c>
      <c r="Z1632" t="s">
        <v>4708</v>
      </c>
    </row>
    <row r="1633" spans="1:26" ht="15" customHeight="1" x14ac:dyDescent="0.25">
      <c r="A1633" t="s">
        <v>7040</v>
      </c>
      <c r="B1633" s="1">
        <v>45914</v>
      </c>
      <c r="C1633" t="s">
        <v>283</v>
      </c>
      <c r="D1633" t="str">
        <f>IFERROR(INDEX(Customers!$B:$B,MATCH(C1633,Customers!$A:$A,0)),"")</f>
        <v>Anand Subramaniam</v>
      </c>
      <c r="E1633" t="str">
        <f>IFERROR(INDEX(Customers!$J:$J,MATCH(C1633,Customers!$A:$A,0)),"")</f>
        <v>Gold</v>
      </c>
      <c r="F1633" t="s">
        <v>3815</v>
      </c>
      <c r="G1633" t="str">
        <f>IFERROR(INDEX(Products!$B:$B,MATCH(F1633,Products!$A:$A,0)),"")</f>
        <v>ITC Ice Cream 250ml</v>
      </c>
      <c r="H1633" t="str">
        <f>IFERROR(INDEX(Products!$C:$C,MATCH(F1633,Products!$A:$A,0)),"")</f>
        <v>Frozen Foods</v>
      </c>
      <c r="I1633" t="s">
        <v>2928</v>
      </c>
      <c r="J1633" t="str">
        <f>IFERROR(INDEX(Stores!$B:$B,MATCH(I1633,Stores!$A:$A,0)),"")</f>
        <v>FreshMart Ahmedabad Complex</v>
      </c>
      <c r="K1633" t="str">
        <f>IFERROR(INDEX(Stores!$D:$D,MATCH(I1633,Stores!$A:$A,0)),"")</f>
        <v>South</v>
      </c>
      <c r="L1633" t="s">
        <v>3152</v>
      </c>
      <c r="M1633" t="str">
        <f>IFERROR(INDEX(Employees!$B:$B,MATCH(L1633,Employees!$A:$A,0)),"")</f>
        <v>Radha Rao</v>
      </c>
      <c r="N1633" t="str">
        <f>IFERROR(INDEX(Employees!$D:$D,MATCH(L1633,Employees!$A:$A,0)),"")</f>
        <v>Inventory</v>
      </c>
      <c r="O1633">
        <v>7</v>
      </c>
      <c r="P1633">
        <v>58.27</v>
      </c>
      <c r="Q1633">
        <v>10</v>
      </c>
      <c r="R1633">
        <v>40.79</v>
      </c>
      <c r="S1633">
        <v>422.17</v>
      </c>
      <c r="T1633">
        <v>339.01</v>
      </c>
      <c r="U1633">
        <v>83.16</v>
      </c>
      <c r="V1633" t="s">
        <v>4703</v>
      </c>
      <c r="W1633" t="s">
        <v>4695</v>
      </c>
      <c r="X1633" t="s">
        <v>4696</v>
      </c>
      <c r="Y1633" t="s">
        <v>5101</v>
      </c>
      <c r="Z1633" t="s">
        <v>4698</v>
      </c>
    </row>
    <row r="1634" spans="1:26" ht="15" customHeight="1" x14ac:dyDescent="0.25">
      <c r="A1634" t="s">
        <v>7041</v>
      </c>
      <c r="B1634" s="1">
        <v>46049</v>
      </c>
      <c r="C1634" t="s">
        <v>307</v>
      </c>
      <c r="D1634" t="str">
        <f>IFERROR(INDEX(Customers!$B:$B,MATCH(C1634,Customers!$A:$A,0)),"")</f>
        <v>Bhavani Sharma</v>
      </c>
      <c r="E1634" t="str">
        <f>IFERROR(INDEX(Customers!$J:$J,MATCH(C1634,Customers!$A:$A,0)),"")</f>
        <v>Silver</v>
      </c>
      <c r="F1634" t="s">
        <v>3771</v>
      </c>
      <c r="G1634" t="str">
        <f>IFERROR(INDEX(Products!$B:$B,MATCH(F1634,Products!$A:$A,0)),"")</f>
        <v>Nescafe Coffee Pack</v>
      </c>
      <c r="H1634" t="str">
        <f>IFERROR(INDEX(Products!$C:$C,MATCH(F1634,Products!$A:$A,0)),"")</f>
        <v>Beverages</v>
      </c>
      <c r="I1634" t="s">
        <v>4161</v>
      </c>
      <c r="J1634" t="str">
        <f>IFERROR(INDEX(Stores!$B:$B,MATCH(I1634,Stores!$A:$A,0)),"")</f>
        <v>FreshMart Erode Circle</v>
      </c>
      <c r="K1634" t="str">
        <f>IFERROR(INDEX(Stores!$D:$D,MATCH(I1634,Stores!$A:$A,0)),"")</f>
        <v>South</v>
      </c>
      <c r="L1634" t="s">
        <v>3340</v>
      </c>
      <c r="M1634" t="str">
        <f>IFERROR(INDEX(Employees!$B:$B,MATCH(L1634,Employees!$A:$A,0)),"")</f>
        <v>Hariharan Sekar</v>
      </c>
      <c r="N1634" t="str">
        <f>IFERROR(INDEX(Employees!$D:$D,MATCH(L1634,Employees!$A:$A,0)),"")</f>
        <v>Operations</v>
      </c>
      <c r="O1634">
        <v>4</v>
      </c>
      <c r="P1634">
        <v>342.46</v>
      </c>
      <c r="Q1634">
        <v>10</v>
      </c>
      <c r="R1634">
        <v>136.97999999999999</v>
      </c>
      <c r="S1634">
        <v>1232.8599999999999</v>
      </c>
      <c r="T1634">
        <v>1087.1199999999999</v>
      </c>
      <c r="U1634">
        <v>145.74</v>
      </c>
      <c r="V1634" t="s">
        <v>4720</v>
      </c>
      <c r="W1634" t="s">
        <v>4695</v>
      </c>
      <c r="X1634" t="s">
        <v>4696</v>
      </c>
      <c r="Y1634" t="s">
        <v>5004</v>
      </c>
      <c r="Z1634" t="s">
        <v>4708</v>
      </c>
    </row>
    <row r="1635" spans="1:26" ht="15" customHeight="1" x14ac:dyDescent="0.25">
      <c r="A1635" t="s">
        <v>7042</v>
      </c>
      <c r="B1635" s="1">
        <v>45942</v>
      </c>
      <c r="C1635" t="s">
        <v>1459</v>
      </c>
      <c r="D1635" t="str">
        <f>IFERROR(INDEX(Customers!$B:$B,MATCH(C1635,Customers!$A:$A,0)),"")</f>
        <v>Mala Nair</v>
      </c>
      <c r="E1635" t="str">
        <f>IFERROR(INDEX(Customers!$J:$J,MATCH(C1635,Customers!$A:$A,0)),"")</f>
        <v>Gold</v>
      </c>
      <c r="F1635" t="s">
        <v>3655</v>
      </c>
      <c r="G1635" t="str">
        <f>IFERROR(INDEX(Products!$B:$B,MATCH(F1635,Products!$A:$A,0)),"")</f>
        <v>Local Bakers Buns 1kg</v>
      </c>
      <c r="H1635" t="str">
        <f>IFERROR(INDEX(Products!$C:$C,MATCH(F1635,Products!$A:$A,0)),"")</f>
        <v>Bakery</v>
      </c>
      <c r="I1635" t="s">
        <v>3164</v>
      </c>
      <c r="J1635" t="str">
        <f>IFERROR(INDEX(Stores!$B:$B,MATCH(I1635,Stores!$A:$A,0)),"")</f>
        <v>FreshMart Lucknow Main Road</v>
      </c>
      <c r="K1635" t="str">
        <f>IFERROR(INDEX(Stores!$D:$D,MATCH(I1635,Stores!$A:$A,0)),"")</f>
        <v>North</v>
      </c>
      <c r="L1635" t="s">
        <v>3162</v>
      </c>
      <c r="M1635" t="str">
        <f>IFERROR(INDEX(Employees!$B:$B,MATCH(L1635,Employees!$A:$A,0)),"")</f>
        <v>Janani Krishnan</v>
      </c>
      <c r="N1635" t="str">
        <f>IFERROR(INDEX(Employees!$D:$D,MATCH(L1635,Employees!$A:$A,0)),"")</f>
        <v>Billing</v>
      </c>
      <c r="O1635">
        <v>5</v>
      </c>
      <c r="P1635">
        <v>340.64</v>
      </c>
      <c r="Q1635">
        <v>0</v>
      </c>
      <c r="R1635">
        <v>0</v>
      </c>
      <c r="S1635">
        <v>1958.68</v>
      </c>
      <c r="T1635">
        <v>923.7</v>
      </c>
      <c r="U1635">
        <v>1034.98</v>
      </c>
      <c r="V1635" t="s">
        <v>4703</v>
      </c>
      <c r="W1635" t="s">
        <v>4695</v>
      </c>
      <c r="X1635" t="s">
        <v>4696</v>
      </c>
      <c r="Y1635" t="s">
        <v>6240</v>
      </c>
      <c r="Z1635" t="s">
        <v>4698</v>
      </c>
    </row>
    <row r="1636" spans="1:26" ht="15" customHeight="1" x14ac:dyDescent="0.25">
      <c r="A1636" t="s">
        <v>7043</v>
      </c>
      <c r="B1636" s="1">
        <v>45940</v>
      </c>
      <c r="C1636" t="s">
        <v>2660</v>
      </c>
      <c r="D1636" t="str">
        <f>IFERROR(INDEX(Customers!$B:$B,MATCH(C1636,Customers!$A:$A,0)),"")</f>
        <v>Hemalatha Kumar</v>
      </c>
      <c r="E1636" t="str">
        <f>IFERROR(INDEX(Customers!$J:$J,MATCH(C1636,Customers!$A:$A,0)),"")</f>
        <v>Gold</v>
      </c>
      <c r="F1636" t="s">
        <v>3771</v>
      </c>
      <c r="G1636" t="str">
        <f>IFERROR(INDEX(Products!$B:$B,MATCH(F1636,Products!$A:$A,0)),"")</f>
        <v>Nescafe Coffee Pack</v>
      </c>
      <c r="H1636" t="str">
        <f>IFERROR(INDEX(Products!$C:$C,MATCH(F1636,Products!$A:$A,0)),"")</f>
        <v>Beverages</v>
      </c>
      <c r="I1636" t="s">
        <v>3104</v>
      </c>
      <c r="J1636" t="str">
        <f>IFERROR(INDEX(Stores!$B:$B,MATCH(I1636,Stores!$A:$A,0)),"")</f>
        <v>FreshMart Madurai Plaza</v>
      </c>
      <c r="K1636" t="str">
        <f>IFERROR(INDEX(Stores!$D:$D,MATCH(I1636,Stores!$A:$A,0)),"")</f>
        <v>South</v>
      </c>
      <c r="L1636" t="s">
        <v>3102</v>
      </c>
      <c r="M1636" t="str">
        <f>IFERROR(INDEX(Employees!$B:$B,MATCH(L1636,Employees!$A:$A,0)),"")</f>
        <v>Tara Gupta</v>
      </c>
      <c r="N1636" t="str">
        <f>IFERROR(INDEX(Employees!$D:$D,MATCH(L1636,Employees!$A:$A,0)),"")</f>
        <v>Sales</v>
      </c>
      <c r="O1636">
        <v>5</v>
      </c>
      <c r="P1636">
        <v>370.83</v>
      </c>
      <c r="Q1636">
        <v>0</v>
      </c>
      <c r="R1636">
        <v>0</v>
      </c>
      <c r="S1636">
        <v>1854.15</v>
      </c>
      <c r="T1636">
        <v>1358.9</v>
      </c>
      <c r="U1636">
        <v>495.25</v>
      </c>
      <c r="V1636" t="s">
        <v>4740</v>
      </c>
      <c r="W1636" t="s">
        <v>4695</v>
      </c>
      <c r="X1636" t="s">
        <v>4696</v>
      </c>
      <c r="Y1636" t="s">
        <v>5525</v>
      </c>
      <c r="Z1636" t="s">
        <v>4708</v>
      </c>
    </row>
    <row r="1637" spans="1:26" ht="15" customHeight="1" x14ac:dyDescent="0.25">
      <c r="A1637" t="s">
        <v>7044</v>
      </c>
      <c r="B1637" s="1">
        <v>45886</v>
      </c>
      <c r="C1637" t="s">
        <v>675</v>
      </c>
      <c r="D1637" t="str">
        <f>IFERROR(INDEX(Customers!$B:$B,MATCH(C1637,Customers!$A:$A,0)),"")</f>
        <v>Tara Chettiar</v>
      </c>
      <c r="E1637" t="str">
        <f>IFERROR(INDEX(Customers!$J:$J,MATCH(C1637,Customers!$A:$A,0)),"")</f>
        <v>Gold</v>
      </c>
      <c r="F1637" t="s">
        <v>4099</v>
      </c>
      <c r="G1637" t="str">
        <f>IFERROR(INDEX(Products!$B:$B,MATCH(F1637,Products!$A:$A,0)),"")</f>
        <v>Lizol Dishwash 200g</v>
      </c>
      <c r="H1637" t="str">
        <f>IFERROR(INDEX(Products!$C:$C,MATCH(F1637,Products!$A:$A,0)),"")</f>
        <v>Cleaning</v>
      </c>
      <c r="I1637" t="s">
        <v>3509</v>
      </c>
      <c r="J1637" t="str">
        <f>IFERROR(INDEX(Stores!$B:$B,MATCH(I1637,Stores!$A:$A,0)),"")</f>
        <v>FreshMart Tiruppur Complex</v>
      </c>
      <c r="K1637" t="str">
        <f>IFERROR(INDEX(Stores!$D:$D,MATCH(I1637,Stores!$A:$A,0)),"")</f>
        <v>South</v>
      </c>
      <c r="L1637" t="s">
        <v>3510</v>
      </c>
      <c r="M1637" t="str">
        <f>IFERROR(INDEX(Employees!$B:$B,MATCH(L1637,Employees!$A:$A,0)),"")</f>
        <v>Naveen Venkataraman</v>
      </c>
      <c r="N1637" t="str">
        <f>IFERROR(INDEX(Employees!$D:$D,MATCH(L1637,Employees!$A:$A,0)),"")</f>
        <v>Sales</v>
      </c>
      <c r="O1637">
        <v>3</v>
      </c>
      <c r="P1637">
        <v>568.76</v>
      </c>
      <c r="Q1637">
        <v>0</v>
      </c>
      <c r="R1637">
        <v>0</v>
      </c>
      <c r="S1637">
        <v>1962.22</v>
      </c>
      <c r="T1637">
        <v>1187.6099999999999</v>
      </c>
      <c r="U1637">
        <v>774.61</v>
      </c>
      <c r="V1637" t="s">
        <v>4703</v>
      </c>
      <c r="W1637" t="s">
        <v>4695</v>
      </c>
      <c r="X1637" t="s">
        <v>4696</v>
      </c>
      <c r="Y1637" t="s">
        <v>5253</v>
      </c>
      <c r="Z1637" t="s">
        <v>4698</v>
      </c>
    </row>
    <row r="1638" spans="1:26" ht="15" customHeight="1" x14ac:dyDescent="0.25">
      <c r="A1638" t="s">
        <v>7045</v>
      </c>
      <c r="B1638" s="1">
        <v>46026</v>
      </c>
      <c r="C1638" t="s">
        <v>2548</v>
      </c>
      <c r="D1638" t="str">
        <f>IFERROR(INDEX(Customers!$B:$B,MATCH(C1638,Customers!$A:$A,0)),"")</f>
        <v>Kishore Prabhu</v>
      </c>
      <c r="E1638" t="str">
        <f>IFERROR(INDEX(Customers!$J:$J,MATCH(C1638,Customers!$A:$A,0)),"")</f>
        <v>Silver</v>
      </c>
      <c r="F1638" t="s">
        <v>3891</v>
      </c>
      <c r="G1638" t="str">
        <f>IFERROR(INDEX(Products!$B:$B,MATCH(F1638,Products!$A:$A,0)),"")</f>
        <v>Patanjali Shampoo 1kg</v>
      </c>
      <c r="H1638" t="str">
        <f>IFERROR(INDEX(Products!$C:$C,MATCH(F1638,Products!$A:$A,0)),"")</f>
        <v>Personal Care</v>
      </c>
      <c r="I1638" t="s">
        <v>2913</v>
      </c>
      <c r="J1638" t="str">
        <f>IFERROR(INDEX(Stores!$B:$B,MATCH(I1638,Stores!$A:$A,0)),"")</f>
        <v>FreshMart Surat Arcade</v>
      </c>
      <c r="K1638" t="str">
        <f>IFERROR(INDEX(Stores!$D:$D,MATCH(I1638,Stores!$A:$A,0)),"")</f>
        <v>West</v>
      </c>
      <c r="L1638" t="s">
        <v>2967</v>
      </c>
      <c r="M1638" t="str">
        <f>IFERROR(INDEX(Employees!$B:$B,MATCH(L1638,Employees!$A:$A,0)),"")</f>
        <v>Yamuna Achari</v>
      </c>
      <c r="N1638" t="str">
        <f>IFERROR(INDEX(Employees!$D:$D,MATCH(L1638,Employees!$A:$A,0)),"")</f>
        <v>Inventory</v>
      </c>
      <c r="O1638">
        <v>2</v>
      </c>
      <c r="P1638">
        <v>468.94</v>
      </c>
      <c r="Q1638">
        <v>0</v>
      </c>
      <c r="R1638">
        <v>0</v>
      </c>
      <c r="S1638">
        <v>1078.56</v>
      </c>
      <c r="T1638">
        <v>673.6</v>
      </c>
      <c r="U1638">
        <v>404.96</v>
      </c>
      <c r="V1638" t="s">
        <v>4740</v>
      </c>
      <c r="W1638" t="s">
        <v>4695</v>
      </c>
      <c r="X1638" t="s">
        <v>4710</v>
      </c>
      <c r="Y1638" t="s">
        <v>6358</v>
      </c>
      <c r="Z1638" t="s">
        <v>4698</v>
      </c>
    </row>
    <row r="1639" spans="1:26" ht="15" customHeight="1" x14ac:dyDescent="0.25">
      <c r="A1639" t="s">
        <v>7046</v>
      </c>
      <c r="B1639" s="1">
        <v>45788</v>
      </c>
      <c r="C1639" t="s">
        <v>639</v>
      </c>
      <c r="D1639" t="str">
        <f>IFERROR(INDEX(Customers!$B:$B,MATCH(C1639,Customers!$A:$A,0)),"")</f>
        <v>Hari Rao</v>
      </c>
      <c r="E1639" t="str">
        <f>IFERROR(INDEX(Customers!$J:$J,MATCH(C1639,Customers!$A:$A,0)),"")</f>
        <v>Silver</v>
      </c>
      <c r="F1639" t="s">
        <v>3886</v>
      </c>
      <c r="G1639" t="str">
        <f>IFERROR(INDEX(Products!$B:$B,MATCH(F1639,Products!$A:$A,0)),"")</f>
        <v>Dove Shampoo 500g</v>
      </c>
      <c r="H1639" t="str">
        <f>IFERROR(INDEX(Products!$C:$C,MATCH(F1639,Products!$A:$A,0)),"")</f>
        <v>Personal Care</v>
      </c>
      <c r="I1639" t="s">
        <v>3011</v>
      </c>
      <c r="J1639" t="str">
        <f>IFERROR(INDEX(Stores!$B:$B,MATCH(I1639,Stores!$A:$A,0)),"")</f>
        <v>FreshMart Hyderabad Towers</v>
      </c>
      <c r="K1639" t="str">
        <f>IFERROR(INDEX(Stores!$D:$D,MATCH(I1639,Stores!$A:$A,0)),"")</f>
        <v>South</v>
      </c>
      <c r="L1639" t="s">
        <v>3045</v>
      </c>
      <c r="M1639" t="str">
        <f>IFERROR(INDEX(Employees!$B:$B,MATCH(L1639,Employees!$A:$A,0)),"")</f>
        <v>Uma Chandran</v>
      </c>
      <c r="N1639" t="str">
        <f>IFERROR(INDEX(Employees!$D:$D,MATCH(L1639,Employees!$A:$A,0)),"")</f>
        <v>Store Manager</v>
      </c>
      <c r="O1639">
        <v>5</v>
      </c>
      <c r="P1639">
        <v>186.38</v>
      </c>
      <c r="Q1639">
        <v>20</v>
      </c>
      <c r="R1639">
        <v>186.38</v>
      </c>
      <c r="S1639">
        <v>857.35</v>
      </c>
      <c r="T1639">
        <v>678.3</v>
      </c>
      <c r="U1639">
        <v>179.05</v>
      </c>
      <c r="V1639" t="s">
        <v>4715</v>
      </c>
      <c r="W1639" t="s">
        <v>4695</v>
      </c>
      <c r="X1639" t="s">
        <v>4696</v>
      </c>
      <c r="Y1639" t="s">
        <v>5834</v>
      </c>
      <c r="Z1639" t="s">
        <v>4698</v>
      </c>
    </row>
    <row r="1640" spans="1:26" ht="15" customHeight="1" x14ac:dyDescent="0.25">
      <c r="A1640" t="s">
        <v>7047</v>
      </c>
      <c r="B1640" s="1">
        <v>45954</v>
      </c>
      <c r="C1640" t="s">
        <v>1005</v>
      </c>
      <c r="D1640" t="str">
        <f>IFERROR(INDEX(Customers!$B:$B,MATCH(C1640,Customers!$A:$A,0)),"")</f>
        <v>Jayakumar Velan</v>
      </c>
      <c r="E1640" t="str">
        <f>IFERROR(INDEX(Customers!$J:$J,MATCH(C1640,Customers!$A:$A,0)),"")</f>
        <v>Silver</v>
      </c>
      <c r="F1640" t="s">
        <v>4064</v>
      </c>
      <c r="G1640" t="str">
        <f>IFERROR(INDEX(Products!$B:$B,MATCH(F1640,Products!$A:$A,0)),"")</f>
        <v>Aachi Whole Spices 200g</v>
      </c>
      <c r="H1640" t="str">
        <f>IFERROR(INDEX(Products!$C:$C,MATCH(F1640,Products!$A:$A,0)),"")</f>
        <v>Masala</v>
      </c>
      <c r="I1640" t="s">
        <v>4166</v>
      </c>
      <c r="J1640" t="str">
        <f>IFERROR(INDEX(Stores!$B:$B,MATCH(I1640,Stores!$A:$A,0)),"")</f>
        <v>FreshMart Mysuru Square</v>
      </c>
      <c r="K1640" t="str">
        <f>IFERROR(INDEX(Stores!$D:$D,MATCH(I1640,Stores!$A:$A,0)),"")</f>
        <v>South</v>
      </c>
      <c r="L1640" t="s">
        <v>3250</v>
      </c>
      <c r="M1640" t="str">
        <f>IFERROR(INDEX(Employees!$B:$B,MATCH(L1640,Employees!$A:$A,0)),"")</f>
        <v>Malathi Naicker</v>
      </c>
      <c r="N1640" t="str">
        <f>IFERROR(INDEX(Employees!$D:$D,MATCH(L1640,Employees!$A:$A,0)),"")</f>
        <v>Inventory</v>
      </c>
      <c r="O1640">
        <v>4</v>
      </c>
      <c r="P1640">
        <v>519.78</v>
      </c>
      <c r="Q1640">
        <v>0</v>
      </c>
      <c r="R1640">
        <v>0</v>
      </c>
      <c r="S1640">
        <v>2079.12</v>
      </c>
      <c r="T1640">
        <v>1591.68</v>
      </c>
      <c r="U1640">
        <v>487.44</v>
      </c>
      <c r="V1640" t="s">
        <v>4740</v>
      </c>
      <c r="W1640" t="s">
        <v>4695</v>
      </c>
      <c r="X1640" t="s">
        <v>4696</v>
      </c>
      <c r="Y1640" t="s">
        <v>4787</v>
      </c>
      <c r="Z1640" t="s">
        <v>4708</v>
      </c>
    </row>
    <row r="1641" spans="1:26" ht="15" customHeight="1" x14ac:dyDescent="0.25">
      <c r="A1641" t="s">
        <v>7048</v>
      </c>
      <c r="B1641" s="1">
        <v>45812</v>
      </c>
      <c r="C1641" t="s">
        <v>1032</v>
      </c>
      <c r="D1641" t="str">
        <f>IFERROR(INDEX(Customers!$B:$B,MATCH(C1641,Customers!$A:$A,0)),"")</f>
        <v>Udhay Varma</v>
      </c>
      <c r="E1641" t="str">
        <f>IFERROR(INDEX(Customers!$J:$J,MATCH(C1641,Customers!$A:$A,0)),"")</f>
        <v>Gold</v>
      </c>
      <c r="F1641" t="s">
        <v>3981</v>
      </c>
      <c r="G1641" t="str">
        <f>IFERROR(INDEX(Products!$B:$B,MATCH(F1641,Products!$A:$A,0)),"")</f>
        <v xml:space="preserve">  Local Farm Fresh Vegetables 200g v2  </v>
      </c>
      <c r="H1641" t="str">
        <f>IFERROR(INDEX(Products!$C:$C,MATCH(F1641,Products!$A:$A,0)),"")</f>
        <v>Vegetables</v>
      </c>
      <c r="I1641" t="s">
        <v>4219</v>
      </c>
      <c r="J1641" t="str">
        <f>IFERROR(INDEX(Stores!$B:$B,MATCH(I1641,Stores!$A:$A,0)),"")</f>
        <v>FreshMart Madurai Arcade</v>
      </c>
      <c r="K1641" t="str">
        <f>IFERROR(INDEX(Stores!$D:$D,MATCH(I1641,Stores!$A:$A,0)),"")</f>
        <v>South</v>
      </c>
      <c r="L1641" t="s">
        <v>2926</v>
      </c>
      <c r="M1641" t="str">
        <f>IFERROR(INDEX(Employees!$B:$B,MATCH(L1641,Employees!$A:$A,0)),"")</f>
        <v>Bhavani Kumar</v>
      </c>
      <c r="N1641" t="str">
        <f>IFERROR(INDEX(Employees!$D:$D,MATCH(L1641,Employees!$A:$A,0)),"")</f>
        <v>Cashier</v>
      </c>
      <c r="O1641">
        <v>4</v>
      </c>
      <c r="P1641">
        <v>449.39</v>
      </c>
      <c r="Q1641">
        <v>0</v>
      </c>
      <c r="R1641">
        <v>0</v>
      </c>
      <c r="S1641">
        <v>1797.56</v>
      </c>
      <c r="T1641">
        <v>1363.6</v>
      </c>
      <c r="U1641">
        <v>433.96</v>
      </c>
      <c r="V1641" t="s">
        <v>4715</v>
      </c>
      <c r="W1641" t="s">
        <v>4695</v>
      </c>
      <c r="X1641" t="s">
        <v>4710</v>
      </c>
      <c r="Y1641" t="s">
        <v>5963</v>
      </c>
      <c r="Z1641" t="s">
        <v>4708</v>
      </c>
    </row>
    <row r="1642" spans="1:26" ht="15" customHeight="1" x14ac:dyDescent="0.25">
      <c r="A1642" t="s">
        <v>7049</v>
      </c>
      <c r="B1642" s="1">
        <v>45903</v>
      </c>
      <c r="C1642" t="s">
        <v>1790</v>
      </c>
      <c r="D1642" t="str">
        <f>IFERROR(INDEX(Customers!$B:$B,MATCH(C1642,Customers!$A:$A,0)),"")</f>
        <v>Hari Pillai</v>
      </c>
      <c r="E1642" t="str">
        <f>IFERROR(INDEX(Customers!$J:$J,MATCH(C1642,Customers!$A:$A,0)),"")</f>
        <v>Gold</v>
      </c>
      <c r="F1642" t="s">
        <v>3975</v>
      </c>
      <c r="G1642" t="str">
        <f>IFERROR(INDEX(Products!$B:$B,MATCH(F1642,Products!$A:$A,0)),"")</f>
        <v>Local Farm Fresh Vegetables 200g</v>
      </c>
      <c r="H1642" t="str">
        <f>IFERROR(INDEX(Products!$C:$C,MATCH(F1642,Products!$A:$A,0)),"")</f>
        <v>Vegetables</v>
      </c>
      <c r="I1642" t="s">
        <v>3003</v>
      </c>
      <c r="J1642" t="str">
        <f>IFERROR(INDEX(Stores!$B:$B,MATCH(I1642,Stores!$A:$A,0)),"")</f>
        <v>FreshMart Jaipur Market</v>
      </c>
      <c r="K1642" t="str">
        <f>IFERROR(INDEX(Stores!$D:$D,MATCH(I1642,Stores!$A:$A,0)),"")</f>
        <v>North</v>
      </c>
      <c r="L1642" t="s">
        <v>3406</v>
      </c>
      <c r="M1642" t="str">
        <f>IFERROR(INDEX(Employees!$B:$B,MATCH(L1642,Employees!$A:$A,0)),"")</f>
        <v>Poornima Menon</v>
      </c>
      <c r="N1642" t="str">
        <f>IFERROR(INDEX(Employees!$D:$D,MATCH(L1642,Employees!$A:$A,0)),"")</f>
        <v>Operations</v>
      </c>
      <c r="O1642">
        <v>5</v>
      </c>
      <c r="P1642">
        <v>433.04</v>
      </c>
      <c r="Q1642">
        <v>0</v>
      </c>
      <c r="R1642">
        <v>0</v>
      </c>
      <c r="S1642">
        <v>2165.1999999999998</v>
      </c>
      <c r="T1642">
        <v>1737.35</v>
      </c>
      <c r="U1642">
        <v>427.85</v>
      </c>
      <c r="V1642" t="s">
        <v>4706</v>
      </c>
      <c r="W1642" t="s">
        <v>4818</v>
      </c>
      <c r="X1642" t="s">
        <v>4700</v>
      </c>
      <c r="Y1642" t="s">
        <v>5119</v>
      </c>
      <c r="Z1642" t="s">
        <v>4708</v>
      </c>
    </row>
    <row r="1643" spans="1:26" ht="15" customHeight="1" x14ac:dyDescent="0.25">
      <c r="A1643" t="s">
        <v>7050</v>
      </c>
      <c r="B1643" s="1">
        <v>46085</v>
      </c>
      <c r="C1643" t="s">
        <v>807</v>
      </c>
      <c r="D1643" t="str">
        <f>IFERROR(INDEX(Customers!$B:$B,MATCH(C1643,Customers!$A:$A,0)),"")</f>
        <v>Unknown</v>
      </c>
      <c r="E1643" t="str">
        <f>IFERROR(INDEX(Customers!$J:$J,MATCH(C1643,Customers!$A:$A,0)),"")</f>
        <v>Gold</v>
      </c>
      <c r="F1643" t="s">
        <v>3686</v>
      </c>
      <c r="G1643" t="str">
        <f>IFERROR(INDEX(Products!$B:$B,MATCH(F1643,Products!$A:$A,0)),"")</f>
        <v>Britannia Cookies 200g</v>
      </c>
      <c r="H1643" t="str">
        <f>IFERROR(INDEX(Products!$C:$C,MATCH(F1643,Products!$A:$A,0)),"")</f>
        <v>Bakery</v>
      </c>
      <c r="I1643" t="s">
        <v>2971</v>
      </c>
      <c r="J1643" t="str">
        <f>IFERROR(INDEX(Stores!$B:$B,MATCH(I1643,Stores!$A:$A,0)),"")</f>
        <v>FreshMart Ahmedabad Square</v>
      </c>
      <c r="K1643" t="str">
        <f>IFERROR(INDEX(Stores!$D:$D,MATCH(I1643,Stores!$A:$A,0)),"")</f>
        <v>West</v>
      </c>
      <c r="L1643" t="s">
        <v>2969</v>
      </c>
      <c r="M1643" t="str">
        <f>IFERROR(INDEX(Employees!$B:$B,MATCH(L1643,Employees!$A:$A,0)),"")</f>
        <v>Indira Menon</v>
      </c>
      <c r="N1643" t="str">
        <f>IFERROR(INDEX(Employees!$D:$D,MATCH(L1643,Employees!$A:$A,0)),"")</f>
        <v>Store Manager</v>
      </c>
      <c r="O1643">
        <v>6</v>
      </c>
      <c r="P1643">
        <v>460.4</v>
      </c>
      <c r="Q1643">
        <v>20</v>
      </c>
      <c r="R1643">
        <v>552.48</v>
      </c>
      <c r="S1643">
        <v>2209.92</v>
      </c>
      <c r="T1643">
        <v>1697.28</v>
      </c>
      <c r="U1643">
        <v>512.64</v>
      </c>
      <c r="V1643" t="s">
        <v>4740</v>
      </c>
      <c r="W1643" t="s">
        <v>4695</v>
      </c>
      <c r="X1643" t="s">
        <v>4696</v>
      </c>
      <c r="Y1643" t="s">
        <v>5660</v>
      </c>
      <c r="Z1643" t="s">
        <v>4708</v>
      </c>
    </row>
    <row r="1644" spans="1:26" ht="15" customHeight="1" x14ac:dyDescent="0.25">
      <c r="A1644" t="s">
        <v>7051</v>
      </c>
      <c r="B1644" s="1">
        <v>45952</v>
      </c>
      <c r="C1644" t="s">
        <v>2184</v>
      </c>
      <c r="D1644" t="str">
        <f>IFERROR(INDEX(Customers!$B:$B,MATCH(C1644,Customers!$A:$A,0)),"")</f>
        <v>Kalpana Nair</v>
      </c>
      <c r="E1644" t="str">
        <f>IFERROR(INDEX(Customers!$J:$J,MATCH(C1644,Customers!$A:$A,0)),"")</f>
        <v>Silver</v>
      </c>
      <c r="F1644" t="s">
        <v>3746</v>
      </c>
      <c r="G1644" t="str">
        <f>IFERROR(INDEX(Products!$B:$B,MATCH(F1644,Products!$A:$A,0)),"")</f>
        <v>Nescafe Soft Drinks Pack</v>
      </c>
      <c r="H1644" t="str">
        <f>IFERROR(INDEX(Products!$C:$C,MATCH(F1644,Products!$A:$A,0)),"")</f>
        <v>Beverages</v>
      </c>
      <c r="I1644" t="s">
        <v>2936</v>
      </c>
      <c r="J1644" t="str">
        <f>IFERROR(INDEX(Stores!$B:$B,MATCH(I1644,Stores!$A:$A,0)),"")</f>
        <v>FreshMart Kochi Extension</v>
      </c>
      <c r="K1644" t="str">
        <f>IFERROR(INDEX(Stores!$D:$D,MATCH(I1644,Stores!$A:$A,0)),"")</f>
        <v>South</v>
      </c>
      <c r="L1644" t="s">
        <v>3400</v>
      </c>
      <c r="M1644" t="str">
        <f>IFERROR(INDEX(Employees!$B:$B,MATCH(L1644,Employees!$A:$A,0)),"")</f>
        <v>Lalitha Menon</v>
      </c>
      <c r="N1644" t="str">
        <f>IFERROR(INDEX(Employees!$D:$D,MATCH(L1644,Employees!$A:$A,0)),"")</f>
        <v>Sales</v>
      </c>
      <c r="O1644">
        <v>5</v>
      </c>
      <c r="P1644">
        <v>383.51</v>
      </c>
      <c r="Q1644">
        <v>0</v>
      </c>
      <c r="R1644">
        <v>0</v>
      </c>
      <c r="S1644">
        <v>1917.55</v>
      </c>
      <c r="T1644">
        <v>1429.5</v>
      </c>
      <c r="U1644">
        <v>488.05</v>
      </c>
      <c r="V1644" t="s">
        <v>4703</v>
      </c>
      <c r="W1644" t="s">
        <v>4695</v>
      </c>
      <c r="X1644" t="s">
        <v>4710</v>
      </c>
      <c r="Y1644" t="s">
        <v>5340</v>
      </c>
      <c r="Z1644" t="s">
        <v>4708</v>
      </c>
    </row>
    <row r="1645" spans="1:26" ht="15" customHeight="1" x14ac:dyDescent="0.25">
      <c r="A1645" t="s">
        <v>7052</v>
      </c>
      <c r="B1645" s="1">
        <v>45812</v>
      </c>
      <c r="C1645" t="s">
        <v>1048</v>
      </c>
      <c r="D1645" t="str">
        <f>IFERROR(INDEX(Customers!$B:$B,MATCH(C1645,Customers!$A:$A,0)),"")</f>
        <v>Nirmala Mudaliar</v>
      </c>
      <c r="E1645" t="str">
        <f>IFERROR(INDEX(Customers!$J:$J,MATCH(C1645,Customers!$A:$A,0)),"")</f>
        <v>Bronze</v>
      </c>
      <c r="F1645" t="s">
        <v>3830</v>
      </c>
      <c r="G1645" t="str">
        <f>IFERROR(INDEX(Products!$B:$B,MATCH(F1645,Products!$A:$A,0)),"")</f>
        <v>Parle Namkeen 500g</v>
      </c>
      <c r="H1645" t="str">
        <f>IFERROR(INDEX(Products!$C:$C,MATCH(F1645,Products!$A:$A,0)),"")</f>
        <v>Snacks</v>
      </c>
      <c r="I1645" t="s">
        <v>3094</v>
      </c>
      <c r="J1645" t="str">
        <f>IFERROR(INDEX(Stores!$B:$B,MATCH(I1645,Stores!$A:$A,0)),"")</f>
        <v>FreshMart Kanpur Gardens</v>
      </c>
      <c r="K1645" t="str">
        <f>IFERROR(INDEX(Stores!$D:$D,MATCH(I1645,Stores!$A:$A,0)),"")</f>
        <v>North</v>
      </c>
      <c r="L1645" t="s">
        <v>3472</v>
      </c>
      <c r="M1645" t="str">
        <f>IFERROR(INDEX(Employees!$B:$B,MATCH(L1645,Employees!$A:$A,0)),"")</f>
        <v>Ashok Pillai</v>
      </c>
      <c r="N1645" t="str">
        <f>IFERROR(INDEX(Employees!$D:$D,MATCH(L1645,Employees!$A:$A,0)),"")</f>
        <v>HR</v>
      </c>
      <c r="O1645">
        <v>4</v>
      </c>
      <c r="P1645">
        <v>51.33</v>
      </c>
      <c r="Q1645">
        <v>10</v>
      </c>
      <c r="R1645">
        <v>20.53</v>
      </c>
      <c r="S1645">
        <v>184.79</v>
      </c>
      <c r="T1645">
        <v>149.91999999999999</v>
      </c>
      <c r="U1645">
        <v>34.869999999999997</v>
      </c>
      <c r="V1645" t="s">
        <v>4715</v>
      </c>
      <c r="W1645" t="s">
        <v>4695</v>
      </c>
      <c r="X1645" t="s">
        <v>4710</v>
      </c>
      <c r="Y1645" t="s">
        <v>5445</v>
      </c>
      <c r="Z1645" t="s">
        <v>4708</v>
      </c>
    </row>
    <row r="1646" spans="1:26" ht="15" customHeight="1" x14ac:dyDescent="0.25">
      <c r="A1646" t="s">
        <v>7053</v>
      </c>
      <c r="B1646" s="1">
        <v>45941</v>
      </c>
      <c r="C1646" t="s">
        <v>1475</v>
      </c>
      <c r="D1646" t="str">
        <f>IFERROR(INDEX(Customers!$B:$B,MATCH(C1646,Customers!$A:$A,0)),"")</f>
        <v>Sundar Naicker</v>
      </c>
      <c r="E1646" t="str">
        <f>IFERROR(INDEX(Customers!$J:$J,MATCH(C1646,Customers!$A:$A,0)),"")</f>
        <v>Silver</v>
      </c>
      <c r="F1646" t="s">
        <v>3841</v>
      </c>
      <c r="G1646" t="str">
        <f>IFERROR(INDEX(Products!$B:$B,MATCH(F1646,Products!$A:$A,0)),"")</f>
        <v>Cadbury Namkeen Pack</v>
      </c>
      <c r="H1646" t="str">
        <f>IFERROR(INDEX(Products!$C:$C,MATCH(F1646,Products!$A:$A,0)),"")</f>
        <v>Snacks</v>
      </c>
      <c r="I1646" t="s">
        <v>2950</v>
      </c>
      <c r="J1646" t="str">
        <f>IFERROR(INDEX(Stores!$B:$B,MATCH(I1646,Stores!$A:$A,0)),"")</f>
        <v>FreshMart Delhi Extension</v>
      </c>
      <c r="K1646" t="str">
        <f>IFERROR(INDEX(Stores!$D:$D,MATCH(I1646,Stores!$A:$A,0)),"")</f>
        <v>North</v>
      </c>
      <c r="L1646" t="s">
        <v>2948</v>
      </c>
      <c r="M1646" t="str">
        <f>IFERROR(INDEX(Employees!$B:$B,MATCH(L1646,Employees!$A:$A,0)),"")</f>
        <v>Kavya Nair</v>
      </c>
      <c r="N1646" t="str">
        <f>IFERROR(INDEX(Employees!$D:$D,MATCH(L1646,Employees!$A:$A,0)),"")</f>
        <v>Cashier</v>
      </c>
      <c r="O1646">
        <v>1</v>
      </c>
      <c r="P1646">
        <v>262.77</v>
      </c>
      <c r="Q1646">
        <v>0</v>
      </c>
      <c r="R1646">
        <v>0</v>
      </c>
      <c r="S1646">
        <v>302.19</v>
      </c>
      <c r="T1646">
        <v>194.64</v>
      </c>
      <c r="U1646">
        <v>107.55</v>
      </c>
      <c r="V1646" t="s">
        <v>4720</v>
      </c>
      <c r="W1646" t="s">
        <v>4818</v>
      </c>
      <c r="X1646" t="s">
        <v>4696</v>
      </c>
      <c r="Y1646" t="s">
        <v>4877</v>
      </c>
      <c r="Z1646" t="s">
        <v>4698</v>
      </c>
    </row>
    <row r="1647" spans="1:26" ht="15" customHeight="1" x14ac:dyDescent="0.25">
      <c r="A1647" t="s">
        <v>7054</v>
      </c>
      <c r="B1647" s="1">
        <v>45837</v>
      </c>
      <c r="C1647" t="s">
        <v>1702</v>
      </c>
      <c r="D1647" t="str">
        <f>IFERROR(INDEX(Customers!$B:$B,MATCH(C1647,Customers!$A:$A,0)),"")</f>
        <v>Jaya Pandian</v>
      </c>
      <c r="E1647" t="str">
        <f>IFERROR(INDEX(Customers!$J:$J,MATCH(C1647,Customers!$A:$A,0)),"")</f>
        <v>Silver</v>
      </c>
      <c r="F1647" t="s">
        <v>4055</v>
      </c>
      <c r="G1647" t="str">
        <f>IFERROR(INDEX(Products!$B:$B,MATCH(F1647,Products!$A:$A,0)),"")</f>
        <v>Aachi Powdered Spices Pack</v>
      </c>
      <c r="H1647" t="str">
        <f>IFERROR(INDEX(Products!$C:$C,MATCH(F1647,Products!$A:$A,0)),"")</f>
        <v>Masala</v>
      </c>
      <c r="I1647" t="s">
        <v>3243</v>
      </c>
      <c r="J1647" t="str">
        <f>IFERROR(INDEX(Stores!$B:$B,MATCH(I1647,Stores!$A:$A,0)),"")</f>
        <v xml:space="preserve">  FreshMart Bengaluru Square  </v>
      </c>
      <c r="K1647" t="str">
        <f>IFERROR(INDEX(Stores!$D:$D,MATCH(I1647,Stores!$A:$A,0)),"")</f>
        <v>South</v>
      </c>
      <c r="L1647" t="s">
        <v>3241</v>
      </c>
      <c r="M1647" t="str">
        <f>IFERROR(INDEX(Employees!$B:$B,MATCH(L1647,Employees!$A:$A,0)),"")</f>
        <v>Thiru Varma</v>
      </c>
      <c r="N1647" t="str">
        <f>IFERROR(INDEX(Employees!$D:$D,MATCH(L1647,Employees!$A:$A,0)),"")</f>
        <v>Store Manager</v>
      </c>
      <c r="O1647">
        <v>3</v>
      </c>
      <c r="P1647">
        <v>253.11</v>
      </c>
      <c r="Q1647">
        <v>15</v>
      </c>
      <c r="R1647">
        <v>113.9</v>
      </c>
      <c r="S1647">
        <v>742.24</v>
      </c>
      <c r="T1647">
        <v>572.22</v>
      </c>
      <c r="U1647">
        <v>170.02</v>
      </c>
      <c r="V1647" t="s">
        <v>4706</v>
      </c>
      <c r="W1647" t="s">
        <v>4695</v>
      </c>
      <c r="X1647" t="s">
        <v>4710</v>
      </c>
      <c r="Y1647" t="s">
        <v>5911</v>
      </c>
      <c r="Z1647" t="s">
        <v>4698</v>
      </c>
    </row>
    <row r="1648" spans="1:26" ht="15" customHeight="1" x14ac:dyDescent="0.25">
      <c r="A1648" t="s">
        <v>7055</v>
      </c>
      <c r="B1648" s="1">
        <v>45998</v>
      </c>
      <c r="C1648" t="s">
        <v>1048</v>
      </c>
      <c r="D1648" t="str">
        <f>IFERROR(INDEX(Customers!$B:$B,MATCH(C1648,Customers!$A:$A,0)),"")</f>
        <v>Nirmala Mudaliar</v>
      </c>
      <c r="E1648" t="str">
        <f>IFERROR(INDEX(Customers!$J:$J,MATCH(C1648,Customers!$A:$A,0)),"")</f>
        <v>Bronze</v>
      </c>
      <c r="F1648" t="s">
        <v>4005</v>
      </c>
      <c r="G1648" t="str">
        <f>IFERROR(INDEX(Products!$B:$B,MATCH(F1648,Products!$A:$A,0)),"")</f>
        <v>India Gate Ponni Rice 1kg</v>
      </c>
      <c r="H1648" t="str">
        <f>IFERROR(INDEX(Products!$C:$C,MATCH(F1648,Products!$A:$A,0)),"")</f>
        <v>Rice</v>
      </c>
      <c r="I1648" t="s">
        <v>4324</v>
      </c>
      <c r="J1648" t="str">
        <f>IFERROR(INDEX(Stores!$B:$B,MATCH(I1648,Stores!$A:$A,0)),"")</f>
        <v>FreshMart Mumbai Towers</v>
      </c>
      <c r="K1648" t="str">
        <f>IFERROR(INDEX(Stores!$D:$D,MATCH(I1648,Stores!$A:$A,0)),"")</f>
        <v>West</v>
      </c>
      <c r="L1648" t="s">
        <v>3474</v>
      </c>
      <c r="M1648" t="str">
        <f>IFERROR(INDEX(Employees!$B:$B,MATCH(L1648,Employees!$A:$A,0)),"")</f>
        <v>Dhanya Sharma</v>
      </c>
      <c r="N1648" t="str">
        <f>IFERROR(INDEX(Employees!$D:$D,MATCH(L1648,Employees!$A:$A,0)),"")</f>
        <v>Store Manager</v>
      </c>
      <c r="O1648">
        <v>3</v>
      </c>
      <c r="P1648">
        <v>291.93</v>
      </c>
      <c r="Q1648">
        <v>5</v>
      </c>
      <c r="R1648">
        <v>43.79</v>
      </c>
      <c r="S1648">
        <v>956.8</v>
      </c>
      <c r="T1648">
        <v>761.1</v>
      </c>
      <c r="U1648">
        <v>195.7</v>
      </c>
      <c r="V1648" t="s">
        <v>4720</v>
      </c>
      <c r="W1648" t="s">
        <v>4695</v>
      </c>
      <c r="X1648" t="s">
        <v>4696</v>
      </c>
      <c r="Y1648" t="s">
        <v>5709</v>
      </c>
      <c r="Z1648" t="s">
        <v>4698</v>
      </c>
    </row>
    <row r="1649" spans="1:26" ht="15" customHeight="1" x14ac:dyDescent="0.25">
      <c r="A1649" t="s">
        <v>7056</v>
      </c>
      <c r="B1649" s="1">
        <v>45901</v>
      </c>
      <c r="C1649" t="s">
        <v>1104</v>
      </c>
      <c r="D1649" t="str">
        <f>IFERROR(INDEX(Customers!$B:$B,MATCH(C1649,Customers!$A:$A,0)),"")</f>
        <v>Kavya Sharma</v>
      </c>
      <c r="E1649" t="str">
        <f>IFERROR(INDEX(Customers!$J:$J,MATCH(C1649,Customers!$A:$A,0)),"")</f>
        <v>Gold</v>
      </c>
      <c r="F1649" t="s">
        <v>4021</v>
      </c>
      <c r="G1649" t="str">
        <f>IFERROR(INDEX(Products!$B:$B,MATCH(F1649,Products!$A:$A,0)),"")</f>
        <v>Aachi Basmati Rice 200g</v>
      </c>
      <c r="H1649" t="str">
        <f>IFERROR(INDEX(Products!$C:$C,MATCH(F1649,Products!$A:$A,0)),"")</f>
        <v>Rice</v>
      </c>
      <c r="I1649" t="s">
        <v>4234</v>
      </c>
      <c r="J1649" t="str">
        <f>IFERROR(INDEX(Stores!$B:$B,MATCH(I1649,Stores!$A:$A,0)),"")</f>
        <v>FreshMart Coimbatore Plaza</v>
      </c>
      <c r="K1649" t="str">
        <f>IFERROR(INDEX(Stores!$D:$D,MATCH(I1649,Stores!$A:$A,0)),"")</f>
        <v>South</v>
      </c>
      <c r="L1649" t="s">
        <v>3600</v>
      </c>
      <c r="M1649" t="str">
        <f>IFERROR(INDEX(Employees!$B:$B,MATCH(L1649,Employees!$A:$A,0)),"")</f>
        <v>Thenmozhi Sekar</v>
      </c>
      <c r="N1649" t="str">
        <f>IFERROR(INDEX(Employees!$D:$D,MATCH(L1649,Employees!$A:$A,0)),"")</f>
        <v>Store Manager</v>
      </c>
      <c r="O1649">
        <v>6</v>
      </c>
      <c r="P1649">
        <v>156.36000000000001</v>
      </c>
      <c r="Q1649">
        <v>0</v>
      </c>
      <c r="R1649">
        <v>0</v>
      </c>
      <c r="S1649">
        <v>938.16</v>
      </c>
      <c r="T1649">
        <v>767.88</v>
      </c>
      <c r="U1649">
        <v>170.28</v>
      </c>
      <c r="V1649" t="s">
        <v>4694</v>
      </c>
      <c r="W1649" t="s">
        <v>4695</v>
      </c>
      <c r="X1649" t="s">
        <v>4696</v>
      </c>
      <c r="Y1649" t="s">
        <v>6043</v>
      </c>
      <c r="Z1649" t="s">
        <v>4708</v>
      </c>
    </row>
    <row r="1650" spans="1:26" ht="15" customHeight="1" x14ac:dyDescent="0.25">
      <c r="A1650" t="s">
        <v>7057</v>
      </c>
      <c r="B1650" s="1">
        <v>45851</v>
      </c>
      <c r="C1650" t="s">
        <v>1866</v>
      </c>
      <c r="D1650" t="str">
        <f>IFERROR(INDEX(Customers!$B:$B,MATCH(C1650,Customers!$A:$A,0)),"")</f>
        <v>Nithya Venkataraman</v>
      </c>
      <c r="E1650" t="str">
        <f>IFERROR(INDEX(Customers!$J:$J,MATCH(C1650,Customers!$A:$A,0)),"")</f>
        <v>Gold</v>
      </c>
      <c r="F1650" t="s">
        <v>4078</v>
      </c>
      <c r="G1650" t="str">
        <f>IFERROR(INDEX(Products!$B:$B,MATCH(F1650,Products!$A:$A,0)),"")</f>
        <v>MDH Whole Spices 1L</v>
      </c>
      <c r="H1650" t="str">
        <f>IFERROR(INDEX(Products!$C:$C,MATCH(F1650,Products!$A:$A,0)),"")</f>
        <v>Masala</v>
      </c>
      <c r="I1650" t="s">
        <v>3147</v>
      </c>
      <c r="J1650" t="str">
        <f>IFERROR(INDEX(Stores!$B:$B,MATCH(I1650,Stores!$A:$A,0)),"")</f>
        <v>FreshMart Ahmedabad Nagar</v>
      </c>
      <c r="K1650" t="str">
        <f>IFERROR(INDEX(Stores!$D:$D,MATCH(I1650,Stores!$A:$A,0)),"")</f>
        <v>West</v>
      </c>
      <c r="L1650" t="s">
        <v>3145</v>
      </c>
      <c r="M1650" t="str">
        <f>IFERROR(INDEX(Employees!$B:$B,MATCH(L1650,Employees!$A:$A,0)),"")</f>
        <v>Nandhini Chandran</v>
      </c>
      <c r="N1650" t="str">
        <f>IFERROR(INDEX(Employees!$D:$D,MATCH(L1650,Employees!$A:$A,0)),"")</f>
        <v>Cashier</v>
      </c>
      <c r="O1650">
        <v>3</v>
      </c>
      <c r="P1650">
        <v>431</v>
      </c>
      <c r="Q1650">
        <v>20</v>
      </c>
      <c r="R1650">
        <v>258.60000000000002</v>
      </c>
      <c r="S1650">
        <v>1189.56</v>
      </c>
      <c r="T1650">
        <v>879.15</v>
      </c>
      <c r="U1650">
        <v>310.41000000000003</v>
      </c>
      <c r="V1650" t="s">
        <v>4706</v>
      </c>
      <c r="W1650" t="s">
        <v>4695</v>
      </c>
      <c r="X1650" t="s">
        <v>4696</v>
      </c>
      <c r="Y1650" t="s">
        <v>4995</v>
      </c>
      <c r="Z1650" t="s">
        <v>4698</v>
      </c>
    </row>
    <row r="1651" spans="1:26" ht="15" customHeight="1" x14ac:dyDescent="0.25">
      <c r="A1651" t="s">
        <v>7058</v>
      </c>
      <c r="B1651" s="1">
        <v>45855</v>
      </c>
      <c r="C1651" t="s">
        <v>2448</v>
      </c>
      <c r="D1651" t="str">
        <f>IFERROR(INDEX(Customers!$B:$B,MATCH(C1651,Customers!$A:$A,0)),"")</f>
        <v>Anitha Reddy</v>
      </c>
      <c r="E1651" t="str">
        <f>IFERROR(INDEX(Customers!$J:$J,MATCH(C1651,Customers!$A:$A,0)),"")</f>
        <v>Gold</v>
      </c>
      <c r="F1651" t="s">
        <v>4002</v>
      </c>
      <c r="G1651" t="str">
        <f>IFERROR(INDEX(Products!$B:$B,MATCH(F1651,Products!$A:$A,0)),"")</f>
        <v>Aachi Ponni Rice 1kg</v>
      </c>
      <c r="H1651" t="str">
        <f>IFERROR(INDEX(Products!$C:$C,MATCH(F1651,Products!$A:$A,0)),"")</f>
        <v>Rice</v>
      </c>
      <c r="I1651" t="s">
        <v>2913</v>
      </c>
      <c r="J1651" t="str">
        <f>IFERROR(INDEX(Stores!$B:$B,MATCH(I1651,Stores!$A:$A,0)),"")</f>
        <v>FreshMart Surat Arcade</v>
      </c>
      <c r="K1651" t="str">
        <f>IFERROR(INDEX(Stores!$D:$D,MATCH(I1651,Stores!$A:$A,0)),"")</f>
        <v>West</v>
      </c>
      <c r="L1651" t="s">
        <v>2967</v>
      </c>
      <c r="M1651" t="str">
        <f>IFERROR(INDEX(Employees!$B:$B,MATCH(L1651,Employees!$A:$A,0)),"")</f>
        <v>Yamuna Achari</v>
      </c>
      <c r="N1651" t="str">
        <f>IFERROR(INDEX(Employees!$D:$D,MATCH(L1651,Employees!$A:$A,0)),"")</f>
        <v>Inventory</v>
      </c>
      <c r="O1651">
        <v>8</v>
      </c>
      <c r="P1651">
        <v>180.81</v>
      </c>
      <c r="Q1651">
        <v>10</v>
      </c>
      <c r="R1651">
        <v>144.65</v>
      </c>
      <c r="S1651">
        <v>1301.83</v>
      </c>
      <c r="T1651">
        <v>1103.5999999999999</v>
      </c>
      <c r="U1651">
        <v>198.23</v>
      </c>
      <c r="V1651" t="s">
        <v>4715</v>
      </c>
      <c r="W1651" t="s">
        <v>4695</v>
      </c>
      <c r="X1651" t="s">
        <v>4696</v>
      </c>
      <c r="Y1651" t="s">
        <v>6276</v>
      </c>
      <c r="Z1651" t="s">
        <v>4708</v>
      </c>
    </row>
    <row r="1652" spans="1:26" ht="15" customHeight="1" x14ac:dyDescent="0.25">
      <c r="A1652" t="s">
        <v>7059</v>
      </c>
      <c r="B1652" s="1">
        <v>46094</v>
      </c>
      <c r="C1652" t="s">
        <v>1216</v>
      </c>
      <c r="D1652" t="str">
        <f>IFERROR(INDEX(Customers!$B:$B,MATCH(C1652,Customers!$A:$A,0)),"")</f>
        <v>Nirmala Venkataraman</v>
      </c>
      <c r="E1652" t="str">
        <f>IFERROR(INDEX(Customers!$J:$J,MATCH(C1652,Customers!$A:$A,0)),"")</f>
        <v>Silver</v>
      </c>
      <c r="F1652" t="s">
        <v>3686</v>
      </c>
      <c r="G1652" t="str">
        <f>IFERROR(INDEX(Products!$B:$B,MATCH(F1652,Products!$A:$A,0)),"")</f>
        <v>Britannia Cookies 200g</v>
      </c>
      <c r="H1652" t="str">
        <f>IFERROR(INDEX(Products!$C:$C,MATCH(F1652,Products!$A:$A,0)),"")</f>
        <v>Bakery</v>
      </c>
      <c r="I1652" t="s">
        <v>3130</v>
      </c>
      <c r="J1652" t="str">
        <f>IFERROR(INDEX(Stores!$B:$B,MATCH(I1652,Stores!$A:$A,0)),"")</f>
        <v>FreshMart Mysuru Plaza</v>
      </c>
      <c r="K1652" t="str">
        <f>IFERROR(INDEX(Stores!$D:$D,MATCH(I1652,Stores!$A:$A,0)),"")</f>
        <v>South</v>
      </c>
      <c r="L1652" t="s">
        <v>3129</v>
      </c>
      <c r="M1652" t="str">
        <f>IFERROR(INDEX(Employees!$B:$B,MATCH(L1652,Employees!$A:$A,0)),"")</f>
        <v>Pandi Nair</v>
      </c>
      <c r="N1652" t="str">
        <f>IFERROR(INDEX(Employees!$D:$D,MATCH(L1652,Employees!$A:$A,0)),"")</f>
        <v>Inventory</v>
      </c>
      <c r="O1652">
        <v>1</v>
      </c>
      <c r="P1652">
        <v>455.79</v>
      </c>
      <c r="Q1652">
        <v>15</v>
      </c>
      <c r="R1652">
        <v>68.37</v>
      </c>
      <c r="S1652">
        <v>387.42</v>
      </c>
      <c r="T1652">
        <v>282.88</v>
      </c>
      <c r="U1652">
        <v>104.54</v>
      </c>
      <c r="V1652" t="s">
        <v>4715</v>
      </c>
      <c r="W1652" t="s">
        <v>4818</v>
      </c>
      <c r="X1652" t="s">
        <v>4696</v>
      </c>
      <c r="Y1652" t="s">
        <v>6853</v>
      </c>
      <c r="Z1652" t="s">
        <v>4708</v>
      </c>
    </row>
    <row r="1653" spans="1:26" ht="15" customHeight="1" x14ac:dyDescent="0.25">
      <c r="A1653" t="s">
        <v>7060</v>
      </c>
      <c r="B1653" s="1">
        <v>45976</v>
      </c>
      <c r="C1653" t="s">
        <v>2204</v>
      </c>
      <c r="D1653" t="str">
        <f>IFERROR(INDEX(Customers!$B:$B,MATCH(C1653,Customers!$A:$A,0)),"")</f>
        <v>Prasath Gupta</v>
      </c>
      <c r="E1653" t="str">
        <f>IFERROR(INDEX(Customers!$J:$J,MATCH(C1653,Customers!$A:$A,0)),"")</f>
        <v>Bronze</v>
      </c>
      <c r="F1653" t="s">
        <v>3841</v>
      </c>
      <c r="G1653" t="str">
        <f>IFERROR(INDEX(Products!$B:$B,MATCH(F1653,Products!$A:$A,0)),"")</f>
        <v>Cadbury Namkeen Pack</v>
      </c>
      <c r="H1653" t="str">
        <f>IFERROR(INDEX(Products!$C:$C,MATCH(F1653,Products!$A:$A,0)),"")</f>
        <v>Snacks</v>
      </c>
      <c r="I1653" t="s">
        <v>3217</v>
      </c>
      <c r="J1653" t="str">
        <f>IFERROR(INDEX(Stores!$B:$B,MATCH(I1653,Stores!$A:$A,0)),"")</f>
        <v>FreshMart Pune Complex</v>
      </c>
      <c r="K1653" t="str">
        <f>IFERROR(INDEX(Stores!$D:$D,MATCH(I1653,Stores!$A:$A,0)),"")</f>
        <v>West</v>
      </c>
      <c r="L1653" t="s">
        <v>3216</v>
      </c>
      <c r="M1653" t="str">
        <f>IFERROR(INDEX(Employees!$B:$B,MATCH(L1653,Employees!$A:$A,0)),"")</f>
        <v>Mala Velan</v>
      </c>
      <c r="N1653" t="str">
        <f>IFERROR(INDEX(Employees!$D:$D,MATCH(L1653,Employees!$A:$A,0)),"")</f>
        <v>Sales</v>
      </c>
      <c r="O1653">
        <v>3</v>
      </c>
      <c r="P1653">
        <v>262.77</v>
      </c>
      <c r="Q1653">
        <v>20</v>
      </c>
      <c r="R1653">
        <v>157.66</v>
      </c>
      <c r="S1653">
        <v>725.25</v>
      </c>
      <c r="T1653">
        <v>583.91999999999996</v>
      </c>
      <c r="U1653">
        <v>141.33000000000001</v>
      </c>
      <c r="V1653" t="s">
        <v>4740</v>
      </c>
      <c r="W1653" t="s">
        <v>4695</v>
      </c>
      <c r="X1653" t="s">
        <v>4710</v>
      </c>
      <c r="Y1653" t="s">
        <v>5044</v>
      </c>
      <c r="Z1653" t="s">
        <v>4698</v>
      </c>
    </row>
    <row r="1654" spans="1:26" ht="15" customHeight="1" x14ac:dyDescent="0.25">
      <c r="A1654" t="s">
        <v>7061</v>
      </c>
      <c r="B1654" s="1">
        <v>45851</v>
      </c>
      <c r="C1654" t="s">
        <v>611</v>
      </c>
      <c r="D1654" t="str">
        <f>IFERROR(INDEX(Customers!$B:$B,MATCH(C1654,Customers!$A:$A,0)),"")</f>
        <v>Manoj Prabhu</v>
      </c>
      <c r="E1654" t="str">
        <f>IFERROR(INDEX(Customers!$J:$J,MATCH(C1654,Customers!$A:$A,0)),"")</f>
        <v>Bronze</v>
      </c>
      <c r="F1654" t="s">
        <v>3942</v>
      </c>
      <c r="G1654" t="str">
        <f>IFERROR(INDEX(Products!$B:$B,MATCH(F1654,Products!$A:$A,0)),"")</f>
        <v>Local Farm Fresh Fruits Combo v2</v>
      </c>
      <c r="H1654" t="str">
        <f>IFERROR(INDEX(Products!$C:$C,MATCH(F1654,Products!$A:$A,0)),"")</f>
        <v>Fruits</v>
      </c>
      <c r="I1654" t="s">
        <v>2910</v>
      </c>
      <c r="J1654" t="str">
        <f>IFERROR(INDEX(Stores!$B:$B,MATCH(I1654,Stores!$A:$A,0)),"")</f>
        <v>FreshMart Mysuru Circle</v>
      </c>
      <c r="K1654" t="str">
        <f>IFERROR(INDEX(Stores!$D:$D,MATCH(I1654,Stores!$A:$A,0)),"")</f>
        <v>South</v>
      </c>
      <c r="L1654" t="s">
        <v>2908</v>
      </c>
      <c r="M1654" t="str">
        <f>IFERROR(INDEX(Employees!$B:$B,MATCH(L1654,Employees!$A:$A,0)),"")</f>
        <v>Ovi Sharma</v>
      </c>
      <c r="N1654" t="str">
        <f>IFERROR(INDEX(Employees!$D:$D,MATCH(L1654,Employees!$A:$A,0)),"")</f>
        <v>Sales</v>
      </c>
      <c r="O1654">
        <v>3</v>
      </c>
      <c r="P1654">
        <v>327.08</v>
      </c>
      <c r="Q1654">
        <v>0</v>
      </c>
      <c r="R1654">
        <v>0</v>
      </c>
      <c r="S1654">
        <v>1128.43</v>
      </c>
      <c r="T1654">
        <v>823.83</v>
      </c>
      <c r="U1654">
        <v>304.60000000000002</v>
      </c>
      <c r="V1654" t="s">
        <v>4694</v>
      </c>
      <c r="W1654" t="s">
        <v>4695</v>
      </c>
      <c r="X1654" t="s">
        <v>4710</v>
      </c>
      <c r="Y1654" t="s">
        <v>5025</v>
      </c>
      <c r="Z1654" t="s">
        <v>4698</v>
      </c>
    </row>
    <row r="1655" spans="1:26" ht="15" customHeight="1" x14ac:dyDescent="0.25">
      <c r="A1655" t="s">
        <v>7062</v>
      </c>
      <c r="B1655" s="1">
        <v>45938</v>
      </c>
      <c r="C1655" t="s">
        <v>671</v>
      </c>
      <c r="D1655" t="str">
        <f>IFERROR(INDEX(Customers!$B:$B,MATCH(C1655,Customers!$A:$A,0)),"")</f>
        <v>Karthik Prabhu</v>
      </c>
      <c r="E1655" t="str">
        <f>IFERROR(INDEX(Customers!$J:$J,MATCH(C1655,Customers!$A:$A,0)),"")</f>
        <v>Bronze</v>
      </c>
      <c r="F1655" t="s">
        <v>3891</v>
      </c>
      <c r="G1655" t="str">
        <f>IFERROR(INDEX(Products!$B:$B,MATCH(F1655,Products!$A:$A,0)),"")</f>
        <v>Patanjali Shampoo 1kg</v>
      </c>
      <c r="H1655" t="str">
        <f>IFERROR(INDEX(Products!$C:$C,MATCH(F1655,Products!$A:$A,0)),"")</f>
        <v>Personal Care</v>
      </c>
      <c r="I1655" t="s">
        <v>3299</v>
      </c>
      <c r="J1655" t="str">
        <f>IFERROR(INDEX(Stores!$B:$B,MATCH(I1655,Stores!$A:$A,0)),"")</f>
        <v>FreshMart Mumbai Complex</v>
      </c>
      <c r="K1655" t="str">
        <f>IFERROR(INDEX(Stores!$D:$D,MATCH(I1655,Stores!$A:$A,0)),"")</f>
        <v>West</v>
      </c>
      <c r="L1655" t="s">
        <v>3297</v>
      </c>
      <c r="M1655" t="str">
        <f>IFERROR(INDEX(Employees!$B:$B,MATCH(L1655,Employees!$A:$A,0)),"")</f>
        <v>Venkat Balan</v>
      </c>
      <c r="N1655" t="str">
        <f>IFERROR(INDEX(Employees!$D:$D,MATCH(L1655,Employees!$A:$A,0)),"")</f>
        <v>Billing</v>
      </c>
      <c r="O1655">
        <v>2</v>
      </c>
      <c r="P1655">
        <v>468.94</v>
      </c>
      <c r="Q1655">
        <v>10</v>
      </c>
      <c r="R1655">
        <v>93.79</v>
      </c>
      <c r="S1655">
        <v>844.09</v>
      </c>
      <c r="T1655">
        <v>673.6</v>
      </c>
      <c r="U1655">
        <v>170.49</v>
      </c>
      <c r="V1655" t="s">
        <v>4715</v>
      </c>
      <c r="W1655" t="s">
        <v>4695</v>
      </c>
      <c r="X1655" t="s">
        <v>4696</v>
      </c>
      <c r="Y1655" t="s">
        <v>4924</v>
      </c>
      <c r="Z1655" t="s">
        <v>4708</v>
      </c>
    </row>
    <row r="1656" spans="1:26" ht="15" customHeight="1" x14ac:dyDescent="0.25">
      <c r="A1656" t="s">
        <v>7063</v>
      </c>
      <c r="B1656" s="1">
        <v>46034</v>
      </c>
      <c r="C1656" t="s">
        <v>1459</v>
      </c>
      <c r="D1656" t="str">
        <f>IFERROR(INDEX(Customers!$B:$B,MATCH(C1656,Customers!$A:$A,0)),"")</f>
        <v>Mala Nair</v>
      </c>
      <c r="E1656" t="str">
        <f>IFERROR(INDEX(Customers!$J:$J,MATCH(C1656,Customers!$A:$A,0)),"")</f>
        <v>Gold</v>
      </c>
      <c r="F1656" t="s">
        <v>3976</v>
      </c>
      <c r="G1656" t="str">
        <f>IFERROR(INDEX(Products!$B:$B,MATCH(F1656,Products!$A:$A,0)),"")</f>
        <v>Organic Fresh Fresh Vegetables 200g v2</v>
      </c>
      <c r="H1656" t="str">
        <f>IFERROR(INDEX(Products!$C:$C,MATCH(F1656,Products!$A:$A,0)),"")</f>
        <v>Vegetables</v>
      </c>
      <c r="I1656" t="s">
        <v>3023</v>
      </c>
      <c r="J1656" t="str">
        <f>IFERROR(INDEX(Stores!$B:$B,MATCH(I1656,Stores!$A:$A,0)),"")</f>
        <v>FreshMart Coimbatore Colony</v>
      </c>
      <c r="K1656" t="str">
        <f>IFERROR(INDEX(Stores!$D:$D,MATCH(I1656,Stores!$A:$A,0)),"")</f>
        <v>West</v>
      </c>
      <c r="L1656" t="s">
        <v>3022</v>
      </c>
      <c r="M1656" t="str">
        <f>IFERROR(INDEX(Employees!$B:$B,MATCH(L1656,Employees!$A:$A,0)),"")</f>
        <v>Poornima Devi</v>
      </c>
      <c r="N1656" t="str">
        <f>IFERROR(INDEX(Employees!$D:$D,MATCH(L1656,Employees!$A:$A,0)),"")</f>
        <v>Billing</v>
      </c>
      <c r="O1656">
        <v>5</v>
      </c>
      <c r="P1656">
        <v>310.07</v>
      </c>
      <c r="Q1656">
        <v>20</v>
      </c>
      <c r="R1656">
        <v>310.07</v>
      </c>
      <c r="S1656">
        <v>1240.28</v>
      </c>
      <c r="T1656">
        <v>1189.45</v>
      </c>
      <c r="U1656">
        <v>50.83</v>
      </c>
      <c r="V1656" t="s">
        <v>4706</v>
      </c>
      <c r="W1656" t="s">
        <v>4695</v>
      </c>
      <c r="X1656" t="s">
        <v>4696</v>
      </c>
      <c r="Y1656" t="s">
        <v>6263</v>
      </c>
      <c r="Z1656" t="s">
        <v>4708</v>
      </c>
    </row>
    <row r="1657" spans="1:26" ht="15" customHeight="1" x14ac:dyDescent="0.25">
      <c r="A1657" t="s">
        <v>7064</v>
      </c>
      <c r="B1657" s="1">
        <v>46098</v>
      </c>
      <c r="C1657" t="s">
        <v>2100</v>
      </c>
      <c r="D1657" t="str">
        <f>IFERROR(INDEX(Customers!$B:$B,MATCH(C1657,Customers!$A:$A,0)),"")</f>
        <v>Vani Reddy</v>
      </c>
      <c r="E1657" t="str">
        <f>IFERROR(INDEX(Customers!$J:$J,MATCH(C1657,Customers!$A:$A,0)),"")</f>
        <v>Bronze</v>
      </c>
      <c r="F1657" t="s">
        <v>4099</v>
      </c>
      <c r="G1657" t="str">
        <f>IFERROR(INDEX(Products!$B:$B,MATCH(F1657,Products!$A:$A,0)),"")</f>
        <v>Lizol Dishwash 200g</v>
      </c>
      <c r="H1657" t="str">
        <f>IFERROR(INDEX(Products!$C:$C,MATCH(F1657,Products!$A:$A,0)),"")</f>
        <v>Cleaning</v>
      </c>
      <c r="I1657" t="s">
        <v>2963</v>
      </c>
      <c r="J1657" t="str">
        <f>IFERROR(INDEX(Stores!$B:$B,MATCH(I1657,Stores!$A:$A,0)),"")</f>
        <v>FreshMart Mysuru Bypass</v>
      </c>
      <c r="K1657" t="str">
        <f>IFERROR(INDEX(Stores!$D:$D,MATCH(I1657,Stores!$A:$A,0)),"")</f>
        <v>South</v>
      </c>
      <c r="L1657" t="s">
        <v>3508</v>
      </c>
      <c r="M1657" t="str">
        <f>IFERROR(INDEX(Employees!$B:$B,MATCH(L1657,Employees!$A:$A,0)),"")</f>
        <v>Suresh Pandian</v>
      </c>
      <c r="N1657" t="str">
        <f>IFERROR(INDEX(Employees!$D:$D,MATCH(L1657,Employees!$A:$A,0)),"")</f>
        <v>Sales</v>
      </c>
      <c r="O1657">
        <v>2</v>
      </c>
      <c r="P1657">
        <v>522.78</v>
      </c>
      <c r="Q1657">
        <v>0</v>
      </c>
      <c r="R1657">
        <v>0</v>
      </c>
      <c r="S1657">
        <v>1045.56</v>
      </c>
      <c r="T1657">
        <v>791.74</v>
      </c>
      <c r="U1657">
        <v>253.82</v>
      </c>
      <c r="V1657" t="s">
        <v>4694</v>
      </c>
      <c r="W1657" t="s">
        <v>4818</v>
      </c>
      <c r="X1657" t="s">
        <v>4710</v>
      </c>
      <c r="Y1657" t="s">
        <v>5548</v>
      </c>
      <c r="Z1657" t="s">
        <v>4708</v>
      </c>
    </row>
    <row r="1658" spans="1:26" ht="15" customHeight="1" x14ac:dyDescent="0.25">
      <c r="A1658" t="s">
        <v>7065</v>
      </c>
      <c r="B1658" s="1">
        <v>45834</v>
      </c>
      <c r="C1658" t="s">
        <v>1431</v>
      </c>
      <c r="D1658" t="str">
        <f>IFERROR(INDEX(Customers!$B:$B,MATCH(C1658,Customers!$A:$A,0)),"")</f>
        <v>Thenmozhi Devi</v>
      </c>
      <c r="E1658" t="str">
        <f>IFERROR(INDEX(Customers!$J:$J,MATCH(C1658,Customers!$A:$A,0)),"")</f>
        <v>Gold</v>
      </c>
      <c r="F1658" t="s">
        <v>3835</v>
      </c>
      <c r="G1658" t="str">
        <f>IFERROR(INDEX(Products!$B:$B,MATCH(F1658,Products!$A:$A,0)),"")</f>
        <v>Cadbury Biscuits 250ml</v>
      </c>
      <c r="H1658" t="str">
        <f>IFERROR(INDEX(Products!$C:$C,MATCH(F1658,Products!$A:$A,0)),"")</f>
        <v>Snacks</v>
      </c>
      <c r="I1658" t="s">
        <v>3058</v>
      </c>
      <c r="J1658" t="str">
        <f>IFERROR(INDEX(Stores!$B:$B,MATCH(I1658,Stores!$A:$A,0)),"")</f>
        <v>FreshMart Lucknow Complex</v>
      </c>
      <c r="K1658" t="str">
        <f>IFERROR(INDEX(Stores!$D:$D,MATCH(I1658,Stores!$A:$A,0)),"")</f>
        <v>North</v>
      </c>
      <c r="L1658" t="s">
        <v>3056</v>
      </c>
      <c r="M1658" t="str">
        <f>IFERROR(INDEX(Employees!$B:$B,MATCH(L1658,Employees!$A:$A,0)),"")</f>
        <v>Harini Prabhu</v>
      </c>
      <c r="N1658" t="str">
        <f>IFERROR(INDEX(Employees!$D:$D,MATCH(L1658,Employees!$A:$A,0)),"")</f>
        <v>Sales</v>
      </c>
      <c r="O1658">
        <v>6</v>
      </c>
      <c r="P1658">
        <v>158.31</v>
      </c>
      <c r="Q1658">
        <v>5</v>
      </c>
      <c r="R1658">
        <v>47.49</v>
      </c>
      <c r="S1658">
        <v>902.37</v>
      </c>
      <c r="T1658">
        <v>676.8</v>
      </c>
      <c r="U1658">
        <v>225.57</v>
      </c>
      <c r="V1658" t="s">
        <v>4703</v>
      </c>
      <c r="W1658" t="s">
        <v>4695</v>
      </c>
      <c r="X1658" t="s">
        <v>4696</v>
      </c>
      <c r="Y1658" t="s">
        <v>5106</v>
      </c>
      <c r="Z1658" t="s">
        <v>4708</v>
      </c>
    </row>
    <row r="1659" spans="1:26" ht="15" customHeight="1" x14ac:dyDescent="0.25">
      <c r="A1659" t="s">
        <v>7066</v>
      </c>
      <c r="B1659" s="1">
        <v>45913</v>
      </c>
      <c r="C1659" t="s">
        <v>2076</v>
      </c>
      <c r="D1659" t="str">
        <f>IFERROR(INDEX(Customers!$B:$B,MATCH(C1659,Customers!$A:$A,0)),"")</f>
        <v>Kamala Iyer</v>
      </c>
      <c r="E1659" t="str">
        <f>IFERROR(INDEX(Customers!$J:$J,MATCH(C1659,Customers!$A:$A,0)),"")</f>
        <v>Silver</v>
      </c>
      <c r="F1659" t="s">
        <v>3879</v>
      </c>
      <c r="G1659" t="str">
        <f>IFERROR(INDEX(Products!$B:$B,MATCH(F1659,Products!$A:$A,0)),"")</f>
        <v>Dove Toothpaste 1L</v>
      </c>
      <c r="H1659" t="str">
        <f>IFERROR(INDEX(Products!$C:$C,MATCH(F1659,Products!$A:$A,0)),"")</f>
        <v>Personal Care</v>
      </c>
      <c r="I1659" t="s">
        <v>3227</v>
      </c>
      <c r="J1659" t="str">
        <f>IFERROR(INDEX(Stores!$B:$B,MATCH(I1659,Stores!$A:$A,0)),"")</f>
        <v xml:space="preserve">  FreshMart Surat Crossing  </v>
      </c>
      <c r="K1659" t="str">
        <f>IFERROR(INDEX(Stores!$D:$D,MATCH(I1659,Stores!$A:$A,0)),"")</f>
        <v>West</v>
      </c>
      <c r="L1659" t="s">
        <v>3225</v>
      </c>
      <c r="M1659" t="str">
        <f>IFERROR(INDEX(Employees!$B:$B,MATCH(L1659,Employees!$A:$A,0)),"")</f>
        <v>Ilango Reddy</v>
      </c>
      <c r="N1659" t="str">
        <f>IFERROR(INDEX(Employees!$D:$D,MATCH(L1659,Employees!$A:$A,0)),"")</f>
        <v>Cashier</v>
      </c>
      <c r="O1659">
        <v>5</v>
      </c>
      <c r="P1659">
        <v>277.42</v>
      </c>
      <c r="Q1659">
        <v>0</v>
      </c>
      <c r="R1659">
        <v>0</v>
      </c>
      <c r="S1659">
        <v>1595.16</v>
      </c>
      <c r="T1659">
        <v>995.8</v>
      </c>
      <c r="U1659">
        <v>599.36</v>
      </c>
      <c r="V1659" t="s">
        <v>4706</v>
      </c>
      <c r="W1659" t="s">
        <v>4695</v>
      </c>
      <c r="X1659" t="s">
        <v>4710</v>
      </c>
      <c r="Y1659" t="s">
        <v>6059</v>
      </c>
      <c r="Z1659" t="s">
        <v>4698</v>
      </c>
    </row>
    <row r="1660" spans="1:26" ht="15" customHeight="1" x14ac:dyDescent="0.25">
      <c r="A1660" t="s">
        <v>7067</v>
      </c>
      <c r="B1660" s="1">
        <v>46010</v>
      </c>
      <c r="C1660" t="s">
        <v>410</v>
      </c>
      <c r="D1660" t="str">
        <f>IFERROR(INDEX(Customers!$B:$B,MATCH(C1660,Customers!$A:$A,0)),"")</f>
        <v>Prasath Selvam</v>
      </c>
      <c r="E1660" t="str">
        <f>IFERROR(INDEX(Customers!$J:$J,MATCH(C1660,Customers!$A:$A,0)),"")</f>
        <v>Bronze</v>
      </c>
      <c r="F1660" t="s">
        <v>3841</v>
      </c>
      <c r="G1660" t="str">
        <f>IFERROR(INDEX(Products!$B:$B,MATCH(F1660,Products!$A:$A,0)),"")</f>
        <v>Cadbury Namkeen Pack</v>
      </c>
      <c r="H1660" t="str">
        <f>IFERROR(INDEX(Products!$C:$C,MATCH(F1660,Products!$A:$A,0)),"")</f>
        <v>Snacks</v>
      </c>
      <c r="I1660" t="s">
        <v>3256</v>
      </c>
      <c r="J1660" t="str">
        <f>IFERROR(INDEX(Stores!$B:$B,MATCH(I1660,Stores!$A:$A,0)),"")</f>
        <v>FreshMart Kochi Circle</v>
      </c>
      <c r="K1660" t="str">
        <f>IFERROR(INDEX(Stores!$D:$D,MATCH(I1660,Stores!$A:$A,0)),"")</f>
        <v>South</v>
      </c>
      <c r="L1660" t="s">
        <v>3254</v>
      </c>
      <c r="M1660" t="str">
        <f>IFERROR(INDEX(Employees!$B:$B,MATCH(L1660,Employees!$A:$A,0)),"")</f>
        <v>Kavya Varma</v>
      </c>
      <c r="N1660" t="str">
        <f>IFERROR(INDEX(Employees!$D:$D,MATCH(L1660,Employees!$A:$A,0)),"")</f>
        <v>Sales</v>
      </c>
      <c r="O1660">
        <v>3</v>
      </c>
      <c r="P1660">
        <v>262.77</v>
      </c>
      <c r="Q1660">
        <v>0</v>
      </c>
      <c r="R1660">
        <v>0</v>
      </c>
      <c r="S1660">
        <v>788.31</v>
      </c>
      <c r="T1660">
        <v>583.91999999999996</v>
      </c>
      <c r="U1660">
        <v>204.39</v>
      </c>
      <c r="V1660" t="s">
        <v>4715</v>
      </c>
      <c r="W1660" t="s">
        <v>4695</v>
      </c>
      <c r="X1660" t="s">
        <v>4710</v>
      </c>
      <c r="Y1660" t="s">
        <v>5362</v>
      </c>
      <c r="Z1660" t="s">
        <v>4708</v>
      </c>
    </row>
    <row r="1661" spans="1:26" ht="15" customHeight="1" x14ac:dyDescent="0.25">
      <c r="A1661" t="s">
        <v>7068</v>
      </c>
      <c r="B1661" s="1">
        <v>46002</v>
      </c>
      <c r="C1661" t="s">
        <v>179</v>
      </c>
      <c r="D1661" t="str">
        <f>IFERROR(INDEX(Customers!$B:$B,MATCH(C1661,Customers!$A:$A,0)),"")</f>
        <v>Balamurugan Sharma</v>
      </c>
      <c r="E1661" t="str">
        <f>IFERROR(INDEX(Customers!$J:$J,MATCH(C1661,Customers!$A:$A,0)),"")</f>
        <v>Gold</v>
      </c>
      <c r="F1661" t="s">
        <v>3655</v>
      </c>
      <c r="G1661" t="str">
        <f>IFERROR(INDEX(Products!$B:$B,MATCH(F1661,Products!$A:$A,0)),"")</f>
        <v>Local Bakers Buns 1kg</v>
      </c>
      <c r="H1661" t="str">
        <f>IFERROR(INDEX(Products!$C:$C,MATCH(F1661,Products!$A:$A,0)),"")</f>
        <v>Bakery</v>
      </c>
      <c r="I1661" t="s">
        <v>3109</v>
      </c>
      <c r="J1661" t="str">
        <f>IFERROR(INDEX(Stores!$B:$B,MATCH(I1661,Stores!$A:$A,0)),"")</f>
        <v>FreshMart Ahmedabad Hub</v>
      </c>
      <c r="K1661" t="str">
        <f>IFERROR(INDEX(Stores!$D:$D,MATCH(I1661,Stores!$A:$A,0)),"")</f>
        <v>South</v>
      </c>
      <c r="L1661" t="s">
        <v>3177</v>
      </c>
      <c r="M1661" t="str">
        <f>IFERROR(INDEX(Employees!$B:$B,MATCH(L1661,Employees!$A:$A,0)),"")</f>
        <v>Sundar Sharma</v>
      </c>
      <c r="N1661" t="str">
        <f>IFERROR(INDEX(Employees!$D:$D,MATCH(L1661,Employees!$A:$A,0)),"")</f>
        <v>Cashier</v>
      </c>
      <c r="O1661">
        <v>8</v>
      </c>
      <c r="P1661">
        <v>314.61</v>
      </c>
      <c r="Q1661">
        <v>0</v>
      </c>
      <c r="R1661">
        <v>0</v>
      </c>
      <c r="S1661">
        <v>2516.88</v>
      </c>
      <c r="T1661">
        <v>1477.92</v>
      </c>
      <c r="U1661">
        <v>1038.96</v>
      </c>
      <c r="V1661" t="s">
        <v>4740</v>
      </c>
      <c r="W1661" t="s">
        <v>4695</v>
      </c>
      <c r="X1661" t="s">
        <v>4696</v>
      </c>
      <c r="Y1661" t="s">
        <v>5847</v>
      </c>
      <c r="Z1661" t="s">
        <v>4708</v>
      </c>
    </row>
    <row r="1662" spans="1:26" ht="15" customHeight="1" x14ac:dyDescent="0.25">
      <c r="A1662" t="s">
        <v>7069</v>
      </c>
      <c r="B1662" s="1">
        <v>45939</v>
      </c>
      <c r="C1662" t="s">
        <v>1980</v>
      </c>
      <c r="D1662" t="str">
        <f>IFERROR(INDEX(Customers!$B:$B,MATCH(C1662,Customers!$A:$A,0)),"")</f>
        <v>Deepak Chandran</v>
      </c>
      <c r="E1662" t="str">
        <f>IFERROR(INDEX(Customers!$J:$J,MATCH(C1662,Customers!$A:$A,0)),"")</f>
        <v>Silver</v>
      </c>
      <c r="F1662" t="s">
        <v>3756</v>
      </c>
      <c r="G1662" t="str">
        <f>IFERROR(INDEX(Products!$B:$B,MATCH(F1662,Products!$A:$A,0)),"")</f>
        <v>Coca-Cola Tea 1kg</v>
      </c>
      <c r="H1662" t="str">
        <f>IFERROR(INDEX(Products!$C:$C,MATCH(F1662,Products!$A:$A,0)),"")</f>
        <v>Beverages</v>
      </c>
      <c r="I1662" t="s">
        <v>2868</v>
      </c>
      <c r="J1662" t="str">
        <f>IFERROR(INDEX(Stores!$B:$B,MATCH(I1662,Stores!$A:$A,0)),"")</f>
        <v>FreshMart Guwahati Point</v>
      </c>
      <c r="K1662" t="str">
        <f>IFERROR(INDEX(Stores!$D:$D,MATCH(I1662,Stores!$A:$A,0)),"")</f>
        <v>East</v>
      </c>
      <c r="L1662" t="s">
        <v>2866</v>
      </c>
      <c r="M1662" t="str">
        <f>IFERROR(INDEX(Employees!$B:$B,MATCH(L1662,Employees!$A:$A,0)),"")</f>
        <v>Manoj Achari</v>
      </c>
      <c r="N1662" t="str">
        <f>IFERROR(INDEX(Employees!$D:$D,MATCH(L1662,Employees!$A:$A,0)),"")</f>
        <v>Sales</v>
      </c>
      <c r="O1662">
        <v>1</v>
      </c>
      <c r="P1662">
        <v>139.21</v>
      </c>
      <c r="Q1662">
        <v>0</v>
      </c>
      <c r="R1662">
        <v>0</v>
      </c>
      <c r="S1662">
        <v>139.21</v>
      </c>
      <c r="T1662">
        <v>106.99</v>
      </c>
      <c r="U1662">
        <v>32.22</v>
      </c>
      <c r="V1662" t="s">
        <v>4720</v>
      </c>
      <c r="W1662" t="s">
        <v>4695</v>
      </c>
      <c r="X1662" t="s">
        <v>4696</v>
      </c>
      <c r="Y1662" t="s">
        <v>6126</v>
      </c>
      <c r="Z1662" t="s">
        <v>4708</v>
      </c>
    </row>
    <row r="1663" spans="1:26" ht="15" customHeight="1" x14ac:dyDescent="0.25">
      <c r="A1663" t="s">
        <v>7070</v>
      </c>
      <c r="B1663" s="1">
        <v>45984</v>
      </c>
      <c r="C1663" t="s">
        <v>490</v>
      </c>
      <c r="D1663" t="str">
        <f>IFERROR(INDEX(Customers!$B:$B,MATCH(C1663,Customers!$A:$A,0)),"")</f>
        <v>Hemalatha Devi</v>
      </c>
      <c r="E1663" t="str">
        <f>IFERROR(INDEX(Customers!$J:$J,MATCH(C1663,Customers!$A:$A,0)),"")</f>
        <v>Bronze</v>
      </c>
      <c r="F1663" t="s">
        <v>3894</v>
      </c>
      <c r="G1663" t="str">
        <f>IFERROR(INDEX(Products!$B:$B,MATCH(F1663,Products!$A:$A,0)),"")</f>
        <v>Surf Excel Batteries 2kg</v>
      </c>
      <c r="H1663" t="str">
        <f>IFERROR(INDEX(Products!$C:$C,MATCH(F1663,Products!$A:$A,0)),"")</f>
        <v>Household</v>
      </c>
      <c r="I1663" t="s">
        <v>2919</v>
      </c>
      <c r="J1663" t="str">
        <f>IFERROR(INDEX(Stores!$B:$B,MATCH(I1663,Stores!$A:$A,0)),"")</f>
        <v>FreshMart Surat Junction</v>
      </c>
      <c r="K1663" t="str">
        <f>IFERROR(INDEX(Stores!$D:$D,MATCH(I1663,Stores!$A:$A,0)),"")</f>
        <v>West</v>
      </c>
      <c r="L1663" t="s">
        <v>3448</v>
      </c>
      <c r="M1663" t="str">
        <f>IFERROR(INDEX(Employees!$B:$B,MATCH(L1663,Employees!$A:$A,0)),"")</f>
        <v>Sangeetha Naidu</v>
      </c>
      <c r="N1663" t="str">
        <f>IFERROR(INDEX(Employees!$D:$D,MATCH(L1663,Employees!$A:$A,0)),"")</f>
        <v>Cashier</v>
      </c>
      <c r="O1663">
        <v>4</v>
      </c>
      <c r="P1663">
        <v>233.47</v>
      </c>
      <c r="Q1663">
        <v>0</v>
      </c>
      <c r="R1663">
        <v>0</v>
      </c>
      <c r="S1663">
        <v>1073.96</v>
      </c>
      <c r="T1663">
        <v>755.92</v>
      </c>
      <c r="U1663">
        <v>318.04000000000002</v>
      </c>
      <c r="V1663" t="s">
        <v>4706</v>
      </c>
      <c r="W1663" t="s">
        <v>4818</v>
      </c>
      <c r="X1663" t="s">
        <v>4696</v>
      </c>
      <c r="Y1663" t="s">
        <v>7071</v>
      </c>
      <c r="Z1663" t="s">
        <v>4698</v>
      </c>
    </row>
    <row r="1664" spans="1:26" ht="15" customHeight="1" x14ac:dyDescent="0.25">
      <c r="A1664" t="s">
        <v>7072</v>
      </c>
      <c r="B1664" s="1">
        <v>45960</v>
      </c>
      <c r="C1664" t="s">
        <v>2144</v>
      </c>
      <c r="D1664" t="str">
        <f>IFERROR(INDEX(Customers!$B:$B,MATCH(C1664,Customers!$A:$A,0)),"")</f>
        <v>Ramesh Murugan</v>
      </c>
      <c r="E1664" t="str">
        <f>IFERROR(INDEX(Customers!$J:$J,MATCH(C1664,Customers!$A:$A,0)),"")</f>
        <v>Bronze</v>
      </c>
      <c r="F1664" t="s">
        <v>3927</v>
      </c>
      <c r="G1664" t="str">
        <f>IFERROR(INDEX(Products!$B:$B,MATCH(F1664,Products!$A:$A,0)),"")</f>
        <v>Eveready Batteries 250ml</v>
      </c>
      <c r="H1664" t="str">
        <f>IFERROR(INDEX(Products!$C:$C,MATCH(F1664,Products!$A:$A,0)),"")</f>
        <v>Household</v>
      </c>
      <c r="I1664" t="s">
        <v>3041</v>
      </c>
      <c r="J1664" t="str">
        <f>IFERROR(INDEX(Stores!$B:$B,MATCH(I1664,Stores!$A:$A,0)),"")</f>
        <v>FreshMart Nagpur Square</v>
      </c>
      <c r="K1664" t="str">
        <f>IFERROR(INDEX(Stores!$D:$D,MATCH(I1664,Stores!$A:$A,0)),"")</f>
        <v>West</v>
      </c>
      <c r="L1664" t="s">
        <v>3234</v>
      </c>
      <c r="M1664" t="str">
        <f>IFERROR(INDEX(Employees!$B:$B,MATCH(L1664,Employees!$A:$A,0)),"")</f>
        <v>Malathi Rao</v>
      </c>
      <c r="N1664" t="str">
        <f>IFERROR(INDEX(Employees!$D:$D,MATCH(L1664,Employees!$A:$A,0)),"")</f>
        <v>Billing</v>
      </c>
      <c r="O1664">
        <v>3</v>
      </c>
      <c r="P1664">
        <v>55.81</v>
      </c>
      <c r="Q1664">
        <v>10</v>
      </c>
      <c r="R1664">
        <v>16.739999999999998</v>
      </c>
      <c r="S1664">
        <v>150.69</v>
      </c>
      <c r="T1664">
        <v>134.88</v>
      </c>
      <c r="U1664">
        <v>15.81</v>
      </c>
      <c r="V1664" t="s">
        <v>4740</v>
      </c>
      <c r="W1664" t="s">
        <v>4695</v>
      </c>
      <c r="X1664" t="s">
        <v>4710</v>
      </c>
      <c r="Y1664" t="s">
        <v>5718</v>
      </c>
      <c r="Z1664" t="s">
        <v>4708</v>
      </c>
    </row>
    <row r="1665" spans="1:26" ht="15" customHeight="1" x14ac:dyDescent="0.25">
      <c r="A1665" t="s">
        <v>7073</v>
      </c>
      <c r="B1665" s="1">
        <v>45829</v>
      </c>
      <c r="C1665" t="s">
        <v>1714</v>
      </c>
      <c r="D1665" t="str">
        <f>IFERROR(INDEX(Customers!$B:$B,MATCH(C1665,Customers!$A:$A,0)),"")</f>
        <v>Sanjay Chandran</v>
      </c>
      <c r="E1665" t="str">
        <f>IFERROR(INDEX(Customers!$J:$J,MATCH(C1665,Customers!$A:$A,0)),"")</f>
        <v>Bronze</v>
      </c>
      <c r="F1665" t="s">
        <v>4105</v>
      </c>
      <c r="G1665" t="str">
        <f>IFERROR(INDEX(Products!$B:$B,MATCH(F1665,Products!$A:$A,0)),"")</f>
        <v xml:space="preserve">  Harpic Dishwash Combo  </v>
      </c>
      <c r="H1665" t="str">
        <f>IFERROR(INDEX(Products!$C:$C,MATCH(F1665,Products!$A:$A,0)),"")</f>
        <v>Cleaning</v>
      </c>
      <c r="I1665" t="s">
        <v>3623</v>
      </c>
      <c r="J1665" t="str">
        <f>IFERROR(INDEX(Stores!$B:$B,MATCH(I1665,Stores!$A:$A,0)),"")</f>
        <v>FreshMart Pune Heights</v>
      </c>
      <c r="K1665" t="str">
        <f>IFERROR(INDEX(Stores!$D:$D,MATCH(I1665,Stores!$A:$A,0)),"")</f>
        <v>West</v>
      </c>
      <c r="L1665" t="s">
        <v>3621</v>
      </c>
      <c r="M1665" t="str">
        <f>IFERROR(INDEX(Employees!$B:$B,MATCH(L1665,Employees!$A:$A,0)),"")</f>
        <v>Hariharan Mudaliar</v>
      </c>
      <c r="N1665" t="str">
        <f>IFERROR(INDEX(Employees!$D:$D,MATCH(L1665,Employees!$A:$A,0)),"")</f>
        <v>Cashier</v>
      </c>
      <c r="O1665">
        <v>2</v>
      </c>
      <c r="P1665">
        <v>242.22</v>
      </c>
      <c r="Q1665">
        <v>5</v>
      </c>
      <c r="R1665">
        <v>24.22</v>
      </c>
      <c r="S1665">
        <v>529.25</v>
      </c>
      <c r="T1665">
        <v>372.08</v>
      </c>
      <c r="U1665">
        <v>157.16999999999999</v>
      </c>
      <c r="V1665" t="s">
        <v>4694</v>
      </c>
      <c r="W1665" t="s">
        <v>4695</v>
      </c>
      <c r="X1665" t="s">
        <v>4710</v>
      </c>
      <c r="Y1665" t="s">
        <v>5018</v>
      </c>
      <c r="Z1665" t="s">
        <v>4698</v>
      </c>
    </row>
    <row r="1666" spans="1:26" ht="15" customHeight="1" x14ac:dyDescent="0.25">
      <c r="A1666" t="s">
        <v>7074</v>
      </c>
      <c r="B1666" s="1">
        <v>45875</v>
      </c>
      <c r="C1666" t="s">
        <v>257</v>
      </c>
      <c r="D1666" t="str">
        <f>IFERROR(INDEX(Customers!$B:$B,MATCH(C1666,Customers!$A:$A,0)),"")</f>
        <v>Deepak Pillai</v>
      </c>
      <c r="E1666" t="str">
        <f>IFERROR(INDEX(Customers!$J:$J,MATCH(C1666,Customers!$A:$A,0)),"")</f>
        <v>Gold</v>
      </c>
      <c r="F1666" t="s">
        <v>3945</v>
      </c>
      <c r="G1666" t="str">
        <f>IFERROR(INDEX(Products!$B:$B,MATCH(F1666,Products!$A:$A,0)),"")</f>
        <v>Organic Fresh Fresh Fruits Combo</v>
      </c>
      <c r="H1666" t="str">
        <f>IFERROR(INDEX(Products!$C:$C,MATCH(F1666,Products!$A:$A,0)),"")</f>
        <v>Fruits</v>
      </c>
      <c r="I1666" t="s">
        <v>3142</v>
      </c>
      <c r="J1666" t="str">
        <f>IFERROR(INDEX(Stores!$B:$B,MATCH(I1666,Stores!$A:$A,0)),"")</f>
        <v>FreshMart Hyderabad Enclave</v>
      </c>
      <c r="K1666" t="str">
        <f>IFERROR(INDEX(Stores!$D:$D,MATCH(I1666,Stores!$A:$A,0)),"")</f>
        <v>South</v>
      </c>
      <c r="L1666" t="s">
        <v>3393</v>
      </c>
      <c r="M1666" t="str">
        <f>IFERROR(INDEX(Employees!$B:$B,MATCH(L1666,Employees!$A:$A,0)),"")</f>
        <v>Umesh Murugan</v>
      </c>
      <c r="N1666" t="str">
        <f>IFERROR(INDEX(Employees!$D:$D,MATCH(L1666,Employees!$A:$A,0)),"")</f>
        <v>Billing</v>
      </c>
      <c r="O1666">
        <v>7</v>
      </c>
      <c r="P1666">
        <v>78.23</v>
      </c>
      <c r="Q1666">
        <v>15</v>
      </c>
      <c r="R1666">
        <v>82.14</v>
      </c>
      <c r="S1666">
        <v>465.47</v>
      </c>
      <c r="T1666">
        <v>415.59</v>
      </c>
      <c r="U1666">
        <v>49.88</v>
      </c>
      <c r="V1666" t="s">
        <v>4694</v>
      </c>
      <c r="W1666" t="s">
        <v>4695</v>
      </c>
      <c r="X1666" t="s">
        <v>4696</v>
      </c>
      <c r="Y1666" t="s">
        <v>6147</v>
      </c>
      <c r="Z1666" t="s">
        <v>4708</v>
      </c>
    </row>
    <row r="1667" spans="1:26" ht="15" customHeight="1" x14ac:dyDescent="0.25">
      <c r="A1667" t="s">
        <v>7075</v>
      </c>
      <c r="B1667" s="1">
        <v>45759</v>
      </c>
      <c r="C1667" t="s">
        <v>1005</v>
      </c>
      <c r="D1667" t="str">
        <f>IFERROR(INDEX(Customers!$B:$B,MATCH(C1667,Customers!$A:$A,0)),"")</f>
        <v>Jayakumar Velan</v>
      </c>
      <c r="E1667" t="str">
        <f>IFERROR(INDEX(Customers!$J:$J,MATCH(C1667,Customers!$A:$A,0)),"")</f>
        <v>Silver</v>
      </c>
      <c r="F1667" t="s">
        <v>3718</v>
      </c>
      <c r="G1667" t="str">
        <f>IFERROR(INDEX(Products!$B:$B,MATCH(F1667,Products!$A:$A,0)),"")</f>
        <v>Milky Mist Milk 2kg</v>
      </c>
      <c r="H1667" t="str">
        <f>IFERROR(INDEX(Products!$C:$C,MATCH(F1667,Products!$A:$A,0)),"")</f>
        <v>Dairy</v>
      </c>
      <c r="I1667" t="s">
        <v>3227</v>
      </c>
      <c r="J1667" t="str">
        <f>IFERROR(INDEX(Stores!$B:$B,MATCH(I1667,Stores!$A:$A,0)),"")</f>
        <v xml:space="preserve">  FreshMart Surat Crossing  </v>
      </c>
      <c r="K1667" t="str">
        <f>IFERROR(INDEX(Stores!$D:$D,MATCH(I1667,Stores!$A:$A,0)),"")</f>
        <v>West</v>
      </c>
      <c r="L1667" t="s">
        <v>3225</v>
      </c>
      <c r="M1667" t="str">
        <f>IFERROR(INDEX(Employees!$B:$B,MATCH(L1667,Employees!$A:$A,0)),"")</f>
        <v>Ilango Reddy</v>
      </c>
      <c r="N1667" t="str">
        <f>IFERROR(INDEX(Employees!$D:$D,MATCH(L1667,Employees!$A:$A,0)),"")</f>
        <v>Cashier</v>
      </c>
      <c r="O1667">
        <v>3</v>
      </c>
      <c r="P1667">
        <v>59.92</v>
      </c>
      <c r="Q1667">
        <v>20</v>
      </c>
      <c r="R1667">
        <v>35.950000000000003</v>
      </c>
      <c r="S1667">
        <v>165.38</v>
      </c>
      <c r="T1667">
        <v>144.44999999999999</v>
      </c>
      <c r="U1667">
        <v>20.93</v>
      </c>
      <c r="V1667" t="s">
        <v>4740</v>
      </c>
      <c r="W1667" t="s">
        <v>4695</v>
      </c>
      <c r="X1667" t="s">
        <v>4696</v>
      </c>
      <c r="Y1667" t="s">
        <v>5346</v>
      </c>
      <c r="Z1667" t="s">
        <v>4698</v>
      </c>
    </row>
    <row r="1668" spans="1:26" ht="15" customHeight="1" x14ac:dyDescent="0.25">
      <c r="A1668" t="s">
        <v>7076</v>
      </c>
      <c r="B1668" s="1">
        <v>46097</v>
      </c>
      <c r="C1668" t="s">
        <v>1188</v>
      </c>
      <c r="D1668" t="str">
        <f>IFERROR(INDEX(Customers!$B:$B,MATCH(C1668,Customers!$A:$A,0)),"")</f>
        <v>Aishwarya Gounder</v>
      </c>
      <c r="E1668" t="str">
        <f>IFERROR(INDEX(Customers!$J:$J,MATCH(C1668,Customers!$A:$A,0)),"")</f>
        <v>Silver</v>
      </c>
      <c r="F1668" t="s">
        <v>3925</v>
      </c>
      <c r="G1668" t="str">
        <f>IFERROR(INDEX(Products!$B:$B,MATCH(F1668,Products!$A:$A,0)),"")</f>
        <v>Vim Kitchenware 1kg</v>
      </c>
      <c r="H1668" t="str">
        <f>IFERROR(INDEX(Products!$C:$C,MATCH(F1668,Products!$A:$A,0)),"")</f>
        <v>Household</v>
      </c>
      <c r="I1668" t="s">
        <v>3249</v>
      </c>
      <c r="J1668" t="str">
        <f>IFERROR(INDEX(Stores!$B:$B,MATCH(I1668,Stores!$A:$A,0)),"")</f>
        <v>FreshMart Mumbai Extension</v>
      </c>
      <c r="K1668" t="str">
        <f>IFERROR(INDEX(Stores!$D:$D,MATCH(I1668,Stores!$A:$A,0)),"")</f>
        <v>West</v>
      </c>
      <c r="L1668" t="s">
        <v>3198</v>
      </c>
      <c r="M1668" t="str">
        <f>IFERROR(INDEX(Employees!$B:$B,MATCH(L1668,Employees!$A:$A,0)),"")</f>
        <v>Deepak Naicker</v>
      </c>
      <c r="N1668" t="str">
        <f>IFERROR(INDEX(Employees!$D:$D,MATCH(L1668,Employees!$A:$A,0)),"")</f>
        <v>Sales</v>
      </c>
      <c r="O1668">
        <v>5</v>
      </c>
      <c r="P1668">
        <v>275.70999999999998</v>
      </c>
      <c r="Q1668">
        <v>20</v>
      </c>
      <c r="R1668">
        <v>275.70999999999998</v>
      </c>
      <c r="S1668">
        <v>1102.8399999999999</v>
      </c>
      <c r="T1668">
        <v>1031.5</v>
      </c>
      <c r="U1668">
        <v>71.34</v>
      </c>
      <c r="V1668" t="s">
        <v>4694</v>
      </c>
      <c r="W1668" t="s">
        <v>4695</v>
      </c>
      <c r="X1668" t="s">
        <v>4710</v>
      </c>
      <c r="Y1668" t="s">
        <v>6440</v>
      </c>
      <c r="Z1668" t="s">
        <v>4708</v>
      </c>
    </row>
    <row r="1669" spans="1:26" ht="15" customHeight="1" x14ac:dyDescent="0.25">
      <c r="A1669" t="s">
        <v>7077</v>
      </c>
      <c r="B1669" s="1">
        <v>45919</v>
      </c>
      <c r="C1669" t="s">
        <v>1040</v>
      </c>
      <c r="D1669" t="str">
        <f>IFERROR(INDEX(Customers!$B:$B,MATCH(C1669,Customers!$A:$A,0)),"")</f>
        <v>Devi Prabhu</v>
      </c>
      <c r="E1669" t="str">
        <f>IFERROR(INDEX(Customers!$J:$J,MATCH(C1669,Customers!$A:$A,0)),"")</f>
        <v>Bronze</v>
      </c>
      <c r="F1669" t="s">
        <v>4023</v>
      </c>
      <c r="G1669" t="str">
        <f>IFERROR(INDEX(Products!$B:$B,MATCH(F1669,Products!$A:$A,0)),"")</f>
        <v>Idhayam Groundnut Oil 1kg</v>
      </c>
      <c r="H1669" t="str">
        <f>IFERROR(INDEX(Products!$C:$C,MATCH(F1669,Products!$A:$A,0)),"")</f>
        <v>Oil</v>
      </c>
      <c r="I1669" t="s">
        <v>3233</v>
      </c>
      <c r="J1669" t="str">
        <f>IFERROR(INDEX(Stores!$B:$B,MATCH(I1669,Stores!$A:$A,0)),"")</f>
        <v>FreshMart Mysuru Enclave</v>
      </c>
      <c r="K1669" t="str">
        <f>IFERROR(INDEX(Stores!$D:$D,MATCH(I1669,Stores!$A:$A,0)),"")</f>
        <v>South</v>
      </c>
      <c r="L1669" t="s">
        <v>3319</v>
      </c>
      <c r="M1669" t="str">
        <f>IFERROR(INDEX(Employees!$B:$B,MATCH(L1669,Employees!$A:$A,0)),"")</f>
        <v>Rajesh Mudaliar</v>
      </c>
      <c r="N1669" t="str">
        <f>IFERROR(INDEX(Employees!$D:$D,MATCH(L1669,Employees!$A:$A,0)),"")</f>
        <v>Billing</v>
      </c>
      <c r="O1669">
        <v>1</v>
      </c>
      <c r="P1669">
        <v>268.32</v>
      </c>
      <c r="Q1669">
        <v>0</v>
      </c>
      <c r="R1669">
        <v>0</v>
      </c>
      <c r="S1669">
        <v>268.32</v>
      </c>
      <c r="T1669">
        <v>241.44</v>
      </c>
      <c r="U1669">
        <v>26.88</v>
      </c>
      <c r="V1669" t="s">
        <v>4694</v>
      </c>
      <c r="W1669" t="s">
        <v>4695</v>
      </c>
      <c r="X1669" t="s">
        <v>4696</v>
      </c>
      <c r="Y1669" t="s">
        <v>5609</v>
      </c>
      <c r="Z1669" t="s">
        <v>4708</v>
      </c>
    </row>
    <row r="1670" spans="1:26" ht="15" customHeight="1" x14ac:dyDescent="0.25">
      <c r="A1670" t="s">
        <v>7078</v>
      </c>
      <c r="B1670" s="1">
        <v>46015</v>
      </c>
      <c r="C1670" t="s">
        <v>2268</v>
      </c>
      <c r="D1670" t="str">
        <f>IFERROR(INDEX(Customers!$B:$B,MATCH(C1670,Customers!$A:$A,0)),"")</f>
        <v>Anjali Venkataraman</v>
      </c>
      <c r="E1670" t="str">
        <f>IFERROR(INDEX(Customers!$J:$J,MATCH(C1670,Customers!$A:$A,0)),"")</f>
        <v>Silver</v>
      </c>
      <c r="F1670" t="s">
        <v>3703</v>
      </c>
      <c r="G1670" t="str">
        <f>IFERROR(INDEX(Products!$B:$B,MATCH(F1670,Products!$A:$A,0)),"")</f>
        <v xml:space="preserve">  Amul Paneer 250ml  </v>
      </c>
      <c r="H1670" t="str">
        <f>IFERROR(INDEX(Products!$C:$C,MATCH(F1670,Products!$A:$A,0)),"")</f>
        <v>Dairy</v>
      </c>
      <c r="I1670" t="s">
        <v>2899</v>
      </c>
      <c r="J1670" t="str">
        <f>IFERROR(INDEX(Stores!$B:$B,MATCH(I1670,Stores!$A:$A,0)),"")</f>
        <v>FreshMart Pune Extension</v>
      </c>
      <c r="K1670" t="str">
        <f>IFERROR(INDEX(Stores!$D:$D,MATCH(I1670,Stores!$A:$A,0)),"")</f>
        <v>West</v>
      </c>
      <c r="L1670" t="s">
        <v>2897</v>
      </c>
      <c r="M1670" t="str">
        <f>IFERROR(INDEX(Employees!$B:$B,MATCH(L1670,Employees!$A:$A,0)),"")</f>
        <v>Gokul Achari</v>
      </c>
      <c r="N1670" t="str">
        <f>IFERROR(INDEX(Employees!$D:$D,MATCH(L1670,Employees!$A:$A,0)),"")</f>
        <v>Billing</v>
      </c>
      <c r="O1670">
        <v>2</v>
      </c>
      <c r="P1670">
        <v>161.03</v>
      </c>
      <c r="Q1670">
        <v>5</v>
      </c>
      <c r="R1670">
        <v>16.100000000000001</v>
      </c>
      <c r="S1670">
        <v>305.95999999999998</v>
      </c>
      <c r="T1670">
        <v>248.48</v>
      </c>
      <c r="U1670">
        <v>57.48</v>
      </c>
      <c r="V1670" t="s">
        <v>4715</v>
      </c>
      <c r="W1670" t="s">
        <v>4818</v>
      </c>
      <c r="X1670" t="s">
        <v>4700</v>
      </c>
      <c r="Y1670" t="s">
        <v>5671</v>
      </c>
      <c r="Z1670" t="s">
        <v>4708</v>
      </c>
    </row>
    <row r="1671" spans="1:26" ht="15" customHeight="1" x14ac:dyDescent="0.25">
      <c r="A1671" t="s">
        <v>7079</v>
      </c>
      <c r="B1671" s="1">
        <v>45983</v>
      </c>
      <c r="C1671" t="s">
        <v>1295</v>
      </c>
      <c r="D1671" t="str">
        <f>IFERROR(INDEX(Customers!$B:$B,MATCH(C1671,Customers!$A:$A,0)),"")</f>
        <v>Tara Sharma</v>
      </c>
      <c r="E1671" t="str">
        <f>IFERROR(INDEX(Customers!$J:$J,MATCH(C1671,Customers!$A:$A,0)),"")</f>
        <v>Gold</v>
      </c>
      <c r="F1671" t="s">
        <v>3738</v>
      </c>
      <c r="G1671" t="str">
        <f>IFERROR(INDEX(Products!$B:$B,MATCH(F1671,Products!$A:$A,0)),"")</f>
        <v>Aavin Milk Pack</v>
      </c>
      <c r="H1671" t="str">
        <f>IFERROR(INDEX(Products!$C:$C,MATCH(F1671,Products!$A:$A,0)),"")</f>
        <v>Dairy</v>
      </c>
      <c r="I1671" t="s">
        <v>3038</v>
      </c>
      <c r="J1671" t="str">
        <f>IFERROR(INDEX(Stores!$B:$B,MATCH(I1671,Stores!$A:$A,0)),"")</f>
        <v>FreshMart Surat Central</v>
      </c>
      <c r="K1671" t="str">
        <f>IFERROR(INDEX(Stores!$D:$D,MATCH(I1671,Stores!$A:$A,0)),"")</f>
        <v>West</v>
      </c>
      <c r="L1671" t="s">
        <v>3366</v>
      </c>
      <c r="M1671" t="str">
        <f>IFERROR(INDEX(Employees!$B:$B,MATCH(L1671,Employees!$A:$A,0)),"")</f>
        <v>Radha Pillai</v>
      </c>
      <c r="N1671" t="str">
        <f>IFERROR(INDEX(Employees!$D:$D,MATCH(L1671,Employees!$A:$A,0)),"")</f>
        <v>Sales</v>
      </c>
      <c r="O1671">
        <v>3</v>
      </c>
      <c r="P1671">
        <v>421.08</v>
      </c>
      <c r="Q1671">
        <v>5</v>
      </c>
      <c r="R1671">
        <v>63.16</v>
      </c>
      <c r="S1671">
        <v>1380.09</v>
      </c>
      <c r="T1671">
        <v>958.11</v>
      </c>
      <c r="U1671">
        <v>421.98</v>
      </c>
      <c r="V1671" t="s">
        <v>4715</v>
      </c>
      <c r="W1671" t="s">
        <v>4818</v>
      </c>
      <c r="X1671" t="s">
        <v>4696</v>
      </c>
      <c r="Y1671" t="s">
        <v>5150</v>
      </c>
      <c r="Z1671" t="s">
        <v>4698</v>
      </c>
    </row>
    <row r="1672" spans="1:26" ht="15" customHeight="1" x14ac:dyDescent="0.25">
      <c r="A1672" t="s">
        <v>7080</v>
      </c>
      <c r="B1672" s="1">
        <v>45815</v>
      </c>
      <c r="C1672" t="s">
        <v>1614</v>
      </c>
      <c r="D1672" t="str">
        <f>IFERROR(INDEX(Customers!$B:$B,MATCH(C1672,Customers!$A:$A,0)),"")</f>
        <v>Indira Chettiar</v>
      </c>
      <c r="E1672" t="str">
        <f>IFERROR(INDEX(Customers!$J:$J,MATCH(C1672,Customers!$A:$A,0)),"")</f>
        <v>Gold</v>
      </c>
      <c r="F1672" t="s">
        <v>3966</v>
      </c>
      <c r="G1672" t="str">
        <f>IFERROR(INDEX(Products!$B:$B,MATCH(F1672,Products!$A:$A,0)),"")</f>
        <v>Organic Fresh Fresh Vegetables 200g</v>
      </c>
      <c r="H1672" t="str">
        <f>IFERROR(INDEX(Products!$C:$C,MATCH(F1672,Products!$A:$A,0)),"")</f>
        <v>Vegetables</v>
      </c>
      <c r="I1672" t="s">
        <v>4166</v>
      </c>
      <c r="J1672" t="str">
        <f>IFERROR(INDEX(Stores!$B:$B,MATCH(I1672,Stores!$A:$A,0)),"")</f>
        <v>FreshMart Mysuru Square</v>
      </c>
      <c r="K1672" t="str">
        <f>IFERROR(INDEX(Stores!$D:$D,MATCH(I1672,Stores!$A:$A,0)),"")</f>
        <v>South</v>
      </c>
      <c r="L1672" t="s">
        <v>2957</v>
      </c>
      <c r="M1672" t="str">
        <f>IFERROR(INDEX(Employees!$B:$B,MATCH(L1672,Employees!$A:$A,0)),"")</f>
        <v>Kavya Nathan</v>
      </c>
      <c r="N1672" t="str">
        <f>IFERROR(INDEX(Employees!$D:$D,MATCH(L1672,Employees!$A:$A,0)),"")</f>
        <v>HR</v>
      </c>
      <c r="O1672">
        <v>7</v>
      </c>
      <c r="P1672">
        <v>85.31</v>
      </c>
      <c r="Q1672">
        <v>0</v>
      </c>
      <c r="R1672">
        <v>0</v>
      </c>
      <c r="S1672">
        <v>686.75</v>
      </c>
      <c r="T1672">
        <v>434.98</v>
      </c>
      <c r="U1672">
        <v>251.77</v>
      </c>
      <c r="V1672" t="s">
        <v>4740</v>
      </c>
      <c r="W1672" t="s">
        <v>4695</v>
      </c>
      <c r="X1672" t="s">
        <v>4696</v>
      </c>
      <c r="Y1672" t="s">
        <v>4998</v>
      </c>
      <c r="Z1672" t="s">
        <v>4698</v>
      </c>
    </row>
    <row r="1673" spans="1:26" ht="15" customHeight="1" x14ac:dyDescent="0.25">
      <c r="A1673" t="s">
        <v>7081</v>
      </c>
      <c r="B1673" s="1">
        <v>45795</v>
      </c>
      <c r="C1673" t="s">
        <v>687</v>
      </c>
      <c r="D1673" t="str">
        <f>IFERROR(INDEX(Customers!$B:$B,MATCH(C1673,Customers!$A:$A,0)),"")</f>
        <v>Usha Naicker</v>
      </c>
      <c r="E1673" t="str">
        <f>IFERROR(INDEX(Customers!$J:$J,MATCH(C1673,Customers!$A:$A,0)),"")</f>
        <v>Silver</v>
      </c>
      <c r="F1673" t="s">
        <v>3741</v>
      </c>
      <c r="G1673" t="str">
        <f>IFERROR(INDEX(Products!$B:$B,MATCH(F1673,Products!$A:$A,0)),"")</f>
        <v>Amul Butter 1L</v>
      </c>
      <c r="H1673" t="str">
        <f>IFERROR(INDEX(Products!$C:$C,MATCH(F1673,Products!$A:$A,0)),"")</f>
        <v>Dairy</v>
      </c>
      <c r="I1673" t="s">
        <v>3376</v>
      </c>
      <c r="J1673" t="str">
        <f>IFERROR(INDEX(Stores!$B:$B,MATCH(I1673,Stores!$A:$A,0)),"")</f>
        <v>FreshMart Mysuru Complex</v>
      </c>
      <c r="K1673" t="str">
        <f>IFERROR(INDEX(Stores!$D:$D,MATCH(I1673,Stores!$A:$A,0)),"")</f>
        <v>South</v>
      </c>
      <c r="L1673" t="s">
        <v>3374</v>
      </c>
      <c r="M1673" t="str">
        <f>IFERROR(INDEX(Employees!$B:$B,MATCH(L1673,Employees!$A:$A,0)),"")</f>
        <v>Poornima Rao</v>
      </c>
      <c r="N1673" t="str">
        <f>IFERROR(INDEX(Employees!$D:$D,MATCH(L1673,Employees!$A:$A,0)),"")</f>
        <v>Inventory</v>
      </c>
      <c r="O1673">
        <v>2</v>
      </c>
      <c r="P1673">
        <v>342.27</v>
      </c>
      <c r="Q1673">
        <v>15</v>
      </c>
      <c r="R1673">
        <v>102.68</v>
      </c>
      <c r="S1673">
        <v>669.14</v>
      </c>
      <c r="T1673">
        <v>532.20000000000005</v>
      </c>
      <c r="U1673">
        <v>136.94</v>
      </c>
      <c r="V1673" t="s">
        <v>4706</v>
      </c>
      <c r="W1673" t="s">
        <v>4695</v>
      </c>
      <c r="X1673" t="s">
        <v>4710</v>
      </c>
      <c r="Y1673" t="s">
        <v>5029</v>
      </c>
      <c r="Z1673" t="s">
        <v>4698</v>
      </c>
    </row>
    <row r="1674" spans="1:26" ht="15" customHeight="1" x14ac:dyDescent="0.25">
      <c r="A1674" t="s">
        <v>7082</v>
      </c>
      <c r="B1674" s="1">
        <v>45888</v>
      </c>
      <c r="C1674" t="s">
        <v>1682</v>
      </c>
      <c r="D1674" t="str">
        <f>IFERROR(INDEX(Customers!$B:$B,MATCH(C1674,Customers!$A:$A,0)),"")</f>
        <v>Banu Subramaniam</v>
      </c>
      <c r="E1674" t="str">
        <f>IFERROR(INDEX(Customers!$J:$J,MATCH(C1674,Customers!$A:$A,0)),"")</f>
        <v>Gold</v>
      </c>
      <c r="F1674" t="s">
        <v>3773</v>
      </c>
      <c r="G1674" t="str">
        <f>IFERROR(INDEX(Products!$B:$B,MATCH(F1674,Products!$A:$A,0)),"")</f>
        <v>Coca-Cola Coffee Combo</v>
      </c>
      <c r="H1674" t="str">
        <f>IFERROR(INDEX(Products!$C:$C,MATCH(F1674,Products!$A:$A,0)),"")</f>
        <v>Beverages</v>
      </c>
      <c r="I1674" t="s">
        <v>3469</v>
      </c>
      <c r="J1674" t="str">
        <f>IFERROR(INDEX(Stores!$B:$B,MATCH(I1674,Stores!$A:$A,0)),"")</f>
        <v>FreshMart Mysuru Junction</v>
      </c>
      <c r="K1674" t="str">
        <f>IFERROR(INDEX(Stores!$D:$D,MATCH(I1674,Stores!$A:$A,0)),"")</f>
        <v>South</v>
      </c>
      <c r="L1674" t="s">
        <v>3467</v>
      </c>
      <c r="M1674" t="str">
        <f>IFERROR(INDEX(Employees!$B:$B,MATCH(L1674,Employees!$A:$A,0)),"")</f>
        <v>Padma Subramaniam</v>
      </c>
      <c r="N1674" t="str">
        <f>IFERROR(INDEX(Employees!$D:$D,MATCH(L1674,Employees!$A:$A,0)),"")</f>
        <v>Operations</v>
      </c>
      <c r="O1674">
        <v>8</v>
      </c>
      <c r="P1674">
        <v>154.01</v>
      </c>
      <c r="Q1674">
        <v>0</v>
      </c>
      <c r="R1674">
        <v>0</v>
      </c>
      <c r="S1674">
        <v>1232.08</v>
      </c>
      <c r="T1674">
        <v>927.28</v>
      </c>
      <c r="U1674">
        <v>304.8</v>
      </c>
      <c r="V1674" t="s">
        <v>4703</v>
      </c>
      <c r="W1674" t="s">
        <v>4695</v>
      </c>
      <c r="X1674" t="s">
        <v>4696</v>
      </c>
      <c r="Y1674" t="s">
        <v>5134</v>
      </c>
      <c r="Z1674" t="s">
        <v>4708</v>
      </c>
    </row>
    <row r="1675" spans="1:26" ht="15" customHeight="1" x14ac:dyDescent="0.25">
      <c r="A1675" t="s">
        <v>7083</v>
      </c>
      <c r="B1675" s="1">
        <v>45806</v>
      </c>
      <c r="C1675" t="s">
        <v>1311</v>
      </c>
      <c r="D1675" t="str">
        <f>IFERROR(INDEX(Customers!$B:$B,MATCH(C1675,Customers!$A:$A,0)),"")</f>
        <v>Aishwarya Iyer</v>
      </c>
      <c r="E1675" t="str">
        <f>IFERROR(INDEX(Customers!$J:$J,MATCH(C1675,Customers!$A:$A,0)),"")</f>
        <v>Bronze</v>
      </c>
      <c r="F1675" t="s">
        <v>3953</v>
      </c>
      <c r="G1675" t="str">
        <f>IFERROR(INDEX(Products!$B:$B,MATCH(F1675,Products!$A:$A,0)),"")</f>
        <v>Organic Fresh Fresh Fruits Pack v2</v>
      </c>
      <c r="H1675" t="str">
        <f>IFERROR(INDEX(Products!$C:$C,MATCH(F1675,Products!$A:$A,0)),"")</f>
        <v>Fruits</v>
      </c>
      <c r="I1675" t="s">
        <v>3136</v>
      </c>
      <c r="J1675" t="str">
        <f>IFERROR(INDEX(Stores!$B:$B,MATCH(I1675,Stores!$A:$A,0)),"")</f>
        <v>FreshMart Surat Plaza</v>
      </c>
      <c r="K1675" t="str">
        <f>IFERROR(INDEX(Stores!$D:$D,MATCH(I1675,Stores!$A:$A,0)),"")</f>
        <v>West</v>
      </c>
      <c r="L1675" t="s">
        <v>3240</v>
      </c>
      <c r="M1675" t="str">
        <f>IFERROR(INDEX(Employees!$B:$B,MATCH(L1675,Employees!$A:$A,0)),"")</f>
        <v>Arun Subramaniam</v>
      </c>
      <c r="N1675" t="str">
        <f>IFERROR(INDEX(Employees!$D:$D,MATCH(L1675,Employees!$A:$A,0)),"")</f>
        <v>Billing</v>
      </c>
      <c r="O1675">
        <v>2</v>
      </c>
      <c r="P1675">
        <v>438.7</v>
      </c>
      <c r="Q1675">
        <v>10</v>
      </c>
      <c r="R1675">
        <v>87.74</v>
      </c>
      <c r="S1675">
        <v>789.66</v>
      </c>
      <c r="T1675">
        <v>740.36</v>
      </c>
      <c r="U1675">
        <v>49.3</v>
      </c>
      <c r="V1675" t="s">
        <v>4706</v>
      </c>
      <c r="W1675" t="s">
        <v>4695</v>
      </c>
      <c r="X1675" t="s">
        <v>4696</v>
      </c>
      <c r="Y1675" t="s">
        <v>5745</v>
      </c>
      <c r="Z1675" t="s">
        <v>4708</v>
      </c>
    </row>
    <row r="1676" spans="1:26" ht="15" customHeight="1" x14ac:dyDescent="0.25">
      <c r="A1676" t="s">
        <v>7084</v>
      </c>
      <c r="B1676" s="1">
        <v>45977</v>
      </c>
      <c r="C1676" t="s">
        <v>2668</v>
      </c>
      <c r="D1676" t="str">
        <f>IFERROR(INDEX(Customers!$B:$B,MATCH(C1676,Customers!$A:$A,0)),"")</f>
        <v>Sangeetha Mudaliar</v>
      </c>
      <c r="E1676" t="str">
        <f>IFERROR(INDEX(Customers!$J:$J,MATCH(C1676,Customers!$A:$A,0)),"")</f>
        <v>Silver</v>
      </c>
      <c r="F1676" t="s">
        <v>3970</v>
      </c>
      <c r="G1676" t="str">
        <f>IFERROR(INDEX(Products!$B:$B,MATCH(F1676,Products!$A:$A,0)),"")</f>
        <v xml:space="preserve">  Local Farm Fresh Vegetables 250ml v2  </v>
      </c>
      <c r="H1676" t="str">
        <f>IFERROR(INDEX(Products!$C:$C,MATCH(F1676,Products!$A:$A,0)),"")</f>
        <v>Vegetables</v>
      </c>
      <c r="I1676" t="s">
        <v>3003</v>
      </c>
      <c r="J1676" t="str">
        <f>IFERROR(INDEX(Stores!$B:$B,MATCH(I1676,Stores!$A:$A,0)),"")</f>
        <v>FreshMart Jaipur Market</v>
      </c>
      <c r="K1676" t="str">
        <f>IFERROR(INDEX(Stores!$D:$D,MATCH(I1676,Stores!$A:$A,0)),"")</f>
        <v>North</v>
      </c>
      <c r="L1676" t="s">
        <v>3001</v>
      </c>
      <c r="M1676" t="str">
        <f>IFERROR(INDEX(Employees!$B:$B,MATCH(L1676,Employees!$A:$A,0)),"")</f>
        <v>Pandi Iyer</v>
      </c>
      <c r="N1676" t="str">
        <f>IFERROR(INDEX(Employees!$D:$D,MATCH(L1676,Employees!$A:$A,0)),"")</f>
        <v>Sales</v>
      </c>
      <c r="O1676">
        <v>5</v>
      </c>
      <c r="P1676">
        <v>365.92</v>
      </c>
      <c r="Q1676">
        <v>10</v>
      </c>
      <c r="R1676">
        <v>182.96</v>
      </c>
      <c r="S1676">
        <v>1893.64</v>
      </c>
      <c r="T1676">
        <v>1551.9</v>
      </c>
      <c r="U1676">
        <v>341.74</v>
      </c>
      <c r="V1676" t="s">
        <v>4720</v>
      </c>
      <c r="W1676" t="s">
        <v>4695</v>
      </c>
      <c r="X1676" t="s">
        <v>4710</v>
      </c>
      <c r="Y1676" t="s">
        <v>5499</v>
      </c>
      <c r="Z1676" t="s">
        <v>4698</v>
      </c>
    </row>
    <row r="1677" spans="1:26" ht="15" customHeight="1" x14ac:dyDescent="0.25">
      <c r="A1677" t="s">
        <v>7085</v>
      </c>
      <c r="B1677" s="1">
        <v>45750</v>
      </c>
      <c r="C1677" t="s">
        <v>225</v>
      </c>
      <c r="D1677" t="str">
        <f>IFERROR(INDEX(Customers!$B:$B,MATCH(C1677,Customers!$A:$A,0)),"")</f>
        <v>Kishore Murugan</v>
      </c>
      <c r="E1677" t="str">
        <f>IFERROR(INDEX(Customers!$J:$J,MATCH(C1677,Customers!$A:$A,0)),"")</f>
        <v>Gold</v>
      </c>
      <c r="F1677" t="s">
        <v>3761</v>
      </c>
      <c r="G1677" t="str">
        <f>IFERROR(INDEX(Products!$B:$B,MATCH(F1677,Products!$A:$A,0)),"")</f>
        <v>Tata Tea Soft Drinks 500g</v>
      </c>
      <c r="H1677" t="str">
        <f>IFERROR(INDEX(Products!$C:$C,MATCH(F1677,Products!$A:$A,0)),"")</f>
        <v>Beverages</v>
      </c>
      <c r="I1677" t="s">
        <v>3156</v>
      </c>
      <c r="J1677" t="str">
        <f>IFERROR(INDEX(Stores!$B:$B,MATCH(I1677,Stores!$A:$A,0)),"")</f>
        <v>FreshMart Bengaluru Market</v>
      </c>
      <c r="K1677" t="str">
        <f>IFERROR(INDEX(Stores!$D:$D,MATCH(I1677,Stores!$A:$A,0)),"")</f>
        <v>South</v>
      </c>
      <c r="L1677" t="s">
        <v>3154</v>
      </c>
      <c r="M1677" t="str">
        <f>IFERROR(INDEX(Employees!$B:$B,MATCH(L1677,Employees!$A:$A,0)),"")</f>
        <v>Devi Krishnan</v>
      </c>
      <c r="N1677" t="str">
        <f>IFERROR(INDEX(Employees!$D:$D,MATCH(L1677,Employees!$A:$A,0)),"")</f>
        <v>Store Manager</v>
      </c>
      <c r="O1677">
        <v>4</v>
      </c>
      <c r="P1677">
        <v>404.15</v>
      </c>
      <c r="Q1677">
        <v>10</v>
      </c>
      <c r="R1677">
        <v>161.66</v>
      </c>
      <c r="S1677">
        <v>1454.94</v>
      </c>
      <c r="T1677">
        <v>1239.92</v>
      </c>
      <c r="U1677">
        <v>215.02</v>
      </c>
      <c r="V1677" t="s">
        <v>4715</v>
      </c>
      <c r="W1677" t="s">
        <v>4695</v>
      </c>
      <c r="X1677" t="s">
        <v>4696</v>
      </c>
      <c r="Y1677" t="s">
        <v>5101</v>
      </c>
      <c r="Z1677" t="s">
        <v>4708</v>
      </c>
    </row>
    <row r="1678" spans="1:26" ht="15" customHeight="1" x14ac:dyDescent="0.25">
      <c r="A1678" t="s">
        <v>7086</v>
      </c>
      <c r="B1678" s="1">
        <v>45946</v>
      </c>
      <c r="C1678" t="s">
        <v>938</v>
      </c>
      <c r="D1678" t="str">
        <f>IFERROR(INDEX(Customers!$B:$B,MATCH(C1678,Customers!$A:$A,0)),"")</f>
        <v>Balamurugan Varma</v>
      </c>
      <c r="E1678" t="str">
        <f>IFERROR(INDEX(Customers!$J:$J,MATCH(C1678,Customers!$A:$A,0)),"")</f>
        <v>Silver</v>
      </c>
      <c r="F1678" t="s">
        <v>3718</v>
      </c>
      <c r="G1678" t="str">
        <f>IFERROR(INDEX(Products!$B:$B,MATCH(F1678,Products!$A:$A,0)),"")</f>
        <v>Milky Mist Milk 2kg</v>
      </c>
      <c r="H1678" t="str">
        <f>IFERROR(INDEX(Products!$C:$C,MATCH(F1678,Products!$A:$A,0)),"")</f>
        <v>Dairy</v>
      </c>
      <c r="I1678" t="s">
        <v>3041</v>
      </c>
      <c r="J1678" t="str">
        <f>IFERROR(INDEX(Stores!$B:$B,MATCH(I1678,Stores!$A:$A,0)),"")</f>
        <v>FreshMart Nagpur Square</v>
      </c>
      <c r="K1678" t="str">
        <f>IFERROR(INDEX(Stores!$D:$D,MATCH(I1678,Stores!$A:$A,0)),"")</f>
        <v>West</v>
      </c>
      <c r="L1678" t="s">
        <v>3234</v>
      </c>
      <c r="M1678" t="str">
        <f>IFERROR(INDEX(Employees!$B:$B,MATCH(L1678,Employees!$A:$A,0)),"")</f>
        <v>Malathi Rao</v>
      </c>
      <c r="N1678" t="str">
        <f>IFERROR(INDEX(Employees!$D:$D,MATCH(L1678,Employees!$A:$A,0)),"")</f>
        <v>Billing</v>
      </c>
      <c r="O1678">
        <v>5</v>
      </c>
      <c r="P1678">
        <v>59.92</v>
      </c>
      <c r="Q1678">
        <v>5</v>
      </c>
      <c r="R1678">
        <v>14.98</v>
      </c>
      <c r="S1678">
        <v>284.62</v>
      </c>
      <c r="T1678">
        <v>240.75</v>
      </c>
      <c r="U1678">
        <v>43.87</v>
      </c>
      <c r="V1678" t="s">
        <v>4694</v>
      </c>
      <c r="W1678" t="s">
        <v>4695</v>
      </c>
      <c r="X1678" t="s">
        <v>4696</v>
      </c>
      <c r="Y1678" t="s">
        <v>6091</v>
      </c>
      <c r="Z1678" t="s">
        <v>4708</v>
      </c>
    </row>
    <row r="1679" spans="1:26" ht="15" customHeight="1" x14ac:dyDescent="0.25">
      <c r="A1679" t="s">
        <v>7087</v>
      </c>
      <c r="B1679" s="1">
        <v>45967</v>
      </c>
      <c r="C1679" t="s">
        <v>1794</v>
      </c>
      <c r="D1679" t="str">
        <f>IFERROR(INDEX(Customers!$B:$B,MATCH(C1679,Customers!$A:$A,0)),"")</f>
        <v>Vasanth Krishnan</v>
      </c>
      <c r="E1679" t="str">
        <f>IFERROR(INDEX(Customers!$J:$J,MATCH(C1679,Customers!$A:$A,0)),"")</f>
        <v>Silver</v>
      </c>
      <c r="F1679" t="s">
        <v>3906</v>
      </c>
      <c r="G1679" t="str">
        <f>IFERROR(INDEX(Products!$B:$B,MATCH(F1679,Products!$A:$A,0)),"")</f>
        <v>Harvest Gold Rusk 1kg</v>
      </c>
      <c r="H1679" t="str">
        <f>IFERROR(INDEX(Products!$C:$C,MATCH(F1679,Products!$A:$A,0)),"")</f>
        <v>Household</v>
      </c>
      <c r="I1679" t="s">
        <v>3480</v>
      </c>
      <c r="J1679" t="str">
        <f>IFERROR(INDEX(Stores!$B:$B,MATCH(I1679,Stores!$A:$A,0)),"")</f>
        <v>FreshMart Mysuru Main Road</v>
      </c>
      <c r="K1679" t="str">
        <f>IFERROR(INDEX(Stores!$D:$D,MATCH(I1679,Stores!$A:$A,0)),"")</f>
        <v>South</v>
      </c>
      <c r="L1679" t="s">
        <v>3478</v>
      </c>
      <c r="M1679" t="str">
        <f>IFERROR(INDEX(Employees!$B:$B,MATCH(L1679,Employees!$A:$A,0)),"")</f>
        <v>Priya Venkataraman</v>
      </c>
      <c r="N1679" t="str">
        <f>IFERROR(INDEX(Employees!$D:$D,MATCH(L1679,Employees!$A:$A,0)),"")</f>
        <v>Operations</v>
      </c>
      <c r="O1679">
        <v>2</v>
      </c>
      <c r="P1679">
        <v>392.68</v>
      </c>
      <c r="Q1679">
        <v>5</v>
      </c>
      <c r="R1679">
        <v>39.270000000000003</v>
      </c>
      <c r="S1679">
        <v>746.09</v>
      </c>
      <c r="T1679">
        <v>638.1</v>
      </c>
      <c r="U1679">
        <v>107.99</v>
      </c>
      <c r="V1679" t="s">
        <v>4715</v>
      </c>
      <c r="W1679" t="s">
        <v>4695</v>
      </c>
      <c r="X1679" t="s">
        <v>4696</v>
      </c>
      <c r="Y1679" t="s">
        <v>6535</v>
      </c>
      <c r="Z1679" t="s">
        <v>4708</v>
      </c>
    </row>
    <row r="1680" spans="1:26" ht="15" customHeight="1" x14ac:dyDescent="0.25">
      <c r="A1680" t="s">
        <v>7088</v>
      </c>
      <c r="B1680" s="1">
        <v>46054</v>
      </c>
      <c r="C1680" t="s">
        <v>1846</v>
      </c>
      <c r="D1680" t="str">
        <f>IFERROR(INDEX(Customers!$B:$B,MATCH(C1680,Customers!$A:$A,0)),"")</f>
        <v>Bhavani Chettiar</v>
      </c>
      <c r="E1680" t="str">
        <f>IFERROR(INDEX(Customers!$J:$J,MATCH(C1680,Customers!$A:$A,0)),"")</f>
        <v>Gold</v>
      </c>
      <c r="F1680" t="s">
        <v>3806</v>
      </c>
      <c r="G1680" t="str">
        <f>IFERROR(INDEX(Products!$B:$B,MATCH(F1680,Products!$A:$A,0)),"")</f>
        <v>McCain Ice Cream 200g</v>
      </c>
      <c r="H1680" t="str">
        <f>IFERROR(INDEX(Products!$C:$C,MATCH(F1680,Products!$A:$A,0)),"")</f>
        <v>Frozen Foods</v>
      </c>
      <c r="I1680" t="s">
        <v>4166</v>
      </c>
      <c r="J1680" t="str">
        <f>IFERROR(INDEX(Stores!$B:$B,MATCH(I1680,Stores!$A:$A,0)),"")</f>
        <v>FreshMart Mysuru Square</v>
      </c>
      <c r="K1680" t="str">
        <f>IFERROR(INDEX(Stores!$D:$D,MATCH(I1680,Stores!$A:$A,0)),"")</f>
        <v>South</v>
      </c>
      <c r="L1680" t="s">
        <v>3489</v>
      </c>
      <c r="M1680" t="str">
        <f>IFERROR(INDEX(Employees!$B:$B,MATCH(L1680,Employees!$A:$A,0)),"")</f>
        <v>Tara Kumar</v>
      </c>
      <c r="N1680" t="str">
        <f>IFERROR(INDEX(Employees!$D:$D,MATCH(L1680,Employees!$A:$A,0)),"")</f>
        <v>Billing</v>
      </c>
      <c r="O1680">
        <v>8</v>
      </c>
      <c r="P1680">
        <v>47.48</v>
      </c>
      <c r="Q1680">
        <v>0</v>
      </c>
      <c r="R1680">
        <v>0</v>
      </c>
      <c r="S1680">
        <v>436.82</v>
      </c>
      <c r="T1680">
        <v>292.72000000000003</v>
      </c>
      <c r="U1680">
        <v>144.1</v>
      </c>
      <c r="V1680" t="s">
        <v>4720</v>
      </c>
      <c r="W1680" t="s">
        <v>4695</v>
      </c>
      <c r="X1680" t="s">
        <v>4696</v>
      </c>
      <c r="Y1680" t="s">
        <v>7089</v>
      </c>
      <c r="Z1680" t="s">
        <v>4698</v>
      </c>
    </row>
    <row r="1681" spans="1:26" ht="15" customHeight="1" x14ac:dyDescent="0.25">
      <c r="A1681" t="s">
        <v>7090</v>
      </c>
      <c r="B1681" s="1">
        <v>45813</v>
      </c>
      <c r="C1681" t="s">
        <v>2652</v>
      </c>
      <c r="D1681" t="str">
        <f>IFERROR(INDEX(Customers!$B:$B,MATCH(C1681,Customers!$A:$A,0)),"")</f>
        <v>Ilango Mudaliar</v>
      </c>
      <c r="E1681" t="str">
        <f>IFERROR(INDEX(Customers!$J:$J,MATCH(C1681,Customers!$A:$A,0)),"")</f>
        <v>Bronze</v>
      </c>
      <c r="F1681" t="s">
        <v>3972</v>
      </c>
      <c r="G1681" t="str">
        <f>IFERROR(INDEX(Products!$B:$B,MATCH(F1681,Products!$A:$A,0)),"")</f>
        <v>Organic Fresh Fresh Vegetables 250ml</v>
      </c>
      <c r="H1681" t="str">
        <f>IFERROR(INDEX(Products!$C:$C,MATCH(F1681,Products!$A:$A,0)),"")</f>
        <v>Vegetables</v>
      </c>
      <c r="I1681" t="s">
        <v>4410</v>
      </c>
      <c r="J1681" t="str">
        <f>IFERROR(INDEX(Stores!$B:$B,MATCH(I1681,Stores!$A:$A,0)),"")</f>
        <v>FreshMart Jaipur Junction</v>
      </c>
      <c r="K1681" t="str">
        <f>IFERROR(INDEX(Stores!$D:$D,MATCH(I1681,Stores!$A:$A,0)),"")</f>
        <v>North</v>
      </c>
      <c r="L1681" t="s">
        <v>2937</v>
      </c>
      <c r="M1681" t="str">
        <f>IFERROR(INDEX(Employees!$B:$B,MATCH(L1681,Employees!$A:$A,0)),"")</f>
        <v>Thiru Krishnan</v>
      </c>
      <c r="N1681" t="str">
        <f>IFERROR(INDEX(Employees!$D:$D,MATCH(L1681,Employees!$A:$A,0)),"")</f>
        <v>Sales</v>
      </c>
      <c r="O1681">
        <v>4</v>
      </c>
      <c r="P1681">
        <v>83.13</v>
      </c>
      <c r="Q1681">
        <v>0</v>
      </c>
      <c r="R1681">
        <v>0</v>
      </c>
      <c r="S1681">
        <v>332.52</v>
      </c>
      <c r="T1681">
        <v>276.36</v>
      </c>
      <c r="U1681">
        <v>56.16</v>
      </c>
      <c r="V1681" t="s">
        <v>4715</v>
      </c>
      <c r="W1681" t="s">
        <v>4695</v>
      </c>
      <c r="X1681" t="s">
        <v>4696</v>
      </c>
      <c r="Y1681" t="s">
        <v>4953</v>
      </c>
      <c r="Z1681" t="s">
        <v>4708</v>
      </c>
    </row>
    <row r="1682" spans="1:26" ht="15" customHeight="1" x14ac:dyDescent="0.25">
      <c r="A1682" t="s">
        <v>7091</v>
      </c>
      <c r="B1682" s="1">
        <v>45867</v>
      </c>
      <c r="C1682" t="s">
        <v>627</v>
      </c>
      <c r="D1682" t="str">
        <f>IFERROR(INDEX(Customers!$B:$B,MATCH(C1682,Customers!$A:$A,0)),"")</f>
        <v>Lalitha Chandran</v>
      </c>
      <c r="E1682" t="str">
        <f>IFERROR(INDEX(Customers!$J:$J,MATCH(C1682,Customers!$A:$A,0)),"")</f>
        <v>Gold</v>
      </c>
      <c r="F1682" t="s">
        <v>3922</v>
      </c>
      <c r="G1682" t="str">
        <f>IFERROR(INDEX(Products!$B:$B,MATCH(F1682,Products!$A:$A,0)),"")</f>
        <v>Eveready Detergent Pack</v>
      </c>
      <c r="H1682" t="str">
        <f>IFERROR(INDEX(Products!$C:$C,MATCH(F1682,Products!$A:$A,0)),"")</f>
        <v>Household</v>
      </c>
      <c r="I1682" t="s">
        <v>4324</v>
      </c>
      <c r="J1682" t="str">
        <f>IFERROR(INDEX(Stores!$B:$B,MATCH(I1682,Stores!$A:$A,0)),"")</f>
        <v>FreshMart Mumbai Towers</v>
      </c>
      <c r="K1682" t="str">
        <f>IFERROR(INDEX(Stores!$D:$D,MATCH(I1682,Stores!$A:$A,0)),"")</f>
        <v>West</v>
      </c>
      <c r="L1682" t="s">
        <v>3561</v>
      </c>
      <c r="M1682" t="str">
        <f>IFERROR(INDEX(Employees!$B:$B,MATCH(L1682,Employees!$A:$A,0)),"")</f>
        <v>Kishore Chandran</v>
      </c>
      <c r="N1682" t="str">
        <f>IFERROR(INDEX(Employees!$D:$D,MATCH(L1682,Employees!$A:$A,0)),"")</f>
        <v>Cashier</v>
      </c>
      <c r="O1682">
        <v>8</v>
      </c>
      <c r="P1682">
        <v>263.72000000000003</v>
      </c>
      <c r="Q1682">
        <v>15</v>
      </c>
      <c r="R1682">
        <v>316.45999999999998</v>
      </c>
      <c r="S1682">
        <v>1793.3</v>
      </c>
      <c r="T1682">
        <v>1552.48</v>
      </c>
      <c r="U1682">
        <v>240.82</v>
      </c>
      <c r="V1682" t="s">
        <v>4720</v>
      </c>
      <c r="W1682" t="s">
        <v>4695</v>
      </c>
      <c r="X1682" t="s">
        <v>4696</v>
      </c>
      <c r="Y1682" t="s">
        <v>5727</v>
      </c>
      <c r="Z1682" t="s">
        <v>4708</v>
      </c>
    </row>
    <row r="1683" spans="1:26" ht="15" customHeight="1" x14ac:dyDescent="0.25">
      <c r="A1683" t="s">
        <v>7092</v>
      </c>
      <c r="B1683" s="1">
        <v>46024</v>
      </c>
      <c r="C1683" t="s">
        <v>1802</v>
      </c>
      <c r="D1683" t="str">
        <f>IFERROR(INDEX(Customers!$B:$B,MATCH(C1683,Customers!$A:$A,0)),"")</f>
        <v>Vijay Velan</v>
      </c>
      <c r="E1683" t="str">
        <f>IFERROR(INDEX(Customers!$J:$J,MATCH(C1683,Customers!$A:$A,0)),"")</f>
        <v>Silver</v>
      </c>
      <c r="F1683" t="s">
        <v>4725</v>
      </c>
      <c r="G1683" t="str">
        <f>IFERROR(INDEX(Products!$B:$B,MATCH(F1683,Products!$A:$A,0)),"")</f>
        <v/>
      </c>
      <c r="H1683" t="str">
        <f>IFERROR(INDEX(Products!$C:$C,MATCH(F1683,Products!$A:$A,0)),"")</f>
        <v/>
      </c>
      <c r="I1683" t="s">
        <v>3176</v>
      </c>
      <c r="J1683" t="str">
        <f>IFERROR(INDEX(Stores!$B:$B,MATCH(I1683,Stores!$A:$A,0)),"")</f>
        <v>FreshMart Chennai Gardens</v>
      </c>
      <c r="K1683" t="str">
        <f>IFERROR(INDEX(Stores!$D:$D,MATCH(I1683,Stores!$A:$A,0)),"")</f>
        <v>South</v>
      </c>
      <c r="L1683" t="s">
        <v>3617</v>
      </c>
      <c r="M1683" t="str">
        <f>IFERROR(INDEX(Employees!$B:$B,MATCH(L1683,Employees!$A:$A,0)),"")</f>
        <v>Sanjay Sharma</v>
      </c>
      <c r="N1683" t="str">
        <f>IFERROR(INDEX(Employees!$D:$D,MATCH(L1683,Employees!$A:$A,0)),"")</f>
        <v>Billing</v>
      </c>
      <c r="O1683">
        <v>4</v>
      </c>
      <c r="P1683">
        <v>221.61</v>
      </c>
      <c r="Q1683">
        <v>10</v>
      </c>
      <c r="R1683">
        <v>88.64</v>
      </c>
      <c r="S1683">
        <v>797.8</v>
      </c>
      <c r="T1683">
        <v>728.68</v>
      </c>
      <c r="U1683">
        <v>69.12</v>
      </c>
      <c r="V1683" t="s">
        <v>4715</v>
      </c>
      <c r="W1683" t="s">
        <v>4818</v>
      </c>
      <c r="X1683" t="s">
        <v>4696</v>
      </c>
      <c r="Y1683" t="s">
        <v>6706</v>
      </c>
      <c r="Z1683" t="s">
        <v>4708</v>
      </c>
    </row>
    <row r="1684" spans="1:26" ht="15" customHeight="1" x14ac:dyDescent="0.25">
      <c r="A1684" t="s">
        <v>7093</v>
      </c>
      <c r="B1684" s="1">
        <v>46109</v>
      </c>
      <c r="C1684" t="s">
        <v>1024</v>
      </c>
      <c r="D1684" t="str">
        <f>IFERROR(INDEX(Customers!$B:$B,MATCH(C1684,Customers!$A:$A,0)),"")</f>
        <v>Padma Naicker</v>
      </c>
      <c r="E1684" t="str">
        <f>IFERROR(INDEX(Customers!$J:$J,MATCH(C1684,Customers!$A:$A,0)),"")</f>
        <v>Silver</v>
      </c>
      <c r="F1684" t="s">
        <v>3883</v>
      </c>
      <c r="G1684" t="str">
        <f>IFERROR(INDEX(Products!$B:$B,MATCH(F1684,Products!$A:$A,0)),"")</f>
        <v>Dove Shampoo 2kg</v>
      </c>
      <c r="H1684" t="str">
        <f>IFERROR(INDEX(Products!$C:$C,MATCH(F1684,Products!$A:$A,0)),"")</f>
        <v>Personal Care</v>
      </c>
      <c r="I1684" t="s">
        <v>3399</v>
      </c>
      <c r="J1684" t="str">
        <f>IFERROR(INDEX(Stores!$B:$B,MATCH(I1684,Stores!$A:$A,0)),"")</f>
        <v>FreshMart Coimbatore Main Road</v>
      </c>
      <c r="K1684" t="str">
        <f>IFERROR(INDEX(Stores!$D:$D,MATCH(I1684,Stores!$A:$A,0)),"")</f>
        <v>South</v>
      </c>
      <c r="L1684" t="s">
        <v>3554</v>
      </c>
      <c r="M1684" t="str">
        <f>IFERROR(INDEX(Employees!$B:$B,MATCH(L1684,Employees!$A:$A,0)),"")</f>
        <v>Deepa Menon</v>
      </c>
      <c r="N1684" t="str">
        <f>IFERROR(INDEX(Employees!$D:$D,MATCH(L1684,Employees!$A:$A,0)),"")</f>
        <v>Billing</v>
      </c>
      <c r="O1684">
        <v>5</v>
      </c>
      <c r="P1684">
        <v>491.81</v>
      </c>
      <c r="Q1684">
        <v>20</v>
      </c>
      <c r="R1684">
        <v>491.81</v>
      </c>
      <c r="S1684">
        <v>2262.33</v>
      </c>
      <c r="T1684">
        <v>1827.85</v>
      </c>
      <c r="U1684">
        <v>434.48</v>
      </c>
      <c r="V1684" t="s">
        <v>4740</v>
      </c>
      <c r="W1684" t="s">
        <v>4695</v>
      </c>
      <c r="X1684" t="s">
        <v>4696</v>
      </c>
      <c r="Y1684" t="s">
        <v>5698</v>
      </c>
      <c r="Z1684" t="s">
        <v>4698</v>
      </c>
    </row>
    <row r="1685" spans="1:26" ht="15" customHeight="1" x14ac:dyDescent="0.25">
      <c r="A1685" t="s">
        <v>7094</v>
      </c>
      <c r="B1685" s="1">
        <v>45935</v>
      </c>
      <c r="C1685" t="s">
        <v>2336</v>
      </c>
      <c r="D1685" t="str">
        <f>IFERROR(INDEX(Customers!$B:$B,MATCH(C1685,Customers!$A:$A,0)),"")</f>
        <v>Chandrasekar Balan</v>
      </c>
      <c r="E1685" t="str">
        <f>IFERROR(INDEX(Customers!$J:$J,MATCH(C1685,Customers!$A:$A,0)),"")</f>
        <v>Gold</v>
      </c>
      <c r="F1685" t="s">
        <v>3741</v>
      </c>
      <c r="G1685" t="str">
        <f>IFERROR(INDEX(Products!$B:$B,MATCH(F1685,Products!$A:$A,0)),"")</f>
        <v>Amul Butter 1L</v>
      </c>
      <c r="H1685" t="str">
        <f>IFERROR(INDEX(Products!$C:$C,MATCH(F1685,Products!$A:$A,0)),"")</f>
        <v>Dairy</v>
      </c>
      <c r="I1685" t="s">
        <v>3181</v>
      </c>
      <c r="J1685" t="str">
        <f>IFERROR(INDEX(Stores!$B:$B,MATCH(I1685,Stores!$A:$A,0)),"")</f>
        <v>FreshMart Salem Point</v>
      </c>
      <c r="K1685" t="str">
        <f>IFERROR(INDEX(Stores!$D:$D,MATCH(I1685,Stores!$A:$A,0)),"")</f>
        <v>South</v>
      </c>
      <c r="L1685" t="s">
        <v>3179</v>
      </c>
      <c r="M1685" t="str">
        <f>IFERROR(INDEX(Employees!$B:$B,MATCH(L1685,Employees!$A:$A,0)),"")</f>
        <v>Vijay Pandian</v>
      </c>
      <c r="N1685" t="str">
        <f>IFERROR(INDEX(Employees!$D:$D,MATCH(L1685,Employees!$A:$A,0)),"")</f>
        <v>Sales</v>
      </c>
      <c r="O1685">
        <v>7</v>
      </c>
      <c r="P1685">
        <v>377.42</v>
      </c>
      <c r="Q1685">
        <v>0</v>
      </c>
      <c r="R1685">
        <v>0</v>
      </c>
      <c r="S1685">
        <v>3038.23</v>
      </c>
      <c r="T1685">
        <v>1862.7</v>
      </c>
      <c r="U1685">
        <v>1175.53</v>
      </c>
      <c r="V1685" t="s">
        <v>4740</v>
      </c>
      <c r="W1685" t="s">
        <v>4695</v>
      </c>
      <c r="X1685" t="s">
        <v>4696</v>
      </c>
      <c r="Y1685" t="s">
        <v>7095</v>
      </c>
      <c r="Z1685" t="s">
        <v>4698</v>
      </c>
    </row>
    <row r="1686" spans="1:26" ht="15" customHeight="1" x14ac:dyDescent="0.25">
      <c r="A1686" t="s">
        <v>7096</v>
      </c>
      <c r="B1686" s="1">
        <v>45948</v>
      </c>
      <c r="C1686" t="s">
        <v>1315</v>
      </c>
      <c r="D1686" t="str">
        <f>IFERROR(INDEX(Customers!$B:$B,MATCH(C1686,Customers!$A:$A,0)),"")</f>
        <v>Prasath Nathan</v>
      </c>
      <c r="E1686" t="str">
        <f>IFERROR(INDEX(Customers!$J:$J,MATCH(C1686,Customers!$A:$A,0)),"")</f>
        <v>Silver</v>
      </c>
      <c r="F1686" t="s">
        <v>3703</v>
      </c>
      <c r="G1686" t="str">
        <f>IFERROR(INDEX(Products!$B:$B,MATCH(F1686,Products!$A:$A,0)),"")</f>
        <v xml:space="preserve">  Amul Paneer 250ml  </v>
      </c>
      <c r="H1686" t="str">
        <f>IFERROR(INDEX(Products!$C:$C,MATCH(F1686,Products!$A:$A,0)),"")</f>
        <v>Dairy</v>
      </c>
      <c r="I1686" t="s">
        <v>3439</v>
      </c>
      <c r="J1686" t="str">
        <f>IFERROR(INDEX(Stores!$B:$B,MATCH(I1686,Stores!$A:$A,0)),"")</f>
        <v>FreshMart Mysuru Crossing</v>
      </c>
      <c r="K1686" t="str">
        <f>IFERROR(INDEX(Stores!$D:$D,MATCH(I1686,Stores!$A:$A,0)),"")</f>
        <v>South</v>
      </c>
      <c r="L1686" t="s">
        <v>3437</v>
      </c>
      <c r="M1686" t="str">
        <f>IFERROR(INDEX(Employees!$B:$B,MATCH(L1686,Employees!$A:$A,0)),"")</f>
        <v>Vasanthi Naicker</v>
      </c>
      <c r="N1686" t="str">
        <f>IFERROR(INDEX(Employees!$D:$D,MATCH(L1686,Employees!$A:$A,0)),"")</f>
        <v>HR</v>
      </c>
      <c r="O1686">
        <v>1</v>
      </c>
      <c r="P1686">
        <v>161.03</v>
      </c>
      <c r="Q1686">
        <v>10</v>
      </c>
      <c r="R1686">
        <v>16.100000000000001</v>
      </c>
      <c r="S1686">
        <v>166.67</v>
      </c>
      <c r="T1686">
        <v>124.24</v>
      </c>
      <c r="U1686">
        <v>42.43</v>
      </c>
      <c r="V1686" t="s">
        <v>4720</v>
      </c>
      <c r="W1686" t="s">
        <v>4818</v>
      </c>
      <c r="X1686" t="s">
        <v>4710</v>
      </c>
      <c r="Y1686" t="s">
        <v>4866</v>
      </c>
      <c r="Z1686" t="s">
        <v>4698</v>
      </c>
    </row>
    <row r="1687" spans="1:26" ht="15" customHeight="1" x14ac:dyDescent="0.25">
      <c r="A1687" t="s">
        <v>7097</v>
      </c>
      <c r="B1687" s="1">
        <v>46007</v>
      </c>
      <c r="C1687" t="s">
        <v>870</v>
      </c>
      <c r="D1687" t="str">
        <f>IFERROR(INDEX(Customers!$B:$B,MATCH(C1687,Customers!$A:$A,0)),"")</f>
        <v>Lalitha Nathan</v>
      </c>
      <c r="E1687" t="str">
        <f>IFERROR(INDEX(Customers!$J:$J,MATCH(C1687,Customers!$A:$A,0)),"")</f>
        <v>Gold</v>
      </c>
      <c r="F1687" t="s">
        <v>3839</v>
      </c>
      <c r="G1687" t="str">
        <f>IFERROR(INDEX(Products!$B:$B,MATCH(F1687,Products!$A:$A,0)),"")</f>
        <v>Lays Namkeen 200g</v>
      </c>
      <c r="H1687" t="str">
        <f>IFERROR(INDEX(Products!$C:$C,MATCH(F1687,Products!$A:$A,0)),"")</f>
        <v>Snacks</v>
      </c>
      <c r="I1687" t="s">
        <v>4291</v>
      </c>
      <c r="J1687" t="str">
        <f>IFERROR(INDEX(Stores!$B:$B,MATCH(I1687,Stores!$A:$A,0)),"")</f>
        <v>FreshMart Tiruppur Plaza</v>
      </c>
      <c r="K1687" t="str">
        <f>IFERROR(INDEX(Stores!$D:$D,MATCH(I1687,Stores!$A:$A,0)),"")</f>
        <v>South</v>
      </c>
      <c r="L1687" t="s">
        <v>3465</v>
      </c>
      <c r="M1687" t="str">
        <f>IFERROR(INDEX(Employees!$B:$B,MATCH(L1687,Employees!$A:$A,0)),"")</f>
        <v>Bhavani Iyer</v>
      </c>
      <c r="N1687" t="str">
        <f>IFERROR(INDEX(Employees!$D:$D,MATCH(L1687,Employees!$A:$A,0)),"")</f>
        <v>Sales</v>
      </c>
      <c r="O1687">
        <v>3</v>
      </c>
      <c r="P1687">
        <v>346.68</v>
      </c>
      <c r="Q1687">
        <v>0</v>
      </c>
      <c r="R1687">
        <v>0</v>
      </c>
      <c r="S1687">
        <v>1040.04</v>
      </c>
      <c r="T1687">
        <v>766.47</v>
      </c>
      <c r="U1687">
        <v>273.57</v>
      </c>
      <c r="V1687" t="s">
        <v>4720</v>
      </c>
      <c r="W1687" t="s">
        <v>4695</v>
      </c>
      <c r="X1687" t="s">
        <v>4696</v>
      </c>
      <c r="Y1687" t="s">
        <v>5456</v>
      </c>
      <c r="Z1687" t="s">
        <v>4708</v>
      </c>
    </row>
    <row r="1688" spans="1:26" ht="15" customHeight="1" x14ac:dyDescent="0.25">
      <c r="A1688" t="s">
        <v>7098</v>
      </c>
      <c r="B1688" s="1">
        <v>45914</v>
      </c>
      <c r="C1688" t="s">
        <v>2676</v>
      </c>
      <c r="D1688" t="str">
        <f>IFERROR(INDEX(Customers!$B:$B,MATCH(C1688,Customers!$A:$A,0)),"")</f>
        <v>Devi Pandian</v>
      </c>
      <c r="E1688" t="str">
        <f>IFERROR(INDEX(Customers!$J:$J,MATCH(C1688,Customers!$A:$A,0)),"")</f>
        <v>Silver</v>
      </c>
      <c r="F1688" t="s">
        <v>3779</v>
      </c>
      <c r="G1688" t="str">
        <f>IFERROR(INDEX(Products!$B:$B,MATCH(F1688,Products!$A:$A,0)),"")</f>
        <v>Nescafe Coffee 500g</v>
      </c>
      <c r="H1688" t="str">
        <f>IFERROR(INDEX(Products!$C:$C,MATCH(F1688,Products!$A:$A,0)),"")</f>
        <v>Beverages</v>
      </c>
      <c r="I1688" t="s">
        <v>2945</v>
      </c>
      <c r="J1688" t="str">
        <f>IFERROR(INDEX(Stores!$B:$B,MATCH(I1688,Stores!$A:$A,0)),"")</f>
        <v>FreshMart Kochi Gardens</v>
      </c>
      <c r="K1688" t="str">
        <f>IFERROR(INDEX(Stores!$D:$D,MATCH(I1688,Stores!$A:$A,0)),"")</f>
        <v>South</v>
      </c>
      <c r="L1688" t="s">
        <v>2943</v>
      </c>
      <c r="M1688" t="str">
        <f>IFERROR(INDEX(Employees!$B:$B,MATCH(L1688,Employees!$A:$A,0)),"")</f>
        <v>Hariharan Rao</v>
      </c>
      <c r="N1688" t="str">
        <f>IFERROR(INDEX(Employees!$D:$D,MATCH(L1688,Employees!$A:$A,0)),"")</f>
        <v>Cashier</v>
      </c>
      <c r="O1688">
        <v>5</v>
      </c>
      <c r="P1688">
        <v>124.84</v>
      </c>
      <c r="Q1688">
        <v>10</v>
      </c>
      <c r="R1688">
        <v>62.42</v>
      </c>
      <c r="S1688">
        <v>646.04999999999995</v>
      </c>
      <c r="T1688">
        <v>486.75</v>
      </c>
      <c r="U1688">
        <v>159.30000000000001</v>
      </c>
      <c r="V1688" t="s">
        <v>4740</v>
      </c>
      <c r="W1688" t="s">
        <v>4695</v>
      </c>
      <c r="X1688" t="s">
        <v>4696</v>
      </c>
      <c r="Y1688" t="s">
        <v>7099</v>
      </c>
      <c r="Z1688" t="s">
        <v>4698</v>
      </c>
    </row>
    <row r="1689" spans="1:26" ht="15" customHeight="1" x14ac:dyDescent="0.25">
      <c r="A1689" t="s">
        <v>7100</v>
      </c>
      <c r="B1689" s="1">
        <v>45788</v>
      </c>
      <c r="C1689" t="s">
        <v>1005</v>
      </c>
      <c r="D1689" t="str">
        <f>IFERROR(INDEX(Customers!$B:$B,MATCH(C1689,Customers!$A:$A,0)),"")</f>
        <v>Jayakumar Velan</v>
      </c>
      <c r="E1689" t="str">
        <f>IFERROR(INDEX(Customers!$J:$J,MATCH(C1689,Customers!$A:$A,0)),"")</f>
        <v>Silver</v>
      </c>
      <c r="F1689" t="s">
        <v>3864</v>
      </c>
      <c r="G1689" t="str">
        <f>IFERROR(INDEX(Products!$B:$B,MATCH(F1689,Products!$A:$A,0)),"")</f>
        <v>Himalaya Soap 250ml</v>
      </c>
      <c r="H1689" t="str">
        <f>IFERROR(INDEX(Products!$C:$C,MATCH(F1689,Products!$A:$A,0)),"")</f>
        <v>Personal Care</v>
      </c>
      <c r="I1689" t="s">
        <v>3151</v>
      </c>
      <c r="J1689" t="str">
        <f>IFERROR(INDEX(Stores!$B:$B,MATCH(I1689,Stores!$A:$A,0)),"")</f>
        <v>FreshMart Jaipur Point</v>
      </c>
      <c r="K1689" t="str">
        <f>IFERROR(INDEX(Stores!$D:$D,MATCH(I1689,Stores!$A:$A,0)),"")</f>
        <v>North</v>
      </c>
      <c r="L1689" t="s">
        <v>3421</v>
      </c>
      <c r="M1689" t="str">
        <f>IFERROR(INDEX(Employees!$B:$B,MATCH(L1689,Employees!$A:$A,0)),"")</f>
        <v>Padma Chettiar</v>
      </c>
      <c r="N1689" t="str">
        <f>IFERROR(INDEX(Employees!$D:$D,MATCH(L1689,Employees!$A:$A,0)),"")</f>
        <v>Sales</v>
      </c>
      <c r="O1689">
        <v>1</v>
      </c>
      <c r="P1689">
        <v>72.930000000000007</v>
      </c>
      <c r="Q1689">
        <v>0</v>
      </c>
      <c r="R1689">
        <v>0</v>
      </c>
      <c r="S1689">
        <v>83.87</v>
      </c>
      <c r="T1689">
        <v>54.25</v>
      </c>
      <c r="U1689">
        <v>29.62</v>
      </c>
      <c r="V1689" t="s">
        <v>4703</v>
      </c>
      <c r="W1689" t="s">
        <v>4695</v>
      </c>
      <c r="X1689" t="s">
        <v>4696</v>
      </c>
      <c r="Y1689" t="s">
        <v>5054</v>
      </c>
      <c r="Z1689" t="s">
        <v>4698</v>
      </c>
    </row>
    <row r="1690" spans="1:26" ht="15" customHeight="1" x14ac:dyDescent="0.25">
      <c r="A1690" t="s">
        <v>7101</v>
      </c>
      <c r="B1690" s="1">
        <v>45824</v>
      </c>
      <c r="C1690" t="s">
        <v>1431</v>
      </c>
      <c r="D1690" t="str">
        <f>IFERROR(INDEX(Customers!$B:$B,MATCH(C1690,Customers!$A:$A,0)),"")</f>
        <v>Thenmozhi Devi</v>
      </c>
      <c r="E1690" t="str">
        <f>IFERROR(INDEX(Customers!$J:$J,MATCH(C1690,Customers!$A:$A,0)),"")</f>
        <v>Gold</v>
      </c>
      <c r="F1690" t="s">
        <v>3679</v>
      </c>
      <c r="G1690" t="str">
        <f>IFERROR(INDEX(Products!$B:$B,MATCH(F1690,Products!$A:$A,0)),"")</f>
        <v>Harvest Gold Cookies 500g</v>
      </c>
      <c r="H1690" t="str">
        <f>IFERROR(INDEX(Products!$C:$C,MATCH(F1690,Products!$A:$A,0)),"")</f>
        <v>Bakery</v>
      </c>
      <c r="I1690" t="s">
        <v>4316</v>
      </c>
      <c r="J1690" t="str">
        <f>IFERROR(INDEX(Stores!$B:$B,MATCH(I1690,Stores!$A:$A,0)),"")</f>
        <v>FreshMart Ahmedabad Crossing</v>
      </c>
      <c r="K1690" t="str">
        <f>IFERROR(INDEX(Stores!$D:$D,MATCH(I1690,Stores!$A:$A,0)),"")</f>
        <v>West</v>
      </c>
      <c r="L1690" t="s">
        <v>3637</v>
      </c>
      <c r="M1690" t="str">
        <f>IFERROR(INDEX(Employees!$B:$B,MATCH(L1690,Employees!$A:$A,0)),"")</f>
        <v>Dhanush Chandran</v>
      </c>
      <c r="N1690" t="str">
        <f>IFERROR(INDEX(Employees!$D:$D,MATCH(L1690,Employees!$A:$A,0)),"")</f>
        <v>Sales</v>
      </c>
      <c r="O1690">
        <v>5</v>
      </c>
      <c r="P1690">
        <v>345.01</v>
      </c>
      <c r="Q1690">
        <v>0</v>
      </c>
      <c r="R1690">
        <v>0</v>
      </c>
      <c r="S1690">
        <v>1725.05</v>
      </c>
      <c r="T1690">
        <v>1081.5999999999999</v>
      </c>
      <c r="U1690">
        <v>643.45000000000005</v>
      </c>
      <c r="V1690" t="s">
        <v>4703</v>
      </c>
      <c r="W1690" t="s">
        <v>4695</v>
      </c>
      <c r="X1690" t="s">
        <v>4696</v>
      </c>
      <c r="Y1690" t="s">
        <v>5619</v>
      </c>
      <c r="Z1690" t="s">
        <v>4708</v>
      </c>
    </row>
    <row r="1691" spans="1:26" ht="15" customHeight="1" x14ac:dyDescent="0.25">
      <c r="A1691" t="s">
        <v>7102</v>
      </c>
      <c r="B1691" s="1">
        <v>45923</v>
      </c>
      <c r="C1691" t="s">
        <v>68</v>
      </c>
      <c r="D1691" t="str">
        <f>IFERROR(INDEX(Customers!$B:$B,MATCH(C1691,Customers!$A:$A,0)),"")</f>
        <v xml:space="preserve">  Prasath Mudaliar  </v>
      </c>
      <c r="E1691" t="str">
        <f>IFERROR(INDEX(Customers!$J:$J,MATCH(C1691,Customers!$A:$A,0)),"")</f>
        <v>Bronze</v>
      </c>
      <c r="F1691" t="s">
        <v>4068</v>
      </c>
      <c r="G1691" t="str">
        <f>IFERROR(INDEX(Products!$B:$B,MATCH(F1691,Products!$A:$A,0)),"")</f>
        <v>Sakthi Powdered Spices 250ml</v>
      </c>
      <c r="H1691" t="str">
        <f>IFERROR(INDEX(Products!$C:$C,MATCH(F1691,Products!$A:$A,0)),"")</f>
        <v>Masala</v>
      </c>
      <c r="I1691" t="s">
        <v>2925</v>
      </c>
      <c r="J1691" t="str">
        <f>IFERROR(INDEX(Stores!$B:$B,MATCH(I1691,Stores!$A:$A,0)),"")</f>
        <v>FreshMart Mysuru Colony</v>
      </c>
      <c r="K1691" t="str">
        <f>IFERROR(INDEX(Stores!$D:$D,MATCH(I1691,Stores!$A:$A,0)),"")</f>
        <v>South</v>
      </c>
      <c r="L1691" t="s">
        <v>3090</v>
      </c>
      <c r="M1691" t="str">
        <f>IFERROR(INDEX(Employees!$B:$B,MATCH(L1691,Employees!$A:$A,0)),"")</f>
        <v>Nagarajan Rao</v>
      </c>
      <c r="N1691" t="str">
        <f>IFERROR(INDEX(Employees!$D:$D,MATCH(L1691,Employees!$A:$A,0)),"")</f>
        <v>Sales</v>
      </c>
      <c r="O1691">
        <v>2</v>
      </c>
      <c r="P1691">
        <v>93.47</v>
      </c>
      <c r="Q1691">
        <v>0</v>
      </c>
      <c r="R1691">
        <v>0</v>
      </c>
      <c r="S1691">
        <v>186.94</v>
      </c>
      <c r="T1691">
        <v>144.58000000000001</v>
      </c>
      <c r="U1691">
        <v>42.36</v>
      </c>
      <c r="V1691" t="s">
        <v>4703</v>
      </c>
      <c r="W1691" t="s">
        <v>4818</v>
      </c>
      <c r="X1691" t="s">
        <v>4696</v>
      </c>
      <c r="Y1691" t="s">
        <v>5660</v>
      </c>
      <c r="Z1691" t="s">
        <v>4708</v>
      </c>
    </row>
    <row r="1692" spans="1:26" ht="15" customHeight="1" x14ac:dyDescent="0.25">
      <c r="A1692" t="s">
        <v>7103</v>
      </c>
      <c r="B1692" s="1">
        <v>46090</v>
      </c>
      <c r="C1692" t="s">
        <v>1459</v>
      </c>
      <c r="D1692" t="str">
        <f>IFERROR(INDEX(Customers!$B:$B,MATCH(C1692,Customers!$A:$A,0)),"")</f>
        <v>Mala Nair</v>
      </c>
      <c r="E1692" t="str">
        <f>IFERROR(INDEX(Customers!$J:$J,MATCH(C1692,Customers!$A:$A,0)),"")</f>
        <v>Gold</v>
      </c>
      <c r="F1692" t="s">
        <v>3975</v>
      </c>
      <c r="G1692" t="str">
        <f>IFERROR(INDEX(Products!$B:$B,MATCH(F1692,Products!$A:$A,0)),"")</f>
        <v>Local Farm Fresh Vegetables 200g</v>
      </c>
      <c r="H1692" t="str">
        <f>IFERROR(INDEX(Products!$C:$C,MATCH(F1692,Products!$A:$A,0)),"")</f>
        <v>Vegetables</v>
      </c>
      <c r="I1692" t="s">
        <v>3011</v>
      </c>
      <c r="J1692" t="str">
        <f>IFERROR(INDEX(Stores!$B:$B,MATCH(I1692,Stores!$A:$A,0)),"")</f>
        <v>FreshMart Hyderabad Towers</v>
      </c>
      <c r="K1692" t="str">
        <f>IFERROR(INDEX(Stores!$D:$D,MATCH(I1692,Stores!$A:$A,0)),"")</f>
        <v>South</v>
      </c>
      <c r="L1692" t="s">
        <v>3119</v>
      </c>
      <c r="M1692" t="str">
        <f>IFERROR(INDEX(Employees!$B:$B,MATCH(L1692,Employees!$A:$A,0)),"")</f>
        <v>Elango Nair</v>
      </c>
      <c r="N1692" t="str">
        <f>IFERROR(INDEX(Employees!$D:$D,MATCH(L1692,Employees!$A:$A,0)),"")</f>
        <v>Cashier</v>
      </c>
      <c r="O1692">
        <v>8</v>
      </c>
      <c r="P1692">
        <v>442.74</v>
      </c>
      <c r="Q1692">
        <v>15</v>
      </c>
      <c r="R1692">
        <v>531.29</v>
      </c>
      <c r="S1692">
        <v>3010.63</v>
      </c>
      <c r="T1692">
        <v>2779.76</v>
      </c>
      <c r="U1692">
        <v>230.87</v>
      </c>
      <c r="V1692" t="s">
        <v>4740</v>
      </c>
      <c r="W1692" t="s">
        <v>4695</v>
      </c>
      <c r="X1692" t="s">
        <v>4710</v>
      </c>
      <c r="Y1692" t="s">
        <v>5018</v>
      </c>
      <c r="Z1692" t="s">
        <v>4708</v>
      </c>
    </row>
    <row r="1693" spans="1:26" ht="15" customHeight="1" x14ac:dyDescent="0.25">
      <c r="A1693" t="s">
        <v>7104</v>
      </c>
      <c r="B1693" s="1">
        <v>45957</v>
      </c>
      <c r="C1693" t="s">
        <v>1562</v>
      </c>
      <c r="D1693" t="str">
        <f>IFERROR(INDEX(Customers!$B:$B,MATCH(C1693,Customers!$A:$A,0)),"")</f>
        <v>Aishwarya Pandian</v>
      </c>
      <c r="E1693" t="str">
        <f>IFERROR(INDEX(Customers!$J:$J,MATCH(C1693,Customers!$A:$A,0)),"")</f>
        <v>Silver</v>
      </c>
      <c r="F1693" t="s">
        <v>4102</v>
      </c>
      <c r="G1693" t="str">
        <f>IFERROR(INDEX(Products!$B:$B,MATCH(F1693,Products!$A:$A,0)),"")</f>
        <v>Harpic Toilet Cleaner Pack</v>
      </c>
      <c r="H1693" t="str">
        <f>IFERROR(INDEX(Products!$C:$C,MATCH(F1693,Products!$A:$A,0)),"")</f>
        <v>Cleaning</v>
      </c>
      <c r="I1693" t="s">
        <v>3220</v>
      </c>
      <c r="J1693" t="str">
        <f>IFERROR(INDEX(Stores!$B:$B,MATCH(I1693,Stores!$A:$A,0)),"")</f>
        <v>FreshMart Chennai Junction</v>
      </c>
      <c r="K1693" t="str">
        <f>IFERROR(INDEX(Stores!$D:$D,MATCH(I1693,Stores!$A:$A,0)),"")</f>
        <v>South</v>
      </c>
      <c r="L1693" t="s">
        <v>3252</v>
      </c>
      <c r="M1693" t="str">
        <f>IFERROR(INDEX(Employees!$B:$B,MATCH(L1693,Employees!$A:$A,0)),"")</f>
        <v>Elango Velan</v>
      </c>
      <c r="N1693" t="str">
        <f>IFERROR(INDEX(Employees!$D:$D,MATCH(L1693,Employees!$A:$A,0)),"")</f>
        <v>Cashier</v>
      </c>
      <c r="O1693">
        <v>3</v>
      </c>
      <c r="P1693">
        <v>210.36</v>
      </c>
      <c r="Q1693">
        <v>0</v>
      </c>
      <c r="R1693">
        <v>0</v>
      </c>
      <c r="S1693">
        <v>631.08000000000004</v>
      </c>
      <c r="T1693">
        <v>466.95</v>
      </c>
      <c r="U1693">
        <v>164.13</v>
      </c>
      <c r="V1693" t="s">
        <v>4720</v>
      </c>
      <c r="W1693" t="s">
        <v>4695</v>
      </c>
      <c r="X1693" t="s">
        <v>4696</v>
      </c>
      <c r="Y1693" t="s">
        <v>4791</v>
      </c>
      <c r="Z1693" t="s">
        <v>4708</v>
      </c>
    </row>
    <row r="1694" spans="1:26" ht="15" customHeight="1" x14ac:dyDescent="0.25">
      <c r="A1694" t="s">
        <v>7105</v>
      </c>
      <c r="B1694" s="1">
        <v>45933</v>
      </c>
      <c r="C1694" t="s">
        <v>1459</v>
      </c>
      <c r="D1694" t="str">
        <f>IFERROR(INDEX(Customers!$B:$B,MATCH(C1694,Customers!$A:$A,0)),"")</f>
        <v>Mala Nair</v>
      </c>
      <c r="E1694" t="str">
        <f>IFERROR(INDEX(Customers!$J:$J,MATCH(C1694,Customers!$A:$A,0)),"")</f>
        <v>Gold</v>
      </c>
      <c r="F1694" t="s">
        <v>3752</v>
      </c>
      <c r="G1694" t="str">
        <f>IFERROR(INDEX(Products!$B:$B,MATCH(F1694,Products!$A:$A,0)),"")</f>
        <v>Nescafe Coffee 1kg</v>
      </c>
      <c r="H1694" t="str">
        <f>IFERROR(INDEX(Products!$C:$C,MATCH(F1694,Products!$A:$A,0)),"")</f>
        <v>Beverages</v>
      </c>
      <c r="I1694" t="s">
        <v>3089</v>
      </c>
      <c r="J1694" t="str">
        <f>IFERROR(INDEX(Stores!$B:$B,MATCH(I1694,Stores!$A:$A,0)),"")</f>
        <v>FreshMart Mysuru Arcade</v>
      </c>
      <c r="K1694" t="str">
        <f>IFERROR(INDEX(Stores!$D:$D,MATCH(I1694,Stores!$A:$A,0)),"")</f>
        <v>South</v>
      </c>
      <c r="L1694" t="s">
        <v>3246</v>
      </c>
      <c r="M1694" t="str">
        <f>IFERROR(INDEX(Employees!$B:$B,MATCH(L1694,Employees!$A:$A,0)),"")</f>
        <v>Dinesh Varma</v>
      </c>
      <c r="N1694" t="str">
        <f>IFERROR(INDEX(Employees!$D:$D,MATCH(L1694,Employees!$A:$A,0)),"")</f>
        <v>Store Manager</v>
      </c>
      <c r="O1694">
        <v>3</v>
      </c>
      <c r="P1694">
        <v>346.96</v>
      </c>
      <c r="Q1694">
        <v>15</v>
      </c>
      <c r="R1694">
        <v>156.13</v>
      </c>
      <c r="S1694">
        <v>884.75</v>
      </c>
      <c r="T1694">
        <v>741.75</v>
      </c>
      <c r="U1694">
        <v>143</v>
      </c>
      <c r="V1694" t="s">
        <v>4706</v>
      </c>
      <c r="W1694" t="s">
        <v>4695</v>
      </c>
      <c r="X1694" t="s">
        <v>4696</v>
      </c>
      <c r="Y1694" t="s">
        <v>4993</v>
      </c>
      <c r="Z1694" t="s">
        <v>4708</v>
      </c>
    </row>
    <row r="1695" spans="1:26" ht="15" customHeight="1" x14ac:dyDescent="0.25">
      <c r="A1695" t="s">
        <v>7106</v>
      </c>
      <c r="B1695" s="1">
        <v>45837</v>
      </c>
      <c r="C1695" t="s">
        <v>351</v>
      </c>
      <c r="D1695" t="str">
        <f>IFERROR(INDEX(Customers!$B:$B,MATCH(C1695,Customers!$A:$A,0)),"")</f>
        <v>Dhanya Krishnan</v>
      </c>
      <c r="E1695" t="str">
        <f>IFERROR(INDEX(Customers!$J:$J,MATCH(C1695,Customers!$A:$A,0)),"")</f>
        <v>Bronze</v>
      </c>
      <c r="F1695" t="s">
        <v>3695</v>
      </c>
      <c r="G1695" t="str">
        <f>IFERROR(INDEX(Products!$B:$B,MATCH(F1695,Products!$A:$A,0)),"")</f>
        <v>Britannia Rusk 1L</v>
      </c>
      <c r="H1695" t="str">
        <f>IFERROR(INDEX(Products!$C:$C,MATCH(F1695,Products!$A:$A,0)),"")</f>
        <v>Bakery</v>
      </c>
      <c r="I1695" t="s">
        <v>4234</v>
      </c>
      <c r="J1695" t="str">
        <f>IFERROR(INDEX(Stores!$B:$B,MATCH(I1695,Stores!$A:$A,0)),"")</f>
        <v>FreshMart Coimbatore Plaza</v>
      </c>
      <c r="K1695" t="str">
        <f>IFERROR(INDEX(Stores!$D:$D,MATCH(I1695,Stores!$A:$A,0)),"")</f>
        <v>South</v>
      </c>
      <c r="L1695" t="s">
        <v>3641</v>
      </c>
      <c r="M1695" t="str">
        <f>IFERROR(INDEX(Employees!$B:$B,MATCH(L1695,Employees!$A:$A,0)),"")</f>
        <v>Jagan Balan</v>
      </c>
      <c r="N1695" t="str">
        <f>IFERROR(INDEX(Employees!$D:$D,MATCH(L1695,Employees!$A:$A,0)),"")</f>
        <v>Cashier</v>
      </c>
      <c r="O1695">
        <v>2</v>
      </c>
      <c r="P1695">
        <v>168.36</v>
      </c>
      <c r="Q1695">
        <v>0</v>
      </c>
      <c r="R1695">
        <v>0</v>
      </c>
      <c r="S1695">
        <v>387.23</v>
      </c>
      <c r="T1695">
        <v>204.46</v>
      </c>
      <c r="U1695">
        <v>182.77</v>
      </c>
      <c r="V1695" t="s">
        <v>4720</v>
      </c>
      <c r="W1695" t="s">
        <v>4695</v>
      </c>
      <c r="X1695" t="s">
        <v>4700</v>
      </c>
      <c r="Y1695" t="s">
        <v>4852</v>
      </c>
      <c r="Z1695" t="s">
        <v>4698</v>
      </c>
    </row>
    <row r="1696" spans="1:26" ht="15" customHeight="1" x14ac:dyDescent="0.25">
      <c r="A1696" t="s">
        <v>7107</v>
      </c>
      <c r="B1696" s="1">
        <v>46015</v>
      </c>
      <c r="C1696" t="s">
        <v>639</v>
      </c>
      <c r="D1696" t="str">
        <f>IFERROR(INDEX(Customers!$B:$B,MATCH(C1696,Customers!$A:$A,0)),"")</f>
        <v>Hari Rao</v>
      </c>
      <c r="E1696" t="str">
        <f>IFERROR(INDEX(Customers!$J:$J,MATCH(C1696,Customers!$A:$A,0)),"")</f>
        <v>Silver</v>
      </c>
      <c r="F1696" t="s">
        <v>3752</v>
      </c>
      <c r="G1696" t="str">
        <f>IFERROR(INDEX(Products!$B:$B,MATCH(F1696,Products!$A:$A,0)),"")</f>
        <v>Nescafe Coffee 1kg</v>
      </c>
      <c r="H1696" t="str">
        <f>IFERROR(INDEX(Products!$C:$C,MATCH(F1696,Products!$A:$A,0)),"")</f>
        <v>Beverages</v>
      </c>
      <c r="I1696" t="s">
        <v>2919</v>
      </c>
      <c r="J1696" t="str">
        <f>IFERROR(INDEX(Stores!$B:$B,MATCH(I1696,Stores!$A:$A,0)),"")</f>
        <v>FreshMart Surat Junction</v>
      </c>
      <c r="K1696" t="str">
        <f>IFERROR(INDEX(Stores!$D:$D,MATCH(I1696,Stores!$A:$A,0)),"")</f>
        <v>West</v>
      </c>
      <c r="L1696" t="s">
        <v>3448</v>
      </c>
      <c r="M1696" t="str">
        <f>IFERROR(INDEX(Employees!$B:$B,MATCH(L1696,Employees!$A:$A,0)),"")</f>
        <v>Sangeetha Naidu</v>
      </c>
      <c r="N1696" t="str">
        <f>IFERROR(INDEX(Employees!$D:$D,MATCH(L1696,Employees!$A:$A,0)),"")</f>
        <v>Cashier</v>
      </c>
      <c r="O1696">
        <v>5</v>
      </c>
      <c r="P1696">
        <v>329.69</v>
      </c>
      <c r="Q1696">
        <v>5</v>
      </c>
      <c r="R1696">
        <v>82.42</v>
      </c>
      <c r="S1696">
        <v>1566.03</v>
      </c>
      <c r="T1696">
        <v>1236.25</v>
      </c>
      <c r="U1696">
        <v>329.78</v>
      </c>
      <c r="V1696" t="s">
        <v>4720</v>
      </c>
      <c r="W1696" t="s">
        <v>4695</v>
      </c>
      <c r="X1696" t="s">
        <v>4710</v>
      </c>
      <c r="Y1696" t="s">
        <v>6682</v>
      </c>
      <c r="Z1696" t="s">
        <v>4708</v>
      </c>
    </row>
    <row r="1697" spans="1:26" ht="15" customHeight="1" x14ac:dyDescent="0.25">
      <c r="A1697" t="s">
        <v>7108</v>
      </c>
      <c r="B1697" s="1">
        <v>45972</v>
      </c>
      <c r="C1697" t="s">
        <v>245</v>
      </c>
      <c r="D1697" t="str">
        <f>IFERROR(INDEX(Customers!$B:$B,MATCH(C1697,Customers!$A:$A,0)),"")</f>
        <v>Ovi Devi</v>
      </c>
      <c r="E1697" t="str">
        <f>IFERROR(INDEX(Customers!$J:$J,MATCH(C1697,Customers!$A:$A,0)),"")</f>
        <v>Gold</v>
      </c>
      <c r="F1697" t="s">
        <v>3983</v>
      </c>
      <c r="G1697" t="str">
        <f>IFERROR(INDEX(Products!$B:$B,MATCH(F1697,Products!$A:$A,0)),"")</f>
        <v>Organic Fresh Fresh Vegetables Pack</v>
      </c>
      <c r="H1697" t="str">
        <f>IFERROR(INDEX(Products!$C:$C,MATCH(F1697,Products!$A:$A,0)),"")</f>
        <v>Vegetables</v>
      </c>
      <c r="I1697" t="s">
        <v>4253</v>
      </c>
      <c r="J1697" t="str">
        <f>IFERROR(INDEX(Stores!$B:$B,MATCH(I1697,Stores!$A:$A,0)),"")</f>
        <v>FreshMart Bengaluru Nagar</v>
      </c>
      <c r="K1697" t="str">
        <f>IFERROR(INDEX(Stores!$D:$D,MATCH(I1697,Stores!$A:$A,0)),"")</f>
        <v>South</v>
      </c>
      <c r="L1697" t="s">
        <v>2866</v>
      </c>
      <c r="M1697" t="str">
        <f>IFERROR(INDEX(Employees!$B:$B,MATCH(L1697,Employees!$A:$A,0)),"")</f>
        <v>Manoj Achari</v>
      </c>
      <c r="N1697" t="str">
        <f>IFERROR(INDEX(Employees!$D:$D,MATCH(L1697,Employees!$A:$A,0)),"")</f>
        <v>Sales</v>
      </c>
      <c r="O1697">
        <v>3</v>
      </c>
      <c r="P1697">
        <v>398.76</v>
      </c>
      <c r="Q1697">
        <v>5</v>
      </c>
      <c r="R1697">
        <v>59.81</v>
      </c>
      <c r="S1697">
        <v>1136.47</v>
      </c>
      <c r="T1697">
        <v>910.23</v>
      </c>
      <c r="U1697">
        <v>226.24</v>
      </c>
      <c r="V1697" t="s">
        <v>4740</v>
      </c>
      <c r="W1697" t="s">
        <v>4695</v>
      </c>
      <c r="X1697" t="s">
        <v>4696</v>
      </c>
      <c r="Y1697" t="s">
        <v>4877</v>
      </c>
      <c r="Z1697" t="s">
        <v>4708</v>
      </c>
    </row>
    <row r="1698" spans="1:26" ht="15" customHeight="1" x14ac:dyDescent="0.25">
      <c r="A1698" t="s">
        <v>7109</v>
      </c>
      <c r="B1698" s="1">
        <v>45815</v>
      </c>
      <c r="C1698" t="s">
        <v>171</v>
      </c>
      <c r="D1698" t="str">
        <f>IFERROR(INDEX(Customers!$B:$B,MATCH(C1698,Customers!$A:$A,0)),"")</f>
        <v>Nirmala Sekar</v>
      </c>
      <c r="E1698" t="str">
        <f>IFERROR(INDEX(Customers!$J:$J,MATCH(C1698,Customers!$A:$A,0)),"")</f>
        <v>Bronze</v>
      </c>
      <c r="F1698" t="s">
        <v>3718</v>
      </c>
      <c r="G1698" t="str">
        <f>IFERROR(INDEX(Products!$B:$B,MATCH(F1698,Products!$A:$A,0)),"")</f>
        <v>Milky Mist Milk 2kg</v>
      </c>
      <c r="H1698" t="str">
        <f>IFERROR(INDEX(Products!$C:$C,MATCH(F1698,Products!$A:$A,0)),"")</f>
        <v>Dairy</v>
      </c>
      <c r="I1698" t="s">
        <v>3513</v>
      </c>
      <c r="J1698" t="str">
        <f>IFERROR(INDEX(Stores!$B:$B,MATCH(I1698,Stores!$A:$A,0)),"")</f>
        <v>FreshMart Madurai Colony</v>
      </c>
      <c r="K1698" t="str">
        <f>IFERROR(INDEX(Stores!$D:$D,MATCH(I1698,Stores!$A:$A,0)),"")</f>
        <v>South</v>
      </c>
      <c r="L1698" t="s">
        <v>3511</v>
      </c>
      <c r="M1698" t="str">
        <f>IFERROR(INDEX(Employees!$B:$B,MATCH(L1698,Employees!$A:$A,0)),"")</f>
        <v>Lalitha Murugan</v>
      </c>
      <c r="N1698" t="str">
        <f>IFERROR(INDEX(Employees!$D:$D,MATCH(L1698,Employees!$A:$A,0)),"")</f>
        <v>Store Manager</v>
      </c>
      <c r="O1698">
        <v>3</v>
      </c>
      <c r="P1698">
        <v>59.92</v>
      </c>
      <c r="Q1698">
        <v>10</v>
      </c>
      <c r="R1698">
        <v>17.98</v>
      </c>
      <c r="S1698">
        <v>186.05</v>
      </c>
      <c r="T1698">
        <v>144.44999999999999</v>
      </c>
      <c r="U1698">
        <v>41.6</v>
      </c>
      <c r="V1698" t="s">
        <v>4720</v>
      </c>
      <c r="W1698" t="s">
        <v>4695</v>
      </c>
      <c r="X1698" t="s">
        <v>4710</v>
      </c>
      <c r="Y1698" t="s">
        <v>5438</v>
      </c>
      <c r="Z1698" t="s">
        <v>4698</v>
      </c>
    </row>
    <row r="1699" spans="1:26" ht="15" customHeight="1" x14ac:dyDescent="0.25">
      <c r="A1699" t="s">
        <v>7110</v>
      </c>
      <c r="B1699" s="1">
        <v>45962</v>
      </c>
      <c r="C1699" t="s">
        <v>390</v>
      </c>
      <c r="D1699" t="str">
        <f>IFERROR(INDEX(Customers!$B:$B,MATCH(C1699,Customers!$A:$A,0)),"")</f>
        <v>Anjali Prabhu</v>
      </c>
      <c r="E1699" t="str">
        <f>IFERROR(INDEX(Customers!$J:$J,MATCH(C1699,Customers!$A:$A,0)),"")</f>
        <v>Silver</v>
      </c>
      <c r="F1699" t="s">
        <v>4016</v>
      </c>
      <c r="G1699" t="str">
        <f>IFERROR(INDEX(Products!$B:$B,MATCH(F1699,Products!$A:$A,0)),"")</f>
        <v>Aachi Ponni Rice 250ml</v>
      </c>
      <c r="H1699" t="str">
        <f>IFERROR(INDEX(Products!$C:$C,MATCH(F1699,Products!$A:$A,0)),"")</f>
        <v>Rice</v>
      </c>
      <c r="I1699" t="s">
        <v>4138</v>
      </c>
      <c r="J1699" t="str">
        <f>IFERROR(INDEX(Stores!$B:$B,MATCH(I1699,Stores!$A:$A,0)),"")</f>
        <v>FreshMart Kochi Plaza</v>
      </c>
      <c r="K1699" t="str">
        <f>IFERROR(INDEX(Stores!$D:$D,MATCH(I1699,Stores!$A:$A,0)),"")</f>
        <v>South</v>
      </c>
      <c r="L1699" t="s">
        <v>3387</v>
      </c>
      <c r="M1699" t="str">
        <f>IFERROR(INDEX(Employees!$B:$B,MATCH(L1699,Employees!$A:$A,0)),"")</f>
        <v>Poornima Naidu</v>
      </c>
      <c r="N1699" t="str">
        <f>IFERROR(INDEX(Employees!$D:$D,MATCH(L1699,Employees!$A:$A,0)),"")</f>
        <v>Sales</v>
      </c>
      <c r="O1699">
        <v>5</v>
      </c>
      <c r="P1699">
        <v>188.64</v>
      </c>
      <c r="Q1699">
        <v>10</v>
      </c>
      <c r="R1699">
        <v>94.32</v>
      </c>
      <c r="S1699">
        <v>976.21</v>
      </c>
      <c r="T1699">
        <v>791.4</v>
      </c>
      <c r="U1699">
        <v>184.81</v>
      </c>
      <c r="V1699" t="s">
        <v>4715</v>
      </c>
      <c r="W1699" t="s">
        <v>4695</v>
      </c>
      <c r="X1699" t="s">
        <v>4696</v>
      </c>
      <c r="Y1699" t="s">
        <v>6109</v>
      </c>
      <c r="Z1699" t="s">
        <v>4698</v>
      </c>
    </row>
    <row r="1700" spans="1:26" ht="15" customHeight="1" x14ac:dyDescent="0.25">
      <c r="A1700" t="s">
        <v>7111</v>
      </c>
      <c r="B1700" s="1">
        <v>46077</v>
      </c>
      <c r="C1700" t="s">
        <v>2448</v>
      </c>
      <c r="D1700" t="str">
        <f>IFERROR(INDEX(Customers!$B:$B,MATCH(C1700,Customers!$A:$A,0)),"")</f>
        <v>Anitha Reddy</v>
      </c>
      <c r="E1700" t="str">
        <f>IFERROR(INDEX(Customers!$J:$J,MATCH(C1700,Customers!$A:$A,0)),"")</f>
        <v>Gold</v>
      </c>
      <c r="F1700" t="s">
        <v>3839</v>
      </c>
      <c r="G1700" t="str">
        <f>IFERROR(INDEX(Products!$B:$B,MATCH(F1700,Products!$A:$A,0)),"")</f>
        <v>Lays Namkeen 200g</v>
      </c>
      <c r="H1700" t="str">
        <f>IFERROR(INDEX(Products!$C:$C,MATCH(F1700,Products!$A:$A,0)),"")</f>
        <v>Snacks</v>
      </c>
      <c r="I1700" t="s">
        <v>4136</v>
      </c>
      <c r="J1700" t="str">
        <f>IFERROR(INDEX(Stores!$B:$B,MATCH(I1700,Stores!$A:$A,0)),"")</f>
        <v>FreshMart Mysuru Towers</v>
      </c>
      <c r="K1700" t="str">
        <f>IFERROR(INDEX(Stores!$D:$D,MATCH(I1700,Stores!$A:$A,0)),"")</f>
        <v>South</v>
      </c>
      <c r="L1700" t="s">
        <v>3182</v>
      </c>
      <c r="M1700" t="str">
        <f>IFERROR(INDEX(Employees!$B:$B,MATCH(L1700,Employees!$A:$A,0)),"")</f>
        <v>Nandhini Chettiar</v>
      </c>
      <c r="N1700" t="str">
        <f>IFERROR(INDEX(Employees!$D:$D,MATCH(L1700,Employees!$A:$A,0)),"")</f>
        <v>Cashier</v>
      </c>
      <c r="O1700">
        <v>3</v>
      </c>
      <c r="P1700">
        <v>373.02</v>
      </c>
      <c r="Q1700">
        <v>0</v>
      </c>
      <c r="R1700">
        <v>0</v>
      </c>
      <c r="S1700">
        <v>1119.06</v>
      </c>
      <c r="T1700">
        <v>766.47</v>
      </c>
      <c r="U1700">
        <v>352.59</v>
      </c>
      <c r="V1700" t="s">
        <v>4694</v>
      </c>
      <c r="W1700" t="s">
        <v>4695</v>
      </c>
      <c r="X1700" t="s">
        <v>4700</v>
      </c>
      <c r="Y1700" t="s">
        <v>6667</v>
      </c>
      <c r="Z1700" t="s">
        <v>4708</v>
      </c>
    </row>
    <row r="1701" spans="1:26" ht="15" customHeight="1" x14ac:dyDescent="0.25">
      <c r="A1701" t="s">
        <v>7112</v>
      </c>
      <c r="B1701" s="1">
        <v>45944</v>
      </c>
      <c r="C1701" t="s">
        <v>179</v>
      </c>
      <c r="D1701" t="str">
        <f>IFERROR(INDEX(Customers!$B:$B,MATCH(C1701,Customers!$A:$A,0)),"")</f>
        <v>Balamurugan Sharma</v>
      </c>
      <c r="E1701" t="str">
        <f>IFERROR(INDEX(Customers!$J:$J,MATCH(C1701,Customers!$A:$A,0)),"")</f>
        <v>Gold</v>
      </c>
      <c r="F1701" t="s">
        <v>3830</v>
      </c>
      <c r="G1701" t="str">
        <f>IFERROR(INDEX(Products!$B:$B,MATCH(F1701,Products!$A:$A,0)),"")</f>
        <v>Parle Namkeen 500g</v>
      </c>
      <c r="H1701" t="str">
        <f>IFERROR(INDEX(Products!$C:$C,MATCH(F1701,Products!$A:$A,0)),"")</f>
        <v>Snacks</v>
      </c>
      <c r="I1701" t="s">
        <v>3239</v>
      </c>
      <c r="J1701" t="str">
        <f>IFERROR(INDEX(Stores!$B:$B,MATCH(I1701,Stores!$A:$A,0)),"")</f>
        <v>FreshMart Chennai Central</v>
      </c>
      <c r="K1701" t="str">
        <f>IFERROR(INDEX(Stores!$D:$D,MATCH(I1701,Stores!$A:$A,0)),"")</f>
        <v>South</v>
      </c>
      <c r="L1701" t="s">
        <v>3237</v>
      </c>
      <c r="M1701" t="str">
        <f>IFERROR(INDEX(Employees!$B:$B,MATCH(L1701,Employees!$A:$A,0)),"")</f>
        <v>Dhanya Iyer</v>
      </c>
      <c r="N1701" t="str">
        <f>IFERROR(INDEX(Employees!$D:$D,MATCH(L1701,Employees!$A:$A,0)),"")</f>
        <v>Operations</v>
      </c>
      <c r="O1701">
        <v>7</v>
      </c>
      <c r="P1701">
        <v>56.02</v>
      </c>
      <c r="Q1701">
        <v>15</v>
      </c>
      <c r="R1701">
        <v>58.82</v>
      </c>
      <c r="S1701">
        <v>333.32</v>
      </c>
      <c r="T1701">
        <v>262.36</v>
      </c>
      <c r="U1701">
        <v>70.959999999999994</v>
      </c>
      <c r="V1701" t="s">
        <v>4694</v>
      </c>
      <c r="W1701" t="s">
        <v>4695</v>
      </c>
      <c r="X1701" t="s">
        <v>4696</v>
      </c>
      <c r="Y1701" t="s">
        <v>5090</v>
      </c>
      <c r="Z1701" t="s">
        <v>4708</v>
      </c>
    </row>
    <row r="1702" spans="1:26" ht="15" customHeight="1" x14ac:dyDescent="0.25">
      <c r="A1702" t="s">
        <v>7113</v>
      </c>
      <c r="B1702" s="1">
        <v>45902</v>
      </c>
      <c r="C1702" t="s">
        <v>1706</v>
      </c>
      <c r="D1702" t="str">
        <f>IFERROR(INDEX(Customers!$B:$B,MATCH(C1702,Customers!$A:$A,0)),"")</f>
        <v>Bharath Devi</v>
      </c>
      <c r="E1702" t="str">
        <f>IFERROR(INDEX(Customers!$J:$J,MATCH(C1702,Customers!$A:$A,0)),"")</f>
        <v>Gold</v>
      </c>
      <c r="F1702" t="s">
        <v>3913</v>
      </c>
      <c r="G1702" t="str">
        <f>IFERROR(INDEX(Products!$B:$B,MATCH(F1702,Products!$A:$A,0)),"")</f>
        <v>Surf Excel Tissue Combo v2</v>
      </c>
      <c r="H1702" t="str">
        <f>IFERROR(INDEX(Products!$C:$C,MATCH(F1702,Products!$A:$A,0)),"")</f>
        <v>Household</v>
      </c>
      <c r="I1702" t="s">
        <v>3500</v>
      </c>
      <c r="J1702" t="str">
        <f>IFERROR(INDEX(Stores!$B:$B,MATCH(I1702,Stores!$A:$A,0)),"")</f>
        <v>FreshMart Hyderabad Colony</v>
      </c>
      <c r="K1702" t="str">
        <f>IFERROR(INDEX(Stores!$D:$D,MATCH(I1702,Stores!$A:$A,0)),"")</f>
        <v>South</v>
      </c>
      <c r="L1702" t="s">
        <v>3606</v>
      </c>
      <c r="M1702" t="str">
        <f>IFERROR(INDEX(Employees!$B:$B,MATCH(L1702,Employees!$A:$A,0)),"")</f>
        <v>Balamurugan Nair</v>
      </c>
      <c r="N1702" t="str">
        <f>IFERROR(INDEX(Employees!$D:$D,MATCH(L1702,Employees!$A:$A,0)),"")</f>
        <v>Cashier</v>
      </c>
      <c r="O1702">
        <v>6</v>
      </c>
      <c r="P1702">
        <v>438.58</v>
      </c>
      <c r="Q1702">
        <v>0</v>
      </c>
      <c r="R1702">
        <v>0</v>
      </c>
      <c r="S1702">
        <v>2631.48</v>
      </c>
      <c r="T1702">
        <v>1921.14</v>
      </c>
      <c r="U1702">
        <v>710.34</v>
      </c>
      <c r="V1702" t="s">
        <v>4694</v>
      </c>
      <c r="W1702" t="s">
        <v>4695</v>
      </c>
      <c r="X1702" t="s">
        <v>4700</v>
      </c>
      <c r="Y1702" t="s">
        <v>6412</v>
      </c>
      <c r="Z1702" t="s">
        <v>4708</v>
      </c>
    </row>
    <row r="1703" spans="1:26" ht="15" customHeight="1" x14ac:dyDescent="0.25">
      <c r="A1703" t="s">
        <v>7114</v>
      </c>
      <c r="B1703" s="1">
        <v>45860</v>
      </c>
      <c r="C1703" t="s">
        <v>351</v>
      </c>
      <c r="D1703" t="str">
        <f>IFERROR(INDEX(Customers!$B:$B,MATCH(C1703,Customers!$A:$A,0)),"")</f>
        <v>Dhanya Krishnan</v>
      </c>
      <c r="E1703" t="str">
        <f>IFERROR(INDEX(Customers!$J:$J,MATCH(C1703,Customers!$A:$A,0)),"")</f>
        <v>Bronze</v>
      </c>
      <c r="F1703" t="s">
        <v>3773</v>
      </c>
      <c r="G1703" t="str">
        <f>IFERROR(INDEX(Products!$B:$B,MATCH(F1703,Products!$A:$A,0)),"")</f>
        <v>Coca-Cola Coffee Combo</v>
      </c>
      <c r="H1703" t="str">
        <f>IFERROR(INDEX(Products!$C:$C,MATCH(F1703,Products!$A:$A,0)),"")</f>
        <v>Beverages</v>
      </c>
      <c r="I1703" t="s">
        <v>2925</v>
      </c>
      <c r="J1703" t="str">
        <f>IFERROR(INDEX(Stores!$B:$B,MATCH(I1703,Stores!$A:$A,0)),"")</f>
        <v>FreshMart Mysuru Colony</v>
      </c>
      <c r="K1703" t="str">
        <f>IFERROR(INDEX(Stores!$D:$D,MATCH(I1703,Stores!$A:$A,0)),"")</f>
        <v>South</v>
      </c>
      <c r="L1703" t="s">
        <v>2923</v>
      </c>
      <c r="M1703" t="str">
        <f>IFERROR(INDEX(Employees!$B:$B,MATCH(L1703,Employees!$A:$A,0)),"")</f>
        <v>Jayakumar Gounder</v>
      </c>
      <c r="N1703" t="str">
        <f>IFERROR(INDEX(Employees!$D:$D,MATCH(L1703,Employees!$A:$A,0)),"")</f>
        <v>Operations</v>
      </c>
      <c r="O1703">
        <v>3</v>
      </c>
      <c r="P1703">
        <v>141.11000000000001</v>
      </c>
      <c r="Q1703">
        <v>0</v>
      </c>
      <c r="R1703">
        <v>0</v>
      </c>
      <c r="S1703">
        <v>423.33</v>
      </c>
      <c r="T1703">
        <v>347.73</v>
      </c>
      <c r="U1703">
        <v>75.599999999999994</v>
      </c>
      <c r="V1703" t="s">
        <v>4740</v>
      </c>
      <c r="W1703" t="s">
        <v>4695</v>
      </c>
      <c r="X1703" t="s">
        <v>4700</v>
      </c>
      <c r="Y1703" t="s">
        <v>5476</v>
      </c>
      <c r="Z1703" t="s">
        <v>4708</v>
      </c>
    </row>
    <row r="1704" spans="1:26" ht="15" customHeight="1" x14ac:dyDescent="0.25">
      <c r="A1704" t="s">
        <v>7115</v>
      </c>
      <c r="B1704" s="1">
        <v>45971</v>
      </c>
      <c r="C1704" t="s">
        <v>2244</v>
      </c>
      <c r="D1704" t="str">
        <f>IFERROR(INDEX(Customers!$B:$B,MATCH(C1704,Customers!$A:$A,0)),"")</f>
        <v>Chandrasekar Varma</v>
      </c>
      <c r="E1704" t="str">
        <f>IFERROR(INDEX(Customers!$J:$J,MATCH(C1704,Customers!$A:$A,0)),"")</f>
        <v>Bronze</v>
      </c>
      <c r="F1704" t="s">
        <v>3709</v>
      </c>
      <c r="G1704" t="str">
        <f>IFERROR(INDEX(Products!$B:$B,MATCH(F1704,Products!$A:$A,0)),"")</f>
        <v>Milky Mist Curd 1kg</v>
      </c>
      <c r="H1704" t="str">
        <f>IFERROR(INDEX(Products!$C:$C,MATCH(F1704,Products!$A:$A,0)),"")</f>
        <v>Dairy</v>
      </c>
      <c r="I1704" t="s">
        <v>4216</v>
      </c>
      <c r="J1704" t="str">
        <f>IFERROR(INDEX(Stores!$B:$B,MATCH(I1704,Stores!$A:$A,0)),"")</f>
        <v>FreshMart Chennai Main Road</v>
      </c>
      <c r="K1704" t="str">
        <f>IFERROR(INDEX(Stores!$D:$D,MATCH(I1704,Stores!$A:$A,0)),"")</f>
        <v>South</v>
      </c>
      <c r="L1704" t="s">
        <v>3198</v>
      </c>
      <c r="M1704" t="str">
        <f>IFERROR(INDEX(Employees!$B:$B,MATCH(L1704,Employees!$A:$A,0)),"")</f>
        <v>Deepak Naicker</v>
      </c>
      <c r="N1704" t="str">
        <f>IFERROR(INDEX(Employees!$D:$D,MATCH(L1704,Employees!$A:$A,0)),"")</f>
        <v>Sales</v>
      </c>
      <c r="O1704">
        <v>2</v>
      </c>
      <c r="P1704">
        <v>434.65</v>
      </c>
      <c r="Q1704">
        <v>20</v>
      </c>
      <c r="R1704">
        <v>173.86</v>
      </c>
      <c r="S1704">
        <v>695.44</v>
      </c>
      <c r="T1704">
        <v>703.26</v>
      </c>
      <c r="U1704">
        <v>-7.82</v>
      </c>
      <c r="V1704" t="s">
        <v>4715</v>
      </c>
      <c r="W1704" t="s">
        <v>4695</v>
      </c>
      <c r="X1704" t="s">
        <v>4710</v>
      </c>
      <c r="Y1704" t="s">
        <v>6025</v>
      </c>
      <c r="Z1704" t="s">
        <v>4708</v>
      </c>
    </row>
    <row r="1705" spans="1:26" ht="15" customHeight="1" x14ac:dyDescent="0.25">
      <c r="A1705" t="s">
        <v>7116</v>
      </c>
      <c r="B1705" s="1">
        <v>45864</v>
      </c>
      <c r="C1705" t="s">
        <v>2496</v>
      </c>
      <c r="D1705" t="str">
        <f>IFERROR(INDEX(Customers!$B:$B,MATCH(C1705,Customers!$A:$A,0)),"")</f>
        <v>Ramesh Naidu</v>
      </c>
      <c r="E1705" t="str">
        <f>IFERROR(INDEX(Customers!$J:$J,MATCH(C1705,Customers!$A:$A,0)),"")</f>
        <v>Gold</v>
      </c>
      <c r="F1705" t="s">
        <v>4102</v>
      </c>
      <c r="G1705" t="str">
        <f>IFERROR(INDEX(Products!$B:$B,MATCH(F1705,Products!$A:$A,0)),"")</f>
        <v>Harpic Toilet Cleaner Pack</v>
      </c>
      <c r="H1705" t="str">
        <f>IFERROR(INDEX(Products!$C:$C,MATCH(F1705,Products!$A:$A,0)),"")</f>
        <v>Cleaning</v>
      </c>
      <c r="I1705" t="s">
        <v>3530</v>
      </c>
      <c r="J1705" t="str">
        <f>IFERROR(INDEX(Stores!$B:$B,MATCH(I1705,Stores!$A:$A,0)),"")</f>
        <v xml:space="preserve">  FreshMart Lucknow Square  </v>
      </c>
      <c r="K1705" t="str">
        <f>IFERROR(INDEX(Stores!$D:$D,MATCH(I1705,Stores!$A:$A,0)),"")</f>
        <v>North</v>
      </c>
      <c r="L1705" t="s">
        <v>3528</v>
      </c>
      <c r="M1705" t="str">
        <f>IFERROR(INDEX(Employees!$B:$B,MATCH(L1705,Employees!$A:$A,0)),"")</f>
        <v>Deepa Gupta</v>
      </c>
      <c r="N1705" t="str">
        <f>IFERROR(INDEX(Employees!$D:$D,MATCH(L1705,Employees!$A:$A,0)),"")</f>
        <v>Inventory</v>
      </c>
      <c r="O1705">
        <v>5</v>
      </c>
      <c r="P1705">
        <v>225.21</v>
      </c>
      <c r="Q1705">
        <v>15</v>
      </c>
      <c r="R1705">
        <v>168.91</v>
      </c>
      <c r="S1705">
        <v>1100.71</v>
      </c>
      <c r="T1705">
        <v>778.25</v>
      </c>
      <c r="U1705">
        <v>322.45999999999998</v>
      </c>
      <c r="V1705" t="s">
        <v>4740</v>
      </c>
      <c r="W1705" t="s">
        <v>4695</v>
      </c>
      <c r="X1705" t="s">
        <v>4696</v>
      </c>
      <c r="Y1705" t="s">
        <v>7117</v>
      </c>
      <c r="Z1705" t="s">
        <v>4698</v>
      </c>
    </row>
    <row r="1706" spans="1:26" ht="15" customHeight="1" x14ac:dyDescent="0.25">
      <c r="A1706" t="s">
        <v>7118</v>
      </c>
      <c r="B1706" s="1">
        <v>45960</v>
      </c>
      <c r="C1706" t="s">
        <v>886</v>
      </c>
      <c r="D1706" t="str">
        <f>IFERROR(INDEX(Customers!$B:$B,MATCH(C1706,Customers!$A:$A,0)),"")</f>
        <v>Udhay Pandian</v>
      </c>
      <c r="E1706" t="str">
        <f>IFERROR(INDEX(Customers!$J:$J,MATCH(C1706,Customers!$A:$A,0)),"")</f>
        <v>Gold</v>
      </c>
      <c r="F1706" t="s">
        <v>3964</v>
      </c>
      <c r="G1706" t="str">
        <f>IFERROR(INDEX(Products!$B:$B,MATCH(F1706,Products!$A:$A,0)),"")</f>
        <v>Organic Fresh Fresh Vegetables 2kg</v>
      </c>
      <c r="H1706" t="str">
        <f>IFERROR(INDEX(Products!$C:$C,MATCH(F1706,Products!$A:$A,0)),"")</f>
        <v>Vegetables</v>
      </c>
      <c r="I1706" t="s">
        <v>3061</v>
      </c>
      <c r="J1706" t="str">
        <f>IFERROR(INDEX(Stores!$B:$B,MATCH(I1706,Stores!$A:$A,0)),"")</f>
        <v>FreshMart Salem Colony</v>
      </c>
      <c r="K1706" t="str">
        <f>IFERROR(INDEX(Stores!$D:$D,MATCH(I1706,Stores!$A:$A,0)),"")</f>
        <v>South</v>
      </c>
      <c r="L1706" t="s">
        <v>3059</v>
      </c>
      <c r="M1706" t="str">
        <f>IFERROR(INDEX(Employees!$B:$B,MATCH(L1706,Employees!$A:$A,0)),"")</f>
        <v>Indira Varma</v>
      </c>
      <c r="N1706" t="str">
        <f>IFERROR(INDEX(Employees!$D:$D,MATCH(L1706,Employees!$A:$A,0)),"")</f>
        <v>Sales</v>
      </c>
      <c r="O1706">
        <v>3</v>
      </c>
      <c r="P1706">
        <v>320.26</v>
      </c>
      <c r="Q1706">
        <v>10</v>
      </c>
      <c r="R1706">
        <v>96.08</v>
      </c>
      <c r="S1706">
        <v>864.7</v>
      </c>
      <c r="T1706">
        <v>752.07</v>
      </c>
      <c r="U1706">
        <v>112.63</v>
      </c>
      <c r="V1706" t="s">
        <v>4740</v>
      </c>
      <c r="W1706" t="s">
        <v>4695</v>
      </c>
      <c r="X1706" t="s">
        <v>4700</v>
      </c>
      <c r="Y1706" t="s">
        <v>5358</v>
      </c>
      <c r="Z1706" t="s">
        <v>4708</v>
      </c>
    </row>
    <row r="1707" spans="1:26" ht="15" customHeight="1" x14ac:dyDescent="0.25">
      <c r="A1707" t="s">
        <v>7119</v>
      </c>
      <c r="B1707" s="1">
        <v>46092</v>
      </c>
      <c r="C1707" t="s">
        <v>1455</v>
      </c>
      <c r="D1707" t="str">
        <f>IFERROR(INDEX(Customers!$B:$B,MATCH(C1707,Customers!$A:$A,0)),"")</f>
        <v>Hemalatha Naicker</v>
      </c>
      <c r="E1707" t="str">
        <f>IFERROR(INDEX(Customers!$J:$J,MATCH(C1707,Customers!$A:$A,0)),"")</f>
        <v>Bronze</v>
      </c>
      <c r="F1707" t="s">
        <v>3844</v>
      </c>
      <c r="G1707" t="str">
        <f>IFERROR(INDEX(Products!$B:$B,MATCH(F1707,Products!$A:$A,0)),"")</f>
        <v>Lays Namkeen 2kg</v>
      </c>
      <c r="H1707" t="str">
        <f>IFERROR(INDEX(Products!$C:$C,MATCH(F1707,Products!$A:$A,0)),"")</f>
        <v>Snacks</v>
      </c>
      <c r="I1707" t="s">
        <v>3376</v>
      </c>
      <c r="J1707" t="str">
        <f>IFERROR(INDEX(Stores!$B:$B,MATCH(I1707,Stores!$A:$A,0)),"")</f>
        <v>FreshMart Mysuru Complex</v>
      </c>
      <c r="K1707" t="str">
        <f>IFERROR(INDEX(Stores!$D:$D,MATCH(I1707,Stores!$A:$A,0)),"")</f>
        <v>South</v>
      </c>
      <c r="L1707" t="s">
        <v>3374</v>
      </c>
      <c r="M1707" t="str">
        <f>IFERROR(INDEX(Employees!$B:$B,MATCH(L1707,Employees!$A:$A,0)),"")</f>
        <v>Poornima Rao</v>
      </c>
      <c r="N1707" t="str">
        <f>IFERROR(INDEX(Employees!$D:$D,MATCH(L1707,Employees!$A:$A,0)),"")</f>
        <v>Inventory</v>
      </c>
      <c r="O1707">
        <v>3</v>
      </c>
      <c r="P1707">
        <v>530.16</v>
      </c>
      <c r="Q1707">
        <v>0</v>
      </c>
      <c r="R1707">
        <v>0</v>
      </c>
      <c r="S1707">
        <v>1590.48</v>
      </c>
      <c r="T1707">
        <v>1137.57</v>
      </c>
      <c r="U1707">
        <v>452.91</v>
      </c>
      <c r="V1707" t="s">
        <v>4706</v>
      </c>
      <c r="W1707" t="s">
        <v>4695</v>
      </c>
      <c r="X1707" t="s">
        <v>4710</v>
      </c>
      <c r="Y1707" t="s">
        <v>6047</v>
      </c>
      <c r="Z1707" t="s">
        <v>4708</v>
      </c>
    </row>
    <row r="1708" spans="1:26" ht="15" customHeight="1" x14ac:dyDescent="0.25">
      <c r="A1708" t="s">
        <v>7120</v>
      </c>
      <c r="B1708" s="1">
        <v>46098</v>
      </c>
      <c r="C1708" t="s">
        <v>973</v>
      </c>
      <c r="D1708" t="str">
        <f>IFERROR(INDEX(Customers!$B:$B,MATCH(C1708,Customers!$A:$A,0)),"")</f>
        <v>Suresh Menon</v>
      </c>
      <c r="E1708" t="str">
        <f>IFERROR(INDEX(Customers!$J:$J,MATCH(C1708,Customers!$A:$A,0)),"")</f>
        <v>Gold</v>
      </c>
      <c r="F1708" t="s">
        <v>3765</v>
      </c>
      <c r="G1708" t="str">
        <f>IFERROR(INDEX(Products!$B:$B,MATCH(F1708,Products!$A:$A,0)),"")</f>
        <v>Pepsi Tea 200g</v>
      </c>
      <c r="H1708" t="str">
        <f>IFERROR(INDEX(Products!$C:$C,MATCH(F1708,Products!$A:$A,0)),"")</f>
        <v>Beverages</v>
      </c>
      <c r="I1708" t="s">
        <v>3294</v>
      </c>
      <c r="J1708" t="str">
        <f>IFERROR(INDEX(Stores!$B:$B,MATCH(I1708,Stores!$A:$A,0)),"")</f>
        <v>FreshMart Mumbai Colony</v>
      </c>
      <c r="K1708" t="str">
        <f>IFERROR(INDEX(Stores!$D:$D,MATCH(I1708,Stores!$A:$A,0)),"")</f>
        <v>West</v>
      </c>
      <c r="L1708" t="s">
        <v>3309</v>
      </c>
      <c r="M1708" t="str">
        <f>IFERROR(INDEX(Employees!$B:$B,MATCH(L1708,Employees!$A:$A,0)),"")</f>
        <v>Yogesh Naidu</v>
      </c>
      <c r="N1708" t="str">
        <f>IFERROR(INDEX(Employees!$D:$D,MATCH(L1708,Employees!$A:$A,0)),"")</f>
        <v>Billing</v>
      </c>
      <c r="O1708">
        <v>6</v>
      </c>
      <c r="P1708">
        <v>362.16</v>
      </c>
      <c r="Q1708">
        <v>10</v>
      </c>
      <c r="R1708">
        <v>217.3</v>
      </c>
      <c r="S1708">
        <v>1955.66</v>
      </c>
      <c r="T1708">
        <v>1567.32</v>
      </c>
      <c r="U1708">
        <v>388.34</v>
      </c>
      <c r="V1708" t="s">
        <v>4715</v>
      </c>
      <c r="W1708" t="s">
        <v>4695</v>
      </c>
      <c r="X1708" t="s">
        <v>4696</v>
      </c>
      <c r="Y1708" t="s">
        <v>6070</v>
      </c>
      <c r="Z1708" t="s">
        <v>4708</v>
      </c>
    </row>
    <row r="1709" spans="1:26" ht="15" customHeight="1" x14ac:dyDescent="0.25">
      <c r="A1709" t="s">
        <v>7121</v>
      </c>
      <c r="B1709" s="1">
        <v>45934</v>
      </c>
      <c r="C1709" t="s">
        <v>1463</v>
      </c>
      <c r="D1709" t="str">
        <f>IFERROR(INDEX(Customers!$B:$B,MATCH(C1709,Customers!$A:$A,0)),"")</f>
        <v>Hemalatha Gounder</v>
      </c>
      <c r="E1709" t="str">
        <f>IFERROR(INDEX(Customers!$J:$J,MATCH(C1709,Customers!$A:$A,0)),"")</f>
        <v>Silver</v>
      </c>
      <c r="F1709" t="s">
        <v>3689</v>
      </c>
      <c r="G1709" t="str">
        <f>IFERROR(INDEX(Products!$B:$B,MATCH(F1709,Products!$A:$A,0)),"")</f>
        <v>Harvest Gold Buns 200g</v>
      </c>
      <c r="H1709" t="str">
        <f>IFERROR(INDEX(Products!$C:$C,MATCH(F1709,Products!$A:$A,0)),"")</f>
        <v>Bakery</v>
      </c>
      <c r="I1709" t="s">
        <v>3151</v>
      </c>
      <c r="J1709" t="str">
        <f>IFERROR(INDEX(Stores!$B:$B,MATCH(I1709,Stores!$A:$A,0)),"")</f>
        <v>FreshMart Jaipur Point</v>
      </c>
      <c r="K1709" t="str">
        <f>IFERROR(INDEX(Stores!$D:$D,MATCH(I1709,Stores!$A:$A,0)),"")</f>
        <v>North</v>
      </c>
      <c r="L1709" t="s">
        <v>3421</v>
      </c>
      <c r="M1709" t="str">
        <f>IFERROR(INDEX(Employees!$B:$B,MATCH(L1709,Employees!$A:$A,0)),"")</f>
        <v>Padma Chettiar</v>
      </c>
      <c r="N1709" t="str">
        <f>IFERROR(INDEX(Employees!$D:$D,MATCH(L1709,Employees!$A:$A,0)),"")</f>
        <v>Sales</v>
      </c>
      <c r="O1709">
        <v>5</v>
      </c>
      <c r="P1709">
        <v>661.91</v>
      </c>
      <c r="Q1709">
        <v>0</v>
      </c>
      <c r="R1709">
        <v>0</v>
      </c>
      <c r="S1709">
        <v>3805.98</v>
      </c>
      <c r="T1709">
        <v>1993.6</v>
      </c>
      <c r="U1709">
        <v>1812.38</v>
      </c>
      <c r="V1709" t="s">
        <v>4694</v>
      </c>
      <c r="W1709" t="s">
        <v>4695</v>
      </c>
      <c r="X1709" t="s">
        <v>4700</v>
      </c>
      <c r="Y1709" t="s">
        <v>4964</v>
      </c>
      <c r="Z1709" t="s">
        <v>4698</v>
      </c>
    </row>
    <row r="1710" spans="1:26" ht="15" customHeight="1" x14ac:dyDescent="0.25">
      <c r="A1710" t="s">
        <v>7122</v>
      </c>
      <c r="B1710" s="1">
        <v>46059</v>
      </c>
      <c r="C1710" t="s">
        <v>1642</v>
      </c>
      <c r="D1710" t="str">
        <f>IFERROR(INDEX(Customers!$B:$B,MATCH(C1710,Customers!$A:$A,0)),"")</f>
        <v>Karthik Kumar</v>
      </c>
      <c r="E1710" t="str">
        <f>IFERROR(INDEX(Customers!$J:$J,MATCH(C1710,Customers!$A:$A,0)),"")</f>
        <v>Silver</v>
      </c>
      <c r="F1710" t="s">
        <v>3929</v>
      </c>
      <c r="G1710" t="str">
        <f>IFERROR(INDEX(Products!$B:$B,MATCH(F1710,Products!$A:$A,0)),"")</f>
        <v>Organic Fresh Fresh Fruits Pack</v>
      </c>
      <c r="H1710" t="str">
        <f>IFERROR(INDEX(Products!$C:$C,MATCH(F1710,Products!$A:$A,0)),"")</f>
        <v>Fruits</v>
      </c>
      <c r="I1710" t="s">
        <v>3164</v>
      </c>
      <c r="J1710" t="str">
        <f>IFERROR(INDEX(Stores!$B:$B,MATCH(I1710,Stores!$A:$A,0)),"")</f>
        <v>FreshMart Lucknow Main Road</v>
      </c>
      <c r="K1710" t="str">
        <f>IFERROR(INDEX(Stores!$D:$D,MATCH(I1710,Stores!$A:$A,0)),"")</f>
        <v>North</v>
      </c>
      <c r="L1710" t="s">
        <v>2862</v>
      </c>
      <c r="M1710" t="str">
        <f>IFERROR(INDEX(Employees!$B:$B,MATCH(L1710,Employees!$A:$A,0)),"")</f>
        <v>Lokesh Gounder</v>
      </c>
      <c r="N1710" t="str">
        <f>IFERROR(INDEX(Employees!$D:$D,MATCH(L1710,Employees!$A:$A,0)),"")</f>
        <v>Billing</v>
      </c>
      <c r="O1710">
        <v>3</v>
      </c>
      <c r="P1710">
        <v>232.92</v>
      </c>
      <c r="Q1710">
        <v>15</v>
      </c>
      <c r="R1710">
        <v>104.81</v>
      </c>
      <c r="S1710">
        <v>593.95000000000005</v>
      </c>
      <c r="T1710">
        <v>577.23</v>
      </c>
      <c r="U1710">
        <v>16.72</v>
      </c>
      <c r="V1710" t="s">
        <v>4703</v>
      </c>
      <c r="W1710" t="s">
        <v>4695</v>
      </c>
      <c r="X1710" t="s">
        <v>4696</v>
      </c>
      <c r="Y1710" t="s">
        <v>5875</v>
      </c>
      <c r="Z1710" t="s">
        <v>4708</v>
      </c>
    </row>
    <row r="1711" spans="1:26" ht="15" customHeight="1" x14ac:dyDescent="0.25">
      <c r="A1711" t="s">
        <v>7123</v>
      </c>
      <c r="B1711" s="1">
        <v>45813</v>
      </c>
      <c r="C1711" t="s">
        <v>2468</v>
      </c>
      <c r="D1711" t="str">
        <f>IFERROR(INDEX(Customers!$B:$B,MATCH(C1711,Customers!$A:$A,0)),"")</f>
        <v>Arun Iyer</v>
      </c>
      <c r="E1711" t="str">
        <f>IFERROR(INDEX(Customers!$J:$J,MATCH(C1711,Customers!$A:$A,0)),"")</f>
        <v>Gold</v>
      </c>
      <c r="F1711" t="s">
        <v>3779</v>
      </c>
      <c r="G1711" t="str">
        <f>IFERROR(INDEX(Products!$B:$B,MATCH(F1711,Products!$A:$A,0)),"")</f>
        <v>Nescafe Coffee 500g</v>
      </c>
      <c r="H1711" t="str">
        <f>IFERROR(INDEX(Products!$C:$C,MATCH(F1711,Products!$A:$A,0)),"")</f>
        <v>Beverages</v>
      </c>
      <c r="I1711" t="s">
        <v>2956</v>
      </c>
      <c r="J1711" t="str">
        <f>IFERROR(INDEX(Stores!$B:$B,MATCH(I1711,Stores!$A:$A,0)),"")</f>
        <v>FreshMart Tiruppur Circle</v>
      </c>
      <c r="K1711" t="str">
        <f>IFERROR(INDEX(Stores!$D:$D,MATCH(I1711,Stores!$A:$A,0)),"")</f>
        <v>South</v>
      </c>
      <c r="L1711" t="s">
        <v>3435</v>
      </c>
      <c r="M1711" t="str">
        <f>IFERROR(INDEX(Employees!$B:$B,MATCH(L1711,Employees!$A:$A,0)),"")</f>
        <v>Deepak Iyer</v>
      </c>
      <c r="N1711" t="str">
        <f>IFERROR(INDEX(Employees!$D:$D,MATCH(L1711,Employees!$A:$A,0)),"")</f>
        <v>Sales</v>
      </c>
      <c r="O1711">
        <v>7</v>
      </c>
      <c r="P1711">
        <v>130.19999999999999</v>
      </c>
      <c r="Q1711">
        <v>0</v>
      </c>
      <c r="R1711">
        <v>0</v>
      </c>
      <c r="S1711">
        <v>911.4</v>
      </c>
      <c r="T1711">
        <v>681.45</v>
      </c>
      <c r="U1711">
        <v>229.95</v>
      </c>
      <c r="V1711" t="s">
        <v>4720</v>
      </c>
      <c r="W1711" t="s">
        <v>4695</v>
      </c>
      <c r="X1711" t="s">
        <v>4696</v>
      </c>
      <c r="Y1711" t="s">
        <v>4745</v>
      </c>
      <c r="Z1711" t="s">
        <v>4708</v>
      </c>
    </row>
    <row r="1712" spans="1:26" ht="15" customHeight="1" x14ac:dyDescent="0.25">
      <c r="A1712" t="s">
        <v>7124</v>
      </c>
      <c r="B1712" s="1">
        <v>45789</v>
      </c>
      <c r="C1712" t="s">
        <v>331</v>
      </c>
      <c r="D1712" t="str">
        <f>IFERROR(INDEX(Customers!$B:$B,MATCH(C1712,Customers!$A:$A,0)),"")</f>
        <v>Vijay Chandran</v>
      </c>
      <c r="E1712" t="str">
        <f>IFERROR(INDEX(Customers!$J:$J,MATCH(C1712,Customers!$A:$A,0)),"")</f>
        <v>Gold</v>
      </c>
      <c r="F1712" t="s">
        <v>3874</v>
      </c>
      <c r="G1712" t="str">
        <f>IFERROR(INDEX(Products!$B:$B,MATCH(F1712,Products!$A:$A,0)),"")</f>
        <v>Patanjali Shampoo Combo</v>
      </c>
      <c r="H1712" t="str">
        <f>IFERROR(INDEX(Products!$C:$C,MATCH(F1712,Products!$A:$A,0)),"")</f>
        <v>Personal Care</v>
      </c>
      <c r="I1712" t="s">
        <v>2945</v>
      </c>
      <c r="J1712" t="str">
        <f>IFERROR(INDEX(Stores!$B:$B,MATCH(I1712,Stores!$A:$A,0)),"")</f>
        <v>FreshMart Kochi Gardens</v>
      </c>
      <c r="K1712" t="str">
        <f>IFERROR(INDEX(Stores!$D:$D,MATCH(I1712,Stores!$A:$A,0)),"")</f>
        <v>South</v>
      </c>
      <c r="L1712" t="s">
        <v>2943</v>
      </c>
      <c r="M1712" t="str">
        <f>IFERROR(INDEX(Employees!$B:$B,MATCH(L1712,Employees!$A:$A,0)),"")</f>
        <v>Hariharan Rao</v>
      </c>
      <c r="N1712" t="str">
        <f>IFERROR(INDEX(Employees!$D:$D,MATCH(L1712,Employees!$A:$A,0)),"")</f>
        <v>Cashier</v>
      </c>
      <c r="O1712">
        <v>6</v>
      </c>
      <c r="P1712">
        <v>75.34</v>
      </c>
      <c r="Q1712">
        <v>0</v>
      </c>
      <c r="R1712">
        <v>0</v>
      </c>
      <c r="S1712">
        <v>452.04</v>
      </c>
      <c r="T1712">
        <v>325.92</v>
      </c>
      <c r="U1712">
        <v>126.12</v>
      </c>
      <c r="V1712" t="s">
        <v>4694</v>
      </c>
      <c r="W1712" t="s">
        <v>4695</v>
      </c>
      <c r="X1712" t="s">
        <v>4710</v>
      </c>
      <c r="Y1712" t="s">
        <v>4701</v>
      </c>
      <c r="Z1712" t="s">
        <v>4708</v>
      </c>
    </row>
    <row r="1713" spans="1:26" ht="15" customHeight="1" x14ac:dyDescent="0.25">
      <c r="A1713" t="s">
        <v>7125</v>
      </c>
      <c r="B1713" s="1">
        <v>45941</v>
      </c>
      <c r="C1713" t="s">
        <v>1148</v>
      </c>
      <c r="D1713" t="str">
        <f>IFERROR(INDEX(Customers!$B:$B,MATCH(C1713,Customers!$A:$A,0)),"")</f>
        <v>Latha Nathan</v>
      </c>
      <c r="E1713" t="str">
        <f>IFERROR(INDEX(Customers!$J:$J,MATCH(C1713,Customers!$A:$A,0)),"")</f>
        <v>Gold</v>
      </c>
      <c r="F1713" t="s">
        <v>4095</v>
      </c>
      <c r="G1713" t="str">
        <f>IFERROR(INDEX(Products!$B:$B,MATCH(F1713,Products!$A:$A,0)),"")</f>
        <v>Vim Floor Cleaner 1L</v>
      </c>
      <c r="H1713" t="str">
        <f>IFERROR(INDEX(Products!$C:$C,MATCH(F1713,Products!$A:$A,0)),"")</f>
        <v>Cleaning</v>
      </c>
      <c r="I1713" t="s">
        <v>3420</v>
      </c>
      <c r="J1713" t="str">
        <f>IFERROR(INDEX(Stores!$B:$B,MATCH(I1713,Stores!$A:$A,0)),"")</f>
        <v>FreshMart Tiruppur Square</v>
      </c>
      <c r="K1713" t="str">
        <f>IFERROR(INDEX(Stores!$D:$D,MATCH(I1713,Stores!$A:$A,0)),"")</f>
        <v>South</v>
      </c>
      <c r="L1713" t="s">
        <v>3541</v>
      </c>
      <c r="M1713" t="str">
        <f>IFERROR(INDEX(Employees!$B:$B,MATCH(L1713,Employees!$A:$A,0)),"")</f>
        <v>Balaji Reddy</v>
      </c>
      <c r="N1713" t="str">
        <f>IFERROR(INDEX(Employees!$D:$D,MATCH(L1713,Employees!$A:$A,0)),"")</f>
        <v>Billing</v>
      </c>
      <c r="O1713">
        <v>4</v>
      </c>
      <c r="P1713">
        <v>47.48</v>
      </c>
      <c r="Q1713">
        <v>0</v>
      </c>
      <c r="R1713">
        <v>0</v>
      </c>
      <c r="S1713">
        <v>218.41</v>
      </c>
      <c r="T1713">
        <v>146.6</v>
      </c>
      <c r="U1713">
        <v>71.81</v>
      </c>
      <c r="V1713" t="s">
        <v>4706</v>
      </c>
      <c r="W1713" t="s">
        <v>4695</v>
      </c>
      <c r="X1713" t="s">
        <v>4696</v>
      </c>
      <c r="Y1713" t="s">
        <v>5459</v>
      </c>
      <c r="Z1713" t="s">
        <v>4698</v>
      </c>
    </row>
    <row r="1714" spans="1:26" ht="15" customHeight="1" x14ac:dyDescent="0.25">
      <c r="A1714" t="s">
        <v>7126</v>
      </c>
      <c r="B1714" s="1">
        <v>45895</v>
      </c>
      <c r="C1714" t="s">
        <v>2028</v>
      </c>
      <c r="D1714" t="str">
        <f>IFERROR(INDEX(Customers!$B:$B,MATCH(C1714,Customers!$A:$A,0)),"")</f>
        <v>Bhuvana Pillai</v>
      </c>
      <c r="E1714" t="str">
        <f>IFERROR(INDEX(Customers!$J:$J,MATCH(C1714,Customers!$A:$A,0)),"")</f>
        <v>Gold</v>
      </c>
      <c r="F1714" t="s">
        <v>3700</v>
      </c>
      <c r="G1714" t="str">
        <f>IFERROR(INDEX(Products!$B:$B,MATCH(F1714,Products!$A:$A,0)),"")</f>
        <v>Harvest Gold Rusk 1kg</v>
      </c>
      <c r="H1714" t="str">
        <f>IFERROR(INDEX(Products!$C:$C,MATCH(F1714,Products!$A:$A,0)),"")</f>
        <v>Bakery</v>
      </c>
      <c r="I1714" t="s">
        <v>3061</v>
      </c>
      <c r="J1714" t="str">
        <f>IFERROR(INDEX(Stores!$B:$B,MATCH(I1714,Stores!$A:$A,0)),"")</f>
        <v>FreshMart Salem Colony</v>
      </c>
      <c r="K1714" t="str">
        <f>IFERROR(INDEX(Stores!$D:$D,MATCH(I1714,Stores!$A:$A,0)),"")</f>
        <v>South</v>
      </c>
      <c r="L1714" t="s">
        <v>3059</v>
      </c>
      <c r="M1714" t="str">
        <f>IFERROR(INDEX(Employees!$B:$B,MATCH(L1714,Employees!$A:$A,0)),"")</f>
        <v>Indira Varma</v>
      </c>
      <c r="N1714" t="str">
        <f>IFERROR(INDEX(Employees!$D:$D,MATCH(L1714,Employees!$A:$A,0)),"")</f>
        <v>Sales</v>
      </c>
      <c r="O1714">
        <v>8</v>
      </c>
      <c r="P1714">
        <v>599.45000000000005</v>
      </c>
      <c r="Q1714">
        <v>5</v>
      </c>
      <c r="R1714">
        <v>239.78</v>
      </c>
      <c r="S1714">
        <v>4555.82</v>
      </c>
      <c r="T1714">
        <v>2691.2</v>
      </c>
      <c r="U1714">
        <v>1864.62</v>
      </c>
      <c r="V1714" t="s">
        <v>4703</v>
      </c>
      <c r="W1714" t="s">
        <v>4695</v>
      </c>
      <c r="X1714" t="s">
        <v>4696</v>
      </c>
      <c r="Y1714" t="s">
        <v>4741</v>
      </c>
      <c r="Z1714" t="s">
        <v>4708</v>
      </c>
    </row>
    <row r="1715" spans="1:26" ht="15" customHeight="1" x14ac:dyDescent="0.25">
      <c r="A1715" t="s">
        <v>7127</v>
      </c>
      <c r="B1715" s="1">
        <v>45803</v>
      </c>
      <c r="C1715" t="s">
        <v>414</v>
      </c>
      <c r="D1715" t="str">
        <f>IFERROR(INDEX(Customers!$B:$B,MATCH(C1715,Customers!$A:$A,0)),"")</f>
        <v>Naveen Kumar</v>
      </c>
      <c r="E1715" t="str">
        <f>IFERROR(INDEX(Customers!$J:$J,MATCH(C1715,Customers!$A:$A,0)),"")</f>
        <v>Gold</v>
      </c>
      <c r="F1715" t="s">
        <v>3913</v>
      </c>
      <c r="G1715" t="str">
        <f>IFERROR(INDEX(Products!$B:$B,MATCH(F1715,Products!$A:$A,0)),"")</f>
        <v>Surf Excel Tissue Combo v2</v>
      </c>
      <c r="H1715" t="str">
        <f>IFERROR(INDEX(Products!$C:$C,MATCH(F1715,Products!$A:$A,0)),"")</f>
        <v>Household</v>
      </c>
      <c r="I1715" t="s">
        <v>3527</v>
      </c>
      <c r="J1715" t="str">
        <f>IFERROR(INDEX(Stores!$B:$B,MATCH(I1715,Stores!$A:$A,0)),"")</f>
        <v>FreshMart Lucknow Arcade</v>
      </c>
      <c r="K1715" t="str">
        <f>IFERROR(INDEX(Stores!$D:$D,MATCH(I1715,Stores!$A:$A,0)),"")</f>
        <v>North</v>
      </c>
      <c r="L1715" t="s">
        <v>3525</v>
      </c>
      <c r="M1715" t="str">
        <f>IFERROR(INDEX(Employees!$B:$B,MATCH(L1715,Employees!$A:$A,0)),"")</f>
        <v>Sathish Nathan</v>
      </c>
      <c r="N1715" t="str">
        <f>IFERROR(INDEX(Employees!$D:$D,MATCH(L1715,Employees!$A:$A,0)),"")</f>
        <v>HR</v>
      </c>
      <c r="O1715">
        <v>4</v>
      </c>
      <c r="P1715">
        <v>432.79</v>
      </c>
      <c r="Q1715">
        <v>0</v>
      </c>
      <c r="R1715">
        <v>0</v>
      </c>
      <c r="S1715">
        <v>1731.16</v>
      </c>
      <c r="T1715">
        <v>1280.76</v>
      </c>
      <c r="U1715">
        <v>450.4</v>
      </c>
      <c r="V1715" t="s">
        <v>4715</v>
      </c>
      <c r="W1715" t="s">
        <v>4695</v>
      </c>
      <c r="X1715" t="s">
        <v>4696</v>
      </c>
      <c r="Y1715" t="s">
        <v>5197</v>
      </c>
      <c r="Z1715" t="s">
        <v>4708</v>
      </c>
    </row>
    <row r="1716" spans="1:26" ht="15" customHeight="1" x14ac:dyDescent="0.25">
      <c r="A1716" t="s">
        <v>7128</v>
      </c>
      <c r="B1716" s="1">
        <v>46025</v>
      </c>
      <c r="C1716" t="s">
        <v>1224</v>
      </c>
      <c r="D1716" t="str">
        <f>IFERROR(INDEX(Customers!$B:$B,MATCH(C1716,Customers!$A:$A,0)),"")</f>
        <v>Deepak Venkataraman</v>
      </c>
      <c r="E1716" t="str">
        <f>IFERROR(INDEX(Customers!$J:$J,MATCH(C1716,Customers!$A:$A,0)),"")</f>
        <v>Silver</v>
      </c>
      <c r="F1716" t="s">
        <v>3983</v>
      </c>
      <c r="G1716" t="str">
        <f>IFERROR(INDEX(Products!$B:$B,MATCH(F1716,Products!$A:$A,0)),"")</f>
        <v>Organic Fresh Fresh Vegetables Pack</v>
      </c>
      <c r="H1716" t="str">
        <f>IFERROR(INDEX(Products!$C:$C,MATCH(F1716,Products!$A:$A,0)),"")</f>
        <v>Vegetables</v>
      </c>
      <c r="I1716" t="s">
        <v>3513</v>
      </c>
      <c r="J1716" t="str">
        <f>IFERROR(INDEX(Stores!$B:$B,MATCH(I1716,Stores!$A:$A,0)),"")</f>
        <v>FreshMart Madurai Colony</v>
      </c>
      <c r="K1716" t="str">
        <f>IFERROR(INDEX(Stores!$D:$D,MATCH(I1716,Stores!$A:$A,0)),"")</f>
        <v>South</v>
      </c>
      <c r="L1716" t="s">
        <v>3511</v>
      </c>
      <c r="M1716" t="str">
        <f>IFERROR(INDEX(Employees!$B:$B,MATCH(L1716,Employees!$A:$A,0)),"")</f>
        <v>Lalitha Murugan</v>
      </c>
      <c r="N1716" t="str">
        <f>IFERROR(INDEX(Employees!$D:$D,MATCH(L1716,Employees!$A:$A,0)),"")</f>
        <v>Store Manager</v>
      </c>
      <c r="O1716">
        <v>3</v>
      </c>
      <c r="P1716">
        <v>355.64</v>
      </c>
      <c r="Q1716">
        <v>15</v>
      </c>
      <c r="R1716">
        <v>160.04</v>
      </c>
      <c r="S1716">
        <v>1042.9100000000001</v>
      </c>
      <c r="T1716">
        <v>910.23</v>
      </c>
      <c r="U1716">
        <v>132.68</v>
      </c>
      <c r="V1716" t="s">
        <v>4740</v>
      </c>
      <c r="W1716" t="s">
        <v>4695</v>
      </c>
      <c r="X1716" t="s">
        <v>4710</v>
      </c>
      <c r="Y1716" t="s">
        <v>7129</v>
      </c>
      <c r="Z1716" t="s">
        <v>4698</v>
      </c>
    </row>
    <row r="1717" spans="1:26" ht="15" customHeight="1" x14ac:dyDescent="0.25">
      <c r="A1717" t="s">
        <v>7130</v>
      </c>
      <c r="B1717" s="1">
        <v>45984</v>
      </c>
      <c r="C1717" t="s">
        <v>2592</v>
      </c>
      <c r="D1717" t="str">
        <f>IFERROR(INDEX(Customers!$B:$B,MATCH(C1717,Customers!$A:$A,0)),"")</f>
        <v>Ilango Iyer</v>
      </c>
      <c r="E1717" t="str">
        <f>IFERROR(INDEX(Customers!$J:$J,MATCH(C1717,Customers!$A:$A,0)),"")</f>
        <v>Bronze</v>
      </c>
      <c r="F1717" t="s">
        <v>3945</v>
      </c>
      <c r="G1717" t="str">
        <f>IFERROR(INDEX(Products!$B:$B,MATCH(F1717,Products!$A:$A,0)),"")</f>
        <v>Organic Fresh Fresh Fruits Combo</v>
      </c>
      <c r="H1717" t="str">
        <f>IFERROR(INDEX(Products!$C:$C,MATCH(F1717,Products!$A:$A,0)),"")</f>
        <v>Fruits</v>
      </c>
      <c r="I1717" t="s">
        <v>2971</v>
      </c>
      <c r="J1717" t="str">
        <f>IFERROR(INDEX(Stores!$B:$B,MATCH(I1717,Stores!$A:$A,0)),"")</f>
        <v>FreshMart Ahmedabad Square</v>
      </c>
      <c r="K1717" t="str">
        <f>IFERROR(INDEX(Stores!$D:$D,MATCH(I1717,Stores!$A:$A,0)),"")</f>
        <v>West</v>
      </c>
      <c r="L1717" t="s">
        <v>3073</v>
      </c>
      <c r="M1717" t="str">
        <f>IFERROR(INDEX(Employees!$B:$B,MATCH(L1717,Employees!$A:$A,0)),"")</f>
        <v>Charulatha Balan</v>
      </c>
      <c r="N1717" t="str">
        <f>IFERROR(INDEX(Employees!$D:$D,MATCH(L1717,Employees!$A:$A,0)),"")</f>
        <v>Sales</v>
      </c>
      <c r="O1717">
        <v>3</v>
      </c>
      <c r="P1717">
        <v>71.290000000000006</v>
      </c>
      <c r="Q1717">
        <v>0</v>
      </c>
      <c r="R1717">
        <v>0</v>
      </c>
      <c r="S1717">
        <v>245.95</v>
      </c>
      <c r="T1717">
        <v>178.11</v>
      </c>
      <c r="U1717">
        <v>67.84</v>
      </c>
      <c r="V1717" t="s">
        <v>4715</v>
      </c>
      <c r="W1717" t="s">
        <v>4695</v>
      </c>
      <c r="X1717" t="s">
        <v>4696</v>
      </c>
      <c r="Y1717" t="s">
        <v>5689</v>
      </c>
      <c r="Z1717" t="s">
        <v>4698</v>
      </c>
    </row>
    <row r="1718" spans="1:26" ht="15" customHeight="1" x14ac:dyDescent="0.25">
      <c r="A1718" t="s">
        <v>7131</v>
      </c>
      <c r="B1718" s="1">
        <v>45899</v>
      </c>
      <c r="C1718" t="s">
        <v>958</v>
      </c>
      <c r="D1718" t="str">
        <f>IFERROR(INDEX(Customers!$B:$B,MATCH(C1718,Customers!$A:$A,0)),"")</f>
        <v>Unknown</v>
      </c>
      <c r="E1718" t="str">
        <f>IFERROR(INDEX(Customers!$J:$J,MATCH(C1718,Customers!$A:$A,0)),"")</f>
        <v>Silver</v>
      </c>
      <c r="F1718" t="s">
        <v>3722</v>
      </c>
      <c r="G1718" t="str">
        <f>IFERROR(INDEX(Products!$B:$B,MATCH(F1718,Products!$A:$A,0)),"")</f>
        <v>Nestle Curd 1kg</v>
      </c>
      <c r="H1718" t="str">
        <f>IFERROR(INDEX(Products!$C:$C,MATCH(F1718,Products!$A:$A,0)),"")</f>
        <v>Dairy</v>
      </c>
      <c r="I1718" t="s">
        <v>3464</v>
      </c>
      <c r="J1718" t="str">
        <f>IFERROR(INDEX(Stores!$B:$B,MATCH(I1718,Stores!$A:$A,0)),"")</f>
        <v>FreshMart Bengaluru Circle</v>
      </c>
      <c r="K1718" t="str">
        <f>IFERROR(INDEX(Stores!$D:$D,MATCH(I1718,Stores!$A:$A,0)),"")</f>
        <v>South</v>
      </c>
      <c r="L1718" t="s">
        <v>3462</v>
      </c>
      <c r="M1718" t="str">
        <f>IFERROR(INDEX(Employees!$B:$B,MATCH(L1718,Employees!$A:$A,0)),"")</f>
        <v>Vani Nair</v>
      </c>
      <c r="N1718" t="str">
        <f>IFERROR(INDEX(Employees!$D:$D,MATCH(L1718,Employees!$A:$A,0)),"")</f>
        <v>Cashier</v>
      </c>
      <c r="O1718">
        <v>5</v>
      </c>
      <c r="P1718">
        <v>464.41</v>
      </c>
      <c r="Q1718">
        <v>15</v>
      </c>
      <c r="R1718">
        <v>348.31</v>
      </c>
      <c r="S1718">
        <v>2269.8000000000002</v>
      </c>
      <c r="T1718">
        <v>1988.45</v>
      </c>
      <c r="U1718">
        <v>281.35000000000002</v>
      </c>
      <c r="V1718" t="s">
        <v>4715</v>
      </c>
      <c r="W1718" t="s">
        <v>4695</v>
      </c>
      <c r="X1718" t="s">
        <v>4696</v>
      </c>
      <c r="Y1718" t="s">
        <v>7132</v>
      </c>
      <c r="Z1718" t="s">
        <v>4698</v>
      </c>
    </row>
    <row r="1719" spans="1:26" ht="15" customHeight="1" x14ac:dyDescent="0.25">
      <c r="A1719" t="s">
        <v>7133</v>
      </c>
      <c r="B1719" s="1">
        <v>45967</v>
      </c>
      <c r="C1719" t="s">
        <v>2228</v>
      </c>
      <c r="D1719" t="str">
        <f>IFERROR(INDEX(Customers!$B:$B,MATCH(C1719,Customers!$A:$A,0)),"")</f>
        <v>Prakash Mudaliar</v>
      </c>
      <c r="E1719" t="str">
        <f>IFERROR(INDEX(Customers!$J:$J,MATCH(C1719,Customers!$A:$A,0)),"")</f>
        <v>Bronze</v>
      </c>
      <c r="F1719" t="s">
        <v>4055</v>
      </c>
      <c r="G1719" t="str">
        <f>IFERROR(INDEX(Products!$B:$B,MATCH(F1719,Products!$A:$A,0)),"")</f>
        <v>Aachi Powdered Spices Pack</v>
      </c>
      <c r="H1719" t="str">
        <f>IFERROR(INDEX(Products!$C:$C,MATCH(F1719,Products!$A:$A,0)),"")</f>
        <v>Masala</v>
      </c>
      <c r="I1719" t="s">
        <v>3109</v>
      </c>
      <c r="J1719" t="str">
        <f>IFERROR(INDEX(Stores!$B:$B,MATCH(I1719,Stores!$A:$A,0)),"")</f>
        <v>FreshMart Ahmedabad Hub</v>
      </c>
      <c r="K1719" t="str">
        <f>IFERROR(INDEX(Stores!$D:$D,MATCH(I1719,Stores!$A:$A,0)),"")</f>
        <v>South</v>
      </c>
      <c r="L1719" t="s">
        <v>3401</v>
      </c>
      <c r="M1719" t="str">
        <f>IFERROR(INDEX(Employees!$B:$B,MATCH(L1719,Employees!$A:$A,0)),"")</f>
        <v>Mani Chandran</v>
      </c>
      <c r="N1719" t="str">
        <f>IFERROR(INDEX(Employees!$D:$D,MATCH(L1719,Employees!$A:$A,0)),"")</f>
        <v>Cashier</v>
      </c>
      <c r="O1719">
        <v>2</v>
      </c>
      <c r="P1719">
        <v>253.11</v>
      </c>
      <c r="Q1719">
        <v>15</v>
      </c>
      <c r="R1719">
        <v>75.930000000000007</v>
      </c>
      <c r="S1719">
        <v>430.29</v>
      </c>
      <c r="T1719">
        <v>381.48</v>
      </c>
      <c r="U1719">
        <v>48.81</v>
      </c>
      <c r="V1719" t="s">
        <v>4715</v>
      </c>
      <c r="W1719" t="s">
        <v>4695</v>
      </c>
      <c r="X1719" t="s">
        <v>4696</v>
      </c>
      <c r="Y1719" t="s">
        <v>5727</v>
      </c>
      <c r="Z1719" t="s">
        <v>4708</v>
      </c>
    </row>
    <row r="1720" spans="1:26" ht="15" customHeight="1" x14ac:dyDescent="0.25">
      <c r="A1720" t="s">
        <v>7134</v>
      </c>
      <c r="B1720" s="1">
        <v>45927</v>
      </c>
      <c r="C1720" t="s">
        <v>599</v>
      </c>
      <c r="D1720" t="str">
        <f>IFERROR(INDEX(Customers!$B:$B,MATCH(C1720,Customers!$A:$A,0)),"")</f>
        <v>Raghav Selvam</v>
      </c>
      <c r="E1720" t="str">
        <f>IFERROR(INDEX(Customers!$J:$J,MATCH(C1720,Customers!$A:$A,0)),"")</f>
        <v>Gold</v>
      </c>
      <c r="F1720" t="s">
        <v>3771</v>
      </c>
      <c r="G1720" t="str">
        <f>IFERROR(INDEX(Products!$B:$B,MATCH(F1720,Products!$A:$A,0)),"")</f>
        <v>Nescafe Coffee Pack</v>
      </c>
      <c r="H1720" t="str">
        <f>IFERROR(INDEX(Products!$C:$C,MATCH(F1720,Products!$A:$A,0)),"")</f>
        <v>Beverages</v>
      </c>
      <c r="I1720" t="s">
        <v>3217</v>
      </c>
      <c r="J1720" t="str">
        <f>IFERROR(INDEX(Stores!$B:$B,MATCH(I1720,Stores!$A:$A,0)),"")</f>
        <v>FreshMart Pune Complex</v>
      </c>
      <c r="K1720" t="str">
        <f>IFERROR(INDEX(Stores!$D:$D,MATCH(I1720,Stores!$A:$A,0)),"")</f>
        <v>West</v>
      </c>
      <c r="L1720" t="s">
        <v>3216</v>
      </c>
      <c r="M1720" t="str">
        <f>IFERROR(INDEX(Employees!$B:$B,MATCH(L1720,Employees!$A:$A,0)),"")</f>
        <v>Mala Velan</v>
      </c>
      <c r="N1720" t="str">
        <f>IFERROR(INDEX(Employees!$D:$D,MATCH(L1720,Employees!$A:$A,0)),"")</f>
        <v>Sales</v>
      </c>
      <c r="O1720">
        <v>8</v>
      </c>
      <c r="P1720">
        <v>351.07</v>
      </c>
      <c r="Q1720">
        <v>10</v>
      </c>
      <c r="R1720">
        <v>280.86</v>
      </c>
      <c r="S1720">
        <v>2906.85</v>
      </c>
      <c r="T1720">
        <v>2174.2399999999998</v>
      </c>
      <c r="U1720">
        <v>732.61</v>
      </c>
      <c r="V1720" t="s">
        <v>4715</v>
      </c>
      <c r="W1720" t="s">
        <v>4695</v>
      </c>
      <c r="X1720" t="s">
        <v>4700</v>
      </c>
      <c r="Y1720" t="s">
        <v>5734</v>
      </c>
      <c r="Z1720" t="s">
        <v>4698</v>
      </c>
    </row>
    <row r="1721" spans="1:26" ht="15" customHeight="1" x14ac:dyDescent="0.25">
      <c r="A1721" t="s">
        <v>7135</v>
      </c>
      <c r="B1721" s="1">
        <v>45899</v>
      </c>
      <c r="C1721" t="s">
        <v>723</v>
      </c>
      <c r="D1721" t="str">
        <f>IFERROR(INDEX(Customers!$B:$B,MATCH(C1721,Customers!$A:$A,0)),"")</f>
        <v>Naveen Prabhu</v>
      </c>
      <c r="E1721" t="str">
        <f>IFERROR(INDEX(Customers!$J:$J,MATCH(C1721,Customers!$A:$A,0)),"")</f>
        <v>Gold</v>
      </c>
      <c r="F1721" t="s">
        <v>3849</v>
      </c>
      <c r="G1721" t="str">
        <f>IFERROR(INDEX(Products!$B:$B,MATCH(F1721,Products!$A:$A,0)),"")</f>
        <v>Cadbury Namkeen Combo</v>
      </c>
      <c r="H1721" t="str">
        <f>IFERROR(INDEX(Products!$C:$C,MATCH(F1721,Products!$A:$A,0)),"")</f>
        <v>Snacks</v>
      </c>
      <c r="I1721" t="s">
        <v>3294</v>
      </c>
      <c r="J1721" t="str">
        <f>IFERROR(INDEX(Stores!$B:$B,MATCH(I1721,Stores!$A:$A,0)),"")</f>
        <v>FreshMart Mumbai Colony</v>
      </c>
      <c r="K1721" t="str">
        <f>IFERROR(INDEX(Stores!$D:$D,MATCH(I1721,Stores!$A:$A,0)),"")</f>
        <v>West</v>
      </c>
      <c r="L1721" t="s">
        <v>3292</v>
      </c>
      <c r="M1721" t="str">
        <f>IFERROR(INDEX(Employees!$B:$B,MATCH(L1721,Employees!$A:$A,0)),"")</f>
        <v>Jaya Sharma</v>
      </c>
      <c r="N1721" t="str">
        <f>IFERROR(INDEX(Employees!$D:$D,MATCH(L1721,Employees!$A:$A,0)),"")</f>
        <v>Cashier</v>
      </c>
      <c r="O1721">
        <v>3</v>
      </c>
      <c r="P1721">
        <v>343.95</v>
      </c>
      <c r="Q1721">
        <v>5</v>
      </c>
      <c r="R1721">
        <v>51.59</v>
      </c>
      <c r="S1721">
        <v>1127.3</v>
      </c>
      <c r="T1721">
        <v>715.29</v>
      </c>
      <c r="U1721">
        <v>412.01</v>
      </c>
      <c r="V1721" t="s">
        <v>4720</v>
      </c>
      <c r="W1721" t="s">
        <v>4695</v>
      </c>
      <c r="X1721" t="s">
        <v>4700</v>
      </c>
      <c r="Y1721" t="s">
        <v>7136</v>
      </c>
      <c r="Z1721" t="s">
        <v>4698</v>
      </c>
    </row>
    <row r="1722" spans="1:26" ht="15" customHeight="1" x14ac:dyDescent="0.25">
      <c r="A1722" t="s">
        <v>7137</v>
      </c>
      <c r="B1722" s="1">
        <v>45996</v>
      </c>
      <c r="C1722" t="s">
        <v>1001</v>
      </c>
      <c r="D1722" t="str">
        <f>IFERROR(INDEX(Customers!$B:$B,MATCH(C1722,Customers!$A:$A,0)),"")</f>
        <v>Balaji Varma</v>
      </c>
      <c r="E1722" t="str">
        <f>IFERROR(INDEX(Customers!$J:$J,MATCH(C1722,Customers!$A:$A,0)),"")</f>
        <v>Silver</v>
      </c>
      <c r="F1722" t="s">
        <v>3679</v>
      </c>
      <c r="G1722" t="str">
        <f>IFERROR(INDEX(Products!$B:$B,MATCH(F1722,Products!$A:$A,0)),"")</f>
        <v>Harvest Gold Cookies 500g</v>
      </c>
      <c r="H1722" t="str">
        <f>IFERROR(INDEX(Products!$C:$C,MATCH(F1722,Products!$A:$A,0)),"")</f>
        <v>Bakery</v>
      </c>
      <c r="I1722" t="s">
        <v>3089</v>
      </c>
      <c r="J1722" t="str">
        <f>IFERROR(INDEX(Stores!$B:$B,MATCH(I1722,Stores!$A:$A,0)),"")</f>
        <v>FreshMart Mysuru Arcade</v>
      </c>
      <c r="K1722" t="str">
        <f>IFERROR(INDEX(Stores!$D:$D,MATCH(I1722,Stores!$A:$A,0)),"")</f>
        <v>South</v>
      </c>
      <c r="L1722" t="s">
        <v>3246</v>
      </c>
      <c r="M1722" t="str">
        <f>IFERROR(INDEX(Employees!$B:$B,MATCH(L1722,Employees!$A:$A,0)),"")</f>
        <v>Dinesh Varma</v>
      </c>
      <c r="N1722" t="str">
        <f>IFERROR(INDEX(Employees!$D:$D,MATCH(L1722,Employees!$A:$A,0)),"")</f>
        <v>Store Manager</v>
      </c>
      <c r="O1722">
        <v>5</v>
      </c>
      <c r="P1722">
        <v>343.56</v>
      </c>
      <c r="Q1722">
        <v>15</v>
      </c>
      <c r="R1722">
        <v>257.67</v>
      </c>
      <c r="S1722">
        <v>1460.13</v>
      </c>
      <c r="T1722">
        <v>1081.5999999999999</v>
      </c>
      <c r="U1722">
        <v>378.53</v>
      </c>
      <c r="V1722" t="s">
        <v>4694</v>
      </c>
      <c r="W1722" t="s">
        <v>4695</v>
      </c>
      <c r="X1722" t="s">
        <v>4696</v>
      </c>
      <c r="Y1722" t="s">
        <v>4983</v>
      </c>
      <c r="Z1722" t="s">
        <v>4708</v>
      </c>
    </row>
    <row r="1723" spans="1:26" ht="15" customHeight="1" x14ac:dyDescent="0.25">
      <c r="A1723" t="s">
        <v>7138</v>
      </c>
      <c r="B1723" s="1">
        <v>45935</v>
      </c>
      <c r="C1723" t="s">
        <v>2802</v>
      </c>
      <c r="D1723" t="str">
        <f>IFERROR(INDEX(Customers!$B:$B,MATCH(C1723,Customers!$A:$A,0)),"")</f>
        <v>Karthik Pillai</v>
      </c>
      <c r="E1723" t="str">
        <f>IFERROR(INDEX(Customers!$J:$J,MATCH(C1723,Customers!$A:$A,0)),"")</f>
        <v>Silver</v>
      </c>
      <c r="F1723" t="s">
        <v>3725</v>
      </c>
      <c r="G1723" t="str">
        <f>IFERROR(INDEX(Products!$B:$B,MATCH(F1723,Products!$A:$A,0)),"")</f>
        <v>Aavin Cheese 200g</v>
      </c>
      <c r="H1723" t="str">
        <f>IFERROR(INDEX(Products!$C:$C,MATCH(F1723,Products!$A:$A,0)),"")</f>
        <v>Dairy</v>
      </c>
      <c r="I1723" t="s">
        <v>2936</v>
      </c>
      <c r="J1723" t="str">
        <f>IFERROR(INDEX(Stores!$B:$B,MATCH(I1723,Stores!$A:$A,0)),"")</f>
        <v>FreshMart Kochi Extension</v>
      </c>
      <c r="K1723" t="str">
        <f>IFERROR(INDEX(Stores!$D:$D,MATCH(I1723,Stores!$A:$A,0)),"")</f>
        <v>South</v>
      </c>
      <c r="L1723" t="s">
        <v>3590</v>
      </c>
      <c r="M1723" t="str">
        <f>IFERROR(INDEX(Employees!$B:$B,MATCH(L1723,Employees!$A:$A,0)),"")</f>
        <v>Sundar Velan</v>
      </c>
      <c r="N1723" t="str">
        <f>IFERROR(INDEX(Employees!$D:$D,MATCH(L1723,Employees!$A:$A,0)),"")</f>
        <v>Cashier</v>
      </c>
      <c r="O1723">
        <v>1</v>
      </c>
      <c r="P1723">
        <v>232.58</v>
      </c>
      <c r="Q1723">
        <v>10</v>
      </c>
      <c r="R1723">
        <v>23.26</v>
      </c>
      <c r="S1723">
        <v>240.72</v>
      </c>
      <c r="T1723">
        <v>191.2</v>
      </c>
      <c r="U1723">
        <v>49.52</v>
      </c>
      <c r="V1723" t="s">
        <v>4720</v>
      </c>
      <c r="W1723" t="s">
        <v>4695</v>
      </c>
      <c r="X1723" t="s">
        <v>4696</v>
      </c>
      <c r="Y1723" t="s">
        <v>6091</v>
      </c>
      <c r="Z1723" t="s">
        <v>4698</v>
      </c>
    </row>
    <row r="1724" spans="1:26" ht="15" customHeight="1" x14ac:dyDescent="0.25">
      <c r="A1724" t="s">
        <v>7139</v>
      </c>
      <c r="B1724" s="1">
        <v>45774</v>
      </c>
      <c r="C1724" t="s">
        <v>667</v>
      </c>
      <c r="D1724" t="str">
        <f>IFERROR(INDEX(Customers!$B:$B,MATCH(C1724,Customers!$A:$A,0)),"")</f>
        <v>Indira Subramaniam</v>
      </c>
      <c r="E1724" t="str">
        <f>IFERROR(INDEX(Customers!$J:$J,MATCH(C1724,Customers!$A:$A,0)),"")</f>
        <v>Bronze</v>
      </c>
      <c r="F1724" t="s">
        <v>3722</v>
      </c>
      <c r="G1724" t="str">
        <f>IFERROR(INDEX(Products!$B:$B,MATCH(F1724,Products!$A:$A,0)),"")</f>
        <v>Nestle Curd 1kg</v>
      </c>
      <c r="H1724" t="str">
        <f>IFERROR(INDEX(Products!$C:$C,MATCH(F1724,Products!$A:$A,0)),"")</f>
        <v>Dairy</v>
      </c>
      <c r="I1724" t="s">
        <v>4176</v>
      </c>
      <c r="J1724" t="str">
        <f>IFERROR(INDEX(Stores!$B:$B,MATCH(I1724,Stores!$A:$A,0)),"")</f>
        <v>FreshMart Bengaluru Colony</v>
      </c>
      <c r="K1724" t="str">
        <f>IFERROR(INDEX(Stores!$D:$D,MATCH(I1724,Stores!$A:$A,0)),"")</f>
        <v>South</v>
      </c>
      <c r="L1724" t="s">
        <v>2975</v>
      </c>
      <c r="M1724" t="str">
        <f>IFERROR(INDEX(Employees!$B:$B,MATCH(L1724,Employees!$A:$A,0)),"")</f>
        <v>Thenmozhi Pandian</v>
      </c>
      <c r="N1724" t="str">
        <f>IFERROR(INDEX(Employees!$D:$D,MATCH(L1724,Employees!$A:$A,0)),"")</f>
        <v>Inventory</v>
      </c>
      <c r="O1724">
        <v>2</v>
      </c>
      <c r="P1724">
        <v>464.41</v>
      </c>
      <c r="Q1724">
        <v>0</v>
      </c>
      <c r="R1724">
        <v>0</v>
      </c>
      <c r="S1724">
        <v>1068.1400000000001</v>
      </c>
      <c r="T1724">
        <v>795.38</v>
      </c>
      <c r="U1724">
        <v>272.76</v>
      </c>
      <c r="V1724" t="s">
        <v>4694</v>
      </c>
      <c r="W1724" t="s">
        <v>4695</v>
      </c>
      <c r="X1724" t="s">
        <v>4710</v>
      </c>
      <c r="Y1724" t="s">
        <v>4769</v>
      </c>
      <c r="Z1724" t="s">
        <v>4698</v>
      </c>
    </row>
    <row r="1725" spans="1:26" ht="15" customHeight="1" x14ac:dyDescent="0.25">
      <c r="A1725" t="s">
        <v>7140</v>
      </c>
      <c r="B1725" s="1">
        <v>46089</v>
      </c>
      <c r="C1725" t="s">
        <v>1694</v>
      </c>
      <c r="D1725" t="str">
        <f>IFERROR(INDEX(Customers!$B:$B,MATCH(C1725,Customers!$A:$A,0)),"")</f>
        <v>Kalpana Gounder</v>
      </c>
      <c r="E1725" t="str">
        <f>IFERROR(INDEX(Customers!$J:$J,MATCH(C1725,Customers!$A:$A,0)),"")</f>
        <v>Gold</v>
      </c>
      <c r="F1725" t="s">
        <v>3835</v>
      </c>
      <c r="G1725" t="str">
        <f>IFERROR(INDEX(Products!$B:$B,MATCH(F1725,Products!$A:$A,0)),"")</f>
        <v>Cadbury Biscuits 250ml</v>
      </c>
      <c r="H1725" t="str">
        <f>IFERROR(INDEX(Products!$C:$C,MATCH(F1725,Products!$A:$A,0)),"")</f>
        <v>Snacks</v>
      </c>
      <c r="I1725" t="s">
        <v>3623</v>
      </c>
      <c r="J1725" t="str">
        <f>IFERROR(INDEX(Stores!$B:$B,MATCH(I1725,Stores!$A:$A,0)),"")</f>
        <v>FreshMart Pune Heights</v>
      </c>
      <c r="K1725" t="str">
        <f>IFERROR(INDEX(Stores!$D:$D,MATCH(I1725,Stores!$A:$A,0)),"")</f>
        <v>West</v>
      </c>
      <c r="L1725" t="s">
        <v>3600</v>
      </c>
      <c r="M1725" t="str">
        <f>IFERROR(INDEX(Employees!$B:$B,MATCH(L1725,Employees!$A:$A,0)),"")</f>
        <v>Thenmozhi Sekar</v>
      </c>
      <c r="N1725" t="str">
        <f>IFERROR(INDEX(Employees!$D:$D,MATCH(L1725,Employees!$A:$A,0)),"")</f>
        <v>Store Manager</v>
      </c>
      <c r="O1725">
        <v>5</v>
      </c>
      <c r="P1725">
        <v>167.74</v>
      </c>
      <c r="Q1725">
        <v>0</v>
      </c>
      <c r="R1725">
        <v>0</v>
      </c>
      <c r="S1725">
        <v>964.5</v>
      </c>
      <c r="T1725">
        <v>564</v>
      </c>
      <c r="U1725">
        <v>400.5</v>
      </c>
      <c r="V1725" t="s">
        <v>4706</v>
      </c>
      <c r="W1725" t="s">
        <v>4695</v>
      </c>
      <c r="X1725" t="s">
        <v>4696</v>
      </c>
      <c r="Y1725" t="s">
        <v>6431</v>
      </c>
      <c r="Z1725" t="s">
        <v>4698</v>
      </c>
    </row>
    <row r="1726" spans="1:26" ht="15" customHeight="1" x14ac:dyDescent="0.25">
      <c r="A1726" t="s">
        <v>7141</v>
      </c>
      <c r="B1726" s="1">
        <v>45759</v>
      </c>
      <c r="C1726" t="s">
        <v>1343</v>
      </c>
      <c r="D1726" t="str">
        <f>IFERROR(INDEX(Customers!$B:$B,MATCH(C1726,Customers!$A:$A,0)),"")</f>
        <v xml:space="preserve">  Tamil Velan  </v>
      </c>
      <c r="E1726" t="str">
        <f>IFERROR(INDEX(Customers!$J:$J,MATCH(C1726,Customers!$A:$A,0)),"")</f>
        <v>Gold</v>
      </c>
      <c r="F1726" t="s">
        <v>3679</v>
      </c>
      <c r="G1726" t="str">
        <f>IFERROR(INDEX(Products!$B:$B,MATCH(F1726,Products!$A:$A,0)),"")</f>
        <v>Harvest Gold Cookies 500g</v>
      </c>
      <c r="H1726" t="str">
        <f>IFERROR(INDEX(Products!$C:$C,MATCH(F1726,Products!$A:$A,0)),"")</f>
        <v>Bakery</v>
      </c>
      <c r="I1726" t="s">
        <v>3420</v>
      </c>
      <c r="J1726" t="str">
        <f>IFERROR(INDEX(Stores!$B:$B,MATCH(I1726,Stores!$A:$A,0)),"")</f>
        <v>FreshMart Tiruppur Square</v>
      </c>
      <c r="K1726" t="str">
        <f>IFERROR(INDEX(Stores!$D:$D,MATCH(I1726,Stores!$A:$A,0)),"")</f>
        <v>South</v>
      </c>
      <c r="L1726" t="s">
        <v>3541</v>
      </c>
      <c r="M1726" t="str">
        <f>IFERROR(INDEX(Employees!$B:$B,MATCH(L1726,Employees!$A:$A,0)),"")</f>
        <v>Balaji Reddy</v>
      </c>
      <c r="N1726" t="str">
        <f>IFERROR(INDEX(Employees!$D:$D,MATCH(L1726,Employees!$A:$A,0)),"")</f>
        <v>Billing</v>
      </c>
      <c r="O1726">
        <v>8</v>
      </c>
      <c r="P1726">
        <v>373.66</v>
      </c>
      <c r="Q1726">
        <v>0</v>
      </c>
      <c r="R1726">
        <v>0</v>
      </c>
      <c r="S1726">
        <v>3437.67</v>
      </c>
      <c r="T1726">
        <v>1730.56</v>
      </c>
      <c r="U1726">
        <v>1707.11</v>
      </c>
      <c r="V1726" t="s">
        <v>4703</v>
      </c>
      <c r="W1726" t="s">
        <v>4695</v>
      </c>
      <c r="X1726" t="s">
        <v>4710</v>
      </c>
      <c r="Y1726" t="s">
        <v>5193</v>
      </c>
      <c r="Z1726" t="s">
        <v>4698</v>
      </c>
    </row>
    <row r="1727" spans="1:26" ht="15" customHeight="1" x14ac:dyDescent="0.25">
      <c r="A1727" t="s">
        <v>7142</v>
      </c>
      <c r="B1727" s="1">
        <v>45988</v>
      </c>
      <c r="C1727" t="s">
        <v>295</v>
      </c>
      <c r="D1727" t="str">
        <f>IFERROR(INDEX(Customers!$B:$B,MATCH(C1727,Customers!$A:$A,0)),"")</f>
        <v>Priya Varma</v>
      </c>
      <c r="E1727" t="str">
        <f>IFERROR(INDEX(Customers!$J:$J,MATCH(C1727,Customers!$A:$A,0)),"")</f>
        <v>Gold</v>
      </c>
      <c r="F1727" t="s">
        <v>4043</v>
      </c>
      <c r="G1727" t="str">
        <f>IFERROR(INDEX(Products!$B:$B,MATCH(F1727,Products!$A:$A,0)),"")</f>
        <v>Fortune Gingelly Oil 200g</v>
      </c>
      <c r="H1727" t="str">
        <f>IFERROR(INDEX(Products!$C:$C,MATCH(F1727,Products!$A:$A,0)),"")</f>
        <v>Oil</v>
      </c>
      <c r="I1727" t="s">
        <v>3249</v>
      </c>
      <c r="J1727" t="str">
        <f>IFERROR(INDEX(Stores!$B:$B,MATCH(I1727,Stores!$A:$A,0)),"")</f>
        <v>FreshMart Mumbai Extension</v>
      </c>
      <c r="K1727" t="str">
        <f>IFERROR(INDEX(Stores!$D:$D,MATCH(I1727,Stores!$A:$A,0)),"")</f>
        <v>West</v>
      </c>
      <c r="L1727" t="s">
        <v>3248</v>
      </c>
      <c r="M1727" t="str">
        <f>IFERROR(INDEX(Employees!$B:$B,MATCH(L1727,Employees!$A:$A,0)),"")</f>
        <v>Vijay Chandran</v>
      </c>
      <c r="N1727" t="str">
        <f>IFERROR(INDEX(Employees!$D:$D,MATCH(L1727,Employees!$A:$A,0)),"")</f>
        <v>Cashier</v>
      </c>
      <c r="O1727">
        <v>6</v>
      </c>
      <c r="P1727">
        <v>208.77</v>
      </c>
      <c r="Q1727">
        <v>0</v>
      </c>
      <c r="R1727">
        <v>0</v>
      </c>
      <c r="S1727">
        <v>1252.6199999999999</v>
      </c>
      <c r="T1727">
        <v>950.58</v>
      </c>
      <c r="U1727">
        <v>302.04000000000002</v>
      </c>
      <c r="V1727" t="s">
        <v>4740</v>
      </c>
      <c r="W1727" t="s">
        <v>4695</v>
      </c>
      <c r="X1727" t="s">
        <v>4710</v>
      </c>
      <c r="Y1727" t="s">
        <v>6900</v>
      </c>
      <c r="Z1727" t="s">
        <v>4708</v>
      </c>
    </row>
    <row r="1728" spans="1:26" ht="15" customHeight="1" x14ac:dyDescent="0.25">
      <c r="A1728" t="s">
        <v>7143</v>
      </c>
      <c r="B1728" s="1">
        <v>45971</v>
      </c>
      <c r="C1728" t="s">
        <v>1172</v>
      </c>
      <c r="D1728" t="str">
        <f>IFERROR(INDEX(Customers!$B:$B,MATCH(C1728,Customers!$A:$A,0)),"")</f>
        <v>Kamala Varma</v>
      </c>
      <c r="E1728" t="str">
        <f>IFERROR(INDEX(Customers!$J:$J,MATCH(C1728,Customers!$A:$A,0)),"")</f>
        <v>Silver</v>
      </c>
      <c r="F1728" t="s">
        <v>4060</v>
      </c>
      <c r="G1728" t="str">
        <f>IFERROR(INDEX(Products!$B:$B,MATCH(F1728,Products!$A:$A,0)),"")</f>
        <v>Everest Powdered Spices Combo</v>
      </c>
      <c r="H1728" t="str">
        <f>IFERROR(INDEX(Products!$C:$C,MATCH(F1728,Products!$A:$A,0)),"")</f>
        <v>Masala</v>
      </c>
      <c r="I1728" t="s">
        <v>3480</v>
      </c>
      <c r="J1728" t="str">
        <f>IFERROR(INDEX(Stores!$B:$B,MATCH(I1728,Stores!$A:$A,0)),"")</f>
        <v>FreshMart Mysuru Main Road</v>
      </c>
      <c r="K1728" t="str">
        <f>IFERROR(INDEX(Stores!$D:$D,MATCH(I1728,Stores!$A:$A,0)),"")</f>
        <v>South</v>
      </c>
      <c r="L1728" t="s">
        <v>3478</v>
      </c>
      <c r="M1728" t="str">
        <f>IFERROR(INDEX(Employees!$B:$B,MATCH(L1728,Employees!$A:$A,0)),"")</f>
        <v>Priya Venkataraman</v>
      </c>
      <c r="N1728" t="str">
        <f>IFERROR(INDEX(Employees!$D:$D,MATCH(L1728,Employees!$A:$A,0)),"")</f>
        <v>Operations</v>
      </c>
      <c r="O1728">
        <v>5</v>
      </c>
      <c r="P1728">
        <v>490.22</v>
      </c>
      <c r="Q1728">
        <v>10</v>
      </c>
      <c r="R1728">
        <v>245.11</v>
      </c>
      <c r="S1728">
        <v>2205.9899999999998</v>
      </c>
      <c r="T1728">
        <v>1867.9</v>
      </c>
      <c r="U1728">
        <v>338.09</v>
      </c>
      <c r="V1728" t="s">
        <v>4694</v>
      </c>
      <c r="W1728" t="s">
        <v>4695</v>
      </c>
      <c r="X1728" t="s">
        <v>4696</v>
      </c>
      <c r="Y1728" t="s">
        <v>5239</v>
      </c>
      <c r="Z1728" t="s">
        <v>4708</v>
      </c>
    </row>
    <row r="1729" spans="1:26" ht="15" customHeight="1" x14ac:dyDescent="0.25">
      <c r="A1729" t="s">
        <v>7144</v>
      </c>
      <c r="B1729" s="1">
        <v>45934</v>
      </c>
      <c r="C1729" t="s">
        <v>2680</v>
      </c>
      <c r="D1729" t="str">
        <f>IFERROR(INDEX(Customers!$B:$B,MATCH(C1729,Customers!$A:$A,0)),"")</f>
        <v>Udhay Subramaniam</v>
      </c>
      <c r="E1729" t="str">
        <f>IFERROR(INDEX(Customers!$J:$J,MATCH(C1729,Customers!$A:$A,0)),"")</f>
        <v>Gold</v>
      </c>
      <c r="F1729" t="s">
        <v>3722</v>
      </c>
      <c r="G1729" t="str">
        <f>IFERROR(INDEX(Products!$B:$B,MATCH(F1729,Products!$A:$A,0)),"")</f>
        <v>Nestle Curd 1kg</v>
      </c>
      <c r="H1729" t="str">
        <f>IFERROR(INDEX(Products!$C:$C,MATCH(F1729,Products!$A:$A,0)),"")</f>
        <v>Dairy</v>
      </c>
      <c r="I1729" t="s">
        <v>3029</v>
      </c>
      <c r="J1729" t="str">
        <f>IFERROR(INDEX(Stores!$B:$B,MATCH(I1729,Stores!$A:$A,0)),"")</f>
        <v>FreshMart Surat Hub</v>
      </c>
      <c r="K1729" t="str">
        <f>IFERROR(INDEX(Stores!$D:$D,MATCH(I1729,Stores!$A:$A,0)),"")</f>
        <v>West</v>
      </c>
      <c r="L1729" t="s">
        <v>3027</v>
      </c>
      <c r="M1729" t="str">
        <f>IFERROR(INDEX(Employees!$B:$B,MATCH(L1729,Employees!$A:$A,0)),"")</f>
        <v>Lakshmi Devi</v>
      </c>
      <c r="N1729" t="str">
        <f>IFERROR(INDEX(Employees!$D:$D,MATCH(L1729,Employees!$A:$A,0)),"")</f>
        <v>Store Manager</v>
      </c>
      <c r="O1729">
        <v>3</v>
      </c>
      <c r="P1729">
        <v>493.36</v>
      </c>
      <c r="Q1729">
        <v>10</v>
      </c>
      <c r="R1729">
        <v>148.01</v>
      </c>
      <c r="S1729">
        <v>1531.88</v>
      </c>
      <c r="T1729">
        <v>1193.07</v>
      </c>
      <c r="U1729">
        <v>338.81</v>
      </c>
      <c r="V1729" t="s">
        <v>4715</v>
      </c>
      <c r="W1729" t="s">
        <v>4695</v>
      </c>
      <c r="X1729" t="s">
        <v>4696</v>
      </c>
      <c r="Y1729" t="s">
        <v>7145</v>
      </c>
      <c r="Z1729" t="s">
        <v>4698</v>
      </c>
    </row>
    <row r="1730" spans="1:26" ht="15" customHeight="1" x14ac:dyDescent="0.25">
      <c r="A1730" t="s">
        <v>7146</v>
      </c>
      <c r="B1730" s="1">
        <v>46061</v>
      </c>
      <c r="C1730" t="s">
        <v>2020</v>
      </c>
      <c r="D1730" t="str">
        <f>IFERROR(INDEX(Customers!$B:$B,MATCH(C1730,Customers!$A:$A,0)),"")</f>
        <v>Elango Nair</v>
      </c>
      <c r="E1730" t="str">
        <f>IFERROR(INDEX(Customers!$J:$J,MATCH(C1730,Customers!$A:$A,0)),"")</f>
        <v>Gold</v>
      </c>
      <c r="F1730" t="s">
        <v>4081</v>
      </c>
      <c r="G1730" t="str">
        <f>IFERROR(INDEX(Products!$B:$B,MATCH(F1730,Products!$A:$A,0)),"")</f>
        <v>Aachi Whole Spices 200g v2</v>
      </c>
      <c r="H1730" t="str">
        <f>IFERROR(INDEX(Products!$C:$C,MATCH(F1730,Products!$A:$A,0)),"")</f>
        <v>Masala</v>
      </c>
      <c r="I1730" t="s">
        <v>3299</v>
      </c>
      <c r="J1730" t="str">
        <f>IFERROR(INDEX(Stores!$B:$B,MATCH(I1730,Stores!$A:$A,0)),"")</f>
        <v>FreshMart Mumbai Complex</v>
      </c>
      <c r="K1730" t="str">
        <f>IFERROR(INDEX(Stores!$D:$D,MATCH(I1730,Stores!$A:$A,0)),"")</f>
        <v>West</v>
      </c>
      <c r="L1730" t="s">
        <v>3297</v>
      </c>
      <c r="M1730" t="str">
        <f>IFERROR(INDEX(Employees!$B:$B,MATCH(L1730,Employees!$A:$A,0)),"")</f>
        <v>Venkat Balan</v>
      </c>
      <c r="N1730" t="str">
        <f>IFERROR(INDEX(Employees!$D:$D,MATCH(L1730,Employees!$A:$A,0)),"")</f>
        <v>Billing</v>
      </c>
      <c r="O1730">
        <v>7</v>
      </c>
      <c r="P1730">
        <v>130.33000000000001</v>
      </c>
      <c r="Q1730">
        <v>20</v>
      </c>
      <c r="R1730">
        <v>182.46</v>
      </c>
      <c r="S1730">
        <v>839.33</v>
      </c>
      <c r="T1730">
        <v>638.26</v>
      </c>
      <c r="U1730">
        <v>201.07</v>
      </c>
      <c r="V1730" t="s">
        <v>4740</v>
      </c>
      <c r="W1730" t="s">
        <v>4695</v>
      </c>
      <c r="X1730" t="s">
        <v>4696</v>
      </c>
      <c r="Y1730" t="s">
        <v>7147</v>
      </c>
      <c r="Z1730" t="s">
        <v>4698</v>
      </c>
    </row>
    <row r="1731" spans="1:26" ht="15" customHeight="1" x14ac:dyDescent="0.25">
      <c r="A1731" t="s">
        <v>7148</v>
      </c>
      <c r="B1731" s="1">
        <v>45954</v>
      </c>
      <c r="C1731" t="s">
        <v>866</v>
      </c>
      <c r="D1731" t="str">
        <f>IFERROR(INDEX(Customers!$B:$B,MATCH(C1731,Customers!$A:$A,0)),"")</f>
        <v>Mala Achari</v>
      </c>
      <c r="E1731" t="str">
        <f>IFERROR(INDEX(Customers!$J:$J,MATCH(C1731,Customers!$A:$A,0)),"")</f>
        <v>Gold</v>
      </c>
      <c r="F1731" t="s">
        <v>4078</v>
      </c>
      <c r="G1731" t="str">
        <f>IFERROR(INDEX(Products!$B:$B,MATCH(F1731,Products!$A:$A,0)),"")</f>
        <v>MDH Whole Spices 1L</v>
      </c>
      <c r="H1731" t="str">
        <f>IFERROR(INDEX(Products!$C:$C,MATCH(F1731,Products!$A:$A,0)),"")</f>
        <v>Masala</v>
      </c>
      <c r="I1731" t="s">
        <v>4216</v>
      </c>
      <c r="J1731" t="str">
        <f>IFERROR(INDEX(Stores!$B:$B,MATCH(I1731,Stores!$A:$A,0)),"")</f>
        <v>FreshMart Chennai Main Road</v>
      </c>
      <c r="K1731" t="str">
        <f>IFERROR(INDEX(Stores!$D:$D,MATCH(I1731,Stores!$A:$A,0)),"")</f>
        <v>South</v>
      </c>
      <c r="L1731" t="s">
        <v>3632</v>
      </c>
      <c r="M1731" t="str">
        <f>IFERROR(INDEX(Employees!$B:$B,MATCH(L1731,Employees!$A:$A,0)),"")</f>
        <v>Meena Kumar</v>
      </c>
      <c r="N1731" t="str">
        <f>IFERROR(INDEX(Employees!$D:$D,MATCH(L1731,Employees!$A:$A,0)),"")</f>
        <v>Sales</v>
      </c>
      <c r="O1731">
        <v>6</v>
      </c>
      <c r="P1731">
        <v>421.55</v>
      </c>
      <c r="Q1731">
        <v>0</v>
      </c>
      <c r="R1731">
        <v>0</v>
      </c>
      <c r="S1731">
        <v>2529.3000000000002</v>
      </c>
      <c r="T1731">
        <v>1758.3</v>
      </c>
      <c r="U1731">
        <v>771</v>
      </c>
      <c r="V1731" t="s">
        <v>4706</v>
      </c>
      <c r="W1731" t="s">
        <v>4695</v>
      </c>
      <c r="X1731" t="s">
        <v>4696</v>
      </c>
      <c r="Y1731" t="s">
        <v>5295</v>
      </c>
      <c r="Z1731" t="s">
        <v>4708</v>
      </c>
    </row>
    <row r="1732" spans="1:26" ht="15" customHeight="1" x14ac:dyDescent="0.25">
      <c r="A1732" t="s">
        <v>7149</v>
      </c>
      <c r="B1732" s="1">
        <v>46076</v>
      </c>
      <c r="C1732" t="s">
        <v>2240</v>
      </c>
      <c r="D1732" t="str">
        <f>IFERROR(INDEX(Customers!$B:$B,MATCH(C1732,Customers!$A:$A,0)),"")</f>
        <v>Charulatha Gupta</v>
      </c>
      <c r="E1732" t="str">
        <f>IFERROR(INDEX(Customers!$J:$J,MATCH(C1732,Customers!$A:$A,0)),"")</f>
        <v>Gold</v>
      </c>
      <c r="F1732" t="s">
        <v>3964</v>
      </c>
      <c r="G1732" t="str">
        <f>IFERROR(INDEX(Products!$B:$B,MATCH(F1732,Products!$A:$A,0)),"")</f>
        <v>Organic Fresh Fresh Vegetables 2kg</v>
      </c>
      <c r="H1732" t="str">
        <f>IFERROR(INDEX(Products!$C:$C,MATCH(F1732,Products!$A:$A,0)),"")</f>
        <v>Vegetables</v>
      </c>
      <c r="I1732" t="s">
        <v>2925</v>
      </c>
      <c r="J1732" t="str">
        <f>IFERROR(INDEX(Stores!$B:$B,MATCH(I1732,Stores!$A:$A,0)),"")</f>
        <v>FreshMart Mysuru Colony</v>
      </c>
      <c r="K1732" t="str">
        <f>IFERROR(INDEX(Stores!$D:$D,MATCH(I1732,Stores!$A:$A,0)),"")</f>
        <v>South</v>
      </c>
      <c r="L1732" t="s">
        <v>3281</v>
      </c>
      <c r="M1732" t="str">
        <f>IFERROR(INDEX(Employees!$B:$B,MATCH(L1732,Employees!$A:$A,0)),"")</f>
        <v>Geetha Naicker</v>
      </c>
      <c r="N1732" t="str">
        <f>IFERROR(INDEX(Employees!$D:$D,MATCH(L1732,Employees!$A:$A,0)),"")</f>
        <v>Cashier</v>
      </c>
      <c r="O1732">
        <v>3</v>
      </c>
      <c r="P1732">
        <v>328.22</v>
      </c>
      <c r="Q1732">
        <v>5</v>
      </c>
      <c r="R1732">
        <v>49.23</v>
      </c>
      <c r="S1732">
        <v>935.43</v>
      </c>
      <c r="T1732">
        <v>752.07</v>
      </c>
      <c r="U1732">
        <v>183.36</v>
      </c>
      <c r="V1732" t="s">
        <v>4706</v>
      </c>
      <c r="W1732" t="s">
        <v>4695</v>
      </c>
      <c r="X1732" t="s">
        <v>4696</v>
      </c>
      <c r="Y1732" t="s">
        <v>4807</v>
      </c>
      <c r="Z1732" t="s">
        <v>4708</v>
      </c>
    </row>
    <row r="1733" spans="1:26" ht="15" customHeight="1" x14ac:dyDescent="0.25">
      <c r="A1733" t="s">
        <v>7150</v>
      </c>
      <c r="B1733" s="1">
        <v>46040</v>
      </c>
      <c r="C1733" t="s">
        <v>2324</v>
      </c>
      <c r="D1733" t="str">
        <f>IFERROR(INDEX(Customers!$B:$B,MATCH(C1733,Customers!$A:$A,0)),"")</f>
        <v>Sathish Krishnan</v>
      </c>
      <c r="E1733" t="str">
        <f>IFERROR(INDEX(Customers!$J:$J,MATCH(C1733,Customers!$A:$A,0)),"")</f>
        <v>Bronze</v>
      </c>
      <c r="F1733" t="s">
        <v>3744</v>
      </c>
      <c r="G1733" t="str">
        <f>IFERROR(INDEX(Products!$B:$B,MATCH(F1733,Products!$A:$A,0)),"")</f>
        <v>Aavin Milk Pack v2</v>
      </c>
      <c r="H1733" t="str">
        <f>IFERROR(INDEX(Products!$C:$C,MATCH(F1733,Products!$A:$A,0)),"")</f>
        <v>Dairy</v>
      </c>
      <c r="I1733" t="s">
        <v>3495</v>
      </c>
      <c r="J1733" t="str">
        <f>IFERROR(INDEX(Stores!$B:$B,MATCH(I1733,Stores!$A:$A,0)),"")</f>
        <v>FreshMart Chandigarh Square</v>
      </c>
      <c r="K1733" t="str">
        <f>IFERROR(INDEX(Stores!$D:$D,MATCH(I1733,Stores!$A:$A,0)),"")</f>
        <v>North</v>
      </c>
      <c r="L1733" t="s">
        <v>3493</v>
      </c>
      <c r="M1733" t="str">
        <f>IFERROR(INDEX(Employees!$B:$B,MATCH(L1733,Employees!$A:$A,0)),"")</f>
        <v>Arun Velan</v>
      </c>
      <c r="N1733" t="str">
        <f>IFERROR(INDEX(Employees!$D:$D,MATCH(L1733,Employees!$A:$A,0)),"")</f>
        <v>Cashier</v>
      </c>
      <c r="O1733">
        <v>3</v>
      </c>
      <c r="P1733">
        <v>313.47000000000003</v>
      </c>
      <c r="Q1733">
        <v>0</v>
      </c>
      <c r="R1733">
        <v>0</v>
      </c>
      <c r="S1733">
        <v>1081.47</v>
      </c>
      <c r="T1733">
        <v>738.36</v>
      </c>
      <c r="U1733">
        <v>343.11</v>
      </c>
      <c r="V1733" t="s">
        <v>4703</v>
      </c>
      <c r="W1733" t="s">
        <v>4695</v>
      </c>
      <c r="X1733" t="s">
        <v>4700</v>
      </c>
      <c r="Y1733" t="s">
        <v>5968</v>
      </c>
      <c r="Z1733" t="s">
        <v>4698</v>
      </c>
    </row>
    <row r="1734" spans="1:26" ht="15" customHeight="1" x14ac:dyDescent="0.25">
      <c r="A1734" t="s">
        <v>7151</v>
      </c>
      <c r="B1734" s="1">
        <v>45770</v>
      </c>
      <c r="C1734" t="s">
        <v>1172</v>
      </c>
      <c r="D1734" t="str">
        <f>IFERROR(INDEX(Customers!$B:$B,MATCH(C1734,Customers!$A:$A,0)),"")</f>
        <v>Kamala Varma</v>
      </c>
      <c r="E1734" t="str">
        <f>IFERROR(INDEX(Customers!$J:$J,MATCH(C1734,Customers!$A:$A,0)),"")</f>
        <v>Silver</v>
      </c>
      <c r="F1734" t="s">
        <v>3692</v>
      </c>
      <c r="G1734" t="str">
        <f>IFERROR(INDEX(Products!$B:$B,MATCH(F1734,Products!$A:$A,0)),"")</f>
        <v>Harvest Gold Cookies Pack</v>
      </c>
      <c r="H1734" t="str">
        <f>IFERROR(INDEX(Products!$C:$C,MATCH(F1734,Products!$A:$A,0)),"")</f>
        <v>Bakery</v>
      </c>
      <c r="I1734" t="s">
        <v>4316</v>
      </c>
      <c r="J1734" t="str">
        <f>IFERROR(INDEX(Stores!$B:$B,MATCH(I1734,Stores!$A:$A,0)),"")</f>
        <v>FreshMart Ahmedabad Crossing</v>
      </c>
      <c r="K1734" t="str">
        <f>IFERROR(INDEX(Stores!$D:$D,MATCH(I1734,Stores!$A:$A,0)),"")</f>
        <v>West</v>
      </c>
      <c r="L1734" t="s">
        <v>3184</v>
      </c>
      <c r="M1734" t="str">
        <f>IFERROR(INDEX(Employees!$B:$B,MATCH(L1734,Employees!$A:$A,0)),"")</f>
        <v>Anjali Kumar</v>
      </c>
      <c r="N1734" t="str">
        <f>IFERROR(INDEX(Employees!$D:$D,MATCH(L1734,Employees!$A:$A,0)),"")</f>
        <v>Sales</v>
      </c>
      <c r="O1734">
        <v>4</v>
      </c>
      <c r="P1734">
        <v>182.3</v>
      </c>
      <c r="Q1734">
        <v>0</v>
      </c>
      <c r="R1734">
        <v>0</v>
      </c>
      <c r="S1734">
        <v>729.2</v>
      </c>
      <c r="T1734">
        <v>430.4</v>
      </c>
      <c r="U1734">
        <v>298.8</v>
      </c>
      <c r="V1734" t="s">
        <v>4715</v>
      </c>
      <c r="W1734" t="s">
        <v>4695</v>
      </c>
      <c r="X1734" t="s">
        <v>4696</v>
      </c>
      <c r="Y1734" t="s">
        <v>5946</v>
      </c>
      <c r="Z1734" t="s">
        <v>4708</v>
      </c>
    </row>
    <row r="1735" spans="1:26" ht="15" customHeight="1" x14ac:dyDescent="0.25">
      <c r="A1735" t="s">
        <v>7152</v>
      </c>
      <c r="B1735" s="1">
        <v>45779</v>
      </c>
      <c r="C1735" t="s">
        <v>2798</v>
      </c>
      <c r="D1735" t="str">
        <f>IFERROR(INDEX(Customers!$B:$B,MATCH(C1735,Customers!$A:$A,0)),"")</f>
        <v>Udhay Venkataraman</v>
      </c>
      <c r="E1735" t="str">
        <f>IFERROR(INDEX(Customers!$J:$J,MATCH(C1735,Customers!$A:$A,0)),"")</f>
        <v>Bronze</v>
      </c>
      <c r="F1735" t="s">
        <v>3771</v>
      </c>
      <c r="G1735" t="str">
        <f>IFERROR(INDEX(Products!$B:$B,MATCH(F1735,Products!$A:$A,0)),"")</f>
        <v>Nescafe Coffee Pack</v>
      </c>
      <c r="H1735" t="str">
        <f>IFERROR(INDEX(Products!$C:$C,MATCH(F1735,Products!$A:$A,0)),"")</f>
        <v>Beverages</v>
      </c>
      <c r="I1735" t="s">
        <v>4196</v>
      </c>
      <c r="J1735" t="str">
        <f>IFERROR(INDEX(Stores!$B:$B,MATCH(I1735,Stores!$A:$A,0)),"")</f>
        <v>FreshMart Mysuru Market</v>
      </c>
      <c r="K1735" t="str">
        <f>IFERROR(INDEX(Stores!$D:$D,MATCH(I1735,Stores!$A:$A,0)),"")</f>
        <v>South</v>
      </c>
      <c r="L1735" t="s">
        <v>2937</v>
      </c>
      <c r="M1735" t="str">
        <f>IFERROR(INDEX(Employees!$B:$B,MATCH(L1735,Employees!$A:$A,0)),"")</f>
        <v>Thiru Krishnan</v>
      </c>
      <c r="N1735" t="str">
        <f>IFERROR(INDEX(Employees!$D:$D,MATCH(L1735,Employees!$A:$A,0)),"")</f>
        <v>Sales</v>
      </c>
      <c r="O1735">
        <v>1</v>
      </c>
      <c r="P1735">
        <v>342.46</v>
      </c>
      <c r="Q1735">
        <v>0</v>
      </c>
      <c r="R1735">
        <v>0</v>
      </c>
      <c r="S1735">
        <v>342.46</v>
      </c>
      <c r="T1735">
        <v>271.77999999999997</v>
      </c>
      <c r="U1735">
        <v>70.680000000000007</v>
      </c>
      <c r="V1735" t="s">
        <v>4740</v>
      </c>
      <c r="W1735" t="s">
        <v>4695</v>
      </c>
      <c r="X1735" t="s">
        <v>4696</v>
      </c>
      <c r="Y1735" t="s">
        <v>5399</v>
      </c>
      <c r="Z1735" t="s">
        <v>4708</v>
      </c>
    </row>
    <row r="1736" spans="1:26" ht="15" customHeight="1" x14ac:dyDescent="0.25">
      <c r="A1736" t="s">
        <v>7153</v>
      </c>
      <c r="B1736" s="1">
        <v>45752</v>
      </c>
      <c r="C1736" t="s">
        <v>2786</v>
      </c>
      <c r="D1736" t="str">
        <f>IFERROR(INDEX(Customers!$B:$B,MATCH(C1736,Customers!$A:$A,0)),"")</f>
        <v>Naveen Achari</v>
      </c>
      <c r="E1736" t="str">
        <f>IFERROR(INDEX(Customers!$J:$J,MATCH(C1736,Customers!$A:$A,0)),"")</f>
        <v>Gold</v>
      </c>
      <c r="F1736" t="s">
        <v>3968</v>
      </c>
      <c r="G1736" t="str">
        <f>IFERROR(INDEX(Products!$B:$B,MATCH(F1736,Products!$A:$A,0)),"")</f>
        <v>Local Farm Fresh Vegetables 1L</v>
      </c>
      <c r="H1736" t="str">
        <f>IFERROR(INDEX(Products!$C:$C,MATCH(F1736,Products!$A:$A,0)),"")</f>
        <v>Vegetables</v>
      </c>
      <c r="I1736" t="s">
        <v>2896</v>
      </c>
      <c r="J1736" t="str">
        <f>IFERROR(INDEX(Stores!$B:$B,MATCH(I1736,Stores!$A:$A,0)),"")</f>
        <v>FreshMart Salem Extension</v>
      </c>
      <c r="K1736" t="str">
        <f>IFERROR(INDEX(Stores!$D:$D,MATCH(I1736,Stores!$A:$A,0)),"")</f>
        <v>South</v>
      </c>
      <c r="L1736" t="s">
        <v>3389</v>
      </c>
      <c r="M1736" t="str">
        <f>IFERROR(INDEX(Employees!$B:$B,MATCH(L1736,Employees!$A:$A,0)),"")</f>
        <v>Udhay Sekar</v>
      </c>
      <c r="N1736" t="str">
        <f>IFERROR(INDEX(Employees!$D:$D,MATCH(L1736,Employees!$A:$A,0)),"")</f>
        <v>Sales</v>
      </c>
      <c r="O1736">
        <v>8</v>
      </c>
      <c r="P1736">
        <v>226.19</v>
      </c>
      <c r="Q1736">
        <v>5</v>
      </c>
      <c r="R1736">
        <v>90.48</v>
      </c>
      <c r="S1736">
        <v>1976.9</v>
      </c>
      <c r="T1736">
        <v>1361.6</v>
      </c>
      <c r="U1736">
        <v>615.29999999999995</v>
      </c>
      <c r="V1736" t="s">
        <v>4706</v>
      </c>
      <c r="W1736" t="s">
        <v>4695</v>
      </c>
      <c r="X1736" t="s">
        <v>4696</v>
      </c>
      <c r="Y1736" t="s">
        <v>5603</v>
      </c>
      <c r="Z1736" t="s">
        <v>4698</v>
      </c>
    </row>
    <row r="1737" spans="1:26" ht="15" customHeight="1" x14ac:dyDescent="0.25">
      <c r="A1737" t="s">
        <v>7154</v>
      </c>
      <c r="B1737" s="1">
        <v>46006</v>
      </c>
      <c r="C1737" t="s">
        <v>1307</v>
      </c>
      <c r="D1737" t="str">
        <f>IFERROR(INDEX(Customers!$B:$B,MATCH(C1737,Customers!$A:$A,0)),"")</f>
        <v>Aishwarya Varma</v>
      </c>
      <c r="E1737" t="str">
        <f>IFERROR(INDEX(Customers!$J:$J,MATCH(C1737,Customers!$A:$A,0)),"")</f>
        <v>Silver</v>
      </c>
      <c r="F1737" t="s">
        <v>3999</v>
      </c>
      <c r="G1737" t="str">
        <f>IFERROR(INDEX(Products!$B:$B,MATCH(F1737,Products!$A:$A,0)),"")</f>
        <v>Daawat Basmati Rice 2kg</v>
      </c>
      <c r="H1737" t="str">
        <f>IFERROR(INDEX(Products!$C:$C,MATCH(F1737,Products!$A:$A,0)),"")</f>
        <v>Rice</v>
      </c>
      <c r="I1737" t="s">
        <v>3345</v>
      </c>
      <c r="J1737" t="str">
        <f>IFERROR(INDEX(Stores!$B:$B,MATCH(I1737,Stores!$A:$A,0)),"")</f>
        <v>FreshMart Erode Extension</v>
      </c>
      <c r="K1737" t="str">
        <f>IFERROR(INDEX(Stores!$D:$D,MATCH(I1737,Stores!$A:$A,0)),"")</f>
        <v>South</v>
      </c>
      <c r="L1737" t="s">
        <v>3395</v>
      </c>
      <c r="M1737" t="str">
        <f>IFERROR(INDEX(Employees!$B:$B,MATCH(L1737,Employees!$A:$A,0)),"")</f>
        <v>Uma Nathan</v>
      </c>
      <c r="N1737" t="str">
        <f>IFERROR(INDEX(Employees!$D:$D,MATCH(L1737,Employees!$A:$A,0)),"")</f>
        <v>Operations</v>
      </c>
      <c r="O1737">
        <v>5</v>
      </c>
      <c r="P1737">
        <v>306.62</v>
      </c>
      <c r="Q1737">
        <v>15</v>
      </c>
      <c r="R1737">
        <v>229.97</v>
      </c>
      <c r="S1737">
        <v>1303.1300000000001</v>
      </c>
      <c r="T1737">
        <v>1299.6500000000001</v>
      </c>
      <c r="U1737">
        <v>3.48</v>
      </c>
      <c r="V1737" t="s">
        <v>4740</v>
      </c>
      <c r="W1737" t="s">
        <v>4695</v>
      </c>
      <c r="X1737" t="s">
        <v>4696</v>
      </c>
      <c r="Y1737" t="s">
        <v>5651</v>
      </c>
      <c r="Z1737" t="s">
        <v>4708</v>
      </c>
    </row>
    <row r="1738" spans="1:26" ht="15" customHeight="1" x14ac:dyDescent="0.25">
      <c r="A1738" t="s">
        <v>7155</v>
      </c>
      <c r="B1738" s="1">
        <v>45776</v>
      </c>
      <c r="C1738" t="s">
        <v>2715</v>
      </c>
      <c r="D1738" t="str">
        <f>IFERROR(INDEX(Customers!$B:$B,MATCH(C1738,Customers!$A:$A,0)),"")</f>
        <v>Charulatha Achari</v>
      </c>
      <c r="E1738" t="str">
        <f>IFERROR(INDEX(Customers!$J:$J,MATCH(C1738,Customers!$A:$A,0)),"")</f>
        <v>Silver</v>
      </c>
      <c r="F1738" t="s">
        <v>3735</v>
      </c>
      <c r="G1738" t="str">
        <f>IFERROR(INDEX(Products!$B:$B,MATCH(F1738,Products!$A:$A,0)),"")</f>
        <v>Milky Mist Butter Pack</v>
      </c>
      <c r="H1738" t="str">
        <f>IFERROR(INDEX(Products!$C:$C,MATCH(F1738,Products!$A:$A,0)),"")</f>
        <v>Dairy</v>
      </c>
      <c r="I1738" t="s">
        <v>2899</v>
      </c>
      <c r="J1738" t="str">
        <f>IFERROR(INDEX(Stores!$B:$B,MATCH(I1738,Stores!$A:$A,0)),"")</f>
        <v>FreshMart Pune Extension</v>
      </c>
      <c r="K1738" t="str">
        <f>IFERROR(INDEX(Stores!$D:$D,MATCH(I1738,Stores!$A:$A,0)),"")</f>
        <v>West</v>
      </c>
      <c r="L1738" t="s">
        <v>3278</v>
      </c>
      <c r="M1738" t="str">
        <f>IFERROR(INDEX(Employees!$B:$B,MATCH(L1738,Employees!$A:$A,0)),"")</f>
        <v>Ovi Devi</v>
      </c>
      <c r="N1738" t="str">
        <f>IFERROR(INDEX(Employees!$D:$D,MATCH(L1738,Employees!$A:$A,0)),"")</f>
        <v>Sales</v>
      </c>
      <c r="O1738">
        <v>2</v>
      </c>
      <c r="P1738">
        <v>38.659999999999997</v>
      </c>
      <c r="Q1738">
        <v>15</v>
      </c>
      <c r="R1738">
        <v>11.6</v>
      </c>
      <c r="S1738">
        <v>65.72</v>
      </c>
      <c r="T1738">
        <v>64.8</v>
      </c>
      <c r="U1738">
        <v>0.92</v>
      </c>
      <c r="V1738" t="s">
        <v>4694</v>
      </c>
      <c r="W1738" t="s">
        <v>4695</v>
      </c>
      <c r="X1738" t="s">
        <v>4696</v>
      </c>
      <c r="Y1738" t="s">
        <v>7156</v>
      </c>
      <c r="Z1738" t="s">
        <v>4708</v>
      </c>
    </row>
    <row r="1739" spans="1:26" ht="15" customHeight="1" x14ac:dyDescent="0.25">
      <c r="A1739" t="s">
        <v>7157</v>
      </c>
      <c r="B1739" s="1">
        <v>45942</v>
      </c>
      <c r="C1739" t="s">
        <v>2220</v>
      </c>
      <c r="D1739" t="str">
        <f>IFERROR(INDEX(Customers!$B:$B,MATCH(C1739,Customers!$A:$A,0)),"")</f>
        <v>Gopal Menon</v>
      </c>
      <c r="E1739" t="str">
        <f>IFERROR(INDEX(Customers!$J:$J,MATCH(C1739,Customers!$A:$A,0)),"")</f>
        <v>Gold</v>
      </c>
      <c r="F1739" t="s">
        <v>3776</v>
      </c>
      <c r="G1739" t="str">
        <f>IFERROR(INDEX(Products!$B:$B,MATCH(F1739,Products!$A:$A,0)),"")</f>
        <v>Bisleri Soft Drinks 2kg</v>
      </c>
      <c r="H1739" t="str">
        <f>IFERROR(INDEX(Products!$C:$C,MATCH(F1739,Products!$A:$A,0)),"")</f>
        <v>Beverages</v>
      </c>
      <c r="I1739" t="s">
        <v>2963</v>
      </c>
      <c r="J1739" t="str">
        <f>IFERROR(INDEX(Stores!$B:$B,MATCH(I1739,Stores!$A:$A,0)),"")</f>
        <v>FreshMart Mysuru Bypass</v>
      </c>
      <c r="K1739" t="str">
        <f>IFERROR(INDEX(Stores!$D:$D,MATCH(I1739,Stores!$A:$A,0)),"")</f>
        <v>South</v>
      </c>
      <c r="L1739" t="s">
        <v>3380</v>
      </c>
      <c r="M1739" t="str">
        <f>IFERROR(INDEX(Employees!$B:$B,MATCH(L1739,Employees!$A:$A,0)),"")</f>
        <v>Sathish Sekar</v>
      </c>
      <c r="N1739" t="str">
        <f>IFERROR(INDEX(Employees!$D:$D,MATCH(L1739,Employees!$A:$A,0)),"")</f>
        <v>Operations</v>
      </c>
      <c r="O1739">
        <v>4</v>
      </c>
      <c r="P1739">
        <v>239.91</v>
      </c>
      <c r="Q1739">
        <v>0</v>
      </c>
      <c r="R1739">
        <v>0</v>
      </c>
      <c r="S1739">
        <v>1103.5899999999999</v>
      </c>
      <c r="T1739">
        <v>708.12</v>
      </c>
      <c r="U1739">
        <v>395.47</v>
      </c>
      <c r="V1739" t="s">
        <v>4694</v>
      </c>
      <c r="W1739" t="s">
        <v>4695</v>
      </c>
      <c r="X1739" t="s">
        <v>4710</v>
      </c>
      <c r="Y1739" t="s">
        <v>5864</v>
      </c>
      <c r="Z1739" t="s">
        <v>4698</v>
      </c>
    </row>
    <row r="1740" spans="1:26" ht="15" customHeight="1" x14ac:dyDescent="0.25">
      <c r="A1740" t="s">
        <v>7158</v>
      </c>
      <c r="B1740" s="1">
        <v>46087</v>
      </c>
      <c r="C1740" t="s">
        <v>1343</v>
      </c>
      <c r="D1740" t="str">
        <f>IFERROR(INDEX(Customers!$B:$B,MATCH(C1740,Customers!$A:$A,0)),"")</f>
        <v xml:space="preserve">  Tamil Velan  </v>
      </c>
      <c r="E1740" t="str">
        <f>IFERROR(INDEX(Customers!$J:$J,MATCH(C1740,Customers!$A:$A,0)),"")</f>
        <v>Gold</v>
      </c>
      <c r="F1740" t="s">
        <v>3929</v>
      </c>
      <c r="G1740" t="str">
        <f>IFERROR(INDEX(Products!$B:$B,MATCH(F1740,Products!$A:$A,0)),"")</f>
        <v>Organic Fresh Fresh Fruits Pack</v>
      </c>
      <c r="H1740" t="str">
        <f>IFERROR(INDEX(Products!$C:$C,MATCH(F1740,Products!$A:$A,0)),"")</f>
        <v>Fruits</v>
      </c>
      <c r="I1740" t="s">
        <v>3130</v>
      </c>
      <c r="J1740" t="str">
        <f>IFERROR(INDEX(Stores!$B:$B,MATCH(I1740,Stores!$A:$A,0)),"")</f>
        <v>FreshMart Mysuru Plaza</v>
      </c>
      <c r="K1740" t="str">
        <f>IFERROR(INDEX(Stores!$D:$D,MATCH(I1740,Stores!$A:$A,0)),"")</f>
        <v>South</v>
      </c>
      <c r="L1740" t="s">
        <v>3129</v>
      </c>
      <c r="M1740" t="str">
        <f>IFERROR(INDEX(Employees!$B:$B,MATCH(L1740,Employees!$A:$A,0)),"")</f>
        <v>Pandi Nair</v>
      </c>
      <c r="N1740" t="str">
        <f>IFERROR(INDEX(Employees!$D:$D,MATCH(L1740,Employees!$A:$A,0)),"")</f>
        <v>Inventory</v>
      </c>
      <c r="O1740">
        <v>3</v>
      </c>
      <c r="P1740">
        <v>246.7</v>
      </c>
      <c r="Q1740">
        <v>0</v>
      </c>
      <c r="R1740">
        <v>0</v>
      </c>
      <c r="S1740">
        <v>740.1</v>
      </c>
      <c r="T1740">
        <v>577.23</v>
      </c>
      <c r="U1740">
        <v>162.87</v>
      </c>
      <c r="V1740" t="s">
        <v>4703</v>
      </c>
      <c r="W1740" t="s">
        <v>4695</v>
      </c>
      <c r="X1740" t="s">
        <v>4696</v>
      </c>
      <c r="Y1740" t="s">
        <v>5362</v>
      </c>
      <c r="Z1740" t="s">
        <v>4708</v>
      </c>
    </row>
    <row r="1741" spans="1:26" ht="15" customHeight="1" x14ac:dyDescent="0.25">
      <c r="A1741" t="s">
        <v>7159</v>
      </c>
      <c r="B1741" s="1">
        <v>45941</v>
      </c>
      <c r="C1741" t="s">
        <v>237</v>
      </c>
      <c r="D1741" t="str">
        <f>IFERROR(INDEX(Customers!$B:$B,MATCH(C1741,Customers!$A:$A,0)),"")</f>
        <v>Lokesh Gupta</v>
      </c>
      <c r="E1741" t="str">
        <f>IFERROR(INDEX(Customers!$J:$J,MATCH(C1741,Customers!$A:$A,0)),"")</f>
        <v>Gold</v>
      </c>
      <c r="F1741" t="s">
        <v>3752</v>
      </c>
      <c r="G1741" t="str">
        <f>IFERROR(INDEX(Products!$B:$B,MATCH(F1741,Products!$A:$A,0)),"")</f>
        <v>Nescafe Coffee 1kg</v>
      </c>
      <c r="H1741" t="str">
        <f>IFERROR(INDEX(Products!$C:$C,MATCH(F1741,Products!$A:$A,0)),"")</f>
        <v>Beverages</v>
      </c>
      <c r="I1741" t="s">
        <v>2913</v>
      </c>
      <c r="J1741" t="str">
        <f>IFERROR(INDEX(Stores!$B:$B,MATCH(I1741,Stores!$A:$A,0)),"")</f>
        <v>FreshMart Surat Arcade</v>
      </c>
      <c r="K1741" t="str">
        <f>IFERROR(INDEX(Stores!$D:$D,MATCH(I1741,Stores!$A:$A,0)),"")</f>
        <v>West</v>
      </c>
      <c r="L1741" t="s">
        <v>2967</v>
      </c>
      <c r="M1741" t="str">
        <f>IFERROR(INDEX(Employees!$B:$B,MATCH(L1741,Employees!$A:$A,0)),"")</f>
        <v>Yamuna Achari</v>
      </c>
      <c r="N1741" t="str">
        <f>IFERROR(INDEX(Employees!$D:$D,MATCH(L1741,Employees!$A:$A,0)),"")</f>
        <v>Inventory</v>
      </c>
      <c r="O1741">
        <v>4</v>
      </c>
      <c r="P1741">
        <v>332.66</v>
      </c>
      <c r="Q1741">
        <v>0</v>
      </c>
      <c r="R1741">
        <v>0</v>
      </c>
      <c r="S1741">
        <v>1530.24</v>
      </c>
      <c r="T1741">
        <v>989</v>
      </c>
      <c r="U1741">
        <v>541.24</v>
      </c>
      <c r="V1741" t="s">
        <v>4703</v>
      </c>
      <c r="W1741" t="s">
        <v>4695</v>
      </c>
      <c r="X1741" t="s">
        <v>4696</v>
      </c>
      <c r="Y1741" t="s">
        <v>5834</v>
      </c>
      <c r="Z1741" t="s">
        <v>4698</v>
      </c>
    </row>
    <row r="1742" spans="1:26" ht="15" customHeight="1" x14ac:dyDescent="0.25">
      <c r="A1742" t="s">
        <v>7160</v>
      </c>
      <c r="B1742" s="1">
        <v>45764</v>
      </c>
      <c r="C1742" t="s">
        <v>542</v>
      </c>
      <c r="D1742" t="str">
        <f>IFERROR(INDEX(Customers!$B:$B,MATCH(C1742,Customers!$A:$A,0)),"")</f>
        <v>Sudha Rao</v>
      </c>
      <c r="E1742" t="str">
        <f>IFERROR(INDEX(Customers!$J:$J,MATCH(C1742,Customers!$A:$A,0)),"")</f>
        <v>Bronze</v>
      </c>
      <c r="F1742" t="s">
        <v>3849</v>
      </c>
      <c r="G1742" t="str">
        <f>IFERROR(INDEX(Products!$B:$B,MATCH(F1742,Products!$A:$A,0)),"")</f>
        <v>Cadbury Namkeen Combo</v>
      </c>
      <c r="H1742" t="str">
        <f>IFERROR(INDEX(Products!$C:$C,MATCH(F1742,Products!$A:$A,0)),"")</f>
        <v>Snacks</v>
      </c>
      <c r="I1742" t="s">
        <v>3116</v>
      </c>
      <c r="J1742" t="str">
        <f>IFERROR(INDEX(Stores!$B:$B,MATCH(I1742,Stores!$A:$A,0)),"")</f>
        <v>FreshMart Tiruppur Colony</v>
      </c>
      <c r="K1742" t="str">
        <f>IFERROR(INDEX(Stores!$D:$D,MATCH(I1742,Stores!$A:$A,0)),"")</f>
        <v>South</v>
      </c>
      <c r="L1742" t="s">
        <v>3598</v>
      </c>
      <c r="M1742" t="str">
        <f>IFERROR(INDEX(Employees!$B:$B,MATCH(L1742,Employees!$A:$A,0)),"")</f>
        <v>Chandran Naidu</v>
      </c>
      <c r="N1742" t="str">
        <f>IFERROR(INDEX(Employees!$D:$D,MATCH(L1742,Employees!$A:$A,0)),"")</f>
        <v>Cashier</v>
      </c>
      <c r="O1742">
        <v>2</v>
      </c>
      <c r="P1742">
        <v>333.54</v>
      </c>
      <c r="Q1742">
        <v>0</v>
      </c>
      <c r="R1742">
        <v>0</v>
      </c>
      <c r="S1742">
        <v>667.08</v>
      </c>
      <c r="T1742">
        <v>476.86</v>
      </c>
      <c r="U1742">
        <v>190.22</v>
      </c>
      <c r="V1742" t="s">
        <v>4703</v>
      </c>
      <c r="W1742" t="s">
        <v>4695</v>
      </c>
      <c r="X1742" t="s">
        <v>4710</v>
      </c>
      <c r="Y1742" t="s">
        <v>5270</v>
      </c>
      <c r="Z1742" t="s">
        <v>4708</v>
      </c>
    </row>
    <row r="1743" spans="1:26" ht="15" customHeight="1" x14ac:dyDescent="0.25">
      <c r="A1743" t="s">
        <v>7161</v>
      </c>
      <c r="B1743" s="1">
        <v>45959</v>
      </c>
      <c r="C1743" t="s">
        <v>233</v>
      </c>
      <c r="D1743" t="str">
        <f>IFERROR(INDEX(Customers!$B:$B,MATCH(C1743,Customers!$A:$A,0)),"")</f>
        <v>Chandran Gupta</v>
      </c>
      <c r="E1743" t="str">
        <f>IFERROR(INDEX(Customers!$J:$J,MATCH(C1743,Customers!$A:$A,0)),"")</f>
        <v>Silver</v>
      </c>
      <c r="F1743" t="s">
        <v>3822</v>
      </c>
      <c r="G1743" t="str">
        <f>IFERROR(INDEX(Products!$B:$B,MATCH(F1743,Products!$A:$A,0)),"")</f>
        <v>Lays Chocolates 1kg</v>
      </c>
      <c r="H1743" t="str">
        <f>IFERROR(INDEX(Products!$C:$C,MATCH(F1743,Products!$A:$A,0)),"")</f>
        <v>Snacks</v>
      </c>
      <c r="I1743" t="s">
        <v>2910</v>
      </c>
      <c r="J1743" t="str">
        <f>IFERROR(INDEX(Stores!$B:$B,MATCH(I1743,Stores!$A:$A,0)),"")</f>
        <v>FreshMart Mysuru Circle</v>
      </c>
      <c r="K1743" t="str">
        <f>IFERROR(INDEX(Stores!$D:$D,MATCH(I1743,Stores!$A:$A,0)),"")</f>
        <v>South</v>
      </c>
      <c r="L1743" t="s">
        <v>2908</v>
      </c>
      <c r="M1743" t="str">
        <f>IFERROR(INDEX(Employees!$B:$B,MATCH(L1743,Employees!$A:$A,0)),"")</f>
        <v>Ovi Sharma</v>
      </c>
      <c r="N1743" t="str">
        <f>IFERROR(INDEX(Employees!$D:$D,MATCH(L1743,Employees!$A:$A,0)),"")</f>
        <v>Sales</v>
      </c>
      <c r="O1743">
        <v>1</v>
      </c>
      <c r="P1743">
        <v>147.72</v>
      </c>
      <c r="Q1743">
        <v>15</v>
      </c>
      <c r="R1743">
        <v>22.16</v>
      </c>
      <c r="S1743">
        <v>125.56</v>
      </c>
      <c r="T1743">
        <v>109.21</v>
      </c>
      <c r="U1743">
        <v>16.350000000000001</v>
      </c>
      <c r="V1743" t="s">
        <v>4694</v>
      </c>
      <c r="W1743" t="s">
        <v>4695</v>
      </c>
      <c r="X1743" t="s">
        <v>4696</v>
      </c>
      <c r="Y1743" t="s">
        <v>7162</v>
      </c>
      <c r="Z1743" t="s">
        <v>4708</v>
      </c>
    </row>
    <row r="1744" spans="1:26" ht="15" customHeight="1" x14ac:dyDescent="0.25">
      <c r="A1744" t="s">
        <v>7163</v>
      </c>
      <c r="B1744" s="1">
        <v>45814</v>
      </c>
      <c r="C1744" t="s">
        <v>486</v>
      </c>
      <c r="D1744" t="str">
        <f>IFERROR(INDEX(Customers!$B:$B,MATCH(C1744,Customers!$A:$A,0)),"")</f>
        <v>Pandi Chandran</v>
      </c>
      <c r="E1744" t="str">
        <f>IFERROR(INDEX(Customers!$J:$J,MATCH(C1744,Customers!$A:$A,0)),"")</f>
        <v>Gold</v>
      </c>
      <c r="F1744" t="s">
        <v>4043</v>
      </c>
      <c r="G1744" t="str">
        <f>IFERROR(INDEX(Products!$B:$B,MATCH(F1744,Products!$A:$A,0)),"")</f>
        <v>Fortune Gingelly Oil 200g</v>
      </c>
      <c r="H1744" t="str">
        <f>IFERROR(INDEX(Products!$C:$C,MATCH(F1744,Products!$A:$A,0)),"")</f>
        <v>Oil</v>
      </c>
      <c r="I1744" t="s">
        <v>3513</v>
      </c>
      <c r="J1744" t="str">
        <f>IFERROR(INDEX(Stores!$B:$B,MATCH(I1744,Stores!$A:$A,0)),"")</f>
        <v>FreshMart Madurai Colony</v>
      </c>
      <c r="K1744" t="str">
        <f>IFERROR(INDEX(Stores!$D:$D,MATCH(I1744,Stores!$A:$A,0)),"")</f>
        <v>South</v>
      </c>
      <c r="L1744" t="s">
        <v>3511</v>
      </c>
      <c r="M1744" t="str">
        <f>IFERROR(INDEX(Employees!$B:$B,MATCH(L1744,Employees!$A:$A,0)),"")</f>
        <v>Lalitha Murugan</v>
      </c>
      <c r="N1744" t="str">
        <f>IFERROR(INDEX(Employees!$D:$D,MATCH(L1744,Employees!$A:$A,0)),"")</f>
        <v>Store Manager</v>
      </c>
      <c r="O1744">
        <v>3</v>
      </c>
      <c r="P1744">
        <v>206.02</v>
      </c>
      <c r="Q1744">
        <v>0</v>
      </c>
      <c r="R1744">
        <v>0</v>
      </c>
      <c r="S1744">
        <v>618.05999999999995</v>
      </c>
      <c r="T1744">
        <v>475.29</v>
      </c>
      <c r="U1744">
        <v>142.77000000000001</v>
      </c>
      <c r="V1744" t="s">
        <v>4740</v>
      </c>
      <c r="W1744" t="s">
        <v>4695</v>
      </c>
      <c r="X1744" t="s">
        <v>4696</v>
      </c>
      <c r="Y1744" t="s">
        <v>5048</v>
      </c>
      <c r="Z1744" t="s">
        <v>4708</v>
      </c>
    </row>
    <row r="1745" spans="1:26" ht="15" customHeight="1" x14ac:dyDescent="0.25">
      <c r="A1745" t="s">
        <v>7164</v>
      </c>
      <c r="B1745" s="1">
        <v>45960</v>
      </c>
      <c r="C1745" t="s">
        <v>1267</v>
      </c>
      <c r="D1745" t="str">
        <f>IFERROR(INDEX(Customers!$B:$B,MATCH(C1745,Customers!$A:$A,0)),"")</f>
        <v>Hemalatha Mudaliar</v>
      </c>
      <c r="E1745" t="str">
        <f>IFERROR(INDEX(Customers!$J:$J,MATCH(C1745,Customers!$A:$A,0)),"")</f>
        <v>Bronze</v>
      </c>
      <c r="F1745" t="s">
        <v>3953</v>
      </c>
      <c r="G1745" t="str">
        <f>IFERROR(INDEX(Products!$B:$B,MATCH(F1745,Products!$A:$A,0)),"")</f>
        <v>Organic Fresh Fresh Fruits Pack v2</v>
      </c>
      <c r="H1745" t="str">
        <f>IFERROR(INDEX(Products!$C:$C,MATCH(F1745,Products!$A:$A,0)),"")</f>
        <v>Fruits</v>
      </c>
      <c r="I1745" t="s">
        <v>3159</v>
      </c>
      <c r="J1745" t="str">
        <f>IFERROR(INDEX(Stores!$B:$B,MATCH(I1745,Stores!$A:$A,0)),"")</f>
        <v>FreshMart Salem Bypass</v>
      </c>
      <c r="K1745" t="str">
        <f>IFERROR(INDEX(Stores!$D:$D,MATCH(I1745,Stores!$A:$A,0)),"")</f>
        <v>South</v>
      </c>
      <c r="L1745" t="s">
        <v>3157</v>
      </c>
      <c r="M1745" t="str">
        <f>IFERROR(INDEX(Employees!$B:$B,MATCH(L1745,Employees!$A:$A,0)),"")</f>
        <v>Vasanth Menon</v>
      </c>
      <c r="N1745" t="str">
        <f>IFERROR(INDEX(Employees!$D:$D,MATCH(L1745,Employees!$A:$A,0)),"")</f>
        <v>Store Manager</v>
      </c>
      <c r="O1745">
        <v>3</v>
      </c>
      <c r="P1745">
        <v>438.7</v>
      </c>
      <c r="Q1745">
        <v>0</v>
      </c>
      <c r="R1745">
        <v>0</v>
      </c>
      <c r="S1745">
        <v>1316.1</v>
      </c>
      <c r="T1745">
        <v>1110.54</v>
      </c>
      <c r="U1745">
        <v>205.56</v>
      </c>
      <c r="V1745" t="s">
        <v>4706</v>
      </c>
      <c r="W1745" t="s">
        <v>4695</v>
      </c>
      <c r="X1745" t="s">
        <v>4696</v>
      </c>
      <c r="Y1745" t="s">
        <v>6377</v>
      </c>
      <c r="Z1745" t="s">
        <v>4708</v>
      </c>
    </row>
    <row r="1746" spans="1:26" ht="15" customHeight="1" x14ac:dyDescent="0.25">
      <c r="A1746" t="s">
        <v>7165</v>
      </c>
      <c r="B1746" s="1">
        <v>45816</v>
      </c>
      <c r="C1746" t="s">
        <v>1526</v>
      </c>
      <c r="D1746" t="str">
        <f>IFERROR(INDEX(Customers!$B:$B,MATCH(C1746,Customers!$A:$A,0)),"")</f>
        <v>Jaya Naicker</v>
      </c>
      <c r="E1746" t="str">
        <f>IFERROR(INDEX(Customers!$J:$J,MATCH(C1746,Customers!$A:$A,0)),"")</f>
        <v>Gold</v>
      </c>
      <c r="F1746" t="s">
        <v>3825</v>
      </c>
      <c r="G1746" t="str">
        <f>IFERROR(INDEX(Products!$B:$B,MATCH(F1746,Products!$A:$A,0)),"")</f>
        <v>Cadbury Chips 1kg</v>
      </c>
      <c r="H1746" t="str">
        <f>IFERROR(INDEX(Products!$C:$C,MATCH(F1746,Products!$A:$A,0)),"")</f>
        <v>Snacks</v>
      </c>
      <c r="I1746" t="s">
        <v>2997</v>
      </c>
      <c r="J1746" t="str">
        <f>IFERROR(INDEX(Stores!$B:$B,MATCH(I1746,Stores!$A:$A,0)),"")</f>
        <v>FreshMart Pune Main Road</v>
      </c>
      <c r="K1746" t="str">
        <f>IFERROR(INDEX(Stores!$D:$D,MATCH(I1746,Stores!$A:$A,0)),"")</f>
        <v>North</v>
      </c>
      <c r="L1746" t="s">
        <v>2995</v>
      </c>
      <c r="M1746" t="str">
        <f>IFERROR(INDEX(Employees!$B:$B,MATCH(L1746,Employees!$A:$A,0)),"")</f>
        <v xml:space="preserve">  Umesh Menon  </v>
      </c>
      <c r="N1746" t="str">
        <f>IFERROR(INDEX(Employees!$D:$D,MATCH(L1746,Employees!$A:$A,0)),"")</f>
        <v>Sales</v>
      </c>
      <c r="O1746">
        <v>5</v>
      </c>
      <c r="P1746">
        <v>469.11</v>
      </c>
      <c r="Q1746">
        <v>15</v>
      </c>
      <c r="R1746">
        <v>351.83</v>
      </c>
      <c r="S1746">
        <v>2292.7800000000002</v>
      </c>
      <c r="T1746">
        <v>1544.7</v>
      </c>
      <c r="U1746">
        <v>748.08</v>
      </c>
      <c r="V1746" t="s">
        <v>4740</v>
      </c>
      <c r="W1746" t="s">
        <v>4695</v>
      </c>
      <c r="X1746" t="s">
        <v>4696</v>
      </c>
      <c r="Y1746" t="s">
        <v>5515</v>
      </c>
      <c r="Z1746" t="s">
        <v>4698</v>
      </c>
    </row>
    <row r="1747" spans="1:26" ht="15" customHeight="1" x14ac:dyDescent="0.25">
      <c r="A1747" t="s">
        <v>7166</v>
      </c>
      <c r="B1747" s="1">
        <v>45898</v>
      </c>
      <c r="C1747" t="s">
        <v>1976</v>
      </c>
      <c r="D1747" t="str">
        <f>IFERROR(INDEX(Customers!$B:$B,MATCH(C1747,Customers!$A:$A,0)),"")</f>
        <v>Prakash Naicker</v>
      </c>
      <c r="E1747" t="str">
        <f>IFERROR(INDEX(Customers!$J:$J,MATCH(C1747,Customers!$A:$A,0)),"")</f>
        <v>Gold</v>
      </c>
      <c r="F1747" t="s">
        <v>3959</v>
      </c>
      <c r="G1747" t="str">
        <f>IFERROR(INDEX(Products!$B:$B,MATCH(F1747,Products!$A:$A,0)),"")</f>
        <v>Local Farm Fresh Vegetables 250ml</v>
      </c>
      <c r="H1747" t="str">
        <f>IFERROR(INDEX(Products!$C:$C,MATCH(F1747,Products!$A:$A,0)),"")</f>
        <v>Vegetables</v>
      </c>
      <c r="I1747" t="s">
        <v>4124</v>
      </c>
      <c r="J1747" t="str">
        <f>IFERROR(INDEX(Stores!$B:$B,MATCH(I1747,Stores!$A:$A,0)),"")</f>
        <v>FreshMart Madurai Crossing</v>
      </c>
      <c r="K1747" t="str">
        <f>IFERROR(INDEX(Stores!$D:$D,MATCH(I1747,Stores!$A:$A,0)),"")</f>
        <v>South</v>
      </c>
      <c r="L1747" t="s">
        <v>3588</v>
      </c>
      <c r="M1747" t="str">
        <f>IFERROR(INDEX(Employees!$B:$B,MATCH(L1747,Employees!$A:$A,0)),"")</f>
        <v>Revathi Varma</v>
      </c>
      <c r="N1747" t="str">
        <f>IFERROR(INDEX(Employees!$D:$D,MATCH(L1747,Employees!$A:$A,0)),"")</f>
        <v>Sales</v>
      </c>
      <c r="O1747">
        <v>7</v>
      </c>
      <c r="P1747">
        <v>102.76</v>
      </c>
      <c r="Q1747">
        <v>0</v>
      </c>
      <c r="R1747">
        <v>0</v>
      </c>
      <c r="S1747">
        <v>719.32</v>
      </c>
      <c r="T1747">
        <v>558.74</v>
      </c>
      <c r="U1747">
        <v>160.58000000000001</v>
      </c>
      <c r="V1747" t="s">
        <v>4720</v>
      </c>
      <c r="W1747" t="s">
        <v>4695</v>
      </c>
      <c r="X1747" t="s">
        <v>4710</v>
      </c>
      <c r="Y1747" t="s">
        <v>5718</v>
      </c>
      <c r="Z1747" t="s">
        <v>4708</v>
      </c>
    </row>
    <row r="1748" spans="1:26" ht="15" customHeight="1" x14ac:dyDescent="0.25">
      <c r="A1748" t="s">
        <v>7167</v>
      </c>
      <c r="B1748" s="1">
        <v>45837</v>
      </c>
      <c r="C1748" t="s">
        <v>2790</v>
      </c>
      <c r="D1748" t="str">
        <f>IFERROR(INDEX(Customers!$B:$B,MATCH(C1748,Customers!$A:$A,0)),"")</f>
        <v>Hemalatha Balan</v>
      </c>
      <c r="E1748" t="str">
        <f>IFERROR(INDEX(Customers!$J:$J,MATCH(C1748,Customers!$A:$A,0)),"")</f>
        <v>Gold</v>
      </c>
      <c r="F1748" t="s">
        <v>3789</v>
      </c>
      <c r="G1748" t="str">
        <f>IFERROR(INDEX(Products!$B:$B,MATCH(F1748,Products!$A:$A,0)),"")</f>
        <v>ITC Frozen Snacks 250ml</v>
      </c>
      <c r="H1748" t="str">
        <f>IFERROR(INDEX(Products!$C:$C,MATCH(F1748,Products!$A:$A,0)),"")</f>
        <v>Frozen Foods</v>
      </c>
      <c r="I1748" t="s">
        <v>3469</v>
      </c>
      <c r="J1748" t="str">
        <f>IFERROR(INDEX(Stores!$B:$B,MATCH(I1748,Stores!$A:$A,0)),"")</f>
        <v>FreshMart Mysuru Junction</v>
      </c>
      <c r="K1748" t="str">
        <f>IFERROR(INDEX(Stores!$D:$D,MATCH(I1748,Stores!$A:$A,0)),"")</f>
        <v>South</v>
      </c>
      <c r="L1748" t="s">
        <v>3467</v>
      </c>
      <c r="M1748" t="str">
        <f>IFERROR(INDEX(Employees!$B:$B,MATCH(L1748,Employees!$A:$A,0)),"")</f>
        <v>Padma Subramaniam</v>
      </c>
      <c r="N1748" t="str">
        <f>IFERROR(INDEX(Employees!$D:$D,MATCH(L1748,Employees!$A:$A,0)),"")</f>
        <v>Operations</v>
      </c>
      <c r="O1748">
        <v>8</v>
      </c>
      <c r="P1748">
        <v>271.36</v>
      </c>
      <c r="Q1748">
        <v>10</v>
      </c>
      <c r="R1748">
        <v>217.09</v>
      </c>
      <c r="S1748">
        <v>2246.86</v>
      </c>
      <c r="T1748">
        <v>1675.04</v>
      </c>
      <c r="U1748">
        <v>571.82000000000005</v>
      </c>
      <c r="V1748" t="s">
        <v>4703</v>
      </c>
      <c r="W1748" t="s">
        <v>4695</v>
      </c>
      <c r="X1748" t="s">
        <v>4696</v>
      </c>
      <c r="Y1748" t="s">
        <v>6240</v>
      </c>
      <c r="Z1748" t="s">
        <v>4698</v>
      </c>
    </row>
    <row r="1749" spans="1:26" ht="15" customHeight="1" x14ac:dyDescent="0.25">
      <c r="A1749" t="s">
        <v>7168</v>
      </c>
      <c r="B1749" s="1">
        <v>45889</v>
      </c>
      <c r="C1749" t="s">
        <v>2624</v>
      </c>
      <c r="D1749" t="str">
        <f>IFERROR(INDEX(Customers!$B:$B,MATCH(C1749,Customers!$A:$A,0)),"")</f>
        <v>Prakash Selvam</v>
      </c>
      <c r="E1749" t="str">
        <f>IFERROR(INDEX(Customers!$J:$J,MATCH(C1749,Customers!$A:$A,0)),"")</f>
        <v>Bronze</v>
      </c>
      <c r="F1749" t="s">
        <v>3864</v>
      </c>
      <c r="G1749" t="str">
        <f>IFERROR(INDEX(Products!$B:$B,MATCH(F1749,Products!$A:$A,0)),"")</f>
        <v>Himalaya Soap 250ml</v>
      </c>
      <c r="H1749" t="str">
        <f>IFERROR(INDEX(Products!$C:$C,MATCH(F1749,Products!$A:$A,0)),"")</f>
        <v>Personal Care</v>
      </c>
      <c r="I1749" t="s">
        <v>4232</v>
      </c>
      <c r="J1749" t="str">
        <f>IFERROR(INDEX(Stores!$B:$B,MATCH(I1749,Stores!$A:$A,0)),"")</f>
        <v>FreshMart Erode Central</v>
      </c>
      <c r="K1749" t="str">
        <f>IFERROR(INDEX(Stores!$D:$D,MATCH(I1749,Stores!$A:$A,0)),"")</f>
        <v>South</v>
      </c>
      <c r="L1749" t="s">
        <v>3252</v>
      </c>
      <c r="M1749" t="str">
        <f>IFERROR(INDEX(Employees!$B:$B,MATCH(L1749,Employees!$A:$A,0)),"")</f>
        <v>Elango Velan</v>
      </c>
      <c r="N1749" t="str">
        <f>IFERROR(INDEX(Employees!$D:$D,MATCH(L1749,Employees!$A:$A,0)),"")</f>
        <v>Cashier</v>
      </c>
      <c r="O1749">
        <v>1</v>
      </c>
      <c r="P1749">
        <v>72.930000000000007</v>
      </c>
      <c r="Q1749">
        <v>10</v>
      </c>
      <c r="R1749">
        <v>7.29</v>
      </c>
      <c r="S1749">
        <v>65.64</v>
      </c>
      <c r="T1749">
        <v>54.25</v>
      </c>
      <c r="U1749">
        <v>11.39</v>
      </c>
      <c r="V1749" t="s">
        <v>4715</v>
      </c>
      <c r="W1749" t="s">
        <v>4695</v>
      </c>
      <c r="X1749" t="s">
        <v>4710</v>
      </c>
      <c r="Y1749" t="s">
        <v>5891</v>
      </c>
      <c r="Z1749" t="s">
        <v>4708</v>
      </c>
    </row>
    <row r="1750" spans="1:26" ht="15" customHeight="1" x14ac:dyDescent="0.25">
      <c r="A1750" t="s">
        <v>7169</v>
      </c>
      <c r="B1750" s="1">
        <v>45876</v>
      </c>
      <c r="C1750" t="s">
        <v>2324</v>
      </c>
      <c r="D1750" t="str">
        <f>IFERROR(INDEX(Customers!$B:$B,MATCH(C1750,Customers!$A:$A,0)),"")</f>
        <v>Sathish Krishnan</v>
      </c>
      <c r="E1750" t="str">
        <f>IFERROR(INDEX(Customers!$J:$J,MATCH(C1750,Customers!$A:$A,0)),"")</f>
        <v>Bronze</v>
      </c>
      <c r="F1750" t="s">
        <v>3915</v>
      </c>
      <c r="G1750" t="str">
        <f>IFERROR(INDEX(Products!$B:$B,MATCH(F1750,Products!$A:$A,0)),"")</f>
        <v>Vim Tissue 500g</v>
      </c>
      <c r="H1750" t="str">
        <f>IFERROR(INDEX(Products!$C:$C,MATCH(F1750,Products!$A:$A,0)),"")</f>
        <v>Household</v>
      </c>
      <c r="I1750" t="s">
        <v>3323</v>
      </c>
      <c r="J1750" t="str">
        <f>IFERROR(INDEX(Stores!$B:$B,MATCH(I1750,Stores!$A:$A,0)),"")</f>
        <v>FreshMart Nagpur Towers</v>
      </c>
      <c r="K1750" t="str">
        <f>IFERROR(INDEX(Stores!$D:$D,MATCH(I1750,Stores!$A:$A,0)),"")</f>
        <v>South</v>
      </c>
      <c r="L1750" t="s">
        <v>3409</v>
      </c>
      <c r="M1750" t="str">
        <f>IFERROR(INDEX(Employees!$B:$B,MATCH(L1750,Employees!$A:$A,0)),"")</f>
        <v>Ramesh Naicker</v>
      </c>
      <c r="N1750" t="str">
        <f>IFERROR(INDEX(Employees!$D:$D,MATCH(L1750,Employees!$A:$A,0)),"")</f>
        <v>Inventory</v>
      </c>
      <c r="O1750">
        <v>1</v>
      </c>
      <c r="P1750">
        <v>86.11</v>
      </c>
      <c r="Q1750">
        <v>10</v>
      </c>
      <c r="R1750">
        <v>8.61</v>
      </c>
      <c r="S1750">
        <v>77.5</v>
      </c>
      <c r="T1750">
        <v>68.17</v>
      </c>
      <c r="U1750">
        <v>9.33</v>
      </c>
      <c r="V1750" t="s">
        <v>4706</v>
      </c>
      <c r="W1750" t="s">
        <v>4695</v>
      </c>
      <c r="X1750" t="s">
        <v>4696</v>
      </c>
      <c r="Y1750" t="s">
        <v>5324</v>
      </c>
      <c r="Z1750" t="s">
        <v>4708</v>
      </c>
    </row>
    <row r="1751" spans="1:26" ht="15" customHeight="1" x14ac:dyDescent="0.25">
      <c r="A1751" t="s">
        <v>7170</v>
      </c>
      <c r="B1751" s="1">
        <v>45846</v>
      </c>
      <c r="C1751" t="s">
        <v>1431</v>
      </c>
      <c r="D1751" t="str">
        <f>IFERROR(INDEX(Customers!$B:$B,MATCH(C1751,Customers!$A:$A,0)),"")</f>
        <v>Thenmozhi Devi</v>
      </c>
      <c r="E1751" t="str">
        <f>IFERROR(INDEX(Customers!$J:$J,MATCH(C1751,Customers!$A:$A,0)),"")</f>
        <v>Gold</v>
      </c>
      <c r="F1751" t="s">
        <v>3844</v>
      </c>
      <c r="G1751" t="str">
        <f>IFERROR(INDEX(Products!$B:$B,MATCH(F1751,Products!$A:$A,0)),"")</f>
        <v>Lays Namkeen 2kg</v>
      </c>
      <c r="H1751" t="str">
        <f>IFERROR(INDEX(Products!$C:$C,MATCH(F1751,Products!$A:$A,0)),"")</f>
        <v>Snacks</v>
      </c>
      <c r="I1751" t="s">
        <v>3066</v>
      </c>
      <c r="J1751" t="str">
        <f>IFERROR(INDEX(Stores!$B:$B,MATCH(I1751,Stores!$A:$A,0)),"")</f>
        <v>FreshMart Nagpur Gardens</v>
      </c>
      <c r="K1751" t="str">
        <f>IFERROR(INDEX(Stores!$D:$D,MATCH(I1751,Stores!$A:$A,0)),"")</f>
        <v>West</v>
      </c>
      <c r="L1751" t="s">
        <v>4725</v>
      </c>
      <c r="M1751" t="str">
        <f>IFERROR(INDEX(Employees!$B:$B,MATCH(L1751,Employees!$A:$A,0)),"")</f>
        <v/>
      </c>
      <c r="N1751" t="str">
        <f>IFERROR(INDEX(Employees!$D:$D,MATCH(L1751,Employees!$A:$A,0)),"")</f>
        <v/>
      </c>
      <c r="O1751">
        <v>8</v>
      </c>
      <c r="P1751">
        <v>561.87</v>
      </c>
      <c r="Q1751">
        <v>0</v>
      </c>
      <c r="R1751">
        <v>0</v>
      </c>
      <c r="S1751">
        <v>4494.96</v>
      </c>
      <c r="T1751">
        <v>3033.52</v>
      </c>
      <c r="U1751">
        <v>1461.44</v>
      </c>
      <c r="V1751" t="s">
        <v>4740</v>
      </c>
      <c r="W1751" t="s">
        <v>4695</v>
      </c>
      <c r="X1751" t="s">
        <v>4710</v>
      </c>
      <c r="Y1751" t="s">
        <v>5023</v>
      </c>
      <c r="Z1751" t="s">
        <v>4708</v>
      </c>
    </row>
    <row r="1752" spans="1:26" ht="15" customHeight="1" x14ac:dyDescent="0.25">
      <c r="A1752" t="s">
        <v>7171</v>
      </c>
      <c r="B1752" s="1">
        <v>45923</v>
      </c>
      <c r="C1752" t="s">
        <v>4725</v>
      </c>
      <c r="D1752" t="str">
        <f>IFERROR(INDEX(Customers!$B:$B,MATCH(C1752,Customers!$A:$A,0)),"")</f>
        <v/>
      </c>
      <c r="E1752" t="str">
        <f>IFERROR(INDEX(Customers!$J:$J,MATCH(C1752,Customers!$A:$A,0)),"")</f>
        <v/>
      </c>
      <c r="F1752" t="s">
        <v>4099</v>
      </c>
      <c r="G1752" t="str">
        <f>IFERROR(INDEX(Products!$B:$B,MATCH(F1752,Products!$A:$A,0)),"")</f>
        <v>Lizol Dishwash 200g</v>
      </c>
      <c r="H1752" t="str">
        <f>IFERROR(INDEX(Products!$C:$C,MATCH(F1752,Products!$A:$A,0)),"")</f>
        <v>Cleaning</v>
      </c>
      <c r="I1752" t="s">
        <v>2882</v>
      </c>
      <c r="J1752" t="str">
        <f>IFERROR(INDEX(Stores!$B:$B,MATCH(I1752,Stores!$A:$A,0)),"")</f>
        <v>FreshMart Tiruppur Heights</v>
      </c>
      <c r="K1752" t="str">
        <f>IFERROR(INDEX(Stores!$D:$D,MATCH(I1752,Stores!$A:$A,0)),"")</f>
        <v>South</v>
      </c>
      <c r="L1752" t="s">
        <v>3198</v>
      </c>
      <c r="M1752" t="str">
        <f>IFERROR(INDEX(Employees!$B:$B,MATCH(L1752,Employees!$A:$A,0)),"")</f>
        <v>Deepak Naicker</v>
      </c>
      <c r="N1752" t="str">
        <f>IFERROR(INDEX(Employees!$D:$D,MATCH(L1752,Employees!$A:$A,0)),"")</f>
        <v>Sales</v>
      </c>
      <c r="O1752">
        <v>1</v>
      </c>
      <c r="P1752">
        <v>522.78</v>
      </c>
      <c r="Q1752">
        <v>10</v>
      </c>
      <c r="R1752">
        <v>52.28</v>
      </c>
      <c r="S1752">
        <v>470.5</v>
      </c>
      <c r="T1752">
        <v>395.87</v>
      </c>
      <c r="U1752">
        <v>74.63</v>
      </c>
      <c r="V1752" t="s">
        <v>4703</v>
      </c>
      <c r="W1752" t="s">
        <v>4695</v>
      </c>
      <c r="X1752" t="s">
        <v>4710</v>
      </c>
      <c r="Y1752" t="s">
        <v>4821</v>
      </c>
      <c r="Z1752" t="s">
        <v>4708</v>
      </c>
    </row>
    <row r="1753" spans="1:26" ht="15" customHeight="1" x14ac:dyDescent="0.25">
      <c r="A1753" t="s">
        <v>7172</v>
      </c>
      <c r="B1753" s="1">
        <v>45926</v>
      </c>
      <c r="C1753" t="s">
        <v>1451</v>
      </c>
      <c r="D1753" t="str">
        <f>IFERROR(INDEX(Customers!$B:$B,MATCH(C1753,Customers!$A:$A,0)),"")</f>
        <v>Revathi Devi</v>
      </c>
      <c r="E1753" t="str">
        <f>IFERROR(INDEX(Customers!$J:$J,MATCH(C1753,Customers!$A:$A,0)),"")</f>
        <v>Silver</v>
      </c>
      <c r="F1753" t="s">
        <v>4032</v>
      </c>
      <c r="G1753" t="str">
        <f>IFERROR(INDEX(Products!$B:$B,MATCH(F1753,Products!$A:$A,0)),"")</f>
        <v>Gold Winner Sunflower Oil 200g</v>
      </c>
      <c r="H1753" t="str">
        <f>IFERROR(INDEX(Products!$C:$C,MATCH(F1753,Products!$A:$A,0)),"")</f>
        <v>Oil</v>
      </c>
      <c r="I1753" t="s">
        <v>3220</v>
      </c>
      <c r="J1753" t="str">
        <f>IFERROR(INDEX(Stores!$B:$B,MATCH(I1753,Stores!$A:$A,0)),"")</f>
        <v>FreshMart Chennai Junction</v>
      </c>
      <c r="K1753" t="str">
        <f>IFERROR(INDEX(Stores!$D:$D,MATCH(I1753,Stores!$A:$A,0)),"")</f>
        <v>South</v>
      </c>
      <c r="L1753" t="s">
        <v>3218</v>
      </c>
      <c r="M1753" t="str">
        <f>IFERROR(INDEX(Employees!$B:$B,MATCH(L1753,Employees!$A:$A,0)),"")</f>
        <v>Sathish Subramaniam</v>
      </c>
      <c r="N1753" t="str">
        <f>IFERROR(INDEX(Employees!$D:$D,MATCH(L1753,Employees!$A:$A,0)),"")</f>
        <v>Billing</v>
      </c>
      <c r="O1753">
        <v>3</v>
      </c>
      <c r="P1753">
        <v>234.86</v>
      </c>
      <c r="Q1753">
        <v>10</v>
      </c>
      <c r="R1753">
        <v>70.459999999999994</v>
      </c>
      <c r="S1753">
        <v>634.12</v>
      </c>
      <c r="T1753">
        <v>639.69000000000005</v>
      </c>
      <c r="U1753">
        <v>-5.57</v>
      </c>
      <c r="V1753" t="s">
        <v>4740</v>
      </c>
      <c r="W1753" t="s">
        <v>4695</v>
      </c>
      <c r="X1753" t="s">
        <v>4700</v>
      </c>
      <c r="Y1753" t="s">
        <v>6061</v>
      </c>
      <c r="Z1753" t="s">
        <v>4708</v>
      </c>
    </row>
    <row r="1754" spans="1:26" ht="15" customHeight="1" x14ac:dyDescent="0.25">
      <c r="A1754" t="s">
        <v>7173</v>
      </c>
      <c r="B1754" s="1">
        <v>45963</v>
      </c>
      <c r="C1754" t="s">
        <v>1260</v>
      </c>
      <c r="D1754" t="str">
        <f>IFERROR(INDEX(Customers!$B:$B,MATCH(C1754,Customers!$A:$A,0)),"")</f>
        <v>Kamala Subramaniam</v>
      </c>
      <c r="E1754" t="str">
        <f>IFERROR(INDEX(Customers!$J:$J,MATCH(C1754,Customers!$A:$A,0)),"")</f>
        <v>Silver</v>
      </c>
      <c r="F1754" t="s">
        <v>3894</v>
      </c>
      <c r="G1754" t="str">
        <f>IFERROR(INDEX(Products!$B:$B,MATCH(F1754,Products!$A:$A,0)),"")</f>
        <v>Surf Excel Batteries 2kg</v>
      </c>
      <c r="H1754" t="str">
        <f>IFERROR(INDEX(Products!$C:$C,MATCH(F1754,Products!$A:$A,0)),"")</f>
        <v>Household</v>
      </c>
      <c r="I1754" t="s">
        <v>2871</v>
      </c>
      <c r="J1754" t="str">
        <f>IFERROR(INDEX(Stores!$B:$B,MATCH(I1754,Stores!$A:$A,0)),"")</f>
        <v>FreshMart Kochi Colony</v>
      </c>
      <c r="K1754" t="str">
        <f>IFERROR(INDEX(Stores!$D:$D,MATCH(I1754,Stores!$A:$A,0)),"")</f>
        <v>South</v>
      </c>
      <c r="L1754" t="s">
        <v>3190</v>
      </c>
      <c r="M1754" t="str">
        <f>IFERROR(INDEX(Employees!$B:$B,MATCH(L1754,Employees!$A:$A,0)),"")</f>
        <v>Arun Nair</v>
      </c>
      <c r="N1754" t="str">
        <f>IFERROR(INDEX(Employees!$D:$D,MATCH(L1754,Employees!$A:$A,0)),"")</f>
        <v>Inventory</v>
      </c>
      <c r="O1754">
        <v>4</v>
      </c>
      <c r="P1754">
        <v>233.47</v>
      </c>
      <c r="Q1754">
        <v>5</v>
      </c>
      <c r="R1754">
        <v>46.69</v>
      </c>
      <c r="S1754">
        <v>1020.27</v>
      </c>
      <c r="T1754">
        <v>755.92</v>
      </c>
      <c r="U1754">
        <v>264.35000000000002</v>
      </c>
      <c r="V1754" t="s">
        <v>4740</v>
      </c>
      <c r="W1754" t="s">
        <v>4695</v>
      </c>
      <c r="X1754" t="s">
        <v>4696</v>
      </c>
      <c r="Y1754" t="s">
        <v>4924</v>
      </c>
      <c r="Z1754" t="s">
        <v>4698</v>
      </c>
    </row>
    <row r="1755" spans="1:26" ht="15" customHeight="1" x14ac:dyDescent="0.25">
      <c r="A1755" t="s">
        <v>7174</v>
      </c>
      <c r="B1755" s="1">
        <v>46016</v>
      </c>
      <c r="C1755" t="s">
        <v>2396</v>
      </c>
      <c r="D1755" t="str">
        <f>IFERROR(INDEX(Customers!$B:$B,MATCH(C1755,Customers!$A:$A,0)),"")</f>
        <v>Uma Iyer</v>
      </c>
      <c r="E1755" t="str">
        <f>IFERROR(INDEX(Customers!$J:$J,MATCH(C1755,Customers!$A:$A,0)),"")</f>
        <v>Bronze</v>
      </c>
      <c r="F1755" t="s">
        <v>3744</v>
      </c>
      <c r="G1755" t="str">
        <f>IFERROR(INDEX(Products!$B:$B,MATCH(F1755,Products!$A:$A,0)),"")</f>
        <v>Aavin Milk Pack v2</v>
      </c>
      <c r="H1755" t="str">
        <f>IFERROR(INDEX(Products!$C:$C,MATCH(F1755,Products!$A:$A,0)),"")</f>
        <v>Dairy</v>
      </c>
      <c r="I1755" t="s">
        <v>3049</v>
      </c>
      <c r="J1755" t="str">
        <f>IFERROR(INDEX(Stores!$B:$B,MATCH(I1755,Stores!$A:$A,0)),"")</f>
        <v>FreshMart Nagpur Crossing</v>
      </c>
      <c r="K1755" t="str">
        <f>IFERROR(INDEX(Stores!$D:$D,MATCH(I1755,Stores!$A:$A,0)),"")</f>
        <v>West</v>
      </c>
      <c r="L1755" t="s">
        <v>3047</v>
      </c>
      <c r="M1755" t="str">
        <f>IFERROR(INDEX(Employees!$B:$B,MATCH(L1755,Employees!$A:$A,0)),"")</f>
        <v>Umesh Subramaniam</v>
      </c>
      <c r="N1755" t="str">
        <f>IFERROR(INDEX(Employees!$D:$D,MATCH(L1755,Employees!$A:$A,0)),"")</f>
        <v>Sales</v>
      </c>
      <c r="O1755">
        <v>1</v>
      </c>
      <c r="P1755">
        <v>313.47000000000003</v>
      </c>
      <c r="Q1755">
        <v>5</v>
      </c>
      <c r="R1755">
        <v>15.67</v>
      </c>
      <c r="S1755">
        <v>297.8</v>
      </c>
      <c r="T1755">
        <v>246.12</v>
      </c>
      <c r="U1755">
        <v>51.68</v>
      </c>
      <c r="V1755" t="s">
        <v>4703</v>
      </c>
      <c r="W1755" t="s">
        <v>4695</v>
      </c>
      <c r="X1755" t="s">
        <v>4696</v>
      </c>
      <c r="Y1755" t="s">
        <v>5709</v>
      </c>
      <c r="Z1755" t="s">
        <v>4708</v>
      </c>
    </row>
    <row r="1756" spans="1:26" ht="15" customHeight="1" x14ac:dyDescent="0.25">
      <c r="A1756" t="s">
        <v>7175</v>
      </c>
      <c r="B1756" s="1">
        <v>45788</v>
      </c>
      <c r="C1756" t="s">
        <v>2775</v>
      </c>
      <c r="D1756" t="str">
        <f>IFERROR(INDEX(Customers!$B:$B,MATCH(C1756,Customers!$A:$A,0)),"")</f>
        <v>Gopal Krishnan</v>
      </c>
      <c r="E1756" t="str">
        <f>IFERROR(INDEX(Customers!$J:$J,MATCH(C1756,Customers!$A:$A,0)),"")</f>
        <v>Silver</v>
      </c>
      <c r="F1756" t="s">
        <v>3689</v>
      </c>
      <c r="G1756" t="str">
        <f>IFERROR(INDEX(Products!$B:$B,MATCH(F1756,Products!$A:$A,0)),"")</f>
        <v>Harvest Gold Buns 200g</v>
      </c>
      <c r="H1756" t="str">
        <f>IFERROR(INDEX(Products!$C:$C,MATCH(F1756,Products!$A:$A,0)),"")</f>
        <v>Bakery</v>
      </c>
      <c r="I1756" t="s">
        <v>2945</v>
      </c>
      <c r="J1756" t="str">
        <f>IFERROR(INDEX(Stores!$B:$B,MATCH(I1756,Stores!$A:$A,0)),"")</f>
        <v>FreshMart Kochi Gardens</v>
      </c>
      <c r="K1756" t="str">
        <f>IFERROR(INDEX(Stores!$D:$D,MATCH(I1756,Stores!$A:$A,0)),"")</f>
        <v>South</v>
      </c>
      <c r="L1756" t="s">
        <v>2943</v>
      </c>
      <c r="M1756" t="str">
        <f>IFERROR(INDEX(Employees!$B:$B,MATCH(L1756,Employees!$A:$A,0)),"")</f>
        <v>Hariharan Rao</v>
      </c>
      <c r="N1756" t="str">
        <f>IFERROR(INDEX(Employees!$D:$D,MATCH(L1756,Employees!$A:$A,0)),"")</f>
        <v>Cashier</v>
      </c>
      <c r="O1756">
        <v>4</v>
      </c>
      <c r="P1756">
        <v>661.91</v>
      </c>
      <c r="Q1756">
        <v>20</v>
      </c>
      <c r="R1756">
        <v>529.53</v>
      </c>
      <c r="S1756">
        <v>2435.83</v>
      </c>
      <c r="T1756">
        <v>1594.88</v>
      </c>
      <c r="U1756">
        <v>840.95</v>
      </c>
      <c r="V1756" t="s">
        <v>4703</v>
      </c>
      <c r="W1756" t="s">
        <v>4695</v>
      </c>
      <c r="X1756" t="s">
        <v>4710</v>
      </c>
      <c r="Y1756" t="s">
        <v>4838</v>
      </c>
      <c r="Z1756" t="s">
        <v>4698</v>
      </c>
    </row>
    <row r="1757" spans="1:26" ht="15" customHeight="1" x14ac:dyDescent="0.25">
      <c r="A1757" t="s">
        <v>7176</v>
      </c>
      <c r="B1757" s="1">
        <v>46019</v>
      </c>
      <c r="C1757" t="s">
        <v>1411</v>
      </c>
      <c r="D1757" t="str">
        <f>IFERROR(INDEX(Customers!$B:$B,MATCH(C1757,Customers!$A:$A,0)),"")</f>
        <v>Elango Sekar</v>
      </c>
      <c r="E1757" t="str">
        <f>IFERROR(INDEX(Customers!$J:$J,MATCH(C1757,Customers!$A:$A,0)),"")</f>
        <v>Silver</v>
      </c>
      <c r="F1757" t="s">
        <v>3768</v>
      </c>
      <c r="G1757" t="str">
        <f>IFERROR(INDEX(Products!$B:$B,MATCH(F1757,Products!$A:$A,0)),"")</f>
        <v>Nescafe Tea Combo</v>
      </c>
      <c r="H1757" t="str">
        <f>IFERROR(INDEX(Products!$C:$C,MATCH(F1757,Products!$A:$A,0)),"")</f>
        <v>Beverages</v>
      </c>
      <c r="I1757" t="s">
        <v>3172</v>
      </c>
      <c r="J1757" t="str">
        <f>IFERROR(INDEX(Stores!$B:$B,MATCH(I1757,Stores!$A:$A,0)),"")</f>
        <v>FreshMart Salem Crossing</v>
      </c>
      <c r="K1757" t="str">
        <f>IFERROR(INDEX(Stores!$D:$D,MATCH(I1757,Stores!$A:$A,0)),"")</f>
        <v>South</v>
      </c>
      <c r="L1757" t="s">
        <v>3223</v>
      </c>
      <c r="M1757" t="str">
        <f>IFERROR(INDEX(Employees!$B:$B,MATCH(L1757,Employees!$A:$A,0)),"")</f>
        <v xml:space="preserve">  Chitra Nair  </v>
      </c>
      <c r="N1757" t="str">
        <f>IFERROR(INDEX(Employees!$D:$D,MATCH(L1757,Employees!$A:$A,0)),"")</f>
        <v>Cashier</v>
      </c>
      <c r="O1757">
        <v>4</v>
      </c>
      <c r="P1757">
        <v>172.63</v>
      </c>
      <c r="Q1757">
        <v>0</v>
      </c>
      <c r="R1757">
        <v>0</v>
      </c>
      <c r="S1757">
        <v>794.1</v>
      </c>
      <c r="T1757">
        <v>568</v>
      </c>
      <c r="U1757">
        <v>226.1</v>
      </c>
      <c r="V1757" t="s">
        <v>4703</v>
      </c>
      <c r="W1757" t="s">
        <v>4695</v>
      </c>
      <c r="X1757" t="s">
        <v>4696</v>
      </c>
      <c r="Y1757" t="s">
        <v>7177</v>
      </c>
      <c r="Z1757" t="s">
        <v>4698</v>
      </c>
    </row>
    <row r="1758" spans="1:26" ht="15" customHeight="1" x14ac:dyDescent="0.25">
      <c r="A1758" t="s">
        <v>7178</v>
      </c>
      <c r="B1758" s="1">
        <v>45958</v>
      </c>
      <c r="C1758" t="s">
        <v>631</v>
      </c>
      <c r="D1758" t="str">
        <f>IFERROR(INDEX(Customers!$B:$B,MATCH(C1758,Customers!$A:$A,0)),"")</f>
        <v>Sangeetha Pillai</v>
      </c>
      <c r="E1758" t="str">
        <f>IFERROR(INDEX(Customers!$J:$J,MATCH(C1758,Customers!$A:$A,0)),"")</f>
        <v>Bronze</v>
      </c>
      <c r="F1758" t="s">
        <v>3771</v>
      </c>
      <c r="G1758" t="str">
        <f>IFERROR(INDEX(Products!$B:$B,MATCH(F1758,Products!$A:$A,0)),"")</f>
        <v>Nescafe Coffee Pack</v>
      </c>
      <c r="H1758" t="str">
        <f>IFERROR(INDEX(Products!$C:$C,MATCH(F1758,Products!$A:$A,0)),"")</f>
        <v>Beverages</v>
      </c>
      <c r="I1758" t="s">
        <v>4725</v>
      </c>
      <c r="J1758" t="str">
        <f>IFERROR(INDEX(Stores!$B:$B,MATCH(I1758,Stores!$A:$A,0)),"")</f>
        <v/>
      </c>
      <c r="K1758" t="s">
        <v>18</v>
      </c>
      <c r="L1758" t="s">
        <v>3240</v>
      </c>
      <c r="M1758" t="str">
        <f>IFERROR(INDEX(Employees!$B:$B,MATCH(L1758,Employees!$A:$A,0)),"")</f>
        <v>Arun Subramaniam</v>
      </c>
      <c r="N1758" t="str">
        <f>IFERROR(INDEX(Employees!$D:$D,MATCH(L1758,Employees!$A:$A,0)),"")</f>
        <v>Billing</v>
      </c>
      <c r="O1758">
        <v>2</v>
      </c>
      <c r="P1758">
        <v>342.46</v>
      </c>
      <c r="Q1758">
        <v>0</v>
      </c>
      <c r="R1758">
        <v>0</v>
      </c>
      <c r="S1758">
        <v>684.92</v>
      </c>
      <c r="T1758">
        <v>543.55999999999995</v>
      </c>
      <c r="U1758">
        <v>141.36000000000001</v>
      </c>
      <c r="V1758" t="s">
        <v>4694</v>
      </c>
      <c r="W1758" t="s">
        <v>4695</v>
      </c>
      <c r="X1758" t="s">
        <v>4696</v>
      </c>
      <c r="Y1758" t="s">
        <v>7179</v>
      </c>
      <c r="Z1758" t="s">
        <v>4708</v>
      </c>
    </row>
    <row r="1759" spans="1:26" ht="15" customHeight="1" x14ac:dyDescent="0.25">
      <c r="A1759" t="s">
        <v>7180</v>
      </c>
      <c r="B1759" s="1">
        <v>46109</v>
      </c>
      <c r="C1759" t="s">
        <v>2280</v>
      </c>
      <c r="D1759" t="str">
        <f>IFERROR(INDEX(Customers!$B:$B,MATCH(C1759,Customers!$A:$A,0)),"")</f>
        <v>Banu Sekar</v>
      </c>
      <c r="E1759" t="str">
        <f>IFERROR(INDEX(Customers!$J:$J,MATCH(C1759,Customers!$A:$A,0)),"")</f>
        <v>Silver</v>
      </c>
      <c r="F1759" t="s">
        <v>3771</v>
      </c>
      <c r="G1759" t="str">
        <f>IFERROR(INDEX(Products!$B:$B,MATCH(F1759,Products!$A:$A,0)),"")</f>
        <v>Nescafe Coffee Pack</v>
      </c>
      <c r="H1759" t="str">
        <f>IFERROR(INDEX(Products!$C:$C,MATCH(F1759,Products!$A:$A,0)),"")</f>
        <v>Beverages</v>
      </c>
      <c r="I1759" t="s">
        <v>3565</v>
      </c>
      <c r="J1759" t="str">
        <f>IFERROR(INDEX(Stores!$B:$B,MATCH(I1759,Stores!$A:$A,0)),"")</f>
        <v>FreshMart Hyderabad Main Road</v>
      </c>
      <c r="K1759" t="str">
        <f>IFERROR(INDEX(Stores!$D:$D,MATCH(I1759,Stores!$A:$A,0)),"")</f>
        <v>South</v>
      </c>
      <c r="L1759" t="s">
        <v>3563</v>
      </c>
      <c r="M1759" t="str">
        <f>IFERROR(INDEX(Employees!$B:$B,MATCH(L1759,Employees!$A:$A,0)),"")</f>
        <v>Thenmozhi Selvam</v>
      </c>
      <c r="N1759" t="str">
        <f>IFERROR(INDEX(Employees!$D:$D,MATCH(L1759,Employees!$A:$A,0)),"")</f>
        <v>Cashier</v>
      </c>
      <c r="O1759">
        <v>1</v>
      </c>
      <c r="P1759">
        <v>342.46</v>
      </c>
      <c r="Q1759">
        <v>0</v>
      </c>
      <c r="R1759">
        <v>0</v>
      </c>
      <c r="S1759">
        <v>393.83</v>
      </c>
      <c r="T1759">
        <v>271.77999999999997</v>
      </c>
      <c r="U1759">
        <v>122.05</v>
      </c>
      <c r="V1759" t="s">
        <v>4694</v>
      </c>
      <c r="W1759" t="s">
        <v>4695</v>
      </c>
      <c r="X1759" t="s">
        <v>4696</v>
      </c>
      <c r="Y1759" t="s">
        <v>4943</v>
      </c>
      <c r="Z1759" t="s">
        <v>4698</v>
      </c>
    </row>
    <row r="1760" spans="1:26" ht="15" customHeight="1" x14ac:dyDescent="0.25">
      <c r="A1760" t="s">
        <v>7181</v>
      </c>
      <c r="B1760" s="1">
        <v>46002</v>
      </c>
      <c r="C1760" t="s">
        <v>533</v>
      </c>
      <c r="D1760" t="str">
        <f>IFERROR(INDEX(Customers!$B:$B,MATCH(C1760,Customers!$A:$A,0)),"")</f>
        <v>Venkat Achari</v>
      </c>
      <c r="E1760" t="str">
        <f>IFERROR(INDEX(Customers!$J:$J,MATCH(C1760,Customers!$A:$A,0)),"")</f>
        <v>Silver</v>
      </c>
      <c r="F1760" t="s">
        <v>3746</v>
      </c>
      <c r="G1760" t="str">
        <f>IFERROR(INDEX(Products!$B:$B,MATCH(F1760,Products!$A:$A,0)),"")</f>
        <v>Nescafe Soft Drinks Pack</v>
      </c>
      <c r="H1760" t="str">
        <f>IFERROR(INDEX(Products!$C:$C,MATCH(F1760,Products!$A:$A,0)),"")</f>
        <v>Beverages</v>
      </c>
      <c r="I1760" t="s">
        <v>2936</v>
      </c>
      <c r="J1760" t="str">
        <f>IFERROR(INDEX(Stores!$B:$B,MATCH(I1760,Stores!$A:$A,0)),"")</f>
        <v>FreshMart Kochi Extension</v>
      </c>
      <c r="K1760" t="str">
        <f>IFERROR(INDEX(Stores!$D:$D,MATCH(I1760,Stores!$A:$A,0)),"")</f>
        <v>South</v>
      </c>
      <c r="L1760" t="s">
        <v>3387</v>
      </c>
      <c r="M1760" t="str">
        <f>IFERROR(INDEX(Employees!$B:$B,MATCH(L1760,Employees!$A:$A,0)),"")</f>
        <v>Poornima Naidu</v>
      </c>
      <c r="N1760" t="str">
        <f>IFERROR(INDEX(Employees!$D:$D,MATCH(L1760,Employees!$A:$A,0)),"")</f>
        <v>Sales</v>
      </c>
      <c r="O1760">
        <v>4</v>
      </c>
      <c r="P1760">
        <v>383.51</v>
      </c>
      <c r="Q1760">
        <v>0</v>
      </c>
      <c r="R1760">
        <v>0</v>
      </c>
      <c r="S1760">
        <v>1534.04</v>
      </c>
      <c r="T1760">
        <v>1143.5999999999999</v>
      </c>
      <c r="U1760">
        <v>390.44</v>
      </c>
      <c r="V1760" t="s">
        <v>4740</v>
      </c>
      <c r="W1760" t="s">
        <v>4695</v>
      </c>
      <c r="X1760" t="s">
        <v>4696</v>
      </c>
      <c r="Y1760" t="s">
        <v>5648</v>
      </c>
      <c r="Z1760" t="s">
        <v>4708</v>
      </c>
    </row>
    <row r="1761" spans="1:26" ht="15" customHeight="1" x14ac:dyDescent="0.25">
      <c r="A1761" t="s">
        <v>7182</v>
      </c>
      <c r="B1761" s="1">
        <v>45981</v>
      </c>
      <c r="C1761" t="s">
        <v>1052</v>
      </c>
      <c r="D1761" t="str">
        <f>IFERROR(INDEX(Customers!$B:$B,MATCH(C1761,Customers!$A:$A,0)),"")</f>
        <v>Yogesh Devi</v>
      </c>
      <c r="E1761" t="str">
        <f>IFERROR(INDEX(Customers!$J:$J,MATCH(C1761,Customers!$A:$A,0)),"")</f>
        <v>Silver</v>
      </c>
      <c r="F1761" t="s">
        <v>4078</v>
      </c>
      <c r="G1761" t="str">
        <f>IFERROR(INDEX(Products!$B:$B,MATCH(F1761,Products!$A:$A,0)),"")</f>
        <v>MDH Whole Spices 1L</v>
      </c>
      <c r="H1761" t="str">
        <f>IFERROR(INDEX(Products!$C:$C,MATCH(F1761,Products!$A:$A,0)),"")</f>
        <v>Masala</v>
      </c>
      <c r="I1761" t="s">
        <v>2925</v>
      </c>
      <c r="J1761" t="str">
        <f>IFERROR(INDEX(Stores!$B:$B,MATCH(I1761,Stores!$A:$A,0)),"")</f>
        <v>FreshMart Mysuru Colony</v>
      </c>
      <c r="K1761" t="str">
        <f>IFERROR(INDEX(Stores!$D:$D,MATCH(I1761,Stores!$A:$A,0)),"")</f>
        <v>South</v>
      </c>
      <c r="L1761" t="s">
        <v>3090</v>
      </c>
      <c r="M1761" t="str">
        <f>IFERROR(INDEX(Employees!$B:$B,MATCH(L1761,Employees!$A:$A,0)),"")</f>
        <v>Nagarajan Rao</v>
      </c>
      <c r="N1761" t="str">
        <f>IFERROR(INDEX(Employees!$D:$D,MATCH(L1761,Employees!$A:$A,0)),"")</f>
        <v>Sales</v>
      </c>
      <c r="O1761">
        <v>5</v>
      </c>
      <c r="P1761">
        <v>379.12</v>
      </c>
      <c r="Q1761">
        <v>5</v>
      </c>
      <c r="R1761">
        <v>94.78</v>
      </c>
      <c r="S1761">
        <v>1800.82</v>
      </c>
      <c r="T1761">
        <v>1465.25</v>
      </c>
      <c r="U1761">
        <v>335.57</v>
      </c>
      <c r="V1761" t="s">
        <v>4706</v>
      </c>
      <c r="W1761" t="s">
        <v>4695</v>
      </c>
      <c r="X1761" t="s">
        <v>4710</v>
      </c>
      <c r="Y1761" t="s">
        <v>5580</v>
      </c>
      <c r="Z1761" t="s">
        <v>4708</v>
      </c>
    </row>
    <row r="1762" spans="1:26" ht="15" customHeight="1" x14ac:dyDescent="0.25">
      <c r="A1762" t="s">
        <v>7183</v>
      </c>
      <c r="B1762" s="1">
        <v>46009</v>
      </c>
      <c r="C1762" t="s">
        <v>591</v>
      </c>
      <c r="D1762" t="str">
        <f>IFERROR(INDEX(Customers!$B:$B,MATCH(C1762,Customers!$A:$A,0)),"")</f>
        <v>Pandi Velan</v>
      </c>
      <c r="E1762" t="str">
        <f>IFERROR(INDEX(Customers!$J:$J,MATCH(C1762,Customers!$A:$A,0)),"")</f>
        <v>Bronze</v>
      </c>
      <c r="F1762" t="s">
        <v>3851</v>
      </c>
      <c r="G1762" t="str">
        <f>IFERROR(INDEX(Products!$B:$B,MATCH(F1762,Products!$A:$A,0)),"")</f>
        <v>Parle Chocolates 500g</v>
      </c>
      <c r="H1762" t="str">
        <f>IFERROR(INDEX(Products!$C:$C,MATCH(F1762,Products!$A:$A,0)),"")</f>
        <v>Snacks</v>
      </c>
      <c r="I1762" t="s">
        <v>3122</v>
      </c>
      <c r="J1762" t="str">
        <f>IFERROR(INDEX(Stores!$B:$B,MATCH(I1762,Stores!$A:$A,0)),"")</f>
        <v>FreshMart Guwahati Colony</v>
      </c>
      <c r="K1762" t="str">
        <f>IFERROR(INDEX(Stores!$D:$D,MATCH(I1762,Stores!$A:$A,0)),"")</f>
        <v>East</v>
      </c>
      <c r="L1762" t="s">
        <v>3470</v>
      </c>
      <c r="M1762" t="str">
        <f>IFERROR(INDEX(Employees!$B:$B,MATCH(L1762,Employees!$A:$A,0)),"")</f>
        <v>Bhuvana Iyer</v>
      </c>
      <c r="N1762" t="str">
        <f>IFERROR(INDEX(Employees!$D:$D,MATCH(L1762,Employees!$A:$A,0)),"")</f>
        <v>Billing</v>
      </c>
      <c r="O1762">
        <v>3</v>
      </c>
      <c r="P1762">
        <v>317.99</v>
      </c>
      <c r="Q1762">
        <v>0</v>
      </c>
      <c r="R1762">
        <v>0</v>
      </c>
      <c r="S1762">
        <v>953.97</v>
      </c>
      <c r="T1762">
        <v>705.15</v>
      </c>
      <c r="U1762">
        <v>248.82</v>
      </c>
      <c r="V1762" t="s">
        <v>4740</v>
      </c>
      <c r="W1762" t="s">
        <v>4695</v>
      </c>
      <c r="X1762" t="s">
        <v>4696</v>
      </c>
      <c r="Y1762" t="s">
        <v>5515</v>
      </c>
      <c r="Z1762" t="s">
        <v>4708</v>
      </c>
    </row>
    <row r="1763" spans="1:26" ht="15" customHeight="1" x14ac:dyDescent="0.25">
      <c r="A1763" t="s">
        <v>7184</v>
      </c>
      <c r="B1763" s="1">
        <v>45754</v>
      </c>
      <c r="C1763" t="s">
        <v>2084</v>
      </c>
      <c r="D1763" t="str">
        <f>IFERROR(INDEX(Customers!$B:$B,MATCH(C1763,Customers!$A:$A,0)),"")</f>
        <v>Harini Chandran</v>
      </c>
      <c r="E1763" t="str">
        <f>IFERROR(INDEX(Customers!$J:$J,MATCH(C1763,Customers!$A:$A,0)),"")</f>
        <v>Gold</v>
      </c>
      <c r="F1763" t="s">
        <v>3844</v>
      </c>
      <c r="G1763" t="str">
        <f>IFERROR(INDEX(Products!$B:$B,MATCH(F1763,Products!$A:$A,0)),"")</f>
        <v>Lays Namkeen 2kg</v>
      </c>
      <c r="H1763" t="str">
        <f>IFERROR(INDEX(Products!$C:$C,MATCH(F1763,Products!$A:$A,0)),"")</f>
        <v>Snacks</v>
      </c>
      <c r="I1763" t="s">
        <v>2960</v>
      </c>
      <c r="J1763" t="str">
        <f>IFERROR(INDEX(Stores!$B:$B,MATCH(I1763,Stores!$A:$A,0)),"")</f>
        <v>FreshMart Nagpur Colony</v>
      </c>
      <c r="K1763" t="str">
        <f>IFERROR(INDEX(Stores!$D:$D,MATCH(I1763,Stores!$A:$A,0)),"")</f>
        <v>West</v>
      </c>
      <c r="L1763" t="s">
        <v>3413</v>
      </c>
      <c r="M1763" t="str">
        <f>IFERROR(INDEX(Employees!$B:$B,MATCH(L1763,Employees!$A:$A,0)),"")</f>
        <v>Sudha Iyer</v>
      </c>
      <c r="N1763" t="str">
        <f>IFERROR(INDEX(Employees!$D:$D,MATCH(L1763,Employees!$A:$A,0)),"")</f>
        <v>Inventory</v>
      </c>
      <c r="O1763">
        <v>7</v>
      </c>
      <c r="P1763">
        <v>598.70000000000005</v>
      </c>
      <c r="Q1763">
        <v>20</v>
      </c>
      <c r="R1763">
        <v>838.18</v>
      </c>
      <c r="S1763">
        <v>3352.72</v>
      </c>
      <c r="T1763">
        <v>2654.33</v>
      </c>
      <c r="U1763">
        <v>698.39</v>
      </c>
      <c r="V1763" t="s">
        <v>4706</v>
      </c>
      <c r="W1763" t="s">
        <v>4695</v>
      </c>
      <c r="X1763" t="s">
        <v>4696</v>
      </c>
      <c r="Y1763" t="s">
        <v>6784</v>
      </c>
      <c r="Z1763" t="s">
        <v>4708</v>
      </c>
    </row>
    <row r="1764" spans="1:26" ht="15" customHeight="1" x14ac:dyDescent="0.25">
      <c r="A1764" t="s">
        <v>7185</v>
      </c>
      <c r="B1764" s="1">
        <v>45905</v>
      </c>
      <c r="C1764" t="s">
        <v>327</v>
      </c>
      <c r="D1764" t="str">
        <f>IFERROR(INDEX(Customers!$B:$B,MATCH(C1764,Customers!$A:$A,0)),"")</f>
        <v>Venkat Iyer</v>
      </c>
      <c r="E1764" t="str">
        <f>IFERROR(INDEX(Customers!$J:$J,MATCH(C1764,Customers!$A:$A,0)),"")</f>
        <v>Silver</v>
      </c>
      <c r="F1764" t="s">
        <v>3686</v>
      </c>
      <c r="G1764" t="str">
        <f>IFERROR(INDEX(Products!$B:$B,MATCH(F1764,Products!$A:$A,0)),"")</f>
        <v>Britannia Cookies 200g</v>
      </c>
      <c r="H1764" t="str">
        <f>IFERROR(INDEX(Products!$C:$C,MATCH(F1764,Products!$A:$A,0)),"")</f>
        <v>Bakery</v>
      </c>
      <c r="I1764" t="s">
        <v>3078</v>
      </c>
      <c r="J1764" t="str">
        <f>IFERROR(INDEX(Stores!$B:$B,MATCH(I1764,Stores!$A:$A,0)),"")</f>
        <v>FreshMart Guwahati Heights</v>
      </c>
      <c r="K1764" t="str">
        <f>IFERROR(INDEX(Stores!$D:$D,MATCH(I1764,Stores!$A:$A,0)),"")</f>
        <v>East</v>
      </c>
      <c r="L1764" t="s">
        <v>3076</v>
      </c>
      <c r="M1764" t="str">
        <f>IFERROR(INDEX(Employees!$B:$B,MATCH(L1764,Employees!$A:$A,0)),"")</f>
        <v>Radha Selvam</v>
      </c>
      <c r="N1764" t="str">
        <f>IFERROR(INDEX(Employees!$D:$D,MATCH(L1764,Employees!$A:$A,0)),"")</f>
        <v>Sales</v>
      </c>
      <c r="O1764">
        <v>5</v>
      </c>
      <c r="P1764">
        <v>455.79</v>
      </c>
      <c r="Q1764">
        <v>0</v>
      </c>
      <c r="R1764">
        <v>0</v>
      </c>
      <c r="S1764">
        <v>2278.9499999999998</v>
      </c>
      <c r="T1764">
        <v>1414.4</v>
      </c>
      <c r="U1764">
        <v>864.55</v>
      </c>
      <c r="V1764" t="s">
        <v>4703</v>
      </c>
      <c r="W1764" t="s">
        <v>4695</v>
      </c>
      <c r="X1764" t="s">
        <v>4696</v>
      </c>
      <c r="Y1764" t="s">
        <v>6091</v>
      </c>
      <c r="Z1764" t="s">
        <v>4708</v>
      </c>
    </row>
    <row r="1765" spans="1:26" ht="15" customHeight="1" x14ac:dyDescent="0.25">
      <c r="A1765" t="s">
        <v>7186</v>
      </c>
      <c r="B1765" s="1">
        <v>45947</v>
      </c>
      <c r="C1765" t="s">
        <v>603</v>
      </c>
      <c r="D1765" t="str">
        <f>IFERROR(INDEX(Customers!$B:$B,MATCH(C1765,Customers!$A:$A,0)),"")</f>
        <v>Bhavani Gounder</v>
      </c>
      <c r="E1765" t="str">
        <f>IFERROR(INDEX(Customers!$J:$J,MATCH(C1765,Customers!$A:$A,0)),"")</f>
        <v>Bronze</v>
      </c>
      <c r="F1765" t="s">
        <v>3765</v>
      </c>
      <c r="G1765" t="str">
        <f>IFERROR(INDEX(Products!$B:$B,MATCH(F1765,Products!$A:$A,0)),"")</f>
        <v>Pepsi Tea 200g</v>
      </c>
      <c r="H1765" t="str">
        <f>IFERROR(INDEX(Products!$C:$C,MATCH(F1765,Products!$A:$A,0)),"")</f>
        <v>Beverages</v>
      </c>
      <c r="I1765" t="s">
        <v>3434</v>
      </c>
      <c r="J1765" t="str">
        <f>IFERROR(INDEX(Stores!$B:$B,MATCH(I1765,Stores!$A:$A,0)),"")</f>
        <v>FreshMart Surat Extension</v>
      </c>
      <c r="K1765" t="str">
        <f>IFERROR(INDEX(Stores!$D:$D,MATCH(I1765,Stores!$A:$A,0)),"")</f>
        <v>West</v>
      </c>
      <c r="L1765" t="s">
        <v>3432</v>
      </c>
      <c r="M1765" t="str">
        <f>IFERROR(INDEX(Employees!$B:$B,MATCH(L1765,Employees!$A:$A,0)),"")</f>
        <v>Ishwarya Pillai</v>
      </c>
      <c r="N1765" t="str">
        <f>IFERROR(INDEX(Employees!$D:$D,MATCH(L1765,Employees!$A:$A,0)),"")</f>
        <v>Cashier</v>
      </c>
      <c r="O1765">
        <v>4</v>
      </c>
      <c r="P1765">
        <v>332.73</v>
      </c>
      <c r="Q1765">
        <v>15</v>
      </c>
      <c r="R1765">
        <v>199.64</v>
      </c>
      <c r="S1765">
        <v>1131.28</v>
      </c>
      <c r="T1765">
        <v>1044.8800000000001</v>
      </c>
      <c r="U1765">
        <v>86.4</v>
      </c>
      <c r="V1765" t="s">
        <v>4740</v>
      </c>
      <c r="W1765" t="s">
        <v>4695</v>
      </c>
      <c r="X1765" t="s">
        <v>4696</v>
      </c>
      <c r="Y1765" t="s">
        <v>5205</v>
      </c>
      <c r="Z1765" t="s">
        <v>4708</v>
      </c>
    </row>
    <row r="1766" spans="1:26" ht="15" customHeight="1" x14ac:dyDescent="0.25">
      <c r="A1766" t="s">
        <v>7187</v>
      </c>
      <c r="B1766" s="1">
        <v>46064</v>
      </c>
      <c r="C1766" t="s">
        <v>2264</v>
      </c>
      <c r="D1766" t="str">
        <f>IFERROR(INDEX(Customers!$B:$B,MATCH(C1766,Customers!$A:$A,0)),"")</f>
        <v>Nirmala Chandran</v>
      </c>
      <c r="E1766" t="str">
        <f>IFERROR(INDEX(Customers!$J:$J,MATCH(C1766,Customers!$A:$A,0)),"")</f>
        <v>Silver</v>
      </c>
      <c r="F1766" t="s">
        <v>3672</v>
      </c>
      <c r="G1766" t="str">
        <f>IFERROR(INDEX(Products!$B:$B,MATCH(F1766,Products!$A:$A,0)),"")</f>
        <v>Britannia Buns 2kg</v>
      </c>
      <c r="H1766" t="str">
        <f>IFERROR(INDEX(Products!$C:$C,MATCH(F1766,Products!$A:$A,0)),"")</f>
        <v>Bakery</v>
      </c>
      <c r="I1766" t="s">
        <v>3469</v>
      </c>
      <c r="J1766" t="str">
        <f>IFERROR(INDEX(Stores!$B:$B,MATCH(I1766,Stores!$A:$A,0)),"")</f>
        <v>FreshMart Mysuru Junction</v>
      </c>
      <c r="K1766" t="str">
        <f>IFERROR(INDEX(Stores!$D:$D,MATCH(I1766,Stores!$A:$A,0)),"")</f>
        <v>South</v>
      </c>
      <c r="L1766" t="s">
        <v>3467</v>
      </c>
      <c r="M1766" t="str">
        <f>IFERROR(INDEX(Employees!$B:$B,MATCH(L1766,Employees!$A:$A,0)),"")</f>
        <v>Padma Subramaniam</v>
      </c>
      <c r="N1766" t="str">
        <f>IFERROR(INDEX(Employees!$D:$D,MATCH(L1766,Employees!$A:$A,0)),"")</f>
        <v>Operations</v>
      </c>
      <c r="O1766">
        <v>2</v>
      </c>
      <c r="P1766">
        <v>398.25</v>
      </c>
      <c r="Q1766">
        <v>10</v>
      </c>
      <c r="R1766">
        <v>79.650000000000006</v>
      </c>
      <c r="S1766">
        <v>716.85</v>
      </c>
      <c r="T1766">
        <v>473.08</v>
      </c>
      <c r="U1766">
        <v>243.77</v>
      </c>
      <c r="V1766" t="s">
        <v>4720</v>
      </c>
      <c r="W1766" t="s">
        <v>4695</v>
      </c>
      <c r="X1766" t="s">
        <v>4696</v>
      </c>
      <c r="Y1766" t="s">
        <v>5095</v>
      </c>
      <c r="Z1766" t="s">
        <v>4708</v>
      </c>
    </row>
    <row r="1767" spans="1:26" ht="15" customHeight="1" x14ac:dyDescent="0.25">
      <c r="A1767" t="s">
        <v>7188</v>
      </c>
      <c r="B1767" s="1">
        <v>45832</v>
      </c>
      <c r="C1767" t="s">
        <v>1814</v>
      </c>
      <c r="D1767" t="str">
        <f>IFERROR(INDEX(Customers!$B:$B,MATCH(C1767,Customers!$A:$A,0)),"")</f>
        <v>Kamala Rao</v>
      </c>
      <c r="E1767" t="str">
        <f>IFERROR(INDEX(Customers!$J:$J,MATCH(C1767,Customers!$A:$A,0)),"")</f>
        <v>Silver</v>
      </c>
      <c r="F1767" t="s">
        <v>3847</v>
      </c>
      <c r="G1767" t="str">
        <f>IFERROR(INDEX(Products!$B:$B,MATCH(F1767,Products!$A:$A,0)),"")</f>
        <v>Cadbury Biscuits Pack</v>
      </c>
      <c r="H1767" t="str">
        <f>IFERROR(INDEX(Products!$C:$C,MATCH(F1767,Products!$A:$A,0)),"")</f>
        <v>Snacks</v>
      </c>
      <c r="I1767" t="s">
        <v>3032</v>
      </c>
      <c r="J1767" t="str">
        <f>IFERROR(INDEX(Stores!$B:$B,MATCH(I1767,Stores!$A:$A,0)),"")</f>
        <v>FreshMart Hyderabad Heights</v>
      </c>
      <c r="K1767" t="str">
        <f>IFERROR(INDEX(Stores!$D:$D,MATCH(I1767,Stores!$A:$A,0)),"")</f>
        <v>South</v>
      </c>
      <c r="L1767" t="s">
        <v>3030</v>
      </c>
      <c r="M1767" t="str">
        <f>IFERROR(INDEX(Employees!$B:$B,MATCH(L1767,Employees!$A:$A,0)),"")</f>
        <v>Sanjay Venkataraman</v>
      </c>
      <c r="N1767" t="str">
        <f>IFERROR(INDEX(Employees!$D:$D,MATCH(L1767,Employees!$A:$A,0)),"")</f>
        <v>Cashier</v>
      </c>
      <c r="O1767">
        <v>3</v>
      </c>
      <c r="P1767">
        <v>125.15</v>
      </c>
      <c r="Q1767">
        <v>20</v>
      </c>
      <c r="R1767">
        <v>75.09</v>
      </c>
      <c r="S1767">
        <v>300.36</v>
      </c>
      <c r="T1767">
        <v>287.10000000000002</v>
      </c>
      <c r="U1767">
        <v>13.26</v>
      </c>
      <c r="V1767" t="s">
        <v>4703</v>
      </c>
      <c r="W1767" t="s">
        <v>4695</v>
      </c>
      <c r="X1767" t="s">
        <v>4696</v>
      </c>
      <c r="Y1767" t="s">
        <v>7189</v>
      </c>
      <c r="Z1767" t="s">
        <v>4708</v>
      </c>
    </row>
    <row r="1768" spans="1:26" ht="15" customHeight="1" x14ac:dyDescent="0.25">
      <c r="A1768" t="s">
        <v>7190</v>
      </c>
      <c r="B1768" s="1">
        <v>46005</v>
      </c>
      <c r="C1768" t="s">
        <v>2292</v>
      </c>
      <c r="D1768" t="str">
        <f>IFERROR(INDEX(Customers!$B:$B,MATCH(C1768,Customers!$A:$A,0)),"")</f>
        <v>Usha Balan</v>
      </c>
      <c r="E1768" t="str">
        <f>IFERROR(INDEX(Customers!$J:$J,MATCH(C1768,Customers!$A:$A,0)),"")</f>
        <v>Bronze</v>
      </c>
      <c r="F1768" t="s">
        <v>3672</v>
      </c>
      <c r="G1768" t="str">
        <f>IFERROR(INDEX(Products!$B:$B,MATCH(F1768,Products!$A:$A,0)),"")</f>
        <v>Britannia Buns 2kg</v>
      </c>
      <c r="H1768" t="str">
        <f>IFERROR(INDEX(Products!$C:$C,MATCH(F1768,Products!$A:$A,0)),"")</f>
        <v>Bakery</v>
      </c>
      <c r="I1768" t="s">
        <v>4234</v>
      </c>
      <c r="J1768" t="str">
        <f>IFERROR(INDEX(Stores!$B:$B,MATCH(I1768,Stores!$A:$A,0)),"")</f>
        <v>FreshMart Coimbatore Plaza</v>
      </c>
      <c r="K1768" t="str">
        <f>IFERROR(INDEX(Stores!$D:$D,MATCH(I1768,Stores!$A:$A,0)),"")</f>
        <v>South</v>
      </c>
      <c r="L1768" t="s">
        <v>3259</v>
      </c>
      <c r="M1768" t="str">
        <f>IFERROR(INDEX(Employees!$B:$B,MATCH(L1768,Employees!$A:$A,0)),"")</f>
        <v>Sangeetha Pillai</v>
      </c>
      <c r="N1768" t="str">
        <f>IFERROR(INDEX(Employees!$D:$D,MATCH(L1768,Employees!$A:$A,0)),"")</f>
        <v>Sales</v>
      </c>
      <c r="O1768">
        <v>4</v>
      </c>
      <c r="P1768">
        <v>398.25</v>
      </c>
      <c r="Q1768">
        <v>0</v>
      </c>
      <c r="R1768">
        <v>0</v>
      </c>
      <c r="S1768">
        <v>1831.95</v>
      </c>
      <c r="T1768">
        <v>946.16</v>
      </c>
      <c r="U1768">
        <v>885.79</v>
      </c>
      <c r="V1768" t="s">
        <v>4703</v>
      </c>
      <c r="W1768" t="s">
        <v>4695</v>
      </c>
      <c r="X1768" t="s">
        <v>4700</v>
      </c>
      <c r="Y1768" t="s">
        <v>5116</v>
      </c>
      <c r="Z1768" t="s">
        <v>4698</v>
      </c>
    </row>
    <row r="1769" spans="1:26" ht="15" customHeight="1" x14ac:dyDescent="0.25">
      <c r="A1769" t="s">
        <v>7191</v>
      </c>
      <c r="B1769" s="1">
        <v>45882</v>
      </c>
      <c r="C1769" t="s">
        <v>2580</v>
      </c>
      <c r="D1769" t="str">
        <f>IFERROR(INDEX(Customers!$B:$B,MATCH(C1769,Customers!$A:$A,0)),"")</f>
        <v>Devi Mudaliar</v>
      </c>
      <c r="E1769" t="str">
        <f>IFERROR(INDEX(Customers!$J:$J,MATCH(C1769,Customers!$A:$A,0)),"")</f>
        <v>Gold</v>
      </c>
      <c r="F1769" t="s">
        <v>3981</v>
      </c>
      <c r="G1769" t="str">
        <f>IFERROR(INDEX(Products!$B:$B,MATCH(F1769,Products!$A:$A,0)),"")</f>
        <v xml:space="preserve">  Local Farm Fresh Vegetables 200g v2  </v>
      </c>
      <c r="H1769" t="str">
        <f>IFERROR(INDEX(Products!$C:$C,MATCH(F1769,Products!$A:$A,0)),"")</f>
        <v>Vegetables</v>
      </c>
      <c r="I1769" t="s">
        <v>3021</v>
      </c>
      <c r="J1769" t="str">
        <f>IFERROR(INDEX(Stores!$B:$B,MATCH(I1769,Stores!$A:$A,0)),"")</f>
        <v>FreshMart Tiruppur Bypass</v>
      </c>
      <c r="K1769" t="str">
        <f>IFERROR(INDEX(Stores!$D:$D,MATCH(I1769,Stores!$A:$A,0)),"")</f>
        <v>South</v>
      </c>
      <c r="L1769" t="s">
        <v>3019</v>
      </c>
      <c r="M1769" t="str">
        <f>IFERROR(INDEX(Employees!$B:$B,MATCH(L1769,Employees!$A:$A,0)),"")</f>
        <v>Venkat Gupta</v>
      </c>
      <c r="N1769" t="str">
        <f>IFERROR(INDEX(Employees!$D:$D,MATCH(L1769,Employees!$A:$A,0)),"")</f>
        <v>Sales</v>
      </c>
      <c r="O1769">
        <v>3</v>
      </c>
      <c r="P1769">
        <v>447.33</v>
      </c>
      <c r="Q1769">
        <v>0</v>
      </c>
      <c r="R1769">
        <v>0</v>
      </c>
      <c r="S1769">
        <v>1341.99</v>
      </c>
      <c r="T1769">
        <v>1022.7</v>
      </c>
      <c r="U1769">
        <v>319.29000000000002</v>
      </c>
      <c r="V1769" t="s">
        <v>4740</v>
      </c>
      <c r="W1769" t="s">
        <v>4695</v>
      </c>
      <c r="X1769" t="s">
        <v>4696</v>
      </c>
      <c r="Y1769" t="s">
        <v>5580</v>
      </c>
      <c r="Z1769" t="s">
        <v>4708</v>
      </c>
    </row>
    <row r="1770" spans="1:26" ht="15" customHeight="1" x14ac:dyDescent="0.25">
      <c r="A1770" t="s">
        <v>7192</v>
      </c>
      <c r="B1770" s="1">
        <v>46008</v>
      </c>
      <c r="C1770" t="s">
        <v>1435</v>
      </c>
      <c r="D1770" t="str">
        <f>IFERROR(INDEX(Customers!$B:$B,MATCH(C1770,Customers!$A:$A,0)),"")</f>
        <v>Balamurugan Murugan</v>
      </c>
      <c r="E1770" t="str">
        <f>IFERROR(INDEX(Customers!$J:$J,MATCH(C1770,Customers!$A:$A,0)),"")</f>
        <v>Bronze</v>
      </c>
      <c r="F1770" t="s">
        <v>3886</v>
      </c>
      <c r="G1770" t="str">
        <f>IFERROR(INDEX(Products!$B:$B,MATCH(F1770,Products!$A:$A,0)),"")</f>
        <v>Dove Shampoo 500g</v>
      </c>
      <c r="H1770" t="str">
        <f>IFERROR(INDEX(Products!$C:$C,MATCH(F1770,Products!$A:$A,0)),"")</f>
        <v>Personal Care</v>
      </c>
      <c r="I1770" t="s">
        <v>4234</v>
      </c>
      <c r="J1770" t="str">
        <f>IFERROR(INDEX(Stores!$B:$B,MATCH(I1770,Stores!$A:$A,0)),"")</f>
        <v>FreshMart Coimbatore Plaza</v>
      </c>
      <c r="K1770" t="str">
        <f>IFERROR(INDEX(Stores!$D:$D,MATCH(I1770,Stores!$A:$A,0)),"")</f>
        <v>South</v>
      </c>
      <c r="L1770" t="s">
        <v>3198</v>
      </c>
      <c r="M1770" t="str">
        <f>IFERROR(INDEX(Employees!$B:$B,MATCH(L1770,Employees!$A:$A,0)),"")</f>
        <v>Deepak Naicker</v>
      </c>
      <c r="N1770" t="str">
        <f>IFERROR(INDEX(Employees!$D:$D,MATCH(L1770,Employees!$A:$A,0)),"")</f>
        <v>Sales</v>
      </c>
      <c r="O1770">
        <v>4</v>
      </c>
      <c r="P1770">
        <v>186.38</v>
      </c>
      <c r="Q1770">
        <v>10</v>
      </c>
      <c r="R1770">
        <v>74.55</v>
      </c>
      <c r="S1770">
        <v>670.97</v>
      </c>
      <c r="T1770">
        <v>542.64</v>
      </c>
      <c r="U1770">
        <v>128.33000000000001</v>
      </c>
      <c r="V1770" t="s">
        <v>4740</v>
      </c>
      <c r="W1770" t="s">
        <v>4695</v>
      </c>
      <c r="X1770" t="s">
        <v>4700</v>
      </c>
      <c r="Y1770" t="s">
        <v>6853</v>
      </c>
      <c r="Z1770" t="s">
        <v>4708</v>
      </c>
    </row>
    <row r="1771" spans="1:26" ht="15" customHeight="1" x14ac:dyDescent="0.25">
      <c r="A1771" t="s">
        <v>7193</v>
      </c>
      <c r="B1771" s="1">
        <v>45910</v>
      </c>
      <c r="C1771" t="s">
        <v>2580</v>
      </c>
      <c r="D1771" t="str">
        <f>IFERROR(INDEX(Customers!$B:$B,MATCH(C1771,Customers!$A:$A,0)),"")</f>
        <v>Devi Mudaliar</v>
      </c>
      <c r="E1771" t="str">
        <f>IFERROR(INDEX(Customers!$J:$J,MATCH(C1771,Customers!$A:$A,0)),"")</f>
        <v>Gold</v>
      </c>
      <c r="F1771" t="s">
        <v>4046</v>
      </c>
      <c r="G1771" t="str">
        <f>IFERROR(INDEX(Products!$B:$B,MATCH(F1771,Products!$A:$A,0)),"")</f>
        <v>Gold Winner Coconut Oil 2kg</v>
      </c>
      <c r="H1771" t="str">
        <f>IFERROR(INDEX(Products!$C:$C,MATCH(F1771,Products!$A:$A,0)),"")</f>
        <v>Oil</v>
      </c>
      <c r="I1771" t="s">
        <v>2882</v>
      </c>
      <c r="J1771" t="str">
        <f>IFERROR(INDEX(Stores!$B:$B,MATCH(I1771,Stores!$A:$A,0)),"")</f>
        <v>FreshMart Tiruppur Heights</v>
      </c>
      <c r="K1771" t="str">
        <f>IFERROR(INDEX(Stores!$D:$D,MATCH(I1771,Stores!$A:$A,0)),"")</f>
        <v>South</v>
      </c>
      <c r="L1771" t="s">
        <v>3315</v>
      </c>
      <c r="M1771" t="str">
        <f>IFERROR(INDEX(Employees!$B:$B,MATCH(L1771,Employees!$A:$A,0)),"")</f>
        <v>Balaji Prabhu</v>
      </c>
      <c r="N1771" t="str">
        <f>IFERROR(INDEX(Employees!$D:$D,MATCH(L1771,Employees!$A:$A,0)),"")</f>
        <v>HR</v>
      </c>
      <c r="O1771">
        <v>8</v>
      </c>
      <c r="P1771">
        <v>126.89</v>
      </c>
      <c r="Q1771">
        <v>15</v>
      </c>
      <c r="R1771">
        <v>152.27000000000001</v>
      </c>
      <c r="S1771">
        <v>862.85</v>
      </c>
      <c r="T1771">
        <v>871.36</v>
      </c>
      <c r="U1771">
        <v>-8.51</v>
      </c>
      <c r="V1771" t="s">
        <v>4740</v>
      </c>
      <c r="W1771" t="s">
        <v>4695</v>
      </c>
      <c r="X1771" t="s">
        <v>4696</v>
      </c>
      <c r="Y1771" t="s">
        <v>7194</v>
      </c>
      <c r="Z1771" t="s">
        <v>4708</v>
      </c>
    </row>
    <row r="1772" spans="1:26" ht="15" customHeight="1" x14ac:dyDescent="0.25">
      <c r="A1772" t="s">
        <v>7195</v>
      </c>
      <c r="B1772" s="1">
        <v>45901</v>
      </c>
      <c r="C1772" t="s">
        <v>2664</v>
      </c>
      <c r="D1772" t="str">
        <f>IFERROR(INDEX(Customers!$B:$B,MATCH(C1772,Customers!$A:$A,0)),"")</f>
        <v>Gokul Sekar</v>
      </c>
      <c r="E1772" t="str">
        <f>IFERROR(INDEX(Customers!$J:$J,MATCH(C1772,Customers!$A:$A,0)),"")</f>
        <v>Gold</v>
      </c>
      <c r="F1772" t="s">
        <v>3934</v>
      </c>
      <c r="G1772" t="str">
        <f>IFERROR(INDEX(Products!$B:$B,MATCH(F1772,Products!$A:$A,0)),"")</f>
        <v>Organic Fresh Fresh Fruits 2kg</v>
      </c>
      <c r="H1772" t="str">
        <f>IFERROR(INDEX(Products!$C:$C,MATCH(F1772,Products!$A:$A,0)),"")</f>
        <v>Fruits</v>
      </c>
      <c r="I1772" t="s">
        <v>2925</v>
      </c>
      <c r="J1772" t="str">
        <f>IFERROR(INDEX(Stores!$B:$B,MATCH(I1772,Stores!$A:$A,0)),"")</f>
        <v>FreshMart Mysuru Colony</v>
      </c>
      <c r="K1772" t="str">
        <f>IFERROR(INDEX(Stores!$D:$D,MATCH(I1772,Stores!$A:$A,0)),"")</f>
        <v>South</v>
      </c>
      <c r="L1772" t="s">
        <v>3317</v>
      </c>
      <c r="M1772" t="str">
        <f>IFERROR(INDEX(Employees!$B:$B,MATCH(L1772,Employees!$A:$A,0)),"")</f>
        <v>Thenmozhi Krishnan</v>
      </c>
      <c r="N1772" t="str">
        <f>IFERROR(INDEX(Employees!$D:$D,MATCH(L1772,Employees!$A:$A,0)),"")</f>
        <v>Billing</v>
      </c>
      <c r="O1772">
        <v>3</v>
      </c>
      <c r="P1772">
        <v>464.27</v>
      </c>
      <c r="Q1772">
        <v>5</v>
      </c>
      <c r="R1772">
        <v>69.64</v>
      </c>
      <c r="S1772">
        <v>1323.17</v>
      </c>
      <c r="T1772">
        <v>1072.4100000000001</v>
      </c>
      <c r="U1772">
        <v>250.76</v>
      </c>
      <c r="V1772" t="s">
        <v>4694</v>
      </c>
      <c r="W1772" t="s">
        <v>4695</v>
      </c>
      <c r="X1772" t="s">
        <v>4696</v>
      </c>
      <c r="Y1772" t="s">
        <v>7196</v>
      </c>
      <c r="Z1772" t="s">
        <v>4708</v>
      </c>
    </row>
    <row r="1773" spans="1:26" ht="15" customHeight="1" x14ac:dyDescent="0.25">
      <c r="A1773" t="s">
        <v>7197</v>
      </c>
      <c r="B1773" s="1">
        <v>46102</v>
      </c>
      <c r="C1773" t="s">
        <v>1363</v>
      </c>
      <c r="D1773" t="str">
        <f>IFERROR(INDEX(Customers!$B:$B,MATCH(C1773,Customers!$A:$A,0)),"")</f>
        <v>Usha Krishnan</v>
      </c>
      <c r="E1773" t="str">
        <f>IFERROR(INDEX(Customers!$J:$J,MATCH(C1773,Customers!$A:$A,0)),"")</f>
        <v>Gold</v>
      </c>
      <c r="F1773" t="s">
        <v>3867</v>
      </c>
      <c r="G1773" t="str">
        <f>IFERROR(INDEX(Products!$B:$B,MATCH(F1773,Products!$A:$A,0)),"")</f>
        <v>Colgate Shampoo Combo</v>
      </c>
      <c r="H1773" t="str">
        <f>IFERROR(INDEX(Products!$C:$C,MATCH(F1773,Products!$A:$A,0)),"")</f>
        <v>Personal Care</v>
      </c>
      <c r="I1773" t="s">
        <v>2950</v>
      </c>
      <c r="J1773" t="str">
        <f>IFERROR(INDEX(Stores!$B:$B,MATCH(I1773,Stores!$A:$A,0)),"")</f>
        <v>FreshMart Delhi Extension</v>
      </c>
      <c r="K1773" t="str">
        <f>IFERROR(INDEX(Stores!$D:$D,MATCH(I1773,Stores!$A:$A,0)),"")</f>
        <v>North</v>
      </c>
      <c r="L1773" t="s">
        <v>3483</v>
      </c>
      <c r="M1773" t="str">
        <f>IFERROR(INDEX(Employees!$B:$B,MATCH(L1773,Employees!$A:$A,0)),"")</f>
        <v>Dhanush Pillai</v>
      </c>
      <c r="N1773" t="str">
        <f>IFERROR(INDEX(Employees!$D:$D,MATCH(L1773,Employees!$A:$A,0)),"")</f>
        <v>Store Manager</v>
      </c>
      <c r="O1773">
        <v>8</v>
      </c>
      <c r="P1773">
        <v>364.78</v>
      </c>
      <c r="Q1773">
        <v>5</v>
      </c>
      <c r="R1773">
        <v>145.91</v>
      </c>
      <c r="S1773">
        <v>3188.18</v>
      </c>
      <c r="T1773">
        <v>1773.76</v>
      </c>
      <c r="U1773">
        <v>1414.42</v>
      </c>
      <c r="V1773" t="s">
        <v>4694</v>
      </c>
      <c r="W1773" t="s">
        <v>4695</v>
      </c>
      <c r="X1773" t="s">
        <v>4696</v>
      </c>
      <c r="Y1773" t="s">
        <v>6586</v>
      </c>
      <c r="Z1773" t="s">
        <v>4698</v>
      </c>
    </row>
    <row r="1774" spans="1:26" ht="15" customHeight="1" x14ac:dyDescent="0.25">
      <c r="A1774" t="s">
        <v>7198</v>
      </c>
      <c r="B1774" s="1">
        <v>45808</v>
      </c>
      <c r="C1774" t="s">
        <v>466</v>
      </c>
      <c r="D1774" t="str">
        <f>IFERROR(INDEX(Customers!$B:$B,MATCH(C1774,Customers!$A:$A,0)),"")</f>
        <v>Revathi Sekar</v>
      </c>
      <c r="E1774" t="str">
        <f>IFERROR(INDEX(Customers!$J:$J,MATCH(C1774,Customers!$A:$A,0)),"")</f>
        <v>Silver</v>
      </c>
      <c r="F1774" t="s">
        <v>4093</v>
      </c>
      <c r="G1774" t="str">
        <f>IFERROR(INDEX(Products!$B:$B,MATCH(F1774,Products!$A:$A,0)),"")</f>
        <v>Vim Toilet Cleaner 2kg</v>
      </c>
      <c r="H1774" t="str">
        <f>IFERROR(INDEX(Products!$C:$C,MATCH(F1774,Products!$A:$A,0)),"")</f>
        <v>Cleaning</v>
      </c>
      <c r="I1774" t="s">
        <v>2976</v>
      </c>
      <c r="J1774" t="str">
        <f>IFERROR(INDEX(Stores!$B:$B,MATCH(I1774,Stores!$A:$A,0)),"")</f>
        <v>FreshMart Hyderabad Hub</v>
      </c>
      <c r="K1774" t="str">
        <f>IFERROR(INDEX(Stores!$D:$D,MATCH(I1774,Stores!$A:$A,0)),"")</f>
        <v>South</v>
      </c>
      <c r="L1774" t="s">
        <v>3443</v>
      </c>
      <c r="M1774" t="str">
        <f>IFERROR(INDEX(Employees!$B:$B,MATCH(L1774,Employees!$A:$A,0)),"")</f>
        <v>Jagan Chettiar</v>
      </c>
      <c r="N1774" t="str">
        <f>IFERROR(INDEX(Employees!$D:$D,MATCH(L1774,Employees!$A:$A,0)),"")</f>
        <v>Billing</v>
      </c>
      <c r="O1774">
        <v>5</v>
      </c>
      <c r="P1774">
        <v>352.51</v>
      </c>
      <c r="Q1774">
        <v>0</v>
      </c>
      <c r="R1774">
        <v>0</v>
      </c>
      <c r="S1774">
        <v>2026.93</v>
      </c>
      <c r="T1774">
        <v>1300.3</v>
      </c>
      <c r="U1774">
        <v>726.63</v>
      </c>
      <c r="V1774" t="s">
        <v>4694</v>
      </c>
      <c r="W1774" t="s">
        <v>4695</v>
      </c>
      <c r="X1774" t="s">
        <v>4696</v>
      </c>
      <c r="Y1774" t="s">
        <v>7145</v>
      </c>
      <c r="Z1774" t="s">
        <v>4698</v>
      </c>
    </row>
    <row r="1775" spans="1:26" ht="15" customHeight="1" x14ac:dyDescent="0.25">
      <c r="A1775" t="s">
        <v>7199</v>
      </c>
      <c r="B1775" s="1">
        <v>45822</v>
      </c>
      <c r="C1775" t="s">
        <v>870</v>
      </c>
      <c r="D1775" t="str">
        <f>IFERROR(INDEX(Customers!$B:$B,MATCH(C1775,Customers!$A:$A,0)),"")</f>
        <v>Lalitha Nathan</v>
      </c>
      <c r="E1775" t="str">
        <f>IFERROR(INDEX(Customers!$J:$J,MATCH(C1775,Customers!$A:$A,0)),"")</f>
        <v>Gold</v>
      </c>
      <c r="F1775" t="s">
        <v>3765</v>
      </c>
      <c r="G1775" t="str">
        <f>IFERROR(INDEX(Products!$B:$B,MATCH(F1775,Products!$A:$A,0)),"")</f>
        <v>Pepsi Tea 200g</v>
      </c>
      <c r="H1775" t="str">
        <f>IFERROR(INDEX(Products!$C:$C,MATCH(F1775,Products!$A:$A,0)),"")</f>
        <v>Beverages</v>
      </c>
      <c r="I1775" t="s">
        <v>3513</v>
      </c>
      <c r="J1775" t="str">
        <f>IFERROR(INDEX(Stores!$B:$B,MATCH(I1775,Stores!$A:$A,0)),"")</f>
        <v>FreshMart Madurai Colony</v>
      </c>
      <c r="K1775" t="str">
        <f>IFERROR(INDEX(Stores!$D:$D,MATCH(I1775,Stores!$A:$A,0)),"")</f>
        <v>South</v>
      </c>
      <c r="L1775" t="s">
        <v>3511</v>
      </c>
      <c r="M1775" t="str">
        <f>IFERROR(INDEX(Employees!$B:$B,MATCH(L1775,Employees!$A:$A,0)),"")</f>
        <v>Lalitha Murugan</v>
      </c>
      <c r="N1775" t="str">
        <f>IFERROR(INDEX(Employees!$D:$D,MATCH(L1775,Employees!$A:$A,0)),"")</f>
        <v>Store Manager</v>
      </c>
      <c r="O1775">
        <v>8</v>
      </c>
      <c r="P1775">
        <v>378.58</v>
      </c>
      <c r="Q1775">
        <v>0</v>
      </c>
      <c r="R1775">
        <v>0</v>
      </c>
      <c r="S1775">
        <v>3482.94</v>
      </c>
      <c r="T1775">
        <v>2089.7600000000002</v>
      </c>
      <c r="U1775">
        <v>1393.18</v>
      </c>
      <c r="V1775" t="s">
        <v>4703</v>
      </c>
      <c r="W1775" t="s">
        <v>4695</v>
      </c>
      <c r="X1775" t="s">
        <v>4696</v>
      </c>
      <c r="Y1775" t="s">
        <v>4932</v>
      </c>
      <c r="Z1775" t="s">
        <v>4698</v>
      </c>
    </row>
    <row r="1776" spans="1:26" ht="15" customHeight="1" x14ac:dyDescent="0.25">
      <c r="A1776" t="s">
        <v>7200</v>
      </c>
      <c r="B1776" s="1">
        <v>45755</v>
      </c>
      <c r="C1776" t="s">
        <v>225</v>
      </c>
      <c r="D1776" t="str">
        <f>IFERROR(INDEX(Customers!$B:$B,MATCH(C1776,Customers!$A:$A,0)),"")</f>
        <v>Kishore Murugan</v>
      </c>
      <c r="E1776" t="str">
        <f>IFERROR(INDEX(Customers!$J:$J,MATCH(C1776,Customers!$A:$A,0)),"")</f>
        <v>Gold</v>
      </c>
      <c r="F1776" t="s">
        <v>4117</v>
      </c>
      <c r="G1776" t="str">
        <f>IFERROR(INDEX(Products!$B:$B,MATCH(F1776,Products!$A:$A,0)),"")</f>
        <v>Lizol Toilet Cleaner 200g v2</v>
      </c>
      <c r="H1776" t="str">
        <f>IFERROR(INDEX(Products!$C:$C,MATCH(F1776,Products!$A:$A,0)),"")</f>
        <v>Cleaning</v>
      </c>
      <c r="I1776" t="s">
        <v>3044</v>
      </c>
      <c r="J1776" t="str">
        <f>IFERROR(INDEX(Stores!$B:$B,MATCH(I1776,Stores!$A:$A,0)),"")</f>
        <v>FreshMart Madurai Circle</v>
      </c>
      <c r="K1776" t="str">
        <f>IFERROR(INDEX(Stores!$D:$D,MATCH(I1776,Stores!$A:$A,0)),"")</f>
        <v>South</v>
      </c>
      <c r="L1776" t="s">
        <v>3042</v>
      </c>
      <c r="M1776" t="str">
        <f>IFERROR(INDEX(Employees!$B:$B,MATCH(L1776,Employees!$A:$A,0)),"")</f>
        <v>Manoj Subramaniam</v>
      </c>
      <c r="N1776" t="str">
        <f>IFERROR(INDEX(Employees!$D:$D,MATCH(L1776,Employees!$A:$A,0)),"")</f>
        <v>Sales</v>
      </c>
      <c r="O1776">
        <v>4</v>
      </c>
      <c r="P1776">
        <v>242.02</v>
      </c>
      <c r="Q1776">
        <v>5</v>
      </c>
      <c r="R1776">
        <v>48.4</v>
      </c>
      <c r="S1776">
        <v>919.68</v>
      </c>
      <c r="T1776">
        <v>632.24</v>
      </c>
      <c r="U1776">
        <v>287.44</v>
      </c>
      <c r="V1776" t="s">
        <v>4720</v>
      </c>
      <c r="W1776" t="s">
        <v>4818</v>
      </c>
      <c r="X1776" t="s">
        <v>4696</v>
      </c>
      <c r="Y1776" t="s">
        <v>5864</v>
      </c>
      <c r="Z1776" t="s">
        <v>4708</v>
      </c>
    </row>
    <row r="1777" spans="1:26" ht="15" customHeight="1" x14ac:dyDescent="0.25">
      <c r="A1777" t="s">
        <v>7201</v>
      </c>
      <c r="B1777" s="1">
        <v>45990</v>
      </c>
      <c r="C1777" t="s">
        <v>494</v>
      </c>
      <c r="D1777" t="str">
        <f>IFERROR(INDEX(Customers!$B:$B,MATCH(C1777,Customers!$A:$A,0)),"")</f>
        <v xml:space="preserve">  Gokul Venkataraman  </v>
      </c>
      <c r="E1777" t="str">
        <f>IFERROR(INDEX(Customers!$J:$J,MATCH(C1777,Customers!$A:$A,0)),"")</f>
        <v>Silver</v>
      </c>
      <c r="F1777" t="s">
        <v>3703</v>
      </c>
      <c r="G1777" t="str">
        <f>IFERROR(INDEX(Products!$B:$B,MATCH(F1777,Products!$A:$A,0)),"")</f>
        <v xml:space="preserve">  Amul Paneer 250ml  </v>
      </c>
      <c r="H1777" t="str">
        <f>IFERROR(INDEX(Products!$C:$C,MATCH(F1777,Products!$A:$A,0)),"")</f>
        <v>Dairy</v>
      </c>
      <c r="I1777" t="s">
        <v>3513</v>
      </c>
      <c r="J1777" t="str">
        <f>IFERROR(INDEX(Stores!$B:$B,MATCH(I1777,Stores!$A:$A,0)),"")</f>
        <v>FreshMart Madurai Colony</v>
      </c>
      <c r="K1777" t="str">
        <f>IFERROR(INDEX(Stores!$D:$D,MATCH(I1777,Stores!$A:$A,0)),"")</f>
        <v>South</v>
      </c>
      <c r="L1777" t="s">
        <v>3511</v>
      </c>
      <c r="M1777" t="str">
        <f>IFERROR(INDEX(Employees!$B:$B,MATCH(L1777,Employees!$A:$A,0)),"")</f>
        <v>Lalitha Murugan</v>
      </c>
      <c r="N1777" t="str">
        <f>IFERROR(INDEX(Employees!$D:$D,MATCH(L1777,Employees!$A:$A,0)),"")</f>
        <v>Store Manager</v>
      </c>
      <c r="O1777">
        <v>1</v>
      </c>
      <c r="P1777">
        <v>161.03</v>
      </c>
      <c r="Q1777">
        <v>0</v>
      </c>
      <c r="R1777">
        <v>0</v>
      </c>
      <c r="S1777">
        <v>185.18</v>
      </c>
      <c r="T1777">
        <v>124.24</v>
      </c>
      <c r="U1777">
        <v>60.94</v>
      </c>
      <c r="V1777" t="s">
        <v>4706</v>
      </c>
      <c r="W1777" t="s">
        <v>4695</v>
      </c>
      <c r="X1777" t="s">
        <v>4696</v>
      </c>
      <c r="Y1777" t="s">
        <v>4789</v>
      </c>
      <c r="Z1777" t="s">
        <v>4698</v>
      </c>
    </row>
    <row r="1778" spans="1:26" ht="15" customHeight="1" x14ac:dyDescent="0.25">
      <c r="A1778" t="s">
        <v>7202</v>
      </c>
      <c r="B1778" s="1">
        <v>45935</v>
      </c>
      <c r="C1778" t="s">
        <v>814</v>
      </c>
      <c r="D1778" t="str">
        <f>IFERROR(INDEX(Customers!$B:$B,MATCH(C1778,Customers!$A:$A,0)),"")</f>
        <v>Elango Balan</v>
      </c>
      <c r="E1778" t="str">
        <f>IFERROR(INDEX(Customers!$J:$J,MATCH(C1778,Customers!$A:$A,0)),"")</f>
        <v>Bronze</v>
      </c>
      <c r="F1778" t="s">
        <v>3871</v>
      </c>
      <c r="G1778" t="str">
        <f>IFERROR(INDEX(Products!$B:$B,MATCH(F1778,Products!$A:$A,0)),"")</f>
        <v>Himalaya Skin Care Combo</v>
      </c>
      <c r="H1778" t="str">
        <f>IFERROR(INDEX(Products!$C:$C,MATCH(F1778,Products!$A:$A,0)),"")</f>
        <v>Personal Care</v>
      </c>
      <c r="I1778" t="s">
        <v>3215</v>
      </c>
      <c r="J1778" t="str">
        <f>IFERROR(INDEX(Stores!$B:$B,MATCH(I1778,Stores!$A:$A,0)),"")</f>
        <v>FreshMart Erode Square</v>
      </c>
      <c r="K1778" t="str">
        <f>IFERROR(INDEX(Stores!$D:$D,MATCH(I1778,Stores!$A:$A,0)),"")</f>
        <v>North</v>
      </c>
      <c r="L1778" t="s">
        <v>3300</v>
      </c>
      <c r="M1778" t="str">
        <f>IFERROR(INDEX(Employees!$B:$B,MATCH(L1778,Employees!$A:$A,0)),"")</f>
        <v>Madhavan Murugan</v>
      </c>
      <c r="N1778" t="str">
        <f>IFERROR(INDEX(Employees!$D:$D,MATCH(L1778,Employees!$A:$A,0)),"")</f>
        <v>Sales</v>
      </c>
      <c r="O1778">
        <v>1</v>
      </c>
      <c r="P1778">
        <v>446.17</v>
      </c>
      <c r="Q1778">
        <v>15</v>
      </c>
      <c r="R1778">
        <v>66.930000000000007</v>
      </c>
      <c r="S1778">
        <v>436.13</v>
      </c>
      <c r="T1778">
        <v>325.61</v>
      </c>
      <c r="U1778">
        <v>110.52</v>
      </c>
      <c r="V1778" t="s">
        <v>4694</v>
      </c>
      <c r="W1778" t="s">
        <v>4695</v>
      </c>
      <c r="X1778" t="s">
        <v>4696</v>
      </c>
      <c r="Y1778" t="s">
        <v>4935</v>
      </c>
      <c r="Z1778" t="s">
        <v>4698</v>
      </c>
    </row>
    <row r="1779" spans="1:26" ht="15" customHeight="1" x14ac:dyDescent="0.25">
      <c r="A1779" t="s">
        <v>7203</v>
      </c>
      <c r="B1779" s="1">
        <v>46082</v>
      </c>
      <c r="C1779" t="s">
        <v>938</v>
      </c>
      <c r="D1779" t="str">
        <f>IFERROR(INDEX(Customers!$B:$B,MATCH(C1779,Customers!$A:$A,0)),"")</f>
        <v>Balamurugan Varma</v>
      </c>
      <c r="E1779" t="str">
        <f>IFERROR(INDEX(Customers!$J:$J,MATCH(C1779,Customers!$A:$A,0)),"")</f>
        <v>Silver</v>
      </c>
      <c r="F1779" t="s">
        <v>3703</v>
      </c>
      <c r="G1779" t="str">
        <f>IFERROR(INDEX(Products!$B:$B,MATCH(F1779,Products!$A:$A,0)),"")</f>
        <v xml:space="preserve">  Amul Paneer 250ml  </v>
      </c>
      <c r="H1779" t="str">
        <f>IFERROR(INDEX(Products!$C:$C,MATCH(F1779,Products!$A:$A,0)),"")</f>
        <v>Dairy</v>
      </c>
      <c r="I1779" t="s">
        <v>2902</v>
      </c>
      <c r="J1779" t="str">
        <f>IFERROR(INDEX(Stores!$B:$B,MATCH(I1779,Stores!$A:$A,0)),"")</f>
        <v>FreshMart Erode Heights</v>
      </c>
      <c r="K1779" t="str">
        <f>IFERROR(INDEX(Stores!$D:$D,MATCH(I1779,Stores!$A:$A,0)),"")</f>
        <v>South</v>
      </c>
      <c r="L1779" t="s">
        <v>3496</v>
      </c>
      <c r="M1779" t="str">
        <f>IFERROR(INDEX(Employees!$B:$B,MATCH(L1779,Employees!$A:$A,0)),"")</f>
        <v>Hariharan Reddy</v>
      </c>
      <c r="N1779" t="str">
        <f>IFERROR(INDEX(Employees!$D:$D,MATCH(L1779,Employees!$A:$A,0)),"")</f>
        <v>Inventory</v>
      </c>
      <c r="O1779">
        <v>1</v>
      </c>
      <c r="P1779">
        <v>161.03</v>
      </c>
      <c r="Q1779">
        <v>0</v>
      </c>
      <c r="R1779">
        <v>0</v>
      </c>
      <c r="S1779">
        <v>185.18</v>
      </c>
      <c r="T1779">
        <v>124.24</v>
      </c>
      <c r="U1779">
        <v>60.94</v>
      </c>
      <c r="V1779" t="s">
        <v>4720</v>
      </c>
      <c r="W1779" t="s">
        <v>4695</v>
      </c>
      <c r="X1779" t="s">
        <v>4710</v>
      </c>
      <c r="Y1779" t="s">
        <v>4924</v>
      </c>
      <c r="Z1779" t="s">
        <v>4698</v>
      </c>
    </row>
    <row r="1780" spans="1:26" ht="15" customHeight="1" x14ac:dyDescent="0.25">
      <c r="A1780" t="s">
        <v>7204</v>
      </c>
      <c r="B1780" s="1">
        <v>45945</v>
      </c>
      <c r="C1780" t="s">
        <v>1024</v>
      </c>
      <c r="D1780" t="str">
        <f>IFERROR(INDEX(Customers!$B:$B,MATCH(C1780,Customers!$A:$A,0)),"")</f>
        <v>Padma Naicker</v>
      </c>
      <c r="E1780" t="str">
        <f>IFERROR(INDEX(Customers!$J:$J,MATCH(C1780,Customers!$A:$A,0)),"")</f>
        <v>Silver</v>
      </c>
      <c r="F1780" t="s">
        <v>4081</v>
      </c>
      <c r="G1780" t="str">
        <f>IFERROR(INDEX(Products!$B:$B,MATCH(F1780,Products!$A:$A,0)),"")</f>
        <v>Aachi Whole Spices 200g v2</v>
      </c>
      <c r="H1780" t="str">
        <f>IFERROR(INDEX(Products!$C:$C,MATCH(F1780,Products!$A:$A,0)),"")</f>
        <v>Masala</v>
      </c>
      <c r="I1780" t="s">
        <v>2879</v>
      </c>
      <c r="J1780" t="str">
        <f>IFERROR(INDEX(Stores!$B:$B,MATCH(I1780,Stores!$A:$A,0)),"")</f>
        <v>FreshMart Delhi Towers</v>
      </c>
      <c r="K1780" t="str">
        <f>IFERROR(INDEX(Stores!$D:$D,MATCH(I1780,Stores!$A:$A,0)),"")</f>
        <v>North</v>
      </c>
      <c r="L1780" t="s">
        <v>3602</v>
      </c>
      <c r="M1780" t="str">
        <f>IFERROR(INDEX(Employees!$B:$B,MATCH(L1780,Employees!$A:$A,0)),"")</f>
        <v>Yogesh Varma</v>
      </c>
      <c r="N1780" t="str">
        <f>IFERROR(INDEX(Employees!$D:$D,MATCH(L1780,Employees!$A:$A,0)),"")</f>
        <v>Inventory</v>
      </c>
      <c r="O1780">
        <v>3</v>
      </c>
      <c r="P1780">
        <v>123.11</v>
      </c>
      <c r="Q1780">
        <v>15</v>
      </c>
      <c r="R1780">
        <v>55.4</v>
      </c>
      <c r="S1780">
        <v>313.93</v>
      </c>
      <c r="T1780">
        <v>273.54000000000002</v>
      </c>
      <c r="U1780">
        <v>40.39</v>
      </c>
      <c r="V1780" t="s">
        <v>4740</v>
      </c>
      <c r="W1780" t="s">
        <v>4695</v>
      </c>
      <c r="X1780" t="s">
        <v>4696</v>
      </c>
      <c r="Y1780" t="s">
        <v>6131</v>
      </c>
      <c r="Z1780" t="s">
        <v>4708</v>
      </c>
    </row>
    <row r="1781" spans="1:26" ht="15" customHeight="1" x14ac:dyDescent="0.25">
      <c r="A1781" t="s">
        <v>7205</v>
      </c>
      <c r="B1781" s="1">
        <v>45893</v>
      </c>
      <c r="C1781" t="s">
        <v>43</v>
      </c>
      <c r="D1781" t="str">
        <f>IFERROR(INDEX(Customers!$B:$B,MATCH(C1781,Customers!$A:$A,0)),"")</f>
        <v>Thiru Devi</v>
      </c>
      <c r="E1781" t="str">
        <f>IFERROR(INDEX(Customers!$J:$J,MATCH(C1781,Customers!$A:$A,0)),"")</f>
        <v>Silver</v>
      </c>
      <c r="F1781" t="s">
        <v>4055</v>
      </c>
      <c r="G1781" t="str">
        <f>IFERROR(INDEX(Products!$B:$B,MATCH(F1781,Products!$A:$A,0)),"")</f>
        <v>Aachi Powdered Spices Pack</v>
      </c>
      <c r="H1781" t="str">
        <f>IFERROR(INDEX(Products!$C:$C,MATCH(F1781,Products!$A:$A,0)),"")</f>
        <v>Masala</v>
      </c>
      <c r="I1781" t="s">
        <v>3536</v>
      </c>
      <c r="J1781" t="str">
        <f>IFERROR(INDEX(Stores!$B:$B,MATCH(I1781,Stores!$A:$A,0)),"")</f>
        <v>FreshMart Erode Hub</v>
      </c>
      <c r="K1781" t="str">
        <f>IFERROR(INDEX(Stores!$D:$D,MATCH(I1781,Stores!$A:$A,0)),"")</f>
        <v>South</v>
      </c>
      <c r="L1781" t="s">
        <v>3534</v>
      </c>
      <c r="M1781" t="str">
        <f>IFERROR(INDEX(Employees!$B:$B,MATCH(L1781,Employees!$A:$A,0)),"")</f>
        <v>Lakshmi Nair</v>
      </c>
      <c r="N1781" t="str">
        <f>IFERROR(INDEX(Employees!$D:$D,MATCH(L1781,Employees!$A:$A,0)),"")</f>
        <v>Inventory</v>
      </c>
      <c r="O1781">
        <v>5</v>
      </c>
      <c r="P1781">
        <v>253.11</v>
      </c>
      <c r="Q1781">
        <v>10</v>
      </c>
      <c r="R1781">
        <v>126.56</v>
      </c>
      <c r="S1781">
        <v>1309.8399999999999</v>
      </c>
      <c r="T1781">
        <v>953.7</v>
      </c>
      <c r="U1781">
        <v>356.14</v>
      </c>
      <c r="V1781" t="s">
        <v>4720</v>
      </c>
      <c r="W1781" t="s">
        <v>4695</v>
      </c>
      <c r="X1781" t="s">
        <v>4696</v>
      </c>
      <c r="Y1781" t="s">
        <v>5270</v>
      </c>
      <c r="Z1781" t="s">
        <v>4698</v>
      </c>
    </row>
    <row r="1782" spans="1:26" ht="15" customHeight="1" x14ac:dyDescent="0.25">
      <c r="A1782" t="s">
        <v>7206</v>
      </c>
      <c r="B1782" s="1">
        <v>46071</v>
      </c>
      <c r="C1782" t="s">
        <v>311</v>
      </c>
      <c r="D1782" t="str">
        <f>IFERROR(INDEX(Customers!$B:$B,MATCH(C1782,Customers!$A:$A,0)),"")</f>
        <v>Unknown</v>
      </c>
      <c r="E1782" t="str">
        <f>IFERROR(INDEX(Customers!$J:$J,MATCH(C1782,Customers!$A:$A,0)),"")</f>
        <v>Silver</v>
      </c>
      <c r="F1782" t="s">
        <v>4084</v>
      </c>
      <c r="G1782" t="str">
        <f>IFERROR(INDEX(Products!$B:$B,MATCH(F1782,Products!$A:$A,0)),"")</f>
        <v>MDH Powdered Spices 200g</v>
      </c>
      <c r="H1782" t="str">
        <f>IFERROR(INDEX(Products!$C:$C,MATCH(F1782,Products!$A:$A,0)),"")</f>
        <v>Masala</v>
      </c>
      <c r="I1782" t="s">
        <v>3447</v>
      </c>
      <c r="J1782" t="str">
        <f>IFERROR(INDEX(Stores!$B:$B,MATCH(I1782,Stores!$A:$A,0)),"")</f>
        <v>FreshMart Pune Square</v>
      </c>
      <c r="K1782" t="str">
        <f>IFERROR(INDEX(Stores!$D:$D,MATCH(I1782,Stores!$A:$A,0)),"")</f>
        <v>West</v>
      </c>
      <c r="L1782" t="s">
        <v>3445</v>
      </c>
      <c r="M1782" t="str">
        <f>IFERROR(INDEX(Employees!$B:$B,MATCH(L1782,Employees!$A:$A,0)),"")</f>
        <v>Vani Naicker</v>
      </c>
      <c r="N1782" t="str">
        <f>IFERROR(INDEX(Employees!$D:$D,MATCH(L1782,Employees!$A:$A,0)),"")</f>
        <v>Cashier</v>
      </c>
      <c r="O1782">
        <v>1</v>
      </c>
      <c r="P1782">
        <v>442.14</v>
      </c>
      <c r="Q1782">
        <v>0</v>
      </c>
      <c r="R1782">
        <v>0</v>
      </c>
      <c r="S1782">
        <v>442.14</v>
      </c>
      <c r="T1782">
        <v>351.87</v>
      </c>
      <c r="U1782">
        <v>90.27</v>
      </c>
      <c r="V1782" t="s">
        <v>4694</v>
      </c>
      <c r="W1782" t="s">
        <v>4695</v>
      </c>
      <c r="X1782" t="s">
        <v>4696</v>
      </c>
      <c r="Y1782" t="s">
        <v>4980</v>
      </c>
      <c r="Z1782" t="s">
        <v>4708</v>
      </c>
    </row>
    <row r="1783" spans="1:26" ht="15" customHeight="1" x14ac:dyDescent="0.25">
      <c r="A1783" t="s">
        <v>7207</v>
      </c>
      <c r="B1783" s="1">
        <v>45932</v>
      </c>
      <c r="C1783" t="s">
        <v>1622</v>
      </c>
      <c r="D1783" t="str">
        <f>IFERROR(INDEX(Customers!$B:$B,MATCH(C1783,Customers!$A:$A,0)),"")</f>
        <v>Sudha Mudaliar</v>
      </c>
      <c r="E1783" t="str">
        <f>IFERROR(INDEX(Customers!$J:$J,MATCH(C1783,Customers!$A:$A,0)),"")</f>
        <v>Gold</v>
      </c>
      <c r="F1783" t="s">
        <v>4093</v>
      </c>
      <c r="G1783" t="str">
        <f>IFERROR(INDEX(Products!$B:$B,MATCH(F1783,Products!$A:$A,0)),"")</f>
        <v>Vim Toilet Cleaner 2kg</v>
      </c>
      <c r="H1783" t="str">
        <f>IFERROR(INDEX(Products!$C:$C,MATCH(F1783,Products!$A:$A,0)),"")</f>
        <v>Cleaning</v>
      </c>
      <c r="I1783" t="s">
        <v>3509</v>
      </c>
      <c r="J1783" t="str">
        <f>IFERROR(INDEX(Stores!$B:$B,MATCH(I1783,Stores!$A:$A,0)),"")</f>
        <v>FreshMart Tiruppur Complex</v>
      </c>
      <c r="K1783" t="str">
        <f>IFERROR(INDEX(Stores!$D:$D,MATCH(I1783,Stores!$A:$A,0)),"")</f>
        <v>South</v>
      </c>
      <c r="L1783" t="s">
        <v>3508</v>
      </c>
      <c r="M1783" t="str">
        <f>IFERROR(INDEX(Employees!$B:$B,MATCH(L1783,Employees!$A:$A,0)),"")</f>
        <v>Suresh Pandian</v>
      </c>
      <c r="N1783" t="str">
        <f>IFERROR(INDEX(Employees!$D:$D,MATCH(L1783,Employees!$A:$A,0)),"")</f>
        <v>Sales</v>
      </c>
      <c r="O1783">
        <v>7</v>
      </c>
      <c r="P1783">
        <v>368.46</v>
      </c>
      <c r="Q1783">
        <v>0</v>
      </c>
      <c r="R1783">
        <v>0</v>
      </c>
      <c r="S1783">
        <v>2579.2199999999998</v>
      </c>
      <c r="T1783">
        <v>1820.42</v>
      </c>
      <c r="U1783">
        <v>758.8</v>
      </c>
      <c r="V1783" t="s">
        <v>4703</v>
      </c>
      <c r="W1783" t="s">
        <v>4695</v>
      </c>
      <c r="X1783" t="s">
        <v>4710</v>
      </c>
      <c r="Y1783" t="s">
        <v>5849</v>
      </c>
      <c r="Z1783" t="s">
        <v>4708</v>
      </c>
    </row>
    <row r="1784" spans="1:26" ht="15" customHeight="1" x14ac:dyDescent="0.25">
      <c r="A1784" t="s">
        <v>7208</v>
      </c>
      <c r="B1784" s="1">
        <v>45941</v>
      </c>
      <c r="C1784" t="s">
        <v>1355</v>
      </c>
      <c r="D1784" t="str">
        <f>IFERROR(INDEX(Customers!$B:$B,MATCH(C1784,Customers!$A:$A,0)),"")</f>
        <v>Lakshmi Rao</v>
      </c>
      <c r="E1784" t="str">
        <f>IFERROR(INDEX(Customers!$J:$J,MATCH(C1784,Customers!$A:$A,0)),"")</f>
        <v>Bronze</v>
      </c>
      <c r="F1784" t="s">
        <v>3761</v>
      </c>
      <c r="G1784" t="str">
        <f>IFERROR(INDEX(Products!$B:$B,MATCH(F1784,Products!$A:$A,0)),"")</f>
        <v>Tata Tea Soft Drinks 500g</v>
      </c>
      <c r="H1784" t="str">
        <f>IFERROR(INDEX(Products!$C:$C,MATCH(F1784,Products!$A:$A,0)),"")</f>
        <v>Beverages</v>
      </c>
      <c r="I1784" t="s">
        <v>3021</v>
      </c>
      <c r="J1784" t="str">
        <f>IFERROR(INDEX(Stores!$B:$B,MATCH(I1784,Stores!$A:$A,0)),"")</f>
        <v>FreshMart Tiruppur Bypass</v>
      </c>
      <c r="K1784" t="str">
        <f>IFERROR(INDEX(Stores!$D:$D,MATCH(I1784,Stores!$A:$A,0)),"")</f>
        <v>South</v>
      </c>
      <c r="L1784" t="s">
        <v>3306</v>
      </c>
      <c r="M1784" t="str">
        <f>IFERROR(INDEX(Employees!$B:$B,MATCH(L1784,Employees!$A:$A,0)),"")</f>
        <v>Ezhil Raj</v>
      </c>
      <c r="N1784" t="str">
        <f>IFERROR(INDEX(Employees!$D:$D,MATCH(L1784,Employees!$A:$A,0)),"")</f>
        <v>Inventory</v>
      </c>
      <c r="O1784">
        <v>3</v>
      </c>
      <c r="P1784">
        <v>380.12</v>
      </c>
      <c r="Q1784">
        <v>20</v>
      </c>
      <c r="R1784">
        <v>228.07</v>
      </c>
      <c r="S1784">
        <v>1049.1300000000001</v>
      </c>
      <c r="T1784">
        <v>929.94</v>
      </c>
      <c r="U1784">
        <v>119.19</v>
      </c>
      <c r="V1784" t="s">
        <v>4706</v>
      </c>
      <c r="W1784" t="s">
        <v>4695</v>
      </c>
      <c r="X1784" t="s">
        <v>4710</v>
      </c>
      <c r="Y1784" t="s">
        <v>4711</v>
      </c>
      <c r="Z1784" t="s">
        <v>4698</v>
      </c>
    </row>
    <row r="1785" spans="1:26" ht="15" customHeight="1" x14ac:dyDescent="0.25">
      <c r="A1785" t="s">
        <v>7209</v>
      </c>
      <c r="B1785" s="1">
        <v>46104</v>
      </c>
      <c r="C1785" t="s">
        <v>2838</v>
      </c>
      <c r="D1785" t="str">
        <f>IFERROR(INDEX(Customers!$B:$B,MATCH(C1785,Customers!$A:$A,0)),"")</f>
        <v>Nirmala Nair</v>
      </c>
      <c r="E1785" t="str">
        <f>IFERROR(INDEX(Customers!$J:$J,MATCH(C1785,Customers!$A:$A,0)),"")</f>
        <v>Silver</v>
      </c>
      <c r="F1785" t="s">
        <v>3972</v>
      </c>
      <c r="G1785" t="str">
        <f>IFERROR(INDEX(Products!$B:$B,MATCH(F1785,Products!$A:$A,0)),"")</f>
        <v>Organic Fresh Fresh Vegetables 250ml</v>
      </c>
      <c r="H1785" t="str">
        <f>IFERROR(INDEX(Products!$C:$C,MATCH(F1785,Products!$A:$A,0)),"")</f>
        <v>Vegetables</v>
      </c>
      <c r="I1785" t="s">
        <v>3230</v>
      </c>
      <c r="J1785" t="str">
        <f>IFERROR(INDEX(Stores!$B:$B,MATCH(I1785,Stores!$A:$A,0)),"")</f>
        <v>FreshMart Ahmedabad Arcade</v>
      </c>
      <c r="K1785" t="str">
        <f>IFERROR(INDEX(Stores!$D:$D,MATCH(I1785,Stores!$A:$A,0)),"")</f>
        <v>West</v>
      </c>
      <c r="L1785" t="s">
        <v>3624</v>
      </c>
      <c r="M1785" t="str">
        <f>IFERROR(INDEX(Employees!$B:$B,MATCH(L1785,Employees!$A:$A,0)),"")</f>
        <v>Nithya Subramaniam</v>
      </c>
      <c r="N1785" t="str">
        <f>IFERROR(INDEX(Employees!$D:$D,MATCH(L1785,Employees!$A:$A,0)),"")</f>
        <v>Cashier</v>
      </c>
      <c r="O1785">
        <v>4</v>
      </c>
      <c r="P1785">
        <v>83.13</v>
      </c>
      <c r="Q1785">
        <v>15</v>
      </c>
      <c r="R1785">
        <v>49.88</v>
      </c>
      <c r="S1785">
        <v>282.64</v>
      </c>
      <c r="T1785">
        <v>276.36</v>
      </c>
      <c r="U1785">
        <v>6.28</v>
      </c>
      <c r="V1785" t="s">
        <v>4720</v>
      </c>
      <c r="W1785" t="s">
        <v>4695</v>
      </c>
      <c r="X1785" t="s">
        <v>4696</v>
      </c>
      <c r="Y1785" t="s">
        <v>6595</v>
      </c>
      <c r="Z1785" t="s">
        <v>4708</v>
      </c>
    </row>
    <row r="1786" spans="1:26" ht="15" customHeight="1" x14ac:dyDescent="0.25">
      <c r="A1786" t="s">
        <v>7210</v>
      </c>
      <c r="B1786" s="1">
        <v>46051</v>
      </c>
      <c r="C1786" t="s">
        <v>1614</v>
      </c>
      <c r="D1786" t="str">
        <f>IFERROR(INDEX(Customers!$B:$B,MATCH(C1786,Customers!$A:$A,0)),"")</f>
        <v>Indira Chettiar</v>
      </c>
      <c r="E1786" t="str">
        <f>IFERROR(INDEX(Customers!$J:$J,MATCH(C1786,Customers!$A:$A,0)),"")</f>
        <v>Gold</v>
      </c>
      <c r="F1786" t="s">
        <v>3888</v>
      </c>
      <c r="G1786" t="str">
        <f>IFERROR(INDEX(Products!$B:$B,MATCH(F1786,Products!$A:$A,0)),"")</f>
        <v xml:space="preserve">  Patanjali Shampoo 2kg  </v>
      </c>
      <c r="H1786" t="str">
        <f>IFERROR(INDEX(Products!$C:$C,MATCH(F1786,Products!$A:$A,0)),"")</f>
        <v>Personal Care</v>
      </c>
      <c r="I1786" t="s">
        <v>4196</v>
      </c>
      <c r="J1786" t="str">
        <f>IFERROR(INDEX(Stores!$B:$B,MATCH(I1786,Stores!$A:$A,0)),"")</f>
        <v>FreshMart Mysuru Market</v>
      </c>
      <c r="K1786" t="str">
        <f>IFERROR(INDEX(Stores!$D:$D,MATCH(I1786,Stores!$A:$A,0)),"")</f>
        <v>South</v>
      </c>
      <c r="L1786" t="s">
        <v>2929</v>
      </c>
      <c r="M1786" t="str">
        <f>IFERROR(INDEX(Employees!$B:$B,MATCH(L1786,Employees!$A:$A,0)),"")</f>
        <v>Lakshmi Rao</v>
      </c>
      <c r="N1786" t="str">
        <f>IFERROR(INDEX(Employees!$D:$D,MATCH(L1786,Employees!$A:$A,0)),"")</f>
        <v>Sales</v>
      </c>
      <c r="O1786">
        <v>5</v>
      </c>
      <c r="P1786">
        <v>254.39</v>
      </c>
      <c r="Q1786">
        <v>15</v>
      </c>
      <c r="R1786">
        <v>190.79</v>
      </c>
      <c r="S1786">
        <v>1081.1600000000001</v>
      </c>
      <c r="T1786">
        <v>804.9</v>
      </c>
      <c r="U1786">
        <v>276.26</v>
      </c>
      <c r="V1786" t="s">
        <v>4720</v>
      </c>
      <c r="W1786" t="s">
        <v>4695</v>
      </c>
      <c r="X1786" t="s">
        <v>4696</v>
      </c>
      <c r="Y1786" t="s">
        <v>5648</v>
      </c>
      <c r="Z1786" t="s">
        <v>4708</v>
      </c>
    </row>
    <row r="1787" spans="1:26" ht="15" customHeight="1" x14ac:dyDescent="0.25">
      <c r="A1787" t="s">
        <v>7211</v>
      </c>
      <c r="B1787" s="1">
        <v>46110</v>
      </c>
      <c r="C1787" t="s">
        <v>2786</v>
      </c>
      <c r="D1787" t="str">
        <f>IFERROR(INDEX(Customers!$B:$B,MATCH(C1787,Customers!$A:$A,0)),"")</f>
        <v>Naveen Achari</v>
      </c>
      <c r="E1787" t="str">
        <f>IFERROR(INDEX(Customers!$J:$J,MATCH(C1787,Customers!$A:$A,0)),"")</f>
        <v>Gold</v>
      </c>
      <c r="F1787" t="s">
        <v>3732</v>
      </c>
      <c r="G1787" t="str">
        <f>IFERROR(INDEX(Products!$B:$B,MATCH(F1787,Products!$A:$A,0)),"")</f>
        <v>Aavin Milk 1L</v>
      </c>
      <c r="H1787" t="str">
        <f>IFERROR(INDEX(Products!$C:$C,MATCH(F1787,Products!$A:$A,0)),"")</f>
        <v>Dairy</v>
      </c>
      <c r="I1787" t="s">
        <v>3044</v>
      </c>
      <c r="J1787" t="str">
        <f>IFERROR(INDEX(Stores!$B:$B,MATCH(I1787,Stores!$A:$A,0)),"")</f>
        <v>FreshMart Madurai Circle</v>
      </c>
      <c r="K1787" t="str">
        <f>IFERROR(INDEX(Stores!$D:$D,MATCH(I1787,Stores!$A:$A,0)),"")</f>
        <v>South</v>
      </c>
      <c r="L1787" t="s">
        <v>3042</v>
      </c>
      <c r="M1787" t="str">
        <f>IFERROR(INDEX(Employees!$B:$B,MATCH(L1787,Employees!$A:$A,0)),"")</f>
        <v>Manoj Subramaniam</v>
      </c>
      <c r="N1787" t="str">
        <f>IFERROR(INDEX(Employees!$D:$D,MATCH(L1787,Employees!$A:$A,0)),"")</f>
        <v>Sales</v>
      </c>
      <c r="O1787">
        <v>7</v>
      </c>
      <c r="P1787">
        <v>111.78</v>
      </c>
      <c r="Q1787">
        <v>0</v>
      </c>
      <c r="R1787">
        <v>0</v>
      </c>
      <c r="S1787">
        <v>899.83</v>
      </c>
      <c r="T1787">
        <v>602.35</v>
      </c>
      <c r="U1787">
        <v>297.48</v>
      </c>
      <c r="V1787" t="s">
        <v>4703</v>
      </c>
      <c r="W1787" t="s">
        <v>4695</v>
      </c>
      <c r="X1787" t="s">
        <v>4700</v>
      </c>
      <c r="Y1787" t="s">
        <v>4797</v>
      </c>
      <c r="Z1787" t="s">
        <v>4698</v>
      </c>
    </row>
    <row r="1788" spans="1:26" ht="15" customHeight="1" x14ac:dyDescent="0.25">
      <c r="A1788" t="s">
        <v>7212</v>
      </c>
      <c r="B1788" s="1">
        <v>45841</v>
      </c>
      <c r="C1788" t="s">
        <v>1806</v>
      </c>
      <c r="D1788" t="str">
        <f>IFERROR(INDEX(Customers!$B:$B,MATCH(C1788,Customers!$A:$A,0)),"")</f>
        <v>Yazhini Reddy</v>
      </c>
      <c r="E1788" t="str">
        <f>IFERROR(INDEX(Customers!$J:$J,MATCH(C1788,Customers!$A:$A,0)),"")</f>
        <v>Bronze</v>
      </c>
      <c r="F1788" t="s">
        <v>3859</v>
      </c>
      <c r="G1788" t="str">
        <f>IFERROR(INDEX(Products!$B:$B,MATCH(F1788,Products!$A:$A,0)),"")</f>
        <v>Colgate Toothpaste 1kg</v>
      </c>
      <c r="H1788" t="str">
        <f>IFERROR(INDEX(Products!$C:$C,MATCH(F1788,Products!$A:$A,0)),"")</f>
        <v>Personal Care</v>
      </c>
      <c r="I1788" t="s">
        <v>3069</v>
      </c>
      <c r="J1788" t="str">
        <f>IFERROR(INDEX(Stores!$B:$B,MATCH(I1788,Stores!$A:$A,0)),"")</f>
        <v>FreshMart Pune Enclave</v>
      </c>
      <c r="K1788" t="str">
        <f>IFERROR(INDEX(Stores!$D:$D,MATCH(I1788,Stores!$A:$A,0)),"")</f>
        <v>West</v>
      </c>
      <c r="L1788" t="s">
        <v>3067</v>
      </c>
      <c r="M1788" t="str">
        <f>IFERROR(INDEX(Employees!$B:$B,MATCH(L1788,Employees!$A:$A,0)),"")</f>
        <v>Senthil Subramaniam</v>
      </c>
      <c r="N1788" t="str">
        <f>IFERROR(INDEX(Employees!$D:$D,MATCH(L1788,Employees!$A:$A,0)),"")</f>
        <v>Cashier</v>
      </c>
      <c r="O1788">
        <v>4</v>
      </c>
      <c r="P1788">
        <v>507.5</v>
      </c>
      <c r="Q1788">
        <v>0</v>
      </c>
      <c r="R1788">
        <v>0</v>
      </c>
      <c r="S1788">
        <v>2030</v>
      </c>
      <c r="T1788">
        <v>1453.16</v>
      </c>
      <c r="U1788">
        <v>576.84</v>
      </c>
      <c r="V1788" t="s">
        <v>4740</v>
      </c>
      <c r="W1788" t="s">
        <v>4695</v>
      </c>
      <c r="X1788" t="s">
        <v>4696</v>
      </c>
      <c r="Y1788" t="s">
        <v>6209</v>
      </c>
      <c r="Z1788" t="s">
        <v>4708</v>
      </c>
    </row>
    <row r="1789" spans="1:26" ht="15" customHeight="1" x14ac:dyDescent="0.25">
      <c r="A1789" t="s">
        <v>7213</v>
      </c>
      <c r="B1789" s="1">
        <v>46065</v>
      </c>
      <c r="C1789" t="s">
        <v>2048</v>
      </c>
      <c r="D1789" t="str">
        <f>IFERROR(INDEX(Customers!$B:$B,MATCH(C1789,Customers!$A:$A,0)),"")</f>
        <v>Nandhini Prabhu</v>
      </c>
      <c r="E1789" t="str">
        <f>IFERROR(INDEX(Customers!$J:$J,MATCH(C1789,Customers!$A:$A,0)),"")</f>
        <v>Gold</v>
      </c>
      <c r="F1789" t="s">
        <v>3891</v>
      </c>
      <c r="G1789" t="str">
        <f>IFERROR(INDEX(Products!$B:$B,MATCH(F1789,Products!$A:$A,0)),"")</f>
        <v>Patanjali Shampoo 1kg</v>
      </c>
      <c r="H1789" t="str">
        <f>IFERROR(INDEX(Products!$C:$C,MATCH(F1789,Products!$A:$A,0)),"")</f>
        <v>Personal Care</v>
      </c>
      <c r="I1789" t="s">
        <v>3245</v>
      </c>
      <c r="J1789" t="str">
        <f>IFERROR(INDEX(Stores!$B:$B,MATCH(I1789,Stores!$A:$A,0)),"")</f>
        <v>FreshMart Chennai Complex</v>
      </c>
      <c r="K1789" t="str">
        <f>IFERROR(INDEX(Stores!$D:$D,MATCH(I1789,Stores!$A:$A,0)),"")</f>
        <v>South</v>
      </c>
      <c r="L1789" t="s">
        <v>3244</v>
      </c>
      <c r="M1789" t="str">
        <f>IFERROR(INDEX(Employees!$B:$B,MATCH(L1789,Employees!$A:$A,0)),"")</f>
        <v>Eswari Raj</v>
      </c>
      <c r="N1789" t="str">
        <f>IFERROR(INDEX(Employees!$D:$D,MATCH(L1789,Employees!$A:$A,0)),"")</f>
        <v>Sales</v>
      </c>
      <c r="O1789">
        <v>4</v>
      </c>
      <c r="P1789">
        <v>520.39</v>
      </c>
      <c r="Q1789">
        <v>0</v>
      </c>
      <c r="R1789">
        <v>0</v>
      </c>
      <c r="S1789">
        <v>2081.56</v>
      </c>
      <c r="T1789">
        <v>1347.2</v>
      </c>
      <c r="U1789">
        <v>734.36</v>
      </c>
      <c r="V1789" t="s">
        <v>4720</v>
      </c>
      <c r="W1789" t="s">
        <v>4695</v>
      </c>
      <c r="X1789" t="s">
        <v>4710</v>
      </c>
      <c r="Y1789" t="s">
        <v>4745</v>
      </c>
      <c r="Z1789" t="s">
        <v>4708</v>
      </c>
    </row>
    <row r="1790" spans="1:26" ht="15" customHeight="1" x14ac:dyDescent="0.25">
      <c r="A1790" t="s">
        <v>7214</v>
      </c>
      <c r="B1790" s="1">
        <v>45984</v>
      </c>
      <c r="C1790" t="s">
        <v>1830</v>
      </c>
      <c r="D1790" t="str">
        <f>IFERROR(INDEX(Customers!$B:$B,MATCH(C1790,Customers!$A:$A,0)),"")</f>
        <v>Ramesh Sharma</v>
      </c>
      <c r="E1790" t="str">
        <f>IFERROR(INDEX(Customers!$J:$J,MATCH(C1790,Customers!$A:$A,0)),"")</f>
        <v>Silver</v>
      </c>
      <c r="F1790" t="s">
        <v>4113</v>
      </c>
      <c r="G1790" t="str">
        <f>IFERROR(INDEX(Products!$B:$B,MATCH(F1790,Products!$A:$A,0)),"")</f>
        <v>Lizol Toilet Cleaner 200g</v>
      </c>
      <c r="H1790" t="str">
        <f>IFERROR(INDEX(Products!$C:$C,MATCH(F1790,Products!$A:$A,0)),"")</f>
        <v>Cleaning</v>
      </c>
      <c r="I1790" t="s">
        <v>3172</v>
      </c>
      <c r="J1790" t="str">
        <f>IFERROR(INDEX(Stores!$B:$B,MATCH(I1790,Stores!$A:$A,0)),"")</f>
        <v>FreshMart Salem Crossing</v>
      </c>
      <c r="K1790" t="str">
        <f>IFERROR(INDEX(Stores!$D:$D,MATCH(I1790,Stores!$A:$A,0)),"")</f>
        <v>South</v>
      </c>
      <c r="L1790" t="s">
        <v>3408</v>
      </c>
      <c r="M1790" t="str">
        <f>IFERROR(INDEX(Employees!$B:$B,MATCH(L1790,Employees!$A:$A,0)),"")</f>
        <v>Hariharan Gounder</v>
      </c>
      <c r="N1790" t="str">
        <f>IFERROR(INDEX(Employees!$D:$D,MATCH(L1790,Employees!$A:$A,0)),"")</f>
        <v>Billing</v>
      </c>
      <c r="O1790">
        <v>2</v>
      </c>
      <c r="P1790">
        <v>108.97</v>
      </c>
      <c r="Q1790">
        <v>0</v>
      </c>
      <c r="R1790">
        <v>0</v>
      </c>
      <c r="S1790">
        <v>250.63</v>
      </c>
      <c r="T1790">
        <v>166.66</v>
      </c>
      <c r="U1790">
        <v>83.97</v>
      </c>
      <c r="V1790" t="s">
        <v>4720</v>
      </c>
      <c r="W1790" t="s">
        <v>4695</v>
      </c>
      <c r="X1790" t="s">
        <v>4696</v>
      </c>
      <c r="Y1790" t="s">
        <v>4870</v>
      </c>
      <c r="Z1790" t="s">
        <v>4698</v>
      </c>
    </row>
    <row r="1791" spans="1:26" ht="15" customHeight="1" x14ac:dyDescent="0.25">
      <c r="A1791" t="s">
        <v>7215</v>
      </c>
      <c r="B1791" s="1">
        <v>46096</v>
      </c>
      <c r="C1791" t="s">
        <v>554</v>
      </c>
      <c r="D1791" t="str">
        <f>IFERROR(INDEX(Customers!$B:$B,MATCH(C1791,Customers!$A:$A,0)),"")</f>
        <v>Anjali Balan</v>
      </c>
      <c r="E1791" t="str">
        <f>IFERROR(INDEX(Customers!$J:$J,MATCH(C1791,Customers!$A:$A,0)),"")</f>
        <v>Bronze</v>
      </c>
      <c r="F1791" t="s">
        <v>3985</v>
      </c>
      <c r="G1791" t="str">
        <f>IFERROR(INDEX(Products!$B:$B,MATCH(F1791,Products!$A:$A,0)),"")</f>
        <v>Local Farm Fresh Vegetables Combo</v>
      </c>
      <c r="H1791" t="str">
        <f>IFERROR(INDEX(Products!$C:$C,MATCH(F1791,Products!$A:$A,0)),"")</f>
        <v>Vegetables</v>
      </c>
      <c r="I1791" t="s">
        <v>4219</v>
      </c>
      <c r="J1791" t="str">
        <f>IFERROR(INDEX(Stores!$B:$B,MATCH(I1791,Stores!$A:$A,0)),"")</f>
        <v>FreshMart Madurai Arcade</v>
      </c>
      <c r="K1791" t="str">
        <f>IFERROR(INDEX(Stores!$D:$D,MATCH(I1791,Stores!$A:$A,0)),"")</f>
        <v>South</v>
      </c>
      <c r="L1791" t="s">
        <v>3636</v>
      </c>
      <c r="M1791" t="str">
        <f>IFERROR(INDEX(Employees!$B:$B,MATCH(L1791,Employees!$A:$A,0)),"")</f>
        <v>Dhanya Sekar</v>
      </c>
      <c r="N1791" t="str">
        <f>IFERROR(INDEX(Employees!$D:$D,MATCH(L1791,Employees!$A:$A,0)),"")</f>
        <v>Sales</v>
      </c>
      <c r="O1791">
        <v>1</v>
      </c>
      <c r="P1791">
        <v>191.13</v>
      </c>
      <c r="Q1791">
        <v>0</v>
      </c>
      <c r="R1791">
        <v>0</v>
      </c>
      <c r="S1791">
        <v>219.8</v>
      </c>
      <c r="T1791">
        <v>153.41999999999999</v>
      </c>
      <c r="U1791">
        <v>66.38</v>
      </c>
      <c r="V1791" t="s">
        <v>4720</v>
      </c>
      <c r="W1791" t="s">
        <v>4695</v>
      </c>
      <c r="X1791" t="s">
        <v>4710</v>
      </c>
      <c r="Y1791" t="s">
        <v>5288</v>
      </c>
      <c r="Z1791" t="s">
        <v>4698</v>
      </c>
    </row>
    <row r="1792" spans="1:26" ht="15" customHeight="1" x14ac:dyDescent="0.25">
      <c r="A1792" t="s">
        <v>7216</v>
      </c>
      <c r="B1792" s="1">
        <v>45829</v>
      </c>
      <c r="C1792" t="s">
        <v>1295</v>
      </c>
      <c r="D1792" t="str">
        <f>IFERROR(INDEX(Customers!$B:$B,MATCH(C1792,Customers!$A:$A,0)),"")</f>
        <v>Tara Sharma</v>
      </c>
      <c r="E1792" t="str">
        <f>IFERROR(INDEX(Customers!$J:$J,MATCH(C1792,Customers!$A:$A,0)),"")</f>
        <v>Gold</v>
      </c>
      <c r="F1792" t="s">
        <v>3779</v>
      </c>
      <c r="G1792" t="str">
        <f>IFERROR(INDEX(Products!$B:$B,MATCH(F1792,Products!$A:$A,0)),"")</f>
        <v>Nescafe Coffee 500g</v>
      </c>
      <c r="H1792" t="str">
        <f>IFERROR(INDEX(Products!$C:$C,MATCH(F1792,Products!$A:$A,0)),"")</f>
        <v>Beverages</v>
      </c>
      <c r="I1792" t="s">
        <v>2882</v>
      </c>
      <c r="J1792" t="str">
        <f>IFERROR(INDEX(Stores!$B:$B,MATCH(I1792,Stores!$A:$A,0)),"")</f>
        <v>FreshMart Tiruppur Heights</v>
      </c>
      <c r="K1792" t="str">
        <f>IFERROR(INDEX(Stores!$D:$D,MATCH(I1792,Stores!$A:$A,0)),"")</f>
        <v>South</v>
      </c>
      <c r="L1792" t="s">
        <v>2880</v>
      </c>
      <c r="M1792" t="str">
        <f>IFERROR(INDEX(Employees!$B:$B,MATCH(L1792,Employees!$A:$A,0)),"")</f>
        <v>Udhay Selvam</v>
      </c>
      <c r="N1792" t="str">
        <f>IFERROR(INDEX(Employees!$D:$D,MATCH(L1792,Employees!$A:$A,0)),"")</f>
        <v>Billing</v>
      </c>
      <c r="O1792">
        <v>8</v>
      </c>
      <c r="P1792">
        <v>139.28</v>
      </c>
      <c r="Q1792">
        <v>20</v>
      </c>
      <c r="R1792">
        <v>222.85</v>
      </c>
      <c r="S1792">
        <v>1025.0999999999999</v>
      </c>
      <c r="T1792">
        <v>778.8</v>
      </c>
      <c r="U1792">
        <v>246.3</v>
      </c>
      <c r="V1792" t="s">
        <v>4703</v>
      </c>
      <c r="W1792" t="s">
        <v>4695</v>
      </c>
      <c r="X1792" t="s">
        <v>4696</v>
      </c>
      <c r="Y1792" t="s">
        <v>5615</v>
      </c>
      <c r="Z1792" t="s">
        <v>4698</v>
      </c>
    </row>
    <row r="1793" spans="1:26" ht="15" customHeight="1" x14ac:dyDescent="0.25">
      <c r="A1793" t="s">
        <v>7217</v>
      </c>
      <c r="B1793" s="1">
        <v>46013</v>
      </c>
      <c r="C1793" t="s">
        <v>2316</v>
      </c>
      <c r="D1793" t="str">
        <f>IFERROR(INDEX(Customers!$B:$B,MATCH(C1793,Customers!$A:$A,0)),"")</f>
        <v>Bharath Balan</v>
      </c>
      <c r="E1793" t="str">
        <f>IFERROR(INDEX(Customers!$J:$J,MATCH(C1793,Customers!$A:$A,0)),"")</f>
        <v>Gold</v>
      </c>
      <c r="F1793" t="s">
        <v>3851</v>
      </c>
      <c r="G1793" t="str">
        <f>IFERROR(INDEX(Products!$B:$B,MATCH(F1793,Products!$A:$A,0)),"")</f>
        <v>Parle Chocolates 500g</v>
      </c>
      <c r="H1793" t="str">
        <f>IFERROR(INDEX(Products!$C:$C,MATCH(F1793,Products!$A:$A,0)),"")</f>
        <v>Snacks</v>
      </c>
      <c r="I1793" t="s">
        <v>3055</v>
      </c>
      <c r="J1793" t="str">
        <f>IFERROR(INDEX(Stores!$B:$B,MATCH(I1793,Stores!$A:$A,0)),"")</f>
        <v>FreshMart Surat Nagar</v>
      </c>
      <c r="K1793" t="str">
        <f>IFERROR(INDEX(Stores!$D:$D,MATCH(I1793,Stores!$A:$A,0)),"")</f>
        <v>West</v>
      </c>
      <c r="L1793" t="s">
        <v>3476</v>
      </c>
      <c r="M1793" t="str">
        <f>IFERROR(INDEX(Employees!$B:$B,MATCH(L1793,Employees!$A:$A,0)),"")</f>
        <v>Devi Sharma</v>
      </c>
      <c r="N1793" t="str">
        <f>IFERROR(INDEX(Employees!$D:$D,MATCH(L1793,Employees!$A:$A,0)),"")</f>
        <v>Billing</v>
      </c>
      <c r="O1793">
        <v>8</v>
      </c>
      <c r="P1793">
        <v>318.92</v>
      </c>
      <c r="Q1793">
        <v>10</v>
      </c>
      <c r="R1793">
        <v>255.14</v>
      </c>
      <c r="S1793">
        <v>2296.2199999999998</v>
      </c>
      <c r="T1793">
        <v>1880.4</v>
      </c>
      <c r="U1793">
        <v>415.82</v>
      </c>
      <c r="V1793" t="s">
        <v>4720</v>
      </c>
      <c r="W1793" t="s">
        <v>4695</v>
      </c>
      <c r="X1793" t="s">
        <v>4710</v>
      </c>
      <c r="Y1793" t="s">
        <v>6784</v>
      </c>
      <c r="Z1793" t="s">
        <v>4708</v>
      </c>
    </row>
    <row r="1794" spans="1:26" ht="15" customHeight="1" x14ac:dyDescent="0.25">
      <c r="A1794" t="s">
        <v>7218</v>
      </c>
      <c r="B1794" s="1">
        <v>46004</v>
      </c>
      <c r="C1794" t="s">
        <v>2352</v>
      </c>
      <c r="D1794" t="str">
        <f>IFERROR(INDEX(Customers!$B:$B,MATCH(C1794,Customers!$A:$A,0)),"")</f>
        <v>Vasanthi Chandran</v>
      </c>
      <c r="E1794" t="str">
        <f>IFERROR(INDEX(Customers!$J:$J,MATCH(C1794,Customers!$A:$A,0)),"")</f>
        <v>Gold</v>
      </c>
      <c r="F1794" t="s">
        <v>3779</v>
      </c>
      <c r="G1794" t="str">
        <f>IFERROR(INDEX(Products!$B:$B,MATCH(F1794,Products!$A:$A,0)),"")</f>
        <v>Nescafe Coffee 500g</v>
      </c>
      <c r="H1794" t="str">
        <f>IFERROR(INDEX(Products!$C:$C,MATCH(F1794,Products!$A:$A,0)),"")</f>
        <v>Beverages</v>
      </c>
      <c r="I1794" t="s">
        <v>3536</v>
      </c>
      <c r="J1794" t="str">
        <f>IFERROR(INDEX(Stores!$B:$B,MATCH(I1794,Stores!$A:$A,0)),"")</f>
        <v>FreshMart Erode Hub</v>
      </c>
      <c r="K1794" t="str">
        <f>IFERROR(INDEX(Stores!$D:$D,MATCH(I1794,Stores!$A:$A,0)),"")</f>
        <v>South</v>
      </c>
      <c r="L1794" t="s">
        <v>3531</v>
      </c>
      <c r="M1794" t="str">
        <f>IFERROR(INDEX(Employees!$B:$B,MATCH(L1794,Employees!$A:$A,0)),"")</f>
        <v>Jaya Gounder</v>
      </c>
      <c r="N1794" t="str">
        <f>IFERROR(INDEX(Employees!$D:$D,MATCH(L1794,Employees!$A:$A,0)),"")</f>
        <v>Cashier</v>
      </c>
      <c r="O1794">
        <v>8</v>
      </c>
      <c r="P1794">
        <v>134.76</v>
      </c>
      <c r="Q1794">
        <v>0</v>
      </c>
      <c r="R1794">
        <v>0</v>
      </c>
      <c r="S1794">
        <v>1239.79</v>
      </c>
      <c r="T1794">
        <v>778.8</v>
      </c>
      <c r="U1794">
        <v>460.99</v>
      </c>
      <c r="V1794" t="s">
        <v>4694</v>
      </c>
      <c r="W1794" t="s">
        <v>4818</v>
      </c>
      <c r="X1794" t="s">
        <v>4696</v>
      </c>
      <c r="Y1794" t="s">
        <v>4947</v>
      </c>
      <c r="Z1794" t="s">
        <v>4698</v>
      </c>
    </row>
    <row r="1795" spans="1:26" ht="15" customHeight="1" x14ac:dyDescent="0.25">
      <c r="A1795" t="s">
        <v>7219</v>
      </c>
      <c r="B1795" s="1">
        <v>45762</v>
      </c>
      <c r="C1795" t="s">
        <v>1526</v>
      </c>
      <c r="D1795" t="str">
        <f>IFERROR(INDEX(Customers!$B:$B,MATCH(C1795,Customers!$A:$A,0)),"")</f>
        <v>Jaya Naicker</v>
      </c>
      <c r="E1795" t="str">
        <f>IFERROR(INDEX(Customers!$J:$J,MATCH(C1795,Customers!$A:$A,0)),"")</f>
        <v>Gold</v>
      </c>
      <c r="F1795" t="s">
        <v>3746</v>
      </c>
      <c r="G1795" t="str">
        <f>IFERROR(INDEX(Products!$B:$B,MATCH(F1795,Products!$A:$A,0)),"")</f>
        <v>Nescafe Soft Drinks Pack</v>
      </c>
      <c r="H1795" t="str">
        <f>IFERROR(INDEX(Products!$C:$C,MATCH(F1795,Products!$A:$A,0)),"")</f>
        <v>Beverages</v>
      </c>
      <c r="I1795" t="s">
        <v>2928</v>
      </c>
      <c r="J1795" t="str">
        <f>IFERROR(INDEX(Stores!$B:$B,MATCH(I1795,Stores!$A:$A,0)),"")</f>
        <v>FreshMart Ahmedabad Complex</v>
      </c>
      <c r="K1795" t="str">
        <f>IFERROR(INDEX(Stores!$D:$D,MATCH(I1795,Stores!$A:$A,0)),"")</f>
        <v>South</v>
      </c>
      <c r="L1795" t="s">
        <v>3574</v>
      </c>
      <c r="M1795" t="str">
        <f>IFERROR(INDEX(Employees!$B:$B,MATCH(L1795,Employees!$A:$A,0)),"")</f>
        <v>Lokesh Varma</v>
      </c>
      <c r="N1795" t="str">
        <f>IFERROR(INDEX(Employees!$D:$D,MATCH(L1795,Employees!$A:$A,0)),"")</f>
        <v>HR</v>
      </c>
      <c r="O1795">
        <v>7</v>
      </c>
      <c r="P1795">
        <v>419.84</v>
      </c>
      <c r="Q1795">
        <v>20</v>
      </c>
      <c r="R1795">
        <v>587.78</v>
      </c>
      <c r="S1795">
        <v>2351.1</v>
      </c>
      <c r="T1795">
        <v>2001.3</v>
      </c>
      <c r="U1795">
        <v>349.8</v>
      </c>
      <c r="V1795" t="s">
        <v>4694</v>
      </c>
      <c r="W1795" t="s">
        <v>4695</v>
      </c>
      <c r="X1795" t="s">
        <v>4710</v>
      </c>
      <c r="Y1795" t="s">
        <v>7162</v>
      </c>
      <c r="Z1795" t="s">
        <v>4708</v>
      </c>
    </row>
    <row r="1796" spans="1:26" ht="15" customHeight="1" x14ac:dyDescent="0.25">
      <c r="A1796" t="s">
        <v>7220</v>
      </c>
      <c r="B1796" s="1">
        <v>46107</v>
      </c>
      <c r="C1796" t="s">
        <v>1934</v>
      </c>
      <c r="D1796" t="str">
        <f>IFERROR(INDEX(Customers!$B:$B,MATCH(C1796,Customers!$A:$A,0)),"")</f>
        <v>Banu Chandran</v>
      </c>
      <c r="E1796" t="str">
        <f>IFERROR(INDEX(Customers!$J:$J,MATCH(C1796,Customers!$A:$A,0)),"")</f>
        <v>Gold</v>
      </c>
      <c r="F1796" t="s">
        <v>3662</v>
      </c>
      <c r="G1796" t="str">
        <f>IFERROR(INDEX(Products!$B:$B,MATCH(F1796,Products!$A:$A,0)),"")</f>
        <v>Britannia Buns Pack</v>
      </c>
      <c r="H1796" t="str">
        <f>IFERROR(INDEX(Products!$C:$C,MATCH(F1796,Products!$A:$A,0)),"")</f>
        <v>Bakery</v>
      </c>
      <c r="I1796" t="s">
        <v>3239</v>
      </c>
      <c r="J1796" t="str">
        <f>IFERROR(INDEX(Stores!$B:$B,MATCH(I1796,Stores!$A:$A,0)),"")</f>
        <v>FreshMart Chennai Central</v>
      </c>
      <c r="K1796" t="str">
        <f>IFERROR(INDEX(Stores!$D:$D,MATCH(I1796,Stores!$A:$A,0)),"")</f>
        <v>South</v>
      </c>
      <c r="L1796" t="s">
        <v>3237</v>
      </c>
      <c r="M1796" t="str">
        <f>IFERROR(INDEX(Employees!$B:$B,MATCH(L1796,Employees!$A:$A,0)),"")</f>
        <v>Dhanya Iyer</v>
      </c>
      <c r="N1796" t="str">
        <f>IFERROR(INDEX(Employees!$D:$D,MATCH(L1796,Employees!$A:$A,0)),"")</f>
        <v>Operations</v>
      </c>
      <c r="O1796">
        <v>8</v>
      </c>
      <c r="P1796">
        <v>442.82</v>
      </c>
      <c r="Q1796">
        <v>10</v>
      </c>
      <c r="R1796">
        <v>354.26</v>
      </c>
      <c r="S1796">
        <v>3188.3</v>
      </c>
      <c r="T1796">
        <v>2032.4</v>
      </c>
      <c r="U1796">
        <v>1155.9000000000001</v>
      </c>
      <c r="V1796" t="s">
        <v>4706</v>
      </c>
      <c r="W1796" t="s">
        <v>4695</v>
      </c>
      <c r="X1796" t="s">
        <v>4696</v>
      </c>
      <c r="Y1796" t="s">
        <v>6394</v>
      </c>
      <c r="Z1796" t="s">
        <v>4708</v>
      </c>
    </row>
    <row r="1797" spans="1:26" ht="15" customHeight="1" x14ac:dyDescent="0.25">
      <c r="A1797" t="s">
        <v>7221</v>
      </c>
      <c r="B1797" s="1">
        <v>45948</v>
      </c>
      <c r="C1797" t="s">
        <v>2759</v>
      </c>
      <c r="D1797" t="str">
        <f>IFERROR(INDEX(Customers!$B:$B,MATCH(C1797,Customers!$A:$A,0)),"")</f>
        <v>Poornima Krishnan</v>
      </c>
      <c r="E1797" t="str">
        <f>IFERROR(INDEX(Customers!$J:$J,MATCH(C1797,Customers!$A:$A,0)),"")</f>
        <v>Bronze</v>
      </c>
      <c r="F1797" t="s">
        <v>3841</v>
      </c>
      <c r="G1797" t="str">
        <f>IFERROR(INDEX(Products!$B:$B,MATCH(F1797,Products!$A:$A,0)),"")</f>
        <v>Cadbury Namkeen Pack</v>
      </c>
      <c r="H1797" t="str">
        <f>IFERROR(INDEX(Products!$C:$C,MATCH(F1797,Products!$A:$A,0)),"")</f>
        <v>Snacks</v>
      </c>
      <c r="I1797" t="s">
        <v>3172</v>
      </c>
      <c r="J1797" t="str">
        <f>IFERROR(INDEX(Stores!$B:$B,MATCH(I1797,Stores!$A:$A,0)),"")</f>
        <v>FreshMart Salem Crossing</v>
      </c>
      <c r="K1797" t="str">
        <f>IFERROR(INDEX(Stores!$D:$D,MATCH(I1797,Stores!$A:$A,0)),"")</f>
        <v>South</v>
      </c>
      <c r="L1797" t="s">
        <v>3354</v>
      </c>
      <c r="M1797" t="str">
        <f>IFERROR(INDEX(Employees!$B:$B,MATCH(L1797,Employees!$A:$A,0)),"")</f>
        <v>Karthik Venkataraman</v>
      </c>
      <c r="N1797" t="str">
        <f>IFERROR(INDEX(Employees!$D:$D,MATCH(L1797,Employees!$A:$A,0)),"")</f>
        <v>Sales</v>
      </c>
      <c r="O1797">
        <v>4</v>
      </c>
      <c r="P1797">
        <v>262.77</v>
      </c>
      <c r="Q1797">
        <v>20</v>
      </c>
      <c r="R1797">
        <v>210.22</v>
      </c>
      <c r="S1797">
        <v>966.99</v>
      </c>
      <c r="T1797">
        <v>778.56</v>
      </c>
      <c r="U1797">
        <v>188.43</v>
      </c>
      <c r="V1797" t="s">
        <v>4720</v>
      </c>
      <c r="W1797" t="s">
        <v>4695</v>
      </c>
      <c r="X1797" t="s">
        <v>4696</v>
      </c>
      <c r="Y1797" t="s">
        <v>6665</v>
      </c>
      <c r="Z1797" t="s">
        <v>4698</v>
      </c>
    </row>
    <row r="1798" spans="1:26" ht="15" customHeight="1" x14ac:dyDescent="0.25">
      <c r="A1798" t="s">
        <v>7222</v>
      </c>
      <c r="B1798" s="1">
        <v>45956</v>
      </c>
      <c r="C1798" t="s">
        <v>454</v>
      </c>
      <c r="D1798" t="str">
        <f>IFERROR(INDEX(Customers!$B:$B,MATCH(C1798,Customers!$A:$A,0)),"")</f>
        <v>Vasanth Prabhu</v>
      </c>
      <c r="E1798" t="str">
        <f>IFERROR(INDEX(Customers!$J:$J,MATCH(C1798,Customers!$A:$A,0)),"")</f>
        <v>Bronze</v>
      </c>
      <c r="F1798" t="s">
        <v>4032</v>
      </c>
      <c r="G1798" t="str">
        <f>IFERROR(INDEX(Products!$B:$B,MATCH(F1798,Products!$A:$A,0)),"")</f>
        <v>Gold Winner Sunflower Oil 200g</v>
      </c>
      <c r="H1798" t="str">
        <f>IFERROR(INDEX(Products!$C:$C,MATCH(F1798,Products!$A:$A,0)),"")</f>
        <v>Oil</v>
      </c>
      <c r="I1798" t="s">
        <v>3536</v>
      </c>
      <c r="J1798" t="str">
        <f>IFERROR(INDEX(Stores!$B:$B,MATCH(I1798,Stores!$A:$A,0)),"")</f>
        <v>FreshMart Erode Hub</v>
      </c>
      <c r="K1798" t="str">
        <f>IFERROR(INDEX(Stores!$D:$D,MATCH(I1798,Stores!$A:$A,0)),"")</f>
        <v>South</v>
      </c>
      <c r="L1798" t="s">
        <v>3534</v>
      </c>
      <c r="M1798" t="str">
        <f>IFERROR(INDEX(Employees!$B:$B,MATCH(L1798,Employees!$A:$A,0)),"")</f>
        <v>Lakshmi Nair</v>
      </c>
      <c r="N1798" t="str">
        <f>IFERROR(INDEX(Employees!$D:$D,MATCH(L1798,Employees!$A:$A,0)),"")</f>
        <v>Inventory</v>
      </c>
      <c r="O1798">
        <v>3</v>
      </c>
      <c r="P1798">
        <v>234.86</v>
      </c>
      <c r="Q1798">
        <v>5</v>
      </c>
      <c r="R1798">
        <v>35.229999999999997</v>
      </c>
      <c r="S1798">
        <v>769.75</v>
      </c>
      <c r="T1798">
        <v>639.69000000000005</v>
      </c>
      <c r="U1798">
        <v>130.06</v>
      </c>
      <c r="V1798" t="s">
        <v>4740</v>
      </c>
      <c r="W1798" t="s">
        <v>4695</v>
      </c>
      <c r="X1798" t="s">
        <v>4696</v>
      </c>
      <c r="Y1798" t="s">
        <v>6485</v>
      </c>
      <c r="Z1798" t="s">
        <v>4698</v>
      </c>
    </row>
    <row r="1799" spans="1:26" ht="15" customHeight="1" x14ac:dyDescent="0.25">
      <c r="A1799" t="s">
        <v>7223</v>
      </c>
      <c r="B1799" s="1">
        <v>45886</v>
      </c>
      <c r="C1799" t="s">
        <v>1746</v>
      </c>
      <c r="D1799" t="str">
        <f>IFERROR(INDEX(Customers!$B:$B,MATCH(C1799,Customers!$A:$A,0)),"")</f>
        <v>Balaji Mudaliar</v>
      </c>
      <c r="E1799" t="str">
        <f>IFERROR(INDEX(Customers!$J:$J,MATCH(C1799,Customers!$A:$A,0)),"")</f>
        <v>Gold</v>
      </c>
      <c r="F1799" t="s">
        <v>4036</v>
      </c>
      <c r="G1799" t="str">
        <f>IFERROR(INDEX(Products!$B:$B,MATCH(F1799,Products!$A:$A,0)),"")</f>
        <v>Idhayam Groundnut Oil 2kg</v>
      </c>
      <c r="H1799" t="str">
        <f>IFERROR(INDEX(Products!$C:$C,MATCH(F1799,Products!$A:$A,0)),"")</f>
        <v>Oil</v>
      </c>
      <c r="I1799" t="s">
        <v>3536</v>
      </c>
      <c r="J1799" t="str">
        <f>IFERROR(INDEX(Stores!$B:$B,MATCH(I1799,Stores!$A:$A,0)),"")</f>
        <v>FreshMart Erode Hub</v>
      </c>
      <c r="K1799" t="str">
        <f>IFERROR(INDEX(Stores!$D:$D,MATCH(I1799,Stores!$A:$A,0)),"")</f>
        <v>South</v>
      </c>
      <c r="L1799" t="s">
        <v>3534</v>
      </c>
      <c r="M1799" t="str">
        <f>IFERROR(INDEX(Employees!$B:$B,MATCH(L1799,Employees!$A:$A,0)),"")</f>
        <v>Lakshmi Nair</v>
      </c>
      <c r="N1799" t="str">
        <f>IFERROR(INDEX(Employees!$D:$D,MATCH(L1799,Employees!$A:$A,0)),"")</f>
        <v>Inventory</v>
      </c>
      <c r="O1799">
        <v>3</v>
      </c>
      <c r="P1799">
        <v>117.04</v>
      </c>
      <c r="Q1799">
        <v>10</v>
      </c>
      <c r="R1799">
        <v>35.11</v>
      </c>
      <c r="S1799">
        <v>363.41</v>
      </c>
      <c r="T1799">
        <v>278.88</v>
      </c>
      <c r="U1799">
        <v>84.53</v>
      </c>
      <c r="V1799" t="s">
        <v>4740</v>
      </c>
      <c r="W1799" t="s">
        <v>4695</v>
      </c>
      <c r="X1799" t="s">
        <v>4696</v>
      </c>
      <c r="Y1799" t="s">
        <v>5739</v>
      </c>
      <c r="Z1799" t="s">
        <v>4698</v>
      </c>
    </row>
    <row r="1800" spans="1:26" ht="15" customHeight="1" x14ac:dyDescent="0.25">
      <c r="A1800" t="s">
        <v>7224</v>
      </c>
      <c r="B1800" s="1">
        <v>45963</v>
      </c>
      <c r="C1800" t="s">
        <v>319</v>
      </c>
      <c r="D1800" t="str">
        <f>IFERROR(INDEX(Customers!$B:$B,MATCH(C1800,Customers!$A:$A,0)),"")</f>
        <v>Aishwarya Prabhu</v>
      </c>
      <c r="E1800" t="str">
        <f>IFERROR(INDEX(Customers!$J:$J,MATCH(C1800,Customers!$A:$A,0)),"")</f>
        <v>Gold</v>
      </c>
      <c r="F1800" t="s">
        <v>3796</v>
      </c>
      <c r="G1800" t="str">
        <f>IFERROR(INDEX(Products!$B:$B,MATCH(F1800,Products!$A:$A,0)),"")</f>
        <v>ITC Frozen Vegetables 250ml</v>
      </c>
      <c r="H1800" t="str">
        <f>IFERROR(INDEX(Products!$C:$C,MATCH(F1800,Products!$A:$A,0)),"")</f>
        <v>Frozen Foods</v>
      </c>
      <c r="I1800" t="s">
        <v>3323</v>
      </c>
      <c r="J1800" t="str">
        <f>IFERROR(INDEX(Stores!$B:$B,MATCH(I1800,Stores!$A:$A,0)),"")</f>
        <v>FreshMart Nagpur Towers</v>
      </c>
      <c r="K1800" t="str">
        <f>IFERROR(INDEX(Stores!$D:$D,MATCH(I1800,Stores!$A:$A,0)),"")</f>
        <v>South</v>
      </c>
      <c r="L1800" t="s">
        <v>3321</v>
      </c>
      <c r="M1800" t="str">
        <f>IFERROR(INDEX(Employees!$B:$B,MATCH(L1800,Employees!$A:$A,0)),"")</f>
        <v>Chandrasekar Chandran</v>
      </c>
      <c r="N1800" t="str">
        <f>IFERROR(INDEX(Employees!$D:$D,MATCH(L1800,Employees!$A:$A,0)),"")</f>
        <v>HR</v>
      </c>
      <c r="O1800">
        <v>4</v>
      </c>
      <c r="P1800">
        <v>418.56</v>
      </c>
      <c r="Q1800">
        <v>0</v>
      </c>
      <c r="R1800">
        <v>0</v>
      </c>
      <c r="S1800">
        <v>1925.38</v>
      </c>
      <c r="T1800">
        <v>1393.32</v>
      </c>
      <c r="U1800">
        <v>532.05999999999995</v>
      </c>
      <c r="V1800" t="s">
        <v>4720</v>
      </c>
      <c r="W1800" t="s">
        <v>4695</v>
      </c>
      <c r="X1800" t="s">
        <v>4700</v>
      </c>
      <c r="Y1800" t="s">
        <v>4928</v>
      </c>
      <c r="Z1800" t="s">
        <v>4698</v>
      </c>
    </row>
    <row r="1801" spans="1:26" ht="15" customHeight="1" x14ac:dyDescent="0.25">
      <c r="A1801" t="s">
        <v>7225</v>
      </c>
      <c r="B1801" s="1">
        <v>46013</v>
      </c>
      <c r="C1801" t="s">
        <v>2500</v>
      </c>
      <c r="D1801" t="str">
        <f>IFERROR(INDEX(Customers!$B:$B,MATCH(C1801,Customers!$A:$A,0)),"")</f>
        <v>Meena Menon</v>
      </c>
      <c r="E1801" t="str">
        <f>IFERROR(INDEX(Customers!$J:$J,MATCH(C1801,Customers!$A:$A,0)),"")</f>
        <v>Gold</v>
      </c>
      <c r="F1801" t="s">
        <v>3817</v>
      </c>
      <c r="G1801" t="str">
        <f>IFERROR(INDEX(Products!$B:$B,MATCH(F1801,Products!$A:$A,0)),"")</f>
        <v>Lays Chocolates Combo</v>
      </c>
      <c r="H1801" t="str">
        <f>IFERROR(INDEX(Products!$C:$C,MATCH(F1801,Products!$A:$A,0)),"")</f>
        <v>Snacks</v>
      </c>
      <c r="I1801" t="s">
        <v>4242</v>
      </c>
      <c r="J1801" t="str">
        <f>IFERROR(INDEX(Stores!$B:$B,MATCH(I1801,Stores!$A:$A,0)),"")</f>
        <v>FreshMart Hyderabad Market</v>
      </c>
      <c r="K1801" t="str">
        <f>IFERROR(INDEX(Stores!$D:$D,MATCH(I1801,Stores!$A:$A,0)),"")</f>
        <v>South</v>
      </c>
      <c r="L1801" t="s">
        <v>3033</v>
      </c>
      <c r="M1801" t="str">
        <f>IFERROR(INDEX(Employees!$B:$B,MATCH(L1801,Employees!$A:$A,0)),"")</f>
        <v xml:space="preserve">  Kavya Velan  </v>
      </c>
      <c r="N1801" t="str">
        <f>IFERROR(INDEX(Employees!$D:$D,MATCH(L1801,Employees!$A:$A,0)),"")</f>
        <v>Cashier</v>
      </c>
      <c r="O1801">
        <v>5</v>
      </c>
      <c r="P1801">
        <v>498.75</v>
      </c>
      <c r="Q1801">
        <v>0</v>
      </c>
      <c r="R1801">
        <v>0</v>
      </c>
      <c r="S1801">
        <v>2493.75</v>
      </c>
      <c r="T1801">
        <v>1719.45</v>
      </c>
      <c r="U1801">
        <v>774.3</v>
      </c>
      <c r="V1801" t="s">
        <v>4720</v>
      </c>
      <c r="W1801" t="s">
        <v>4695</v>
      </c>
      <c r="X1801" t="s">
        <v>4696</v>
      </c>
      <c r="Y1801" t="s">
        <v>5146</v>
      </c>
      <c r="Z1801" t="s">
        <v>4708</v>
      </c>
    </row>
    <row r="1802" spans="1:26" ht="15" customHeight="1" x14ac:dyDescent="0.25">
      <c r="A1802" t="s">
        <v>7226</v>
      </c>
      <c r="B1802" s="1">
        <v>45955</v>
      </c>
      <c r="C1802" t="s">
        <v>2743</v>
      </c>
      <c r="D1802" t="str">
        <f>IFERROR(INDEX(Customers!$B:$B,MATCH(C1802,Customers!$A:$A,0)),"")</f>
        <v>Venkat Raj</v>
      </c>
      <c r="E1802" t="str">
        <f>IFERROR(INDEX(Customers!$J:$J,MATCH(C1802,Customers!$A:$A,0)),"")</f>
        <v>Silver</v>
      </c>
      <c r="F1802" t="s">
        <v>4099</v>
      </c>
      <c r="G1802" t="str">
        <f>IFERROR(INDEX(Products!$B:$B,MATCH(F1802,Products!$A:$A,0)),"")</f>
        <v>Lizol Dishwash 200g</v>
      </c>
      <c r="H1802" t="str">
        <f>IFERROR(INDEX(Products!$C:$C,MATCH(F1802,Products!$A:$A,0)),"")</f>
        <v>Cleaning</v>
      </c>
      <c r="I1802" t="s">
        <v>2956</v>
      </c>
      <c r="J1802" t="str">
        <f>IFERROR(INDEX(Stores!$B:$B,MATCH(I1802,Stores!$A:$A,0)),"")</f>
        <v>FreshMart Tiruppur Circle</v>
      </c>
      <c r="K1802" t="str">
        <f>IFERROR(INDEX(Stores!$D:$D,MATCH(I1802,Stores!$A:$A,0)),"")</f>
        <v>South</v>
      </c>
      <c r="L1802" t="s">
        <v>3017</v>
      </c>
      <c r="M1802" t="str">
        <f>IFERROR(INDEX(Employees!$B:$B,MATCH(L1802,Employees!$A:$A,0)),"")</f>
        <v>Ezhil Rao</v>
      </c>
      <c r="N1802" t="str">
        <f>IFERROR(INDEX(Employees!$D:$D,MATCH(L1802,Employees!$A:$A,0)),"")</f>
        <v>Billing</v>
      </c>
      <c r="O1802">
        <v>1</v>
      </c>
      <c r="P1802">
        <v>522.78</v>
      </c>
      <c r="Q1802">
        <v>15</v>
      </c>
      <c r="R1802">
        <v>78.42</v>
      </c>
      <c r="S1802">
        <v>511.01</v>
      </c>
      <c r="T1802">
        <v>395.87</v>
      </c>
      <c r="U1802">
        <v>115.14</v>
      </c>
      <c r="V1802" t="s">
        <v>4720</v>
      </c>
      <c r="W1802" t="s">
        <v>4695</v>
      </c>
      <c r="X1802" t="s">
        <v>4696</v>
      </c>
      <c r="Y1802" t="s">
        <v>5722</v>
      </c>
      <c r="Z1802" t="s">
        <v>4698</v>
      </c>
    </row>
    <row r="1803" spans="1:26" ht="15" customHeight="1" x14ac:dyDescent="0.25">
      <c r="A1803" t="s">
        <v>7227</v>
      </c>
      <c r="B1803" s="1">
        <v>46015</v>
      </c>
      <c r="C1803" t="s">
        <v>2584</v>
      </c>
      <c r="D1803" t="str">
        <f>IFERROR(INDEX(Customers!$B:$B,MATCH(C1803,Customers!$A:$A,0)),"")</f>
        <v>Chandrasekar Pandian</v>
      </c>
      <c r="E1803" t="str">
        <f>IFERROR(INDEX(Customers!$J:$J,MATCH(C1803,Customers!$A:$A,0)),"")</f>
        <v>Gold</v>
      </c>
      <c r="F1803" t="s">
        <v>3779</v>
      </c>
      <c r="G1803" t="str">
        <f>IFERROR(INDEX(Products!$B:$B,MATCH(F1803,Products!$A:$A,0)),"")</f>
        <v>Nescafe Coffee 500g</v>
      </c>
      <c r="H1803" t="str">
        <f>IFERROR(INDEX(Products!$C:$C,MATCH(F1803,Products!$A:$A,0)),"")</f>
        <v>Beverages</v>
      </c>
      <c r="I1803" t="s">
        <v>2956</v>
      </c>
      <c r="J1803" t="str">
        <f>IFERROR(INDEX(Stores!$B:$B,MATCH(I1803,Stores!$A:$A,0)),"")</f>
        <v>FreshMart Tiruppur Circle</v>
      </c>
      <c r="K1803" t="str">
        <f>IFERROR(INDEX(Stores!$D:$D,MATCH(I1803,Stores!$A:$A,0)),"")</f>
        <v>South</v>
      </c>
      <c r="L1803" t="s">
        <v>2954</v>
      </c>
      <c r="M1803" t="str">
        <f>IFERROR(INDEX(Employees!$B:$B,MATCH(L1803,Employees!$A:$A,0)),"")</f>
        <v>Sangeetha Venkataraman</v>
      </c>
      <c r="N1803" t="str">
        <f>IFERROR(INDEX(Employees!$D:$D,MATCH(L1803,Employees!$A:$A,0)),"")</f>
        <v>Cashier</v>
      </c>
      <c r="O1803">
        <v>3</v>
      </c>
      <c r="P1803">
        <v>127.18</v>
      </c>
      <c r="Q1803">
        <v>15</v>
      </c>
      <c r="R1803">
        <v>57.23</v>
      </c>
      <c r="S1803">
        <v>324.31</v>
      </c>
      <c r="T1803">
        <v>292.05</v>
      </c>
      <c r="U1803">
        <v>32.26</v>
      </c>
      <c r="V1803" t="s">
        <v>4715</v>
      </c>
      <c r="W1803" t="s">
        <v>4695</v>
      </c>
      <c r="X1803" t="s">
        <v>4710</v>
      </c>
      <c r="Y1803" t="s">
        <v>5021</v>
      </c>
      <c r="Z1803" t="s">
        <v>4708</v>
      </c>
    </row>
    <row r="1804" spans="1:26" ht="15" customHeight="1" x14ac:dyDescent="0.25">
      <c r="A1804" t="s">
        <v>7228</v>
      </c>
      <c r="B1804" s="1">
        <v>46018</v>
      </c>
      <c r="C1804" t="s">
        <v>985</v>
      </c>
      <c r="D1804" t="str">
        <f>IFERROR(INDEX(Customers!$B:$B,MATCH(C1804,Customers!$A:$A,0)),"")</f>
        <v>Lakshmi Pandian</v>
      </c>
      <c r="E1804" t="str">
        <f>IFERROR(INDEX(Customers!$J:$J,MATCH(C1804,Customers!$A:$A,0)),"")</f>
        <v>Bronze</v>
      </c>
      <c r="F1804" t="s">
        <v>3839</v>
      </c>
      <c r="G1804" t="str">
        <f>IFERROR(INDEX(Products!$B:$B,MATCH(F1804,Products!$A:$A,0)),"")</f>
        <v>Lays Namkeen 200g</v>
      </c>
      <c r="H1804" t="str">
        <f>IFERROR(INDEX(Products!$C:$C,MATCH(F1804,Products!$A:$A,0)),"")</f>
        <v>Snacks</v>
      </c>
      <c r="I1804" t="s">
        <v>2879</v>
      </c>
      <c r="J1804" t="str">
        <f>IFERROR(INDEX(Stores!$B:$B,MATCH(I1804,Stores!$A:$A,0)),"")</f>
        <v>FreshMart Delhi Towers</v>
      </c>
      <c r="K1804" t="str">
        <f>IFERROR(INDEX(Stores!$D:$D,MATCH(I1804,Stores!$A:$A,0)),"")</f>
        <v>North</v>
      </c>
      <c r="L1804" t="s">
        <v>2948</v>
      </c>
      <c r="M1804" t="str">
        <f>IFERROR(INDEX(Employees!$B:$B,MATCH(L1804,Employees!$A:$A,0)),"")</f>
        <v>Kavya Nair</v>
      </c>
      <c r="N1804" t="str">
        <f>IFERROR(INDEX(Employees!$D:$D,MATCH(L1804,Employees!$A:$A,0)),"")</f>
        <v>Cashier</v>
      </c>
      <c r="O1804">
        <v>2</v>
      </c>
      <c r="P1804">
        <v>328.59</v>
      </c>
      <c r="Q1804">
        <v>5</v>
      </c>
      <c r="R1804">
        <v>32.86</v>
      </c>
      <c r="S1804">
        <v>717.97</v>
      </c>
      <c r="T1804">
        <v>510.98</v>
      </c>
      <c r="U1804">
        <v>206.99</v>
      </c>
      <c r="V1804" t="s">
        <v>4694</v>
      </c>
      <c r="W1804" t="s">
        <v>4695</v>
      </c>
      <c r="X1804" t="s">
        <v>4696</v>
      </c>
      <c r="Y1804" t="s">
        <v>5959</v>
      </c>
      <c r="Z1804" t="s">
        <v>4698</v>
      </c>
    </row>
    <row r="1805" spans="1:26" ht="15" customHeight="1" x14ac:dyDescent="0.25">
      <c r="A1805" t="s">
        <v>7229</v>
      </c>
      <c r="B1805" s="1">
        <v>45935</v>
      </c>
      <c r="C1805" t="s">
        <v>862</v>
      </c>
      <c r="D1805" t="str">
        <f>IFERROR(INDEX(Customers!$B:$B,MATCH(C1805,Customers!$A:$A,0)),"")</f>
        <v>Gopal Pillai</v>
      </c>
      <c r="E1805" t="str">
        <f>IFERROR(INDEX(Customers!$J:$J,MATCH(C1805,Customers!$A:$A,0)),"")</f>
        <v>Silver</v>
      </c>
      <c r="F1805" t="s">
        <v>3959</v>
      </c>
      <c r="G1805" t="str">
        <f>IFERROR(INDEX(Products!$B:$B,MATCH(F1805,Products!$A:$A,0)),"")</f>
        <v>Local Farm Fresh Vegetables 250ml</v>
      </c>
      <c r="H1805" t="str">
        <f>IFERROR(INDEX(Products!$C:$C,MATCH(F1805,Products!$A:$A,0)),"")</f>
        <v>Vegetables</v>
      </c>
      <c r="I1805" t="s">
        <v>3156</v>
      </c>
      <c r="J1805" t="str">
        <f>IFERROR(INDEX(Stores!$B:$B,MATCH(I1805,Stores!$A:$A,0)),"")</f>
        <v>FreshMart Bengaluru Market</v>
      </c>
      <c r="K1805" t="str">
        <f>IFERROR(INDEX(Stores!$D:$D,MATCH(I1805,Stores!$A:$A,0)),"")</f>
        <v>South</v>
      </c>
      <c r="L1805" t="s">
        <v>3474</v>
      </c>
      <c r="M1805" t="str">
        <f>IFERROR(INDEX(Employees!$B:$B,MATCH(L1805,Employees!$A:$A,0)),"")</f>
        <v>Dhanya Sharma</v>
      </c>
      <c r="N1805" t="str">
        <f>IFERROR(INDEX(Employees!$D:$D,MATCH(L1805,Employees!$A:$A,0)),"")</f>
        <v>Store Manager</v>
      </c>
      <c r="O1805">
        <v>2</v>
      </c>
      <c r="P1805">
        <v>96.72</v>
      </c>
      <c r="Q1805">
        <v>10</v>
      </c>
      <c r="R1805">
        <v>19.34</v>
      </c>
      <c r="S1805">
        <v>200.21</v>
      </c>
      <c r="T1805">
        <v>159.63999999999999</v>
      </c>
      <c r="U1805">
        <v>40.57</v>
      </c>
      <c r="V1805" t="s">
        <v>4740</v>
      </c>
      <c r="W1805" t="s">
        <v>4695</v>
      </c>
      <c r="X1805" t="s">
        <v>4696</v>
      </c>
      <c r="Y1805" t="s">
        <v>6586</v>
      </c>
      <c r="Z1805" t="s">
        <v>4698</v>
      </c>
    </row>
    <row r="1806" spans="1:26" ht="15" customHeight="1" x14ac:dyDescent="0.25">
      <c r="A1806" t="s">
        <v>7230</v>
      </c>
      <c r="B1806" s="1">
        <v>45916</v>
      </c>
      <c r="C1806" t="s">
        <v>216</v>
      </c>
      <c r="D1806" t="str">
        <f>IFERROR(INDEX(Customers!$B:$B,MATCH(C1806,Customers!$A:$A,0)),"")</f>
        <v>Lakshmi Gounder</v>
      </c>
      <c r="E1806" t="str">
        <f>IFERROR(INDEX(Customers!$J:$J,MATCH(C1806,Customers!$A:$A,0)),"")</f>
        <v>Bronze</v>
      </c>
      <c r="F1806" t="s">
        <v>3686</v>
      </c>
      <c r="G1806" t="str">
        <f>IFERROR(INDEX(Products!$B:$B,MATCH(F1806,Products!$A:$A,0)),"")</f>
        <v>Britannia Cookies 200g</v>
      </c>
      <c r="H1806" t="str">
        <f>IFERROR(INDEX(Products!$C:$C,MATCH(F1806,Products!$A:$A,0)),"")</f>
        <v>Bakery</v>
      </c>
      <c r="I1806" t="s">
        <v>4316</v>
      </c>
      <c r="J1806" t="str">
        <f>IFERROR(INDEX(Stores!$B:$B,MATCH(I1806,Stores!$A:$A,0)),"")</f>
        <v>FreshMart Ahmedabad Crossing</v>
      </c>
      <c r="K1806" t="str">
        <f>IFERROR(INDEX(Stores!$D:$D,MATCH(I1806,Stores!$A:$A,0)),"")</f>
        <v>West</v>
      </c>
      <c r="L1806" t="s">
        <v>3168</v>
      </c>
      <c r="M1806" t="str">
        <f>IFERROR(INDEX(Employees!$B:$B,MATCH(L1806,Employees!$A:$A,0)),"")</f>
        <v>Om Sharma</v>
      </c>
      <c r="N1806" t="str">
        <f>IFERROR(INDEX(Employees!$D:$D,MATCH(L1806,Employees!$A:$A,0)),"")</f>
        <v>Sales</v>
      </c>
      <c r="O1806">
        <v>2</v>
      </c>
      <c r="P1806">
        <v>455.79</v>
      </c>
      <c r="Q1806">
        <v>0</v>
      </c>
      <c r="R1806">
        <v>0</v>
      </c>
      <c r="S1806">
        <v>911.58</v>
      </c>
      <c r="T1806">
        <v>565.76</v>
      </c>
      <c r="U1806">
        <v>345.82</v>
      </c>
      <c r="V1806" t="s">
        <v>4715</v>
      </c>
      <c r="W1806" t="s">
        <v>4695</v>
      </c>
      <c r="X1806" t="s">
        <v>4696</v>
      </c>
      <c r="Y1806" t="s">
        <v>4852</v>
      </c>
      <c r="Z1806" t="s">
        <v>4708</v>
      </c>
    </row>
    <row r="1807" spans="1:26" ht="15" customHeight="1" x14ac:dyDescent="0.25">
      <c r="A1807" t="s">
        <v>7231</v>
      </c>
      <c r="B1807" s="1">
        <v>45966</v>
      </c>
      <c r="C1807" t="s">
        <v>969</v>
      </c>
      <c r="D1807" t="str">
        <f>IFERROR(INDEX(Customers!$B:$B,MATCH(C1807,Customers!$A:$A,0)),"")</f>
        <v>Thenmozhi Menon</v>
      </c>
      <c r="E1807" t="str">
        <f>IFERROR(INDEX(Customers!$J:$J,MATCH(C1807,Customers!$A:$A,0)),"")</f>
        <v>Silver</v>
      </c>
      <c r="F1807" t="s">
        <v>3781</v>
      </c>
      <c r="G1807" t="str">
        <f>IFERROR(INDEX(Products!$B:$B,MATCH(F1807,Products!$A:$A,0)),"")</f>
        <v>Coca-Cola Coffee 500g</v>
      </c>
      <c r="H1807" t="str">
        <f>IFERROR(INDEX(Products!$C:$C,MATCH(F1807,Products!$A:$A,0)),"")</f>
        <v>Beverages</v>
      </c>
      <c r="I1807" t="s">
        <v>2882</v>
      </c>
      <c r="J1807" t="str">
        <f>IFERROR(INDEX(Stores!$B:$B,MATCH(I1807,Stores!$A:$A,0)),"")</f>
        <v>FreshMart Tiruppur Heights</v>
      </c>
      <c r="K1807" t="str">
        <f>IFERROR(INDEX(Stores!$D:$D,MATCH(I1807,Stores!$A:$A,0)),"")</f>
        <v>South</v>
      </c>
      <c r="L1807" t="s">
        <v>3198</v>
      </c>
      <c r="M1807" t="str">
        <f>IFERROR(INDEX(Employees!$B:$B,MATCH(L1807,Employees!$A:$A,0)),"")</f>
        <v>Deepak Naicker</v>
      </c>
      <c r="N1807" t="str">
        <f>IFERROR(INDEX(Employees!$D:$D,MATCH(L1807,Employees!$A:$A,0)),"")</f>
        <v>Sales</v>
      </c>
      <c r="O1807">
        <v>3</v>
      </c>
      <c r="P1807">
        <v>503.36</v>
      </c>
      <c r="Q1807">
        <v>0</v>
      </c>
      <c r="R1807">
        <v>0</v>
      </c>
      <c r="S1807">
        <v>1510.08</v>
      </c>
      <c r="T1807">
        <v>1169.4000000000001</v>
      </c>
      <c r="U1807">
        <v>340.68</v>
      </c>
      <c r="V1807" t="s">
        <v>4706</v>
      </c>
      <c r="W1807" t="s">
        <v>4695</v>
      </c>
      <c r="X1807" t="s">
        <v>4696</v>
      </c>
      <c r="Y1807" t="s">
        <v>5959</v>
      </c>
      <c r="Z1807" t="s">
        <v>4708</v>
      </c>
    </row>
    <row r="1808" spans="1:26" ht="15" customHeight="1" x14ac:dyDescent="0.25">
      <c r="A1808" t="s">
        <v>7232</v>
      </c>
      <c r="B1808" s="1">
        <v>45913</v>
      </c>
      <c r="C1808" t="s">
        <v>627</v>
      </c>
      <c r="D1808" t="str">
        <f>IFERROR(INDEX(Customers!$B:$B,MATCH(C1808,Customers!$A:$A,0)),"")</f>
        <v>Lalitha Chandran</v>
      </c>
      <c r="E1808" t="str">
        <f>IFERROR(INDEX(Customers!$J:$J,MATCH(C1808,Customers!$A:$A,0)),"")</f>
        <v>Gold</v>
      </c>
      <c r="F1808" t="s">
        <v>3773</v>
      </c>
      <c r="G1808" t="str">
        <f>IFERROR(INDEX(Products!$B:$B,MATCH(F1808,Products!$A:$A,0)),"")</f>
        <v>Coca-Cola Coffee Combo</v>
      </c>
      <c r="H1808" t="str">
        <f>IFERROR(INDEX(Products!$C:$C,MATCH(F1808,Products!$A:$A,0)),"")</f>
        <v>Beverages</v>
      </c>
      <c r="I1808" t="s">
        <v>3399</v>
      </c>
      <c r="J1808" t="str">
        <f>IFERROR(INDEX(Stores!$B:$B,MATCH(I1808,Stores!$A:$A,0)),"")</f>
        <v>FreshMart Coimbatore Main Road</v>
      </c>
      <c r="K1808" t="str">
        <f>IFERROR(INDEX(Stores!$D:$D,MATCH(I1808,Stores!$A:$A,0)),"")</f>
        <v>South</v>
      </c>
      <c r="L1808" t="s">
        <v>3397</v>
      </c>
      <c r="M1808" t="str">
        <f>IFERROR(INDEX(Employees!$B:$B,MATCH(L1808,Employees!$A:$A,0)),"")</f>
        <v>Sangeetha Balan</v>
      </c>
      <c r="N1808" t="str">
        <f>IFERROR(INDEX(Employees!$D:$D,MATCH(L1808,Employees!$A:$A,0)),"")</f>
        <v>Sales</v>
      </c>
      <c r="O1808">
        <v>8</v>
      </c>
      <c r="P1808">
        <v>157.32</v>
      </c>
      <c r="Q1808">
        <v>0</v>
      </c>
      <c r="R1808">
        <v>0</v>
      </c>
      <c r="S1808">
        <v>1447.34</v>
      </c>
      <c r="T1808">
        <v>927.28</v>
      </c>
      <c r="U1808">
        <v>520.05999999999995</v>
      </c>
      <c r="V1808" t="s">
        <v>4715</v>
      </c>
      <c r="W1808" t="s">
        <v>4695</v>
      </c>
      <c r="X1808" t="s">
        <v>4696</v>
      </c>
      <c r="Y1808" t="s">
        <v>4978</v>
      </c>
      <c r="Z1808" t="s">
        <v>4698</v>
      </c>
    </row>
    <row r="1809" spans="1:26" ht="15" customHeight="1" x14ac:dyDescent="0.25">
      <c r="A1809" t="s">
        <v>7233</v>
      </c>
      <c r="B1809" s="1">
        <v>46057</v>
      </c>
      <c r="C1809" t="s">
        <v>1236</v>
      </c>
      <c r="D1809" t="str">
        <f>IFERROR(INDEX(Customers!$B:$B,MATCH(C1809,Customers!$A:$A,0)),"")</f>
        <v>Nithya Sharma</v>
      </c>
      <c r="E1809" t="str">
        <f>IFERROR(INDEX(Customers!$J:$J,MATCH(C1809,Customers!$A:$A,0)),"")</f>
        <v>Gold</v>
      </c>
      <c r="F1809" t="s">
        <v>4105</v>
      </c>
      <c r="G1809" t="str">
        <f>IFERROR(INDEX(Products!$B:$B,MATCH(F1809,Products!$A:$A,0)),"")</f>
        <v xml:space="preserve">  Harpic Dishwash Combo  </v>
      </c>
      <c r="H1809" t="str">
        <f>IFERROR(INDEX(Products!$C:$C,MATCH(F1809,Products!$A:$A,0)),"")</f>
        <v>Cleaning</v>
      </c>
      <c r="I1809" t="s">
        <v>3459</v>
      </c>
      <c r="J1809" t="str">
        <f>IFERROR(INDEX(Stores!$B:$B,MATCH(I1809,Stores!$A:$A,0)),"")</f>
        <v>FreshMart Erode Point</v>
      </c>
      <c r="K1809" t="str">
        <f>IFERROR(INDEX(Stores!$D:$D,MATCH(I1809,Stores!$A:$A,0)),"")</f>
        <v>South</v>
      </c>
      <c r="L1809" t="s">
        <v>3457</v>
      </c>
      <c r="M1809" t="str">
        <f>IFERROR(INDEX(Employees!$B:$B,MATCH(L1809,Employees!$A:$A,0)),"")</f>
        <v>Hari Murugan</v>
      </c>
      <c r="N1809" t="str">
        <f>IFERROR(INDEX(Employees!$D:$D,MATCH(L1809,Employees!$A:$A,0)),"")</f>
        <v>Sales</v>
      </c>
      <c r="O1809">
        <v>8</v>
      </c>
      <c r="P1809">
        <v>265.54000000000002</v>
      </c>
      <c r="Q1809">
        <v>0</v>
      </c>
      <c r="R1809">
        <v>0</v>
      </c>
      <c r="S1809">
        <v>2124.3200000000002</v>
      </c>
      <c r="T1809">
        <v>1488.32</v>
      </c>
      <c r="U1809">
        <v>636</v>
      </c>
      <c r="V1809" t="s">
        <v>4694</v>
      </c>
      <c r="W1809" t="s">
        <v>4695</v>
      </c>
      <c r="X1809" t="s">
        <v>4696</v>
      </c>
      <c r="Y1809" t="s">
        <v>4734</v>
      </c>
      <c r="Z1809" t="s">
        <v>4708</v>
      </c>
    </row>
    <row r="1810" spans="1:26" ht="15" customHeight="1" x14ac:dyDescent="0.25">
      <c r="A1810" t="s">
        <v>7234</v>
      </c>
      <c r="B1810" s="1">
        <v>46001</v>
      </c>
      <c r="C1810" t="s">
        <v>2798</v>
      </c>
      <c r="D1810" t="str">
        <f>IFERROR(INDEX(Customers!$B:$B,MATCH(C1810,Customers!$A:$A,0)),"")</f>
        <v>Udhay Venkataraman</v>
      </c>
      <c r="E1810" t="str">
        <f>IFERROR(INDEX(Customers!$J:$J,MATCH(C1810,Customers!$A:$A,0)),"")</f>
        <v>Bronze</v>
      </c>
      <c r="F1810" t="s">
        <v>3913</v>
      </c>
      <c r="G1810" t="str">
        <f>IFERROR(INDEX(Products!$B:$B,MATCH(F1810,Products!$A:$A,0)),"")</f>
        <v>Surf Excel Tissue Combo v2</v>
      </c>
      <c r="H1810" t="str">
        <f>IFERROR(INDEX(Products!$C:$C,MATCH(F1810,Products!$A:$A,0)),"")</f>
        <v>Household</v>
      </c>
      <c r="I1810" t="s">
        <v>3500</v>
      </c>
      <c r="J1810" t="str">
        <f>IFERROR(INDEX(Stores!$B:$B,MATCH(I1810,Stores!$A:$A,0)),"")</f>
        <v>FreshMart Hyderabad Colony</v>
      </c>
      <c r="K1810" t="str">
        <f>IFERROR(INDEX(Stores!$D:$D,MATCH(I1810,Stores!$A:$A,0)),"")</f>
        <v>South</v>
      </c>
      <c r="L1810" t="s">
        <v>3498</v>
      </c>
      <c r="M1810" t="str">
        <f>IFERROR(INDEX(Employees!$B:$B,MATCH(L1810,Employees!$A:$A,0)),"")</f>
        <v>Arun Varma</v>
      </c>
      <c r="N1810" t="str">
        <f>IFERROR(INDEX(Employees!$D:$D,MATCH(L1810,Employees!$A:$A,0)),"")</f>
        <v>Sales</v>
      </c>
      <c r="O1810">
        <v>3</v>
      </c>
      <c r="P1810">
        <v>395.66</v>
      </c>
      <c r="Q1810">
        <v>0</v>
      </c>
      <c r="R1810">
        <v>0</v>
      </c>
      <c r="S1810">
        <v>1186.98</v>
      </c>
      <c r="T1810">
        <v>960.57</v>
      </c>
      <c r="U1810">
        <v>226.41</v>
      </c>
      <c r="V1810" t="s">
        <v>4740</v>
      </c>
      <c r="W1810" t="s">
        <v>4695</v>
      </c>
      <c r="X1810" t="s">
        <v>4696</v>
      </c>
      <c r="Y1810" t="s">
        <v>7235</v>
      </c>
      <c r="Z1810" t="s">
        <v>4708</v>
      </c>
    </row>
    <row r="1811" spans="1:26" ht="15" customHeight="1" x14ac:dyDescent="0.25">
      <c r="A1811" t="s">
        <v>7236</v>
      </c>
      <c r="B1811" s="1">
        <v>45915</v>
      </c>
      <c r="C1811" t="s">
        <v>2100</v>
      </c>
      <c r="D1811" t="str">
        <f>IFERROR(INDEX(Customers!$B:$B,MATCH(C1811,Customers!$A:$A,0)),"")</f>
        <v>Vani Reddy</v>
      </c>
      <c r="E1811" t="str">
        <f>IFERROR(INDEX(Customers!$J:$J,MATCH(C1811,Customers!$A:$A,0)),"")</f>
        <v>Bronze</v>
      </c>
      <c r="F1811" t="s">
        <v>3957</v>
      </c>
      <c r="G1811" t="str">
        <f>IFERROR(INDEX(Products!$B:$B,MATCH(F1811,Products!$A:$A,0)),"")</f>
        <v>Organic Fresh Fresh Fruits 200g</v>
      </c>
      <c r="H1811" t="str">
        <f>IFERROR(INDEX(Products!$C:$C,MATCH(F1811,Products!$A:$A,0)),"")</f>
        <v>Fruits</v>
      </c>
      <c r="I1811" t="s">
        <v>2928</v>
      </c>
      <c r="J1811" t="str">
        <f>IFERROR(INDEX(Stores!$B:$B,MATCH(I1811,Stores!$A:$A,0)),"")</f>
        <v>FreshMart Ahmedabad Complex</v>
      </c>
      <c r="K1811" t="str">
        <f>IFERROR(INDEX(Stores!$D:$D,MATCH(I1811,Stores!$A:$A,0)),"")</f>
        <v>South</v>
      </c>
      <c r="L1811" t="s">
        <v>3574</v>
      </c>
      <c r="M1811" t="str">
        <f>IFERROR(INDEX(Employees!$B:$B,MATCH(L1811,Employees!$A:$A,0)),"")</f>
        <v>Lokesh Varma</v>
      </c>
      <c r="N1811" t="str">
        <f>IFERROR(INDEX(Employees!$D:$D,MATCH(L1811,Employees!$A:$A,0)),"")</f>
        <v>HR</v>
      </c>
      <c r="O1811">
        <v>2</v>
      </c>
      <c r="P1811">
        <v>224.28</v>
      </c>
      <c r="Q1811">
        <v>5</v>
      </c>
      <c r="R1811">
        <v>22.43</v>
      </c>
      <c r="S1811">
        <v>426.13</v>
      </c>
      <c r="T1811">
        <v>384.78</v>
      </c>
      <c r="U1811">
        <v>41.35</v>
      </c>
      <c r="V1811" t="s">
        <v>4740</v>
      </c>
      <c r="W1811" t="s">
        <v>4818</v>
      </c>
      <c r="X1811" t="s">
        <v>4696</v>
      </c>
      <c r="Y1811" t="s">
        <v>5849</v>
      </c>
      <c r="Z1811" t="s">
        <v>4708</v>
      </c>
    </row>
    <row r="1812" spans="1:26" ht="15" customHeight="1" x14ac:dyDescent="0.25">
      <c r="A1812" t="s">
        <v>7237</v>
      </c>
      <c r="B1812" s="1">
        <v>46039</v>
      </c>
      <c r="C1812" t="s">
        <v>2020</v>
      </c>
      <c r="D1812" t="str">
        <f>IFERROR(INDEX(Customers!$B:$B,MATCH(C1812,Customers!$A:$A,0)),"")</f>
        <v>Elango Nair</v>
      </c>
      <c r="E1812" t="str">
        <f>IFERROR(INDEX(Customers!$J:$J,MATCH(C1812,Customers!$A:$A,0)),"")</f>
        <v>Gold</v>
      </c>
      <c r="F1812" t="s">
        <v>3703</v>
      </c>
      <c r="G1812" t="str">
        <f>IFERROR(INDEX(Products!$B:$B,MATCH(F1812,Products!$A:$A,0)),"")</f>
        <v xml:space="preserve">  Amul Paneer 250ml  </v>
      </c>
      <c r="H1812" t="str">
        <f>IFERROR(INDEX(Products!$C:$C,MATCH(F1812,Products!$A:$A,0)),"")</f>
        <v>Dairy</v>
      </c>
      <c r="I1812" t="s">
        <v>3520</v>
      </c>
      <c r="J1812" t="str">
        <f>IFERROR(INDEX(Stores!$B:$B,MATCH(I1812,Stores!$A:$A,0)),"")</f>
        <v>FreshMart Tiruppur Market</v>
      </c>
      <c r="K1812" t="str">
        <f>IFERROR(INDEX(Stores!$D:$D,MATCH(I1812,Stores!$A:$A,0)),"")</f>
        <v>South</v>
      </c>
      <c r="L1812" t="s">
        <v>3518</v>
      </c>
      <c r="M1812" t="str">
        <f>IFERROR(INDEX(Employees!$B:$B,MATCH(L1812,Employees!$A:$A,0)),"")</f>
        <v>Chitra Selvam</v>
      </c>
      <c r="N1812" t="str">
        <f>IFERROR(INDEX(Employees!$D:$D,MATCH(L1812,Employees!$A:$A,0)),"")</f>
        <v>Sales</v>
      </c>
      <c r="O1812">
        <v>7</v>
      </c>
      <c r="P1812">
        <v>169.79</v>
      </c>
      <c r="Q1812">
        <v>0</v>
      </c>
      <c r="R1812">
        <v>0</v>
      </c>
      <c r="S1812">
        <v>1366.81</v>
      </c>
      <c r="T1812">
        <v>869.68</v>
      </c>
      <c r="U1812">
        <v>497.13</v>
      </c>
      <c r="V1812" t="s">
        <v>4740</v>
      </c>
      <c r="W1812" t="s">
        <v>4695</v>
      </c>
      <c r="X1812" t="s">
        <v>4696</v>
      </c>
      <c r="Y1812" t="s">
        <v>4718</v>
      </c>
      <c r="Z1812" t="s">
        <v>4698</v>
      </c>
    </row>
    <row r="1813" spans="1:26" ht="15" customHeight="1" x14ac:dyDescent="0.25">
      <c r="A1813" t="s">
        <v>7238</v>
      </c>
      <c r="B1813" s="1">
        <v>46073</v>
      </c>
      <c r="C1813" t="s">
        <v>2168</v>
      </c>
      <c r="D1813" t="str">
        <f>IFERROR(INDEX(Customers!$B:$B,MATCH(C1813,Customers!$A:$A,0)),"")</f>
        <v>Deepak Chettiar</v>
      </c>
      <c r="E1813" t="str">
        <f>IFERROR(INDEX(Customers!$J:$J,MATCH(C1813,Customers!$A:$A,0)),"")</f>
        <v>Silver</v>
      </c>
      <c r="F1813" t="s">
        <v>3925</v>
      </c>
      <c r="G1813" t="str">
        <f>IFERROR(INDEX(Products!$B:$B,MATCH(F1813,Products!$A:$A,0)),"")</f>
        <v>Vim Kitchenware 1kg</v>
      </c>
      <c r="H1813" t="str">
        <f>IFERROR(INDEX(Products!$C:$C,MATCH(F1813,Products!$A:$A,0)),"")</f>
        <v>Household</v>
      </c>
      <c r="I1813" t="s">
        <v>3582</v>
      </c>
      <c r="J1813" t="str">
        <f>IFERROR(INDEX(Stores!$B:$B,MATCH(I1813,Stores!$A:$A,0)),"")</f>
        <v>FreshMart Kochi Square</v>
      </c>
      <c r="K1813" t="str">
        <f>IFERROR(INDEX(Stores!$D:$D,MATCH(I1813,Stores!$A:$A,0)),"")</f>
        <v>South</v>
      </c>
      <c r="L1813" t="s">
        <v>3580</v>
      </c>
      <c r="M1813" t="str">
        <f>IFERROR(INDEX(Employees!$B:$B,MATCH(L1813,Employees!$A:$A,0)),"")</f>
        <v>Umesh Sharma</v>
      </c>
      <c r="N1813" t="str">
        <f>IFERROR(INDEX(Employees!$D:$D,MATCH(L1813,Employees!$A:$A,0)),"")</f>
        <v>HR</v>
      </c>
      <c r="O1813">
        <v>4</v>
      </c>
      <c r="P1813">
        <v>275.70999999999998</v>
      </c>
      <c r="Q1813">
        <v>15</v>
      </c>
      <c r="R1813">
        <v>165.43</v>
      </c>
      <c r="S1813">
        <v>937.41</v>
      </c>
      <c r="T1813">
        <v>825.2</v>
      </c>
      <c r="U1813">
        <v>112.21</v>
      </c>
      <c r="V1813" t="s">
        <v>4694</v>
      </c>
      <c r="W1813" t="s">
        <v>4695</v>
      </c>
      <c r="X1813" t="s">
        <v>4696</v>
      </c>
      <c r="Y1813" t="s">
        <v>4873</v>
      </c>
      <c r="Z1813" t="s">
        <v>4708</v>
      </c>
    </row>
    <row r="1814" spans="1:26" ht="15" customHeight="1" x14ac:dyDescent="0.25">
      <c r="A1814" t="s">
        <v>7239</v>
      </c>
      <c r="B1814" s="1">
        <v>45873</v>
      </c>
      <c r="C1814" t="s">
        <v>151</v>
      </c>
      <c r="D1814" t="str">
        <f>IFERROR(INDEX(Customers!$B:$B,MATCH(C1814,Customers!$A:$A,0)),"")</f>
        <v>Nithya Pillai</v>
      </c>
      <c r="E1814" t="str">
        <f>IFERROR(INDEX(Customers!$J:$J,MATCH(C1814,Customers!$A:$A,0)),"")</f>
        <v>Bronze</v>
      </c>
      <c r="F1814" t="s">
        <v>4018</v>
      </c>
      <c r="G1814" t="str">
        <f>IFERROR(INDEX(Products!$B:$B,MATCH(F1814,Products!$A:$A,0)),"")</f>
        <v>Aachi Ponni Rice 500g</v>
      </c>
      <c r="H1814" t="str">
        <f>IFERROR(INDEX(Products!$C:$C,MATCH(F1814,Products!$A:$A,0)),"")</f>
        <v>Rice</v>
      </c>
      <c r="I1814" t="s">
        <v>4176</v>
      </c>
      <c r="J1814" t="str">
        <f>IFERROR(INDEX(Stores!$B:$B,MATCH(I1814,Stores!$A:$A,0)),"")</f>
        <v>FreshMart Bengaluru Colony</v>
      </c>
      <c r="K1814" t="str">
        <f>IFERROR(INDEX(Stores!$D:$D,MATCH(I1814,Stores!$A:$A,0)),"")</f>
        <v>South</v>
      </c>
      <c r="L1814" t="s">
        <v>3317</v>
      </c>
      <c r="M1814" t="str">
        <f>IFERROR(INDEX(Employees!$B:$B,MATCH(L1814,Employees!$A:$A,0)),"")</f>
        <v>Thenmozhi Krishnan</v>
      </c>
      <c r="N1814" t="str">
        <f>IFERROR(INDEX(Employees!$D:$D,MATCH(L1814,Employees!$A:$A,0)),"")</f>
        <v>Billing</v>
      </c>
      <c r="O1814">
        <v>3</v>
      </c>
      <c r="P1814">
        <v>372.61</v>
      </c>
      <c r="Q1814">
        <v>20</v>
      </c>
      <c r="R1814">
        <v>223.57</v>
      </c>
      <c r="S1814">
        <v>894.26</v>
      </c>
      <c r="T1814">
        <v>959.73</v>
      </c>
      <c r="U1814">
        <v>-65.47</v>
      </c>
      <c r="V1814" t="s">
        <v>4715</v>
      </c>
      <c r="W1814" t="s">
        <v>4695</v>
      </c>
      <c r="X1814" t="s">
        <v>4696</v>
      </c>
      <c r="Y1814" t="s">
        <v>5119</v>
      </c>
      <c r="Z1814" t="s">
        <v>4708</v>
      </c>
    </row>
    <row r="1815" spans="1:26" ht="15" customHeight="1" x14ac:dyDescent="0.25">
      <c r="A1815" t="s">
        <v>7240</v>
      </c>
      <c r="B1815" s="1">
        <v>45752</v>
      </c>
      <c r="C1815" t="s">
        <v>699</v>
      </c>
      <c r="D1815" t="str">
        <f>IFERROR(INDEX(Customers!$B:$B,MATCH(C1815,Customers!$A:$A,0)),"")</f>
        <v>Geetha Balan</v>
      </c>
      <c r="E1815" t="str">
        <f>IFERROR(INDEX(Customers!$J:$J,MATCH(C1815,Customers!$A:$A,0)),"")</f>
        <v>Silver</v>
      </c>
      <c r="F1815" t="s">
        <v>3844</v>
      </c>
      <c r="G1815" t="str">
        <f>IFERROR(INDEX(Products!$B:$B,MATCH(F1815,Products!$A:$A,0)),"")</f>
        <v>Lays Namkeen 2kg</v>
      </c>
      <c r="H1815" t="str">
        <f>IFERROR(INDEX(Products!$C:$C,MATCH(F1815,Products!$A:$A,0)),"")</f>
        <v>Snacks</v>
      </c>
      <c r="I1815" t="s">
        <v>4353</v>
      </c>
      <c r="J1815" t="str">
        <f>IFERROR(INDEX(Stores!$B:$B,MATCH(I1815,Stores!$A:$A,0)),"")</f>
        <v>FreshMart Ahmedabad Heights</v>
      </c>
      <c r="K1815" t="str">
        <f>IFERROR(INDEX(Stores!$D:$D,MATCH(I1815,Stores!$A:$A,0)),"")</f>
        <v>West</v>
      </c>
      <c r="L1815" t="s">
        <v>3308</v>
      </c>
      <c r="M1815" t="str">
        <f>IFERROR(INDEX(Employees!$B:$B,MATCH(L1815,Employees!$A:$A,0)),"")</f>
        <v>Hemalatha Velan</v>
      </c>
      <c r="N1815" t="str">
        <f>IFERROR(INDEX(Employees!$D:$D,MATCH(L1815,Employees!$A:$A,0)),"")</f>
        <v>Billing</v>
      </c>
      <c r="O1815">
        <v>3</v>
      </c>
      <c r="P1815">
        <v>530.16</v>
      </c>
      <c r="Q1815">
        <v>0</v>
      </c>
      <c r="R1815">
        <v>0</v>
      </c>
      <c r="S1815">
        <v>1829.05</v>
      </c>
      <c r="T1815">
        <v>1137.57</v>
      </c>
      <c r="U1815">
        <v>691.48</v>
      </c>
      <c r="V1815" t="s">
        <v>4720</v>
      </c>
      <c r="W1815" t="s">
        <v>4695</v>
      </c>
      <c r="X1815" t="s">
        <v>4710</v>
      </c>
      <c r="Y1815" t="s">
        <v>6329</v>
      </c>
      <c r="Z1815" t="s">
        <v>4698</v>
      </c>
    </row>
    <row r="1816" spans="1:26" ht="15" customHeight="1" x14ac:dyDescent="0.25">
      <c r="A1816" t="s">
        <v>7241</v>
      </c>
      <c r="B1816" s="1">
        <v>46061</v>
      </c>
      <c r="C1816" t="s">
        <v>265</v>
      </c>
      <c r="D1816" t="str">
        <f>IFERROR(INDEX(Customers!$B:$B,MATCH(C1816,Customers!$A:$A,0)),"")</f>
        <v>Nithya Prabhu</v>
      </c>
      <c r="E1816" t="str">
        <f>IFERROR(INDEX(Customers!$J:$J,MATCH(C1816,Customers!$A:$A,0)),"")</f>
        <v>Silver</v>
      </c>
      <c r="F1816" t="s">
        <v>4086</v>
      </c>
      <c r="G1816" t="str">
        <f>IFERROR(INDEX(Products!$B:$B,MATCH(F1816,Products!$A:$A,0)),"")</f>
        <v>MDH Whole Spices Combo</v>
      </c>
      <c r="H1816" t="str">
        <f>IFERROR(INDEX(Products!$C:$C,MATCH(F1816,Products!$A:$A,0)),"")</f>
        <v>Masala</v>
      </c>
      <c r="I1816" t="s">
        <v>3032</v>
      </c>
      <c r="J1816" t="str">
        <f>IFERROR(INDEX(Stores!$B:$B,MATCH(I1816,Stores!$A:$A,0)),"")</f>
        <v>FreshMart Hyderabad Heights</v>
      </c>
      <c r="K1816" t="str">
        <f>IFERROR(INDEX(Stores!$D:$D,MATCH(I1816,Stores!$A:$A,0)),"")</f>
        <v>South</v>
      </c>
      <c r="L1816" t="s">
        <v>3030</v>
      </c>
      <c r="M1816" t="str">
        <f>IFERROR(INDEX(Employees!$B:$B,MATCH(L1816,Employees!$A:$A,0)),"")</f>
        <v>Sanjay Venkataraman</v>
      </c>
      <c r="N1816" t="str">
        <f>IFERROR(INDEX(Employees!$D:$D,MATCH(L1816,Employees!$A:$A,0)),"")</f>
        <v>Cashier</v>
      </c>
      <c r="O1816">
        <v>3</v>
      </c>
      <c r="P1816">
        <v>416.08</v>
      </c>
      <c r="Q1816">
        <v>5</v>
      </c>
      <c r="R1816">
        <v>62.41</v>
      </c>
      <c r="S1816">
        <v>1363.7</v>
      </c>
      <c r="T1816">
        <v>958.92</v>
      </c>
      <c r="U1816">
        <v>404.78</v>
      </c>
      <c r="V1816" t="s">
        <v>4720</v>
      </c>
      <c r="W1816" t="s">
        <v>4695</v>
      </c>
      <c r="X1816" t="s">
        <v>4710</v>
      </c>
      <c r="Y1816" t="s">
        <v>5138</v>
      </c>
      <c r="Z1816" t="s">
        <v>4698</v>
      </c>
    </row>
    <row r="1817" spans="1:26" ht="15" customHeight="1" x14ac:dyDescent="0.25">
      <c r="A1817" t="s">
        <v>7242</v>
      </c>
      <c r="B1817" s="1">
        <v>46015</v>
      </c>
      <c r="C1817" t="s">
        <v>1858</v>
      </c>
      <c r="D1817" t="str">
        <f>IFERROR(INDEX(Customers!$B:$B,MATCH(C1817,Customers!$A:$A,0)),"")</f>
        <v>Prasath Nair</v>
      </c>
      <c r="E1817" t="str">
        <f>IFERROR(INDEX(Customers!$J:$J,MATCH(C1817,Customers!$A:$A,0)),"")</f>
        <v>Bronze</v>
      </c>
      <c r="F1817" t="s">
        <v>3779</v>
      </c>
      <c r="G1817" t="str">
        <f>IFERROR(INDEX(Products!$B:$B,MATCH(F1817,Products!$A:$A,0)),"")</f>
        <v>Nescafe Coffee 500g</v>
      </c>
      <c r="H1817" t="str">
        <f>IFERROR(INDEX(Products!$C:$C,MATCH(F1817,Products!$A:$A,0)),"")</f>
        <v>Beverages</v>
      </c>
      <c r="I1817" t="s">
        <v>2988</v>
      </c>
      <c r="J1817" t="str">
        <f>IFERROR(INDEX(Stores!$B:$B,MATCH(I1817,Stores!$A:$A,0)),"")</f>
        <v>FreshMart Coimbatore Heights</v>
      </c>
      <c r="K1817" t="str">
        <f>IFERROR(INDEX(Stores!$D:$D,MATCH(I1817,Stores!$A:$A,0)),"")</f>
        <v>South</v>
      </c>
      <c r="L1817" t="s">
        <v>3221</v>
      </c>
      <c r="M1817" t="str">
        <f>IFERROR(INDEX(Employees!$B:$B,MATCH(L1817,Employees!$A:$A,0)),"")</f>
        <v>Chitra Prabhu</v>
      </c>
      <c r="N1817" t="str">
        <f>IFERROR(INDEX(Employees!$D:$D,MATCH(L1817,Employees!$A:$A,0)),"")</f>
        <v>Sales</v>
      </c>
      <c r="O1817">
        <v>1</v>
      </c>
      <c r="P1817">
        <v>124.84</v>
      </c>
      <c r="Q1817">
        <v>0</v>
      </c>
      <c r="R1817">
        <v>0</v>
      </c>
      <c r="S1817">
        <v>124.84</v>
      </c>
      <c r="T1817">
        <v>97.35</v>
      </c>
      <c r="U1817">
        <v>27.49</v>
      </c>
      <c r="V1817" t="s">
        <v>4715</v>
      </c>
      <c r="W1817" t="s">
        <v>4695</v>
      </c>
      <c r="X1817" t="s">
        <v>4696</v>
      </c>
      <c r="Y1817" t="s">
        <v>5211</v>
      </c>
      <c r="Z1817" t="s">
        <v>4708</v>
      </c>
    </row>
    <row r="1818" spans="1:26" ht="15" customHeight="1" x14ac:dyDescent="0.25">
      <c r="A1818" t="s">
        <v>7243</v>
      </c>
      <c r="B1818" s="1">
        <v>45999</v>
      </c>
      <c r="C1818" t="s">
        <v>898</v>
      </c>
      <c r="D1818" t="str">
        <f>IFERROR(INDEX(Customers!$B:$B,MATCH(C1818,Customers!$A:$A,0)),"")</f>
        <v>Vasanth Sekar</v>
      </c>
      <c r="E1818" t="str">
        <f>IFERROR(INDEX(Customers!$J:$J,MATCH(C1818,Customers!$A:$A,0)),"")</f>
        <v>Bronze</v>
      </c>
      <c r="F1818" t="s">
        <v>3718</v>
      </c>
      <c r="G1818" t="str">
        <f>IFERROR(INDEX(Products!$B:$B,MATCH(F1818,Products!$A:$A,0)),"")</f>
        <v>Milky Mist Milk 2kg</v>
      </c>
      <c r="H1818" t="str">
        <f>IFERROR(INDEX(Products!$C:$C,MATCH(F1818,Products!$A:$A,0)),"")</f>
        <v>Dairy</v>
      </c>
      <c r="I1818" t="s">
        <v>2953</v>
      </c>
      <c r="J1818" t="str">
        <f>IFERROR(INDEX(Stores!$B:$B,MATCH(I1818,Stores!$A:$A,0)),"")</f>
        <v>FreshMart Salem Main Road</v>
      </c>
      <c r="K1818" t="str">
        <f>IFERROR(INDEX(Stores!$D:$D,MATCH(I1818,Stores!$A:$A,0)),"")</f>
        <v>South</v>
      </c>
      <c r="L1818" t="s">
        <v>2951</v>
      </c>
      <c r="M1818" t="str">
        <f>IFERROR(INDEX(Employees!$B:$B,MATCH(L1818,Employees!$A:$A,0)),"")</f>
        <v>Geetha Subramaniam</v>
      </c>
      <c r="N1818" t="str">
        <f>IFERROR(INDEX(Employees!$D:$D,MATCH(L1818,Employees!$A:$A,0)),"")</f>
        <v>Sales</v>
      </c>
      <c r="O1818">
        <v>4</v>
      </c>
      <c r="P1818">
        <v>59.92</v>
      </c>
      <c r="Q1818">
        <v>0</v>
      </c>
      <c r="R1818">
        <v>0</v>
      </c>
      <c r="S1818">
        <v>239.68</v>
      </c>
      <c r="T1818">
        <v>192.6</v>
      </c>
      <c r="U1818">
        <v>47.08</v>
      </c>
      <c r="V1818" t="s">
        <v>4706</v>
      </c>
      <c r="W1818" t="s">
        <v>4695</v>
      </c>
      <c r="X1818" t="s">
        <v>4700</v>
      </c>
      <c r="Y1818" t="s">
        <v>5000</v>
      </c>
      <c r="Z1818" t="s">
        <v>4708</v>
      </c>
    </row>
    <row r="1819" spans="1:26" ht="15" customHeight="1" x14ac:dyDescent="0.25">
      <c r="A1819" t="s">
        <v>7244</v>
      </c>
      <c r="B1819" s="1">
        <v>45949</v>
      </c>
      <c r="C1819" t="s">
        <v>1236</v>
      </c>
      <c r="D1819" t="str">
        <f>IFERROR(INDEX(Customers!$B:$B,MATCH(C1819,Customers!$A:$A,0)),"")</f>
        <v>Nithya Sharma</v>
      </c>
      <c r="E1819" t="str">
        <f>IFERROR(INDEX(Customers!$J:$J,MATCH(C1819,Customers!$A:$A,0)),"")</f>
        <v>Gold</v>
      </c>
      <c r="F1819" t="s">
        <v>3744</v>
      </c>
      <c r="G1819" t="str">
        <f>IFERROR(INDEX(Products!$B:$B,MATCH(F1819,Products!$A:$A,0)),"")</f>
        <v>Aavin Milk Pack v2</v>
      </c>
      <c r="H1819" t="str">
        <f>IFERROR(INDEX(Products!$C:$C,MATCH(F1819,Products!$A:$A,0)),"")</f>
        <v>Dairy</v>
      </c>
      <c r="I1819" t="s">
        <v>2928</v>
      </c>
      <c r="J1819" t="str">
        <f>IFERROR(INDEX(Stores!$B:$B,MATCH(I1819,Stores!$A:$A,0)),"")</f>
        <v>FreshMart Ahmedabad Complex</v>
      </c>
      <c r="K1819" t="str">
        <f>IFERROR(INDEX(Stores!$D:$D,MATCH(I1819,Stores!$A:$A,0)),"")</f>
        <v>South</v>
      </c>
      <c r="L1819" t="s">
        <v>3574</v>
      </c>
      <c r="M1819" t="str">
        <f>IFERROR(INDEX(Employees!$B:$B,MATCH(L1819,Employees!$A:$A,0)),"")</f>
        <v>Lokesh Varma</v>
      </c>
      <c r="N1819" t="str">
        <f>IFERROR(INDEX(Employees!$D:$D,MATCH(L1819,Employees!$A:$A,0)),"")</f>
        <v>HR</v>
      </c>
      <c r="O1819">
        <v>5</v>
      </c>
      <c r="P1819">
        <v>328.53</v>
      </c>
      <c r="Q1819">
        <v>15</v>
      </c>
      <c r="R1819">
        <v>246.4</v>
      </c>
      <c r="S1819">
        <v>1605.69</v>
      </c>
      <c r="T1819">
        <v>1230.5999999999999</v>
      </c>
      <c r="U1819">
        <v>375.09</v>
      </c>
      <c r="V1819" t="s">
        <v>4740</v>
      </c>
      <c r="W1819" t="s">
        <v>4695</v>
      </c>
      <c r="X1819" t="s">
        <v>4696</v>
      </c>
      <c r="Y1819" t="s">
        <v>6708</v>
      </c>
      <c r="Z1819" t="s">
        <v>4698</v>
      </c>
    </row>
    <row r="1820" spans="1:26" ht="15" customHeight="1" x14ac:dyDescent="0.25">
      <c r="A1820" t="s">
        <v>7245</v>
      </c>
      <c r="B1820" s="1">
        <v>46088</v>
      </c>
      <c r="C1820" t="s">
        <v>1120</v>
      </c>
      <c r="D1820" t="str">
        <f>IFERROR(INDEX(Customers!$B:$B,MATCH(C1820,Customers!$A:$A,0)),"")</f>
        <v>Ilango Sharma</v>
      </c>
      <c r="E1820" t="str">
        <f>IFERROR(INDEX(Customers!$J:$J,MATCH(C1820,Customers!$A:$A,0)),"")</f>
        <v>Bronze</v>
      </c>
      <c r="F1820" t="s">
        <v>3746</v>
      </c>
      <c r="G1820" t="str">
        <f>IFERROR(INDEX(Products!$B:$B,MATCH(F1820,Products!$A:$A,0)),"")</f>
        <v>Nescafe Soft Drinks Pack</v>
      </c>
      <c r="H1820" t="str">
        <f>IFERROR(INDEX(Products!$C:$C,MATCH(F1820,Products!$A:$A,0)),"")</f>
        <v>Beverages</v>
      </c>
      <c r="I1820" t="s">
        <v>2933</v>
      </c>
      <c r="J1820" t="str">
        <f>IFERROR(INDEX(Stores!$B:$B,MATCH(I1820,Stores!$A:$A,0)),"")</f>
        <v>FreshMart Nagpur Plaza</v>
      </c>
      <c r="K1820" t="str">
        <f>IFERROR(INDEX(Stores!$D:$D,MATCH(I1820,Stores!$A:$A,0)),"")</f>
        <v>West</v>
      </c>
      <c r="L1820" t="s">
        <v>2931</v>
      </c>
      <c r="M1820" t="str">
        <f>IFERROR(INDEX(Employees!$B:$B,MATCH(L1820,Employees!$A:$A,0)),"")</f>
        <v>Nandhini Pandian</v>
      </c>
      <c r="N1820" t="str">
        <f>IFERROR(INDEX(Employees!$D:$D,MATCH(L1820,Employees!$A:$A,0)),"")</f>
        <v>Operations</v>
      </c>
      <c r="O1820">
        <v>1</v>
      </c>
      <c r="P1820">
        <v>383.51</v>
      </c>
      <c r="Q1820">
        <v>0</v>
      </c>
      <c r="R1820">
        <v>0</v>
      </c>
      <c r="S1820">
        <v>441.04</v>
      </c>
      <c r="T1820">
        <v>285.89999999999998</v>
      </c>
      <c r="U1820">
        <v>155.13999999999999</v>
      </c>
      <c r="V1820" t="s">
        <v>4706</v>
      </c>
      <c r="W1820" t="s">
        <v>4695</v>
      </c>
      <c r="X1820" t="s">
        <v>4696</v>
      </c>
      <c r="Y1820" t="s">
        <v>5288</v>
      </c>
      <c r="Z1820" t="s">
        <v>4698</v>
      </c>
    </row>
    <row r="1821" spans="1:26" ht="15" customHeight="1" x14ac:dyDescent="0.25">
      <c r="A1821" t="s">
        <v>7246</v>
      </c>
      <c r="B1821" s="1">
        <v>46013</v>
      </c>
      <c r="C1821" t="s">
        <v>2735</v>
      </c>
      <c r="D1821" t="str">
        <f>IFERROR(INDEX(Customers!$B:$B,MATCH(C1821,Customers!$A:$A,0)),"")</f>
        <v>Chitra Devi</v>
      </c>
      <c r="E1821" t="str">
        <f>IFERROR(INDEX(Customers!$J:$J,MATCH(C1821,Customers!$A:$A,0)),"")</f>
        <v>Silver</v>
      </c>
      <c r="F1821" t="s">
        <v>4105</v>
      </c>
      <c r="G1821" t="str">
        <f>IFERROR(INDEX(Products!$B:$B,MATCH(F1821,Products!$A:$A,0)),"")</f>
        <v xml:space="preserve">  Harpic Dishwash Combo  </v>
      </c>
      <c r="H1821" t="str">
        <f>IFERROR(INDEX(Products!$C:$C,MATCH(F1821,Products!$A:$A,0)),"")</f>
        <v>Cleaning</v>
      </c>
      <c r="I1821" t="s">
        <v>2882</v>
      </c>
      <c r="J1821" t="str">
        <f>IFERROR(INDEX(Stores!$B:$B,MATCH(I1821,Stores!$A:$A,0)),"")</f>
        <v>FreshMart Tiruppur Heights</v>
      </c>
      <c r="K1821" t="str">
        <f>IFERROR(INDEX(Stores!$D:$D,MATCH(I1821,Stores!$A:$A,0)),"")</f>
        <v>South</v>
      </c>
      <c r="L1821" t="s">
        <v>3315</v>
      </c>
      <c r="M1821" t="str">
        <f>IFERROR(INDEX(Employees!$B:$B,MATCH(L1821,Employees!$A:$A,0)),"")</f>
        <v>Balaji Prabhu</v>
      </c>
      <c r="N1821" t="str">
        <f>IFERROR(INDEX(Employees!$D:$D,MATCH(L1821,Employees!$A:$A,0)),"")</f>
        <v>HR</v>
      </c>
      <c r="O1821">
        <v>2</v>
      </c>
      <c r="P1821">
        <v>242.22</v>
      </c>
      <c r="Q1821">
        <v>0</v>
      </c>
      <c r="R1821">
        <v>0</v>
      </c>
      <c r="S1821">
        <v>484.44</v>
      </c>
      <c r="T1821">
        <v>372.08</v>
      </c>
      <c r="U1821">
        <v>112.36</v>
      </c>
      <c r="V1821" t="s">
        <v>4694</v>
      </c>
      <c r="W1821" t="s">
        <v>4695</v>
      </c>
      <c r="X1821" t="s">
        <v>4710</v>
      </c>
      <c r="Y1821" t="s">
        <v>7247</v>
      </c>
      <c r="Z1821" t="s">
        <v>4708</v>
      </c>
    </row>
    <row r="1822" spans="1:26" ht="15" customHeight="1" x14ac:dyDescent="0.25">
      <c r="A1822" t="s">
        <v>7248</v>
      </c>
      <c r="B1822" s="1">
        <v>45910</v>
      </c>
      <c r="C1822" t="s">
        <v>257</v>
      </c>
      <c r="D1822" t="str">
        <f>IFERROR(INDEX(Customers!$B:$B,MATCH(C1822,Customers!$A:$A,0)),"")</f>
        <v>Deepak Pillai</v>
      </c>
      <c r="E1822" t="str">
        <f>IFERROR(INDEX(Customers!$J:$J,MATCH(C1822,Customers!$A:$A,0)),"")</f>
        <v>Gold</v>
      </c>
      <c r="F1822" t="s">
        <v>3752</v>
      </c>
      <c r="G1822" t="str">
        <f>IFERROR(INDEX(Products!$B:$B,MATCH(F1822,Products!$A:$A,0)),"")</f>
        <v>Nescafe Coffee 1kg</v>
      </c>
      <c r="H1822" t="str">
        <f>IFERROR(INDEX(Products!$C:$C,MATCH(F1822,Products!$A:$A,0)),"")</f>
        <v>Beverages</v>
      </c>
      <c r="I1822" t="s">
        <v>3633</v>
      </c>
      <c r="J1822" t="str">
        <f>IFERROR(INDEX(Stores!$B:$B,MATCH(I1822,Stores!$A:$A,0)),"")</f>
        <v>FreshMart Nagpur Central</v>
      </c>
      <c r="K1822" t="str">
        <f>IFERROR(INDEX(Stores!$D:$D,MATCH(I1822,Stores!$A:$A,0)),"")</f>
        <v>West</v>
      </c>
      <c r="L1822" t="s">
        <v>3632</v>
      </c>
      <c r="M1822" t="str">
        <f>IFERROR(INDEX(Employees!$B:$B,MATCH(L1822,Employees!$A:$A,0)),"")</f>
        <v>Meena Kumar</v>
      </c>
      <c r="N1822" t="str">
        <f>IFERROR(INDEX(Employees!$D:$D,MATCH(L1822,Employees!$A:$A,0)),"")</f>
        <v>Sales</v>
      </c>
      <c r="O1822">
        <v>6</v>
      </c>
      <c r="P1822">
        <v>342.94</v>
      </c>
      <c r="Q1822">
        <v>0</v>
      </c>
      <c r="R1822">
        <v>0</v>
      </c>
      <c r="S1822">
        <v>2057.64</v>
      </c>
      <c r="T1822">
        <v>1483.5</v>
      </c>
      <c r="U1822">
        <v>574.14</v>
      </c>
      <c r="V1822" t="s">
        <v>4715</v>
      </c>
      <c r="W1822" t="s">
        <v>4695</v>
      </c>
      <c r="X1822" t="s">
        <v>4696</v>
      </c>
      <c r="Y1822" t="s">
        <v>6256</v>
      </c>
      <c r="Z1822" t="s">
        <v>4708</v>
      </c>
    </row>
    <row r="1823" spans="1:26" ht="15" customHeight="1" x14ac:dyDescent="0.25">
      <c r="A1823" t="s">
        <v>7249</v>
      </c>
      <c r="B1823" s="1">
        <v>45757</v>
      </c>
      <c r="C1823" t="s">
        <v>1526</v>
      </c>
      <c r="D1823" t="str">
        <f>IFERROR(INDEX(Customers!$B:$B,MATCH(C1823,Customers!$A:$A,0)),"")</f>
        <v>Jaya Naicker</v>
      </c>
      <c r="E1823" t="str">
        <f>IFERROR(INDEX(Customers!$J:$J,MATCH(C1823,Customers!$A:$A,0)),"")</f>
        <v>Gold</v>
      </c>
      <c r="F1823" t="s">
        <v>3761</v>
      </c>
      <c r="G1823" t="str">
        <f>IFERROR(INDEX(Products!$B:$B,MATCH(F1823,Products!$A:$A,0)),"")</f>
        <v>Tata Tea Soft Drinks 500g</v>
      </c>
      <c r="H1823" t="str">
        <f>IFERROR(INDEX(Products!$C:$C,MATCH(F1823,Products!$A:$A,0)),"")</f>
        <v>Beverages</v>
      </c>
      <c r="I1823" t="s">
        <v>2902</v>
      </c>
      <c r="J1823" t="str">
        <f>IFERROR(INDEX(Stores!$B:$B,MATCH(I1823,Stores!$A:$A,0)),"")</f>
        <v>FreshMart Erode Heights</v>
      </c>
      <c r="K1823" t="str">
        <f>IFERROR(INDEX(Stores!$D:$D,MATCH(I1823,Stores!$A:$A,0)),"")</f>
        <v>South</v>
      </c>
      <c r="L1823" t="s">
        <v>3607</v>
      </c>
      <c r="M1823" t="str">
        <f>IFERROR(INDEX(Employees!$B:$B,MATCH(L1823,Employees!$A:$A,0)),"")</f>
        <v>Nagarajan Chandran</v>
      </c>
      <c r="N1823" t="str">
        <f>IFERROR(INDEX(Employees!$D:$D,MATCH(L1823,Employees!$A:$A,0)),"")</f>
        <v>Store Manager</v>
      </c>
      <c r="O1823">
        <v>6</v>
      </c>
      <c r="P1823">
        <v>402.72</v>
      </c>
      <c r="Q1823">
        <v>15</v>
      </c>
      <c r="R1823">
        <v>362.45</v>
      </c>
      <c r="S1823">
        <v>2053.87</v>
      </c>
      <c r="T1823">
        <v>1859.88</v>
      </c>
      <c r="U1823">
        <v>193.99</v>
      </c>
      <c r="V1823" t="s">
        <v>4703</v>
      </c>
      <c r="W1823" t="s">
        <v>4695</v>
      </c>
      <c r="X1823" t="s">
        <v>4696</v>
      </c>
      <c r="Y1823" t="s">
        <v>6835</v>
      </c>
      <c r="Z1823" t="s">
        <v>4708</v>
      </c>
    </row>
    <row r="1824" spans="1:26" ht="15" customHeight="1" x14ac:dyDescent="0.25">
      <c r="A1824" t="s">
        <v>7250</v>
      </c>
      <c r="B1824" s="1">
        <v>46078</v>
      </c>
      <c r="C1824" t="s">
        <v>2448</v>
      </c>
      <c r="D1824" t="str">
        <f>IFERROR(INDEX(Customers!$B:$B,MATCH(C1824,Customers!$A:$A,0)),"")</f>
        <v>Anitha Reddy</v>
      </c>
      <c r="E1824" t="str">
        <f>IFERROR(INDEX(Customers!$J:$J,MATCH(C1824,Customers!$A:$A,0)),"")</f>
        <v>Gold</v>
      </c>
      <c r="F1824" t="s">
        <v>4029</v>
      </c>
      <c r="G1824" t="str">
        <f>IFERROR(INDEX(Products!$B:$B,MATCH(F1824,Products!$A:$A,0)),"")</f>
        <v>Local Farm Fresh Fruits 1kg</v>
      </c>
      <c r="H1824" t="str">
        <f>IFERROR(INDEX(Products!$C:$C,MATCH(F1824,Products!$A:$A,0)),"")</f>
        <v>Oil</v>
      </c>
      <c r="I1824" t="s">
        <v>3005</v>
      </c>
      <c r="J1824" t="str">
        <f>IFERROR(INDEX(Stores!$B:$B,MATCH(I1824,Stores!$A:$A,0)),"")</f>
        <v>FreshMart Ahmedabad Complex</v>
      </c>
      <c r="K1824" t="str">
        <f>IFERROR(INDEX(Stores!$D:$D,MATCH(I1824,Stores!$A:$A,0)),"")</f>
        <v>West</v>
      </c>
      <c r="L1824" t="s">
        <v>3491</v>
      </c>
      <c r="M1824" t="str">
        <f>IFERROR(INDEX(Employees!$B:$B,MATCH(L1824,Employees!$A:$A,0)),"")</f>
        <v>Hari Chettiar</v>
      </c>
      <c r="N1824" t="str">
        <f>IFERROR(INDEX(Employees!$D:$D,MATCH(L1824,Employees!$A:$A,0)),"")</f>
        <v>Store Manager</v>
      </c>
      <c r="O1824">
        <v>7</v>
      </c>
      <c r="P1824">
        <v>170.2</v>
      </c>
      <c r="Q1824">
        <v>0</v>
      </c>
      <c r="R1824">
        <v>0</v>
      </c>
      <c r="S1824">
        <v>1191.4000000000001</v>
      </c>
      <c r="T1824">
        <v>963.48</v>
      </c>
      <c r="U1824">
        <v>227.92</v>
      </c>
      <c r="V1824" t="s">
        <v>4694</v>
      </c>
      <c r="W1824" t="s">
        <v>4695</v>
      </c>
      <c r="X1824" t="s">
        <v>4696</v>
      </c>
      <c r="Y1824" t="s">
        <v>5008</v>
      </c>
      <c r="Z1824" t="s">
        <v>4708</v>
      </c>
    </row>
    <row r="1825" spans="1:26" ht="15" customHeight="1" x14ac:dyDescent="0.25">
      <c r="A1825" t="s">
        <v>7251</v>
      </c>
      <c r="B1825" s="1">
        <v>46048</v>
      </c>
      <c r="C1825" t="s">
        <v>961</v>
      </c>
      <c r="D1825" t="str">
        <f>IFERROR(INDEX(Customers!$B:$B,MATCH(C1825,Customers!$A:$A,0)),"")</f>
        <v>Sundar Balan</v>
      </c>
      <c r="E1825" t="str">
        <f>IFERROR(INDEX(Customers!$J:$J,MATCH(C1825,Customers!$A:$A,0)),"")</f>
        <v>Gold</v>
      </c>
      <c r="F1825" t="s">
        <v>3957</v>
      </c>
      <c r="G1825" t="str">
        <f>IFERROR(INDEX(Products!$B:$B,MATCH(F1825,Products!$A:$A,0)),"")</f>
        <v>Organic Fresh Fresh Fruits 200g</v>
      </c>
      <c r="H1825" t="str">
        <f>IFERROR(INDEX(Products!$C:$C,MATCH(F1825,Products!$A:$A,0)),"")</f>
        <v>Fruits</v>
      </c>
      <c r="I1825" t="s">
        <v>2910</v>
      </c>
      <c r="J1825" t="str">
        <f>IFERROR(INDEX(Stores!$B:$B,MATCH(I1825,Stores!$A:$A,0)),"")</f>
        <v>FreshMart Mysuru Circle</v>
      </c>
      <c r="K1825" t="str">
        <f>IFERROR(INDEX(Stores!$D:$D,MATCH(I1825,Stores!$A:$A,0)),"")</f>
        <v>South</v>
      </c>
      <c r="L1825" t="s">
        <v>2908</v>
      </c>
      <c r="M1825" t="str">
        <f>IFERROR(INDEX(Employees!$B:$B,MATCH(L1825,Employees!$A:$A,0)),"")</f>
        <v>Ovi Sharma</v>
      </c>
      <c r="N1825" t="str">
        <f>IFERROR(INDEX(Employees!$D:$D,MATCH(L1825,Employees!$A:$A,0)),"")</f>
        <v>Sales</v>
      </c>
      <c r="O1825">
        <v>4</v>
      </c>
      <c r="P1825">
        <v>240.95</v>
      </c>
      <c r="Q1825">
        <v>5</v>
      </c>
      <c r="R1825">
        <v>48.19</v>
      </c>
      <c r="S1825">
        <v>915.61</v>
      </c>
      <c r="T1825">
        <v>769.56</v>
      </c>
      <c r="U1825">
        <v>146.05000000000001</v>
      </c>
      <c r="V1825" t="s">
        <v>4740</v>
      </c>
      <c r="W1825" t="s">
        <v>4695</v>
      </c>
      <c r="X1825" t="s">
        <v>4710</v>
      </c>
      <c r="Y1825" t="s">
        <v>5261</v>
      </c>
      <c r="Z1825" t="s">
        <v>4708</v>
      </c>
    </row>
    <row r="1826" spans="1:26" ht="15" customHeight="1" x14ac:dyDescent="0.25">
      <c r="A1826" t="s">
        <v>7252</v>
      </c>
      <c r="B1826" s="1">
        <v>45986</v>
      </c>
      <c r="C1826" t="s">
        <v>55</v>
      </c>
      <c r="D1826" t="str">
        <f>IFERROR(INDEX(Customers!$B:$B,MATCH(C1826,Customers!$A:$A,0)),"")</f>
        <v>Eswari Raj</v>
      </c>
      <c r="E1826" t="str">
        <f>IFERROR(INDEX(Customers!$J:$J,MATCH(C1826,Customers!$A:$A,0)),"")</f>
        <v>Silver</v>
      </c>
      <c r="F1826" t="s">
        <v>3964</v>
      </c>
      <c r="G1826" t="str">
        <f>IFERROR(INDEX(Products!$B:$B,MATCH(F1826,Products!$A:$A,0)),"")</f>
        <v>Organic Fresh Fresh Vegetables 2kg</v>
      </c>
      <c r="H1826" t="str">
        <f>IFERROR(INDEX(Products!$C:$C,MATCH(F1826,Products!$A:$A,0)),"")</f>
        <v>Vegetables</v>
      </c>
      <c r="I1826" t="s">
        <v>3582</v>
      </c>
      <c r="J1826" t="str">
        <f>IFERROR(INDEX(Stores!$B:$B,MATCH(I1826,Stores!$A:$A,0)),"")</f>
        <v>FreshMart Kochi Square</v>
      </c>
      <c r="K1826" t="str">
        <f>IFERROR(INDEX(Stores!$D:$D,MATCH(I1826,Stores!$A:$A,0)),"")</f>
        <v>South</v>
      </c>
      <c r="L1826" t="s">
        <v>3198</v>
      </c>
      <c r="M1826" t="str">
        <f>IFERROR(INDEX(Employees!$B:$B,MATCH(L1826,Employees!$A:$A,0)),"")</f>
        <v>Deepak Naicker</v>
      </c>
      <c r="N1826" t="str">
        <f>IFERROR(INDEX(Employees!$D:$D,MATCH(L1826,Employees!$A:$A,0)),"")</f>
        <v>Sales</v>
      </c>
      <c r="O1826">
        <v>2</v>
      </c>
      <c r="P1826">
        <v>298.68</v>
      </c>
      <c r="Q1826">
        <v>15</v>
      </c>
      <c r="R1826">
        <v>89.6</v>
      </c>
      <c r="S1826">
        <v>507.76</v>
      </c>
      <c r="T1826">
        <v>501.38</v>
      </c>
      <c r="U1826">
        <v>6.38</v>
      </c>
      <c r="V1826" t="s">
        <v>4740</v>
      </c>
      <c r="W1826" t="s">
        <v>4695</v>
      </c>
      <c r="X1826" t="s">
        <v>4700</v>
      </c>
      <c r="Y1826" t="s">
        <v>5501</v>
      </c>
      <c r="Z1826" t="s">
        <v>4708</v>
      </c>
    </row>
    <row r="1827" spans="1:26" ht="15" customHeight="1" x14ac:dyDescent="0.25">
      <c r="A1827" t="s">
        <v>7253</v>
      </c>
      <c r="B1827" s="1">
        <v>45948</v>
      </c>
      <c r="C1827" t="s">
        <v>2048</v>
      </c>
      <c r="D1827" t="str">
        <f>IFERROR(INDEX(Customers!$B:$B,MATCH(C1827,Customers!$A:$A,0)),"")</f>
        <v>Nandhini Prabhu</v>
      </c>
      <c r="E1827" t="str">
        <f>IFERROR(INDEX(Customers!$J:$J,MATCH(C1827,Customers!$A:$A,0)),"")</f>
        <v>Gold</v>
      </c>
      <c r="F1827" t="s">
        <v>3776</v>
      </c>
      <c r="G1827" t="str">
        <f>IFERROR(INDEX(Products!$B:$B,MATCH(F1827,Products!$A:$A,0)),"")</f>
        <v>Bisleri Soft Drinks 2kg</v>
      </c>
      <c r="H1827" t="str">
        <f>IFERROR(INDEX(Products!$C:$C,MATCH(F1827,Products!$A:$A,0)),"")</f>
        <v>Beverages</v>
      </c>
      <c r="I1827" t="s">
        <v>3266</v>
      </c>
      <c r="J1827" t="str">
        <f>IFERROR(INDEX(Stores!$B:$B,MATCH(I1827,Stores!$A:$A,0)),"")</f>
        <v>FreshMart Bengaluru Junction</v>
      </c>
      <c r="K1827" t="str">
        <f>IFERROR(INDEX(Stores!$D:$D,MATCH(I1827,Stores!$A:$A,0)),"")</f>
        <v>South</v>
      </c>
      <c r="L1827" t="s">
        <v>3264</v>
      </c>
      <c r="M1827" t="str">
        <f>IFERROR(INDEX(Employees!$B:$B,MATCH(L1827,Employees!$A:$A,0)),"")</f>
        <v>Revathi Raj</v>
      </c>
      <c r="N1827" t="str">
        <f>IFERROR(INDEX(Employees!$D:$D,MATCH(L1827,Employees!$A:$A,0)),"")</f>
        <v>Cashier</v>
      </c>
      <c r="O1827">
        <v>6</v>
      </c>
      <c r="P1827">
        <v>242.47</v>
      </c>
      <c r="Q1827">
        <v>0</v>
      </c>
      <c r="R1827">
        <v>0</v>
      </c>
      <c r="S1827">
        <v>1673.04</v>
      </c>
      <c r="T1827">
        <v>1062.18</v>
      </c>
      <c r="U1827">
        <v>610.86</v>
      </c>
      <c r="V1827" t="s">
        <v>4694</v>
      </c>
      <c r="W1827" t="s">
        <v>4695</v>
      </c>
      <c r="X1827" t="s">
        <v>4710</v>
      </c>
      <c r="Y1827" t="s">
        <v>5014</v>
      </c>
      <c r="Z1827" t="s">
        <v>4698</v>
      </c>
    </row>
    <row r="1828" spans="1:26" ht="15" customHeight="1" x14ac:dyDescent="0.25">
      <c r="A1828" t="s">
        <v>7254</v>
      </c>
      <c r="B1828" s="1">
        <v>46005</v>
      </c>
      <c r="C1828" t="s">
        <v>2352</v>
      </c>
      <c r="D1828" t="str">
        <f>IFERROR(INDEX(Customers!$B:$B,MATCH(C1828,Customers!$A:$A,0)),"")</f>
        <v>Vasanthi Chandran</v>
      </c>
      <c r="E1828" t="str">
        <f>IFERROR(INDEX(Customers!$J:$J,MATCH(C1828,Customers!$A:$A,0)),"")</f>
        <v>Gold</v>
      </c>
      <c r="F1828" t="s">
        <v>3771</v>
      </c>
      <c r="G1828" t="str">
        <f>IFERROR(INDEX(Products!$B:$B,MATCH(F1828,Products!$A:$A,0)),"")</f>
        <v>Nescafe Coffee Pack</v>
      </c>
      <c r="H1828" t="str">
        <f>IFERROR(INDEX(Products!$C:$C,MATCH(F1828,Products!$A:$A,0)),"")</f>
        <v>Beverages</v>
      </c>
      <c r="I1828" t="s">
        <v>3085</v>
      </c>
      <c r="J1828" t="str">
        <f>IFERROR(INDEX(Stores!$B:$B,MATCH(I1828,Stores!$A:$A,0)),"")</f>
        <v xml:space="preserve">  FreshMart Surat Colony  </v>
      </c>
      <c r="K1828" t="str">
        <f>IFERROR(INDEX(Stores!$D:$D,MATCH(I1828,Stores!$A:$A,0)),"")</f>
        <v>West</v>
      </c>
      <c r="L1828" t="s">
        <v>3084</v>
      </c>
      <c r="M1828" t="str">
        <f>IFERROR(INDEX(Employees!$B:$B,MATCH(L1828,Employees!$A:$A,0)),"")</f>
        <v>Lakshmi Velan</v>
      </c>
      <c r="N1828" t="str">
        <f>IFERROR(INDEX(Employees!$D:$D,MATCH(L1828,Employees!$A:$A,0)),"")</f>
        <v>Cashier</v>
      </c>
      <c r="O1828">
        <v>5</v>
      </c>
      <c r="P1828">
        <v>389.64</v>
      </c>
      <c r="Q1828">
        <v>0</v>
      </c>
      <c r="R1828">
        <v>0</v>
      </c>
      <c r="S1828">
        <v>2240.4299999999998</v>
      </c>
      <c r="T1828">
        <v>1358.9</v>
      </c>
      <c r="U1828">
        <v>881.53</v>
      </c>
      <c r="V1828" t="s">
        <v>4715</v>
      </c>
      <c r="W1828" t="s">
        <v>4695</v>
      </c>
      <c r="X1828" t="s">
        <v>4696</v>
      </c>
      <c r="Y1828" t="s">
        <v>6475</v>
      </c>
      <c r="Z1828" t="s">
        <v>4698</v>
      </c>
    </row>
    <row r="1829" spans="1:26" ht="15" customHeight="1" x14ac:dyDescent="0.25">
      <c r="A1829" t="s">
        <v>7255</v>
      </c>
      <c r="B1829" s="1">
        <v>46089</v>
      </c>
      <c r="C1829" t="s">
        <v>2128</v>
      </c>
      <c r="D1829" t="str">
        <f>IFERROR(INDEX(Customers!$B:$B,MATCH(C1829,Customers!$A:$A,0)),"")</f>
        <v>Anand Gounder</v>
      </c>
      <c r="E1829" t="str">
        <f>IFERROR(INDEX(Customers!$J:$J,MATCH(C1829,Customers!$A:$A,0)),"")</f>
        <v>Bronze</v>
      </c>
      <c r="F1829" t="s">
        <v>3841</v>
      </c>
      <c r="G1829" t="str">
        <f>IFERROR(INDEX(Products!$B:$B,MATCH(F1829,Products!$A:$A,0)),"")</f>
        <v>Cadbury Namkeen Pack</v>
      </c>
      <c r="H1829" t="str">
        <f>IFERROR(INDEX(Products!$C:$C,MATCH(F1829,Products!$A:$A,0)),"")</f>
        <v>Snacks</v>
      </c>
      <c r="I1829" t="s">
        <v>3023</v>
      </c>
      <c r="J1829" t="str">
        <f>IFERROR(INDEX(Stores!$B:$B,MATCH(I1829,Stores!$A:$A,0)),"")</f>
        <v>FreshMart Coimbatore Colony</v>
      </c>
      <c r="K1829" t="str">
        <f>IFERROR(INDEX(Stores!$D:$D,MATCH(I1829,Stores!$A:$A,0)),"")</f>
        <v>West</v>
      </c>
      <c r="L1829" t="s">
        <v>3022</v>
      </c>
      <c r="M1829" t="str">
        <f>IFERROR(INDEX(Employees!$B:$B,MATCH(L1829,Employees!$A:$A,0)),"")</f>
        <v>Poornima Devi</v>
      </c>
      <c r="N1829" t="str">
        <f>IFERROR(INDEX(Employees!$D:$D,MATCH(L1829,Employees!$A:$A,0)),"")</f>
        <v>Billing</v>
      </c>
      <c r="O1829">
        <v>4</v>
      </c>
      <c r="P1829">
        <v>262.77</v>
      </c>
      <c r="Q1829">
        <v>0</v>
      </c>
      <c r="R1829">
        <v>0</v>
      </c>
      <c r="S1829">
        <v>1208.74</v>
      </c>
      <c r="T1829">
        <v>778.56</v>
      </c>
      <c r="U1829">
        <v>430.18</v>
      </c>
      <c r="V1829" t="s">
        <v>4706</v>
      </c>
      <c r="W1829" t="s">
        <v>4695</v>
      </c>
      <c r="X1829" t="s">
        <v>4696</v>
      </c>
      <c r="Y1829" t="s">
        <v>4799</v>
      </c>
      <c r="Z1829" t="s">
        <v>4698</v>
      </c>
    </row>
    <row r="1830" spans="1:26" ht="15" customHeight="1" x14ac:dyDescent="0.25">
      <c r="A1830" t="s">
        <v>7256</v>
      </c>
      <c r="B1830" s="1">
        <v>46083</v>
      </c>
      <c r="C1830" t="s">
        <v>723</v>
      </c>
      <c r="D1830" t="str">
        <f>IFERROR(INDEX(Customers!$B:$B,MATCH(C1830,Customers!$A:$A,0)),"")</f>
        <v>Naveen Prabhu</v>
      </c>
      <c r="E1830" t="str">
        <f>IFERROR(INDEX(Customers!$J:$J,MATCH(C1830,Customers!$A:$A,0)),"")</f>
        <v>Gold</v>
      </c>
      <c r="F1830" t="s">
        <v>4111</v>
      </c>
      <c r="G1830" t="str">
        <f>IFERROR(INDEX(Products!$B:$B,MATCH(F1830,Products!$A:$A,0)),"")</f>
        <v>Vim Dishwash 1kg</v>
      </c>
      <c r="H1830" t="str">
        <f>IFERROR(INDEX(Products!$C:$C,MATCH(F1830,Products!$A:$A,0)),"")</f>
        <v>Cleaning</v>
      </c>
      <c r="I1830" t="s">
        <v>3230</v>
      </c>
      <c r="J1830" t="str">
        <f>IFERROR(INDEX(Stores!$B:$B,MATCH(I1830,Stores!$A:$A,0)),"")</f>
        <v>FreshMart Ahmedabad Arcade</v>
      </c>
      <c r="K1830" t="str">
        <f>IFERROR(INDEX(Stores!$D:$D,MATCH(I1830,Stores!$A:$A,0)),"")</f>
        <v>West</v>
      </c>
      <c r="L1830" t="s">
        <v>3624</v>
      </c>
      <c r="M1830" t="str">
        <f>IFERROR(INDEX(Employees!$B:$B,MATCH(L1830,Employees!$A:$A,0)),"")</f>
        <v>Nithya Subramaniam</v>
      </c>
      <c r="N1830" t="str">
        <f>IFERROR(INDEX(Employees!$D:$D,MATCH(L1830,Employees!$A:$A,0)),"")</f>
        <v>Cashier</v>
      </c>
      <c r="O1830">
        <v>8</v>
      </c>
      <c r="P1830">
        <v>70.64</v>
      </c>
      <c r="Q1830">
        <v>0</v>
      </c>
      <c r="R1830">
        <v>0</v>
      </c>
      <c r="S1830">
        <v>565.12</v>
      </c>
      <c r="T1830">
        <v>403.44</v>
      </c>
      <c r="U1830">
        <v>161.68</v>
      </c>
      <c r="V1830" t="s">
        <v>4706</v>
      </c>
      <c r="W1830" t="s">
        <v>4695</v>
      </c>
      <c r="X1830" t="s">
        <v>4710</v>
      </c>
      <c r="Y1830" t="s">
        <v>5505</v>
      </c>
      <c r="Z1830" t="s">
        <v>4708</v>
      </c>
    </row>
    <row r="1831" spans="1:26" ht="15" customHeight="1" x14ac:dyDescent="0.25">
      <c r="A1831" t="s">
        <v>7257</v>
      </c>
      <c r="B1831" s="1">
        <v>46017</v>
      </c>
      <c r="C1831" t="s">
        <v>2636</v>
      </c>
      <c r="D1831" t="str">
        <f>IFERROR(INDEX(Customers!$B:$B,MATCH(C1831,Customers!$A:$A,0)),"")</f>
        <v>Kalpana Nathan</v>
      </c>
      <c r="E1831" t="str">
        <f>IFERROR(INDEX(Customers!$J:$J,MATCH(C1831,Customers!$A:$A,0)),"")</f>
        <v>Gold</v>
      </c>
      <c r="F1831" t="s">
        <v>3929</v>
      </c>
      <c r="G1831" t="str">
        <f>IFERROR(INDEX(Products!$B:$B,MATCH(F1831,Products!$A:$A,0)),"")</f>
        <v>Organic Fresh Fresh Fruits Pack</v>
      </c>
      <c r="H1831" t="str">
        <f>IFERROR(INDEX(Products!$C:$C,MATCH(F1831,Products!$A:$A,0)),"")</f>
        <v>Fruits</v>
      </c>
      <c r="I1831" t="s">
        <v>4291</v>
      </c>
      <c r="J1831" t="str">
        <f>IFERROR(INDEX(Stores!$B:$B,MATCH(I1831,Stores!$A:$A,0)),"")</f>
        <v>FreshMart Tiruppur Plaza</v>
      </c>
      <c r="K1831" t="str">
        <f>IFERROR(INDEX(Stores!$D:$D,MATCH(I1831,Stores!$A:$A,0)),"")</f>
        <v>South</v>
      </c>
      <c r="L1831" t="s">
        <v>3634</v>
      </c>
      <c r="M1831" t="str">
        <f>IFERROR(INDEX(Employees!$B:$B,MATCH(L1831,Employees!$A:$A,0)),"")</f>
        <v>Chitra Murugan</v>
      </c>
      <c r="N1831" t="str">
        <f>IFERROR(INDEX(Employees!$D:$D,MATCH(L1831,Employees!$A:$A,0)),"")</f>
        <v>Sales</v>
      </c>
      <c r="O1831">
        <v>8</v>
      </c>
      <c r="P1831">
        <v>238.7</v>
      </c>
      <c r="Q1831">
        <v>0</v>
      </c>
      <c r="R1831">
        <v>0</v>
      </c>
      <c r="S1831">
        <v>1909.6</v>
      </c>
      <c r="T1831">
        <v>1539.28</v>
      </c>
      <c r="U1831">
        <v>370.32</v>
      </c>
      <c r="V1831" t="s">
        <v>4740</v>
      </c>
      <c r="W1831" t="s">
        <v>4695</v>
      </c>
      <c r="X1831" t="s">
        <v>4696</v>
      </c>
      <c r="Y1831" t="s">
        <v>5512</v>
      </c>
      <c r="Z1831" t="s">
        <v>4708</v>
      </c>
    </row>
    <row r="1832" spans="1:26" ht="15" customHeight="1" x14ac:dyDescent="0.25">
      <c r="A1832" t="s">
        <v>7258</v>
      </c>
      <c r="B1832" s="1">
        <v>45814</v>
      </c>
      <c r="C1832" t="s">
        <v>1702</v>
      </c>
      <c r="D1832" t="str">
        <f>IFERROR(INDEX(Customers!$B:$B,MATCH(C1832,Customers!$A:$A,0)),"")</f>
        <v>Jaya Pandian</v>
      </c>
      <c r="E1832" t="str">
        <f>IFERROR(INDEX(Customers!$J:$J,MATCH(C1832,Customers!$A:$A,0)),"")</f>
        <v>Silver</v>
      </c>
      <c r="F1832" t="s">
        <v>3978</v>
      </c>
      <c r="G1832" t="str">
        <f>IFERROR(INDEX(Products!$B:$B,MATCH(F1832,Products!$A:$A,0)),"")</f>
        <v>Organic Fresh Fresh Vegetables 500g</v>
      </c>
      <c r="H1832" t="str">
        <f>IFERROR(INDEX(Products!$C:$C,MATCH(F1832,Products!$A:$A,0)),"")</f>
        <v>Vegetables</v>
      </c>
      <c r="I1832" t="s">
        <v>3509</v>
      </c>
      <c r="J1832" t="str">
        <f>IFERROR(INDEX(Stores!$B:$B,MATCH(I1832,Stores!$A:$A,0)),"")</f>
        <v>FreshMart Tiruppur Complex</v>
      </c>
      <c r="K1832" t="str">
        <f>IFERROR(INDEX(Stores!$D:$D,MATCH(I1832,Stores!$A:$A,0)),"")</f>
        <v>South</v>
      </c>
      <c r="L1832" t="s">
        <v>3510</v>
      </c>
      <c r="M1832" t="str">
        <f>IFERROR(INDEX(Employees!$B:$B,MATCH(L1832,Employees!$A:$A,0)),"")</f>
        <v>Naveen Venkataraman</v>
      </c>
      <c r="N1832" t="str">
        <f>IFERROR(INDEX(Employees!$D:$D,MATCH(L1832,Employees!$A:$A,0)),"")</f>
        <v>Sales</v>
      </c>
      <c r="O1832">
        <v>3</v>
      </c>
      <c r="P1832">
        <v>451.89</v>
      </c>
      <c r="Q1832">
        <v>5</v>
      </c>
      <c r="R1832">
        <v>67.78</v>
      </c>
      <c r="S1832">
        <v>1287.8900000000001</v>
      </c>
      <c r="T1832">
        <v>1161.48</v>
      </c>
      <c r="U1832">
        <v>126.41</v>
      </c>
      <c r="V1832" t="s">
        <v>4703</v>
      </c>
      <c r="W1832" t="s">
        <v>4695</v>
      </c>
      <c r="X1832" t="s">
        <v>4696</v>
      </c>
      <c r="Y1832" t="s">
        <v>6018</v>
      </c>
      <c r="Z1832" t="s">
        <v>4708</v>
      </c>
    </row>
    <row r="1833" spans="1:26" ht="15" customHeight="1" x14ac:dyDescent="0.25">
      <c r="A1833" t="s">
        <v>7259</v>
      </c>
      <c r="B1833" s="1">
        <v>45975</v>
      </c>
      <c r="C1833" t="s">
        <v>1020</v>
      </c>
      <c r="D1833" t="str">
        <f>IFERROR(INDEX(Customers!$B:$B,MATCH(C1833,Customers!$A:$A,0)),"")</f>
        <v>Lakshmi Reddy</v>
      </c>
      <c r="E1833" t="str">
        <f>IFERROR(INDEX(Customers!$J:$J,MATCH(C1833,Customers!$A:$A,0)),"")</f>
        <v>Silver</v>
      </c>
      <c r="F1833" t="s">
        <v>3849</v>
      </c>
      <c r="G1833" t="str">
        <f>IFERROR(INDEX(Products!$B:$B,MATCH(F1833,Products!$A:$A,0)),"")</f>
        <v>Cadbury Namkeen Combo</v>
      </c>
      <c r="H1833" t="str">
        <f>IFERROR(INDEX(Products!$C:$C,MATCH(F1833,Products!$A:$A,0)),"")</f>
        <v>Snacks</v>
      </c>
      <c r="I1833" t="s">
        <v>2976</v>
      </c>
      <c r="J1833" t="str">
        <f>IFERROR(INDEX(Stores!$B:$B,MATCH(I1833,Stores!$A:$A,0)),"")</f>
        <v>FreshMart Hyderabad Hub</v>
      </c>
      <c r="K1833" t="str">
        <f>IFERROR(INDEX(Stores!$D:$D,MATCH(I1833,Stores!$A:$A,0)),"")</f>
        <v>South</v>
      </c>
      <c r="L1833" t="s">
        <v>4725</v>
      </c>
      <c r="M1833" t="str">
        <f>IFERROR(INDEX(Employees!$B:$B,MATCH(L1833,Employees!$A:$A,0)),"")</f>
        <v/>
      </c>
      <c r="N1833" t="str">
        <f>IFERROR(INDEX(Employees!$D:$D,MATCH(L1833,Employees!$A:$A,0)),"")</f>
        <v/>
      </c>
      <c r="O1833">
        <v>4</v>
      </c>
      <c r="P1833">
        <v>333.54</v>
      </c>
      <c r="Q1833">
        <v>5</v>
      </c>
      <c r="R1833">
        <v>66.709999999999994</v>
      </c>
      <c r="S1833">
        <v>1267.45</v>
      </c>
      <c r="T1833">
        <v>953.72</v>
      </c>
      <c r="U1833">
        <v>313.73</v>
      </c>
      <c r="V1833" t="s">
        <v>4703</v>
      </c>
      <c r="W1833" t="s">
        <v>4695</v>
      </c>
      <c r="X1833" t="s">
        <v>4696</v>
      </c>
      <c r="Y1833" t="s">
        <v>4928</v>
      </c>
      <c r="Z1833" t="s">
        <v>4708</v>
      </c>
    </row>
    <row r="1834" spans="1:26" ht="15" customHeight="1" x14ac:dyDescent="0.25">
      <c r="A1834" t="s">
        <v>7260</v>
      </c>
      <c r="B1834" s="1">
        <v>46067</v>
      </c>
      <c r="C1834" t="s">
        <v>1702</v>
      </c>
      <c r="D1834" t="str">
        <f>IFERROR(INDEX(Customers!$B:$B,MATCH(C1834,Customers!$A:$A,0)),"")</f>
        <v>Jaya Pandian</v>
      </c>
      <c r="E1834" t="str">
        <f>IFERROR(INDEX(Customers!$J:$J,MATCH(C1834,Customers!$A:$A,0)),"")</f>
        <v>Silver</v>
      </c>
      <c r="F1834" t="s">
        <v>4046</v>
      </c>
      <c r="G1834" t="str">
        <f>IFERROR(INDEX(Products!$B:$B,MATCH(F1834,Products!$A:$A,0)),"")</f>
        <v>Gold Winner Coconut Oil 2kg</v>
      </c>
      <c r="H1834" t="str">
        <f>IFERROR(INDEX(Products!$C:$C,MATCH(F1834,Products!$A:$A,0)),"")</f>
        <v>Oil</v>
      </c>
      <c r="I1834" t="s">
        <v>3513</v>
      </c>
      <c r="J1834" t="str">
        <f>IFERROR(INDEX(Stores!$B:$B,MATCH(I1834,Stores!$A:$A,0)),"")</f>
        <v>FreshMart Madurai Colony</v>
      </c>
      <c r="K1834" t="str">
        <f>IFERROR(INDEX(Stores!$D:$D,MATCH(I1834,Stores!$A:$A,0)),"")</f>
        <v>South</v>
      </c>
      <c r="L1834" t="s">
        <v>3511</v>
      </c>
      <c r="M1834" t="str">
        <f>IFERROR(INDEX(Employees!$B:$B,MATCH(L1834,Employees!$A:$A,0)),"")</f>
        <v>Lalitha Murugan</v>
      </c>
      <c r="N1834" t="str">
        <f>IFERROR(INDEX(Employees!$D:$D,MATCH(L1834,Employees!$A:$A,0)),"")</f>
        <v>Store Manager</v>
      </c>
      <c r="O1834">
        <v>5</v>
      </c>
      <c r="P1834">
        <v>121.9</v>
      </c>
      <c r="Q1834">
        <v>0</v>
      </c>
      <c r="R1834">
        <v>0</v>
      </c>
      <c r="S1834">
        <v>700.92</v>
      </c>
      <c r="T1834">
        <v>544.6</v>
      </c>
      <c r="U1834">
        <v>156.32</v>
      </c>
      <c r="V1834" t="s">
        <v>4694</v>
      </c>
      <c r="W1834" t="s">
        <v>4695</v>
      </c>
      <c r="X1834" t="s">
        <v>4696</v>
      </c>
      <c r="Y1834" t="s">
        <v>5217</v>
      </c>
      <c r="Z1834" t="s">
        <v>4698</v>
      </c>
    </row>
    <row r="1835" spans="1:26" ht="15" customHeight="1" x14ac:dyDescent="0.25">
      <c r="A1835" t="s">
        <v>7261</v>
      </c>
      <c r="B1835" s="1">
        <v>45954</v>
      </c>
      <c r="C1835" t="s">
        <v>220</v>
      </c>
      <c r="D1835" t="str">
        <f>IFERROR(INDEX(Customers!$B:$B,MATCH(C1835,Customers!$A:$A,0)),"")</f>
        <v>Thenmozhi Pandian</v>
      </c>
      <c r="E1835" t="str">
        <f>IFERROR(INDEX(Customers!$J:$J,MATCH(C1835,Customers!$A:$A,0)),"")</f>
        <v>Gold</v>
      </c>
      <c r="F1835" t="s">
        <v>3874</v>
      </c>
      <c r="G1835" t="str">
        <f>IFERROR(INDEX(Products!$B:$B,MATCH(F1835,Products!$A:$A,0)),"")</f>
        <v>Patanjali Shampoo Combo</v>
      </c>
      <c r="H1835" t="str">
        <f>IFERROR(INDEX(Products!$C:$C,MATCH(F1835,Products!$A:$A,0)),"")</f>
        <v>Personal Care</v>
      </c>
      <c r="I1835" t="s">
        <v>3376</v>
      </c>
      <c r="J1835" t="str">
        <f>IFERROR(INDEX(Stores!$B:$B,MATCH(I1835,Stores!$A:$A,0)),"")</f>
        <v>FreshMart Mysuru Complex</v>
      </c>
      <c r="K1835" t="str">
        <f>IFERROR(INDEX(Stores!$D:$D,MATCH(I1835,Stores!$A:$A,0)),"")</f>
        <v>South</v>
      </c>
      <c r="L1835" t="s">
        <v>3374</v>
      </c>
      <c r="M1835" t="str">
        <f>IFERROR(INDEX(Employees!$B:$B,MATCH(L1835,Employees!$A:$A,0)),"")</f>
        <v>Poornima Rao</v>
      </c>
      <c r="N1835" t="str">
        <f>IFERROR(INDEX(Employees!$D:$D,MATCH(L1835,Employees!$A:$A,0)),"")</f>
        <v>Inventory</v>
      </c>
      <c r="O1835">
        <v>8</v>
      </c>
      <c r="P1835">
        <v>78.319999999999993</v>
      </c>
      <c r="Q1835">
        <v>0</v>
      </c>
      <c r="R1835">
        <v>0</v>
      </c>
      <c r="S1835">
        <v>626.55999999999995</v>
      </c>
      <c r="T1835">
        <v>434.56</v>
      </c>
      <c r="U1835">
        <v>192</v>
      </c>
      <c r="V1835" t="s">
        <v>4740</v>
      </c>
      <c r="W1835" t="s">
        <v>4695</v>
      </c>
      <c r="X1835" t="s">
        <v>4696</v>
      </c>
      <c r="Y1835" t="s">
        <v>6086</v>
      </c>
      <c r="Z1835" t="s">
        <v>4708</v>
      </c>
    </row>
    <row r="1836" spans="1:26" ht="15" customHeight="1" x14ac:dyDescent="0.25">
      <c r="A1836" t="s">
        <v>7262</v>
      </c>
      <c r="B1836" s="1">
        <v>45779</v>
      </c>
      <c r="C1836" t="s">
        <v>958</v>
      </c>
      <c r="D1836" t="str">
        <f>IFERROR(INDEX(Customers!$B:$B,MATCH(C1836,Customers!$A:$A,0)),"")</f>
        <v>Unknown</v>
      </c>
      <c r="E1836" t="str">
        <f>IFERROR(INDEX(Customers!$J:$J,MATCH(C1836,Customers!$A:$A,0)),"")</f>
        <v>Silver</v>
      </c>
      <c r="F1836" t="s">
        <v>3853</v>
      </c>
      <c r="G1836" t="str">
        <f>IFERROR(INDEX(Products!$B:$B,MATCH(F1836,Products!$A:$A,0)),"")</f>
        <v>Himalaya Skin Care 1L</v>
      </c>
      <c r="H1836" t="str">
        <f>IFERROR(INDEX(Products!$C:$C,MATCH(F1836,Products!$A:$A,0)),"")</f>
        <v>Personal Care</v>
      </c>
      <c r="I1836" t="s">
        <v>4182</v>
      </c>
      <c r="J1836" t="str">
        <f>IFERROR(INDEX(Stores!$B:$B,MATCH(I1836,Stores!$A:$A,0)),"")</f>
        <v>FreshMart Kochi Main Road</v>
      </c>
      <c r="K1836" t="str">
        <f>IFERROR(INDEX(Stores!$D:$D,MATCH(I1836,Stores!$A:$A,0)),"")</f>
        <v>South</v>
      </c>
      <c r="L1836" t="s">
        <v>2961</v>
      </c>
      <c r="M1836" t="str">
        <f>IFERROR(INDEX(Employees!$B:$B,MATCH(L1836,Employees!$A:$A,0)),"")</f>
        <v>Senthil Varma</v>
      </c>
      <c r="N1836" t="str">
        <f>IFERROR(INDEX(Employees!$D:$D,MATCH(L1836,Employees!$A:$A,0)),"")</f>
        <v>Cashier</v>
      </c>
      <c r="O1836">
        <v>3</v>
      </c>
      <c r="P1836">
        <v>339.13</v>
      </c>
      <c r="Q1836">
        <v>0</v>
      </c>
      <c r="R1836">
        <v>0</v>
      </c>
      <c r="S1836">
        <v>1017.39</v>
      </c>
      <c r="T1836">
        <v>752.04</v>
      </c>
      <c r="U1836">
        <v>265.35000000000002</v>
      </c>
      <c r="V1836" t="s">
        <v>4740</v>
      </c>
      <c r="W1836" t="s">
        <v>4695</v>
      </c>
      <c r="X1836" t="s">
        <v>4696</v>
      </c>
      <c r="Y1836" t="s">
        <v>6601</v>
      </c>
      <c r="Z1836" t="s">
        <v>4708</v>
      </c>
    </row>
    <row r="1837" spans="1:26" ht="15" customHeight="1" x14ac:dyDescent="0.25">
      <c r="A1837" t="s">
        <v>7263</v>
      </c>
      <c r="B1837" s="1">
        <v>45992</v>
      </c>
      <c r="C1837" t="s">
        <v>989</v>
      </c>
      <c r="D1837" t="str">
        <f>IFERROR(INDEX(Customers!$B:$B,MATCH(C1837,Customers!$A:$A,0)),"")</f>
        <v>Rajesh Pandian</v>
      </c>
      <c r="E1837" t="str">
        <f>IFERROR(INDEX(Customers!$J:$J,MATCH(C1837,Customers!$A:$A,0)),"")</f>
        <v>Gold</v>
      </c>
      <c r="F1837" t="s">
        <v>3864</v>
      </c>
      <c r="G1837" t="str">
        <f>IFERROR(INDEX(Products!$B:$B,MATCH(F1837,Products!$A:$A,0)),"")</f>
        <v>Himalaya Soap 250ml</v>
      </c>
      <c r="H1837" t="str">
        <f>IFERROR(INDEX(Products!$C:$C,MATCH(F1837,Products!$A:$A,0)),"")</f>
        <v>Personal Care</v>
      </c>
      <c r="I1837" t="s">
        <v>2893</v>
      </c>
      <c r="J1837" t="str">
        <f>IFERROR(INDEX(Stores!$B:$B,MATCH(I1837,Stores!$A:$A,0)),"")</f>
        <v>FreshMart Tiruppur Enclave</v>
      </c>
      <c r="K1837" t="str">
        <f>IFERROR(INDEX(Stores!$D:$D,MATCH(I1837,Stores!$A:$A,0)),"")</f>
        <v>South</v>
      </c>
      <c r="L1837" t="s">
        <v>3594</v>
      </c>
      <c r="M1837" t="str">
        <f>IFERROR(INDEX(Employees!$B:$B,MATCH(L1837,Employees!$A:$A,0)),"")</f>
        <v>Kavya Gupta</v>
      </c>
      <c r="N1837" t="str">
        <f>IFERROR(INDEX(Employees!$D:$D,MATCH(L1837,Employees!$A:$A,0)),"")</f>
        <v>Sales</v>
      </c>
      <c r="O1837">
        <v>3</v>
      </c>
      <c r="P1837">
        <v>81.31</v>
      </c>
      <c r="Q1837">
        <v>0</v>
      </c>
      <c r="R1837">
        <v>0</v>
      </c>
      <c r="S1837">
        <v>243.93</v>
      </c>
      <c r="T1837">
        <v>162.75</v>
      </c>
      <c r="U1837">
        <v>81.180000000000007</v>
      </c>
      <c r="V1837" t="s">
        <v>4706</v>
      </c>
      <c r="W1837" t="s">
        <v>4695</v>
      </c>
      <c r="X1837" t="s">
        <v>4710</v>
      </c>
      <c r="Y1837" t="s">
        <v>5167</v>
      </c>
      <c r="Z1837" t="s">
        <v>4708</v>
      </c>
    </row>
    <row r="1838" spans="1:26" ht="15" customHeight="1" x14ac:dyDescent="0.25">
      <c r="A1838" t="s">
        <v>7264</v>
      </c>
      <c r="B1838" s="1">
        <v>45773</v>
      </c>
      <c r="C1838" t="s">
        <v>434</v>
      </c>
      <c r="D1838" t="str">
        <f>IFERROR(INDEX(Customers!$B:$B,MATCH(C1838,Customers!$A:$A,0)),"")</f>
        <v>Deepak Prabhu</v>
      </c>
      <c r="E1838" t="str">
        <f>IFERROR(INDEX(Customers!$J:$J,MATCH(C1838,Customers!$A:$A,0)),"")</f>
        <v>Bronze</v>
      </c>
      <c r="F1838" t="s">
        <v>3847</v>
      </c>
      <c r="G1838" t="str">
        <f>IFERROR(INDEX(Products!$B:$B,MATCH(F1838,Products!$A:$A,0)),"")</f>
        <v>Cadbury Biscuits Pack</v>
      </c>
      <c r="H1838" t="str">
        <f>IFERROR(INDEX(Products!$C:$C,MATCH(F1838,Products!$A:$A,0)),"")</f>
        <v>Snacks</v>
      </c>
      <c r="I1838" t="s">
        <v>3256</v>
      </c>
      <c r="J1838" t="str">
        <f>IFERROR(INDEX(Stores!$B:$B,MATCH(I1838,Stores!$A:$A,0)),"")</f>
        <v>FreshMart Kochi Circle</v>
      </c>
      <c r="K1838" t="str">
        <f>IFERROR(INDEX(Stores!$D:$D,MATCH(I1838,Stores!$A:$A,0)),"")</f>
        <v>South</v>
      </c>
      <c r="L1838" t="s">
        <v>3254</v>
      </c>
      <c r="M1838" t="str">
        <f>IFERROR(INDEX(Employees!$B:$B,MATCH(L1838,Employees!$A:$A,0)),"")</f>
        <v>Kavya Varma</v>
      </c>
      <c r="N1838" t="str">
        <f>IFERROR(INDEX(Employees!$D:$D,MATCH(L1838,Employees!$A:$A,0)),"")</f>
        <v>Sales</v>
      </c>
      <c r="O1838">
        <v>3</v>
      </c>
      <c r="P1838">
        <v>125.15</v>
      </c>
      <c r="Q1838">
        <v>20</v>
      </c>
      <c r="R1838">
        <v>75.09</v>
      </c>
      <c r="S1838">
        <v>345.41</v>
      </c>
      <c r="T1838">
        <v>287.10000000000002</v>
      </c>
      <c r="U1838">
        <v>58.31</v>
      </c>
      <c r="V1838" t="s">
        <v>4720</v>
      </c>
      <c r="W1838" t="s">
        <v>4695</v>
      </c>
      <c r="X1838" t="s">
        <v>4696</v>
      </c>
      <c r="Y1838" t="s">
        <v>5251</v>
      </c>
      <c r="Z1838" t="s">
        <v>4698</v>
      </c>
    </row>
    <row r="1839" spans="1:26" ht="15" customHeight="1" x14ac:dyDescent="0.25">
      <c r="A1839" t="s">
        <v>7265</v>
      </c>
      <c r="B1839" s="1">
        <v>45845</v>
      </c>
      <c r="C1839" t="s">
        <v>2076</v>
      </c>
      <c r="D1839" t="str">
        <f>IFERROR(INDEX(Customers!$B:$B,MATCH(C1839,Customers!$A:$A,0)),"")</f>
        <v>Kamala Iyer</v>
      </c>
      <c r="E1839" t="str">
        <f>IFERROR(INDEX(Customers!$J:$J,MATCH(C1839,Customers!$A:$A,0)),"")</f>
        <v>Silver</v>
      </c>
      <c r="F1839" t="s">
        <v>4036</v>
      </c>
      <c r="G1839" t="str">
        <f>IFERROR(INDEX(Products!$B:$B,MATCH(F1839,Products!$A:$A,0)),"")</f>
        <v>Idhayam Groundnut Oil 2kg</v>
      </c>
      <c r="H1839" t="str">
        <f>IFERROR(INDEX(Products!$C:$C,MATCH(F1839,Products!$A:$A,0)),"")</f>
        <v>Oil</v>
      </c>
      <c r="I1839" t="s">
        <v>2966</v>
      </c>
      <c r="J1839" t="str">
        <f>IFERROR(INDEX(Stores!$B:$B,MATCH(I1839,Stores!$A:$A,0)),"")</f>
        <v>FreshMart Lucknow Enclave</v>
      </c>
      <c r="K1839" t="str">
        <f>IFERROR(INDEX(Stores!$D:$D,MATCH(I1839,Stores!$A:$A,0)),"")</f>
        <v>North</v>
      </c>
      <c r="L1839" t="s">
        <v>2964</v>
      </c>
      <c r="M1839" t="str">
        <f>IFERROR(INDEX(Employees!$B:$B,MATCH(L1839,Employees!$A:$A,0)),"")</f>
        <v>Divya Nathan</v>
      </c>
      <c r="N1839" t="str">
        <f>IFERROR(INDEX(Employees!$D:$D,MATCH(L1839,Employees!$A:$A,0)),"")</f>
        <v>Cashier</v>
      </c>
      <c r="O1839">
        <v>3</v>
      </c>
      <c r="P1839">
        <v>109.69</v>
      </c>
      <c r="Q1839">
        <v>0</v>
      </c>
      <c r="R1839">
        <v>0</v>
      </c>
      <c r="S1839">
        <v>329.07</v>
      </c>
      <c r="T1839">
        <v>278.88</v>
      </c>
      <c r="U1839">
        <v>50.19</v>
      </c>
      <c r="V1839" t="s">
        <v>4740</v>
      </c>
      <c r="W1839" t="s">
        <v>4695</v>
      </c>
      <c r="X1839" t="s">
        <v>4696</v>
      </c>
      <c r="Y1839" t="s">
        <v>6741</v>
      </c>
      <c r="Z1839" t="s">
        <v>4708</v>
      </c>
    </row>
    <row r="1840" spans="1:26" ht="15" customHeight="1" x14ac:dyDescent="0.25">
      <c r="A1840" t="s">
        <v>7266</v>
      </c>
      <c r="B1840" s="1">
        <v>46009</v>
      </c>
      <c r="C1840" t="s">
        <v>2340</v>
      </c>
      <c r="D1840" t="str">
        <f>IFERROR(INDEX(Customers!$B:$B,MATCH(C1840,Customers!$A:$A,0)),"")</f>
        <v>Padma Varma</v>
      </c>
      <c r="E1840" t="str">
        <f>IFERROR(INDEX(Customers!$J:$J,MATCH(C1840,Customers!$A:$A,0)),"")</f>
        <v>Bronze</v>
      </c>
      <c r="F1840" t="s">
        <v>3985</v>
      </c>
      <c r="G1840" t="str">
        <f>IFERROR(INDEX(Products!$B:$B,MATCH(F1840,Products!$A:$A,0)),"")</f>
        <v>Local Farm Fresh Vegetables Combo</v>
      </c>
      <c r="H1840" t="str">
        <f>IFERROR(INDEX(Products!$C:$C,MATCH(F1840,Products!$A:$A,0)),"")</f>
        <v>Vegetables</v>
      </c>
      <c r="I1840" t="s">
        <v>4152</v>
      </c>
      <c r="J1840" t="str">
        <f>IFERROR(INDEX(Stores!$B:$B,MATCH(I1840,Stores!$A:$A,0)),"")</f>
        <v>FreshMart Salem Circle</v>
      </c>
      <c r="K1840" t="str">
        <f>IFERROR(INDEX(Stores!$D:$D,MATCH(I1840,Stores!$A:$A,0)),"")</f>
        <v>South</v>
      </c>
      <c r="L1840" t="s">
        <v>3554</v>
      </c>
      <c r="M1840" t="str">
        <f>IFERROR(INDEX(Employees!$B:$B,MATCH(L1840,Employees!$A:$A,0)),"")</f>
        <v>Deepa Menon</v>
      </c>
      <c r="N1840" t="str">
        <f>IFERROR(INDEX(Employees!$D:$D,MATCH(L1840,Employees!$A:$A,0)),"")</f>
        <v>Billing</v>
      </c>
      <c r="O1840">
        <v>7</v>
      </c>
      <c r="P1840">
        <v>203.55</v>
      </c>
      <c r="Q1840">
        <v>15</v>
      </c>
      <c r="R1840">
        <v>213.73</v>
      </c>
      <c r="S1840">
        <v>1211.1199999999999</v>
      </c>
      <c r="T1840">
        <v>1073.94</v>
      </c>
      <c r="U1840">
        <v>137.18</v>
      </c>
      <c r="V1840" t="s">
        <v>4720</v>
      </c>
      <c r="W1840" t="s">
        <v>4695</v>
      </c>
      <c r="X1840" t="s">
        <v>4696</v>
      </c>
      <c r="Y1840" t="s">
        <v>5253</v>
      </c>
      <c r="Z1840" t="s">
        <v>4708</v>
      </c>
    </row>
    <row r="1841" spans="1:26" ht="15" customHeight="1" x14ac:dyDescent="0.25">
      <c r="A1841" t="s">
        <v>7267</v>
      </c>
      <c r="B1841" s="1">
        <v>45927</v>
      </c>
      <c r="C1841" t="s">
        <v>1926</v>
      </c>
      <c r="D1841" t="str">
        <f>IFERROR(INDEX(Customers!$B:$B,MATCH(C1841,Customers!$A:$A,0)),"")</f>
        <v>Vijay Mudaliar</v>
      </c>
      <c r="E1841" t="str">
        <f>IFERROR(INDEX(Customers!$J:$J,MATCH(C1841,Customers!$A:$A,0)),"")</f>
        <v>Bronze</v>
      </c>
      <c r="F1841" t="s">
        <v>3714</v>
      </c>
      <c r="G1841" t="str">
        <f>IFERROR(INDEX(Products!$B:$B,MATCH(F1841,Products!$A:$A,0)),"")</f>
        <v>Nestle Butter 250ml</v>
      </c>
      <c r="H1841" t="str">
        <f>IFERROR(INDEX(Products!$C:$C,MATCH(F1841,Products!$A:$A,0)),"")</f>
        <v>Dairy</v>
      </c>
      <c r="I1841" t="s">
        <v>3085</v>
      </c>
      <c r="J1841" t="str">
        <f>IFERROR(INDEX(Stores!$B:$B,MATCH(I1841,Stores!$A:$A,0)),"")</f>
        <v xml:space="preserve">  FreshMart Surat Colony  </v>
      </c>
      <c r="K1841" t="str">
        <f>IFERROR(INDEX(Stores!$D:$D,MATCH(I1841,Stores!$A:$A,0)),"")</f>
        <v>West</v>
      </c>
      <c r="L1841" t="s">
        <v>3084</v>
      </c>
      <c r="M1841" t="str">
        <f>IFERROR(INDEX(Employees!$B:$B,MATCH(L1841,Employees!$A:$A,0)),"")</f>
        <v>Lakshmi Velan</v>
      </c>
      <c r="N1841" t="str">
        <f>IFERROR(INDEX(Employees!$D:$D,MATCH(L1841,Employees!$A:$A,0)),"")</f>
        <v>Cashier</v>
      </c>
      <c r="O1841">
        <v>3</v>
      </c>
      <c r="P1841">
        <v>459.58</v>
      </c>
      <c r="Q1841">
        <v>0</v>
      </c>
      <c r="R1841">
        <v>0</v>
      </c>
      <c r="S1841">
        <v>1585.55</v>
      </c>
      <c r="T1841">
        <v>1160.67</v>
      </c>
      <c r="U1841">
        <v>424.88</v>
      </c>
      <c r="V1841" t="s">
        <v>4720</v>
      </c>
      <c r="W1841" t="s">
        <v>4695</v>
      </c>
      <c r="X1841" t="s">
        <v>4710</v>
      </c>
      <c r="Y1841" t="s">
        <v>5080</v>
      </c>
      <c r="Z1841" t="s">
        <v>4698</v>
      </c>
    </row>
    <row r="1842" spans="1:26" ht="15" customHeight="1" x14ac:dyDescent="0.25">
      <c r="A1842" t="s">
        <v>7268</v>
      </c>
      <c r="B1842" s="1">
        <v>45907</v>
      </c>
      <c r="C1842" t="s">
        <v>1934</v>
      </c>
      <c r="D1842" t="str">
        <f>IFERROR(INDEX(Customers!$B:$B,MATCH(C1842,Customers!$A:$A,0)),"")</f>
        <v>Banu Chandran</v>
      </c>
      <c r="E1842" t="str">
        <f>IFERROR(INDEX(Customers!$J:$J,MATCH(C1842,Customers!$A:$A,0)),"")</f>
        <v>Gold</v>
      </c>
      <c r="F1842" t="s">
        <v>3913</v>
      </c>
      <c r="G1842" t="str">
        <f>IFERROR(INDEX(Products!$B:$B,MATCH(F1842,Products!$A:$A,0)),"")</f>
        <v>Surf Excel Tissue Combo v2</v>
      </c>
      <c r="H1842" t="str">
        <f>IFERROR(INDEX(Products!$C:$C,MATCH(F1842,Products!$A:$A,0)),"")</f>
        <v>Household</v>
      </c>
      <c r="I1842" t="s">
        <v>4350</v>
      </c>
      <c r="J1842" t="str">
        <f>IFERROR(INDEX(Stores!$B:$B,MATCH(I1842,Stores!$A:$A,0)),"")</f>
        <v xml:space="preserve">  FreshMart Surat Enclave  </v>
      </c>
      <c r="K1842" t="str">
        <f>IFERROR(INDEX(Stores!$D:$D,MATCH(I1842,Stores!$A:$A,0)),"")</f>
        <v>West</v>
      </c>
      <c r="L1842" t="s">
        <v>2979</v>
      </c>
      <c r="M1842" t="str">
        <f>IFERROR(INDEX(Employees!$B:$B,MATCH(L1842,Employees!$A:$A,0)),"")</f>
        <v>Suresh Reddy</v>
      </c>
      <c r="N1842" t="str">
        <f>IFERROR(INDEX(Employees!$D:$D,MATCH(L1842,Employees!$A:$A,0)),"")</f>
        <v>Cashier</v>
      </c>
      <c r="O1842">
        <v>4</v>
      </c>
      <c r="P1842">
        <v>400.07</v>
      </c>
      <c r="Q1842">
        <v>0</v>
      </c>
      <c r="R1842">
        <v>0</v>
      </c>
      <c r="S1842">
        <v>1840.32</v>
      </c>
      <c r="T1842">
        <v>1280.76</v>
      </c>
      <c r="U1842">
        <v>559.55999999999995</v>
      </c>
      <c r="V1842" t="s">
        <v>4740</v>
      </c>
      <c r="W1842" t="s">
        <v>4695</v>
      </c>
      <c r="X1842" t="s">
        <v>4696</v>
      </c>
      <c r="Y1842" t="s">
        <v>5839</v>
      </c>
      <c r="Z1842" t="s">
        <v>4698</v>
      </c>
    </row>
    <row r="1843" spans="1:26" ht="15" customHeight="1" x14ac:dyDescent="0.25">
      <c r="A1843" t="s">
        <v>7269</v>
      </c>
      <c r="B1843" s="1">
        <v>45932</v>
      </c>
      <c r="C1843" t="s">
        <v>163</v>
      </c>
      <c r="D1843" t="str">
        <f>IFERROR(INDEX(Customers!$B:$B,MATCH(C1843,Customers!$A:$A,0)),"")</f>
        <v>Lalitha Venkataraman</v>
      </c>
      <c r="E1843" t="str">
        <f>IFERROR(INDEX(Customers!$J:$J,MATCH(C1843,Customers!$A:$A,0)),"")</f>
        <v>Bronze</v>
      </c>
      <c r="F1843" t="s">
        <v>3883</v>
      </c>
      <c r="G1843" t="str">
        <f>IFERROR(INDEX(Products!$B:$B,MATCH(F1843,Products!$A:$A,0)),"")</f>
        <v>Dove Shampoo 2kg</v>
      </c>
      <c r="H1843" t="str">
        <f>IFERROR(INDEX(Products!$C:$C,MATCH(F1843,Products!$A:$A,0)),"")</f>
        <v>Personal Care</v>
      </c>
      <c r="I1843" t="s">
        <v>4242</v>
      </c>
      <c r="J1843" t="str">
        <f>IFERROR(INDEX(Stores!$B:$B,MATCH(I1843,Stores!$A:$A,0)),"")</f>
        <v>FreshMart Hyderabad Market</v>
      </c>
      <c r="K1843" t="str">
        <f>IFERROR(INDEX(Stores!$D:$D,MATCH(I1843,Stores!$A:$A,0)),"")</f>
        <v>South</v>
      </c>
      <c r="L1843" t="s">
        <v>3521</v>
      </c>
      <c r="M1843" t="str">
        <f>IFERROR(INDEX(Employees!$B:$B,MATCH(L1843,Employees!$A:$A,0)),"")</f>
        <v>Uma Kumar</v>
      </c>
      <c r="N1843" t="str">
        <f>IFERROR(INDEX(Employees!$D:$D,MATCH(L1843,Employees!$A:$A,0)),"")</f>
        <v>Cashier</v>
      </c>
      <c r="O1843">
        <v>2</v>
      </c>
      <c r="P1843">
        <v>491.81</v>
      </c>
      <c r="Q1843">
        <v>5</v>
      </c>
      <c r="R1843">
        <v>49.18</v>
      </c>
      <c r="S1843">
        <v>934.44</v>
      </c>
      <c r="T1843">
        <v>731.14</v>
      </c>
      <c r="U1843">
        <v>203.3</v>
      </c>
      <c r="V1843" t="s">
        <v>4694</v>
      </c>
      <c r="W1843" t="s">
        <v>4695</v>
      </c>
      <c r="X1843" t="s">
        <v>4700</v>
      </c>
      <c r="Y1843" t="s">
        <v>4939</v>
      </c>
      <c r="Z1843" t="s">
        <v>4708</v>
      </c>
    </row>
    <row r="1844" spans="1:26" ht="15" customHeight="1" x14ac:dyDescent="0.25">
      <c r="A1844" t="s">
        <v>7270</v>
      </c>
      <c r="B1844" s="1">
        <v>46062</v>
      </c>
      <c r="C1844" t="s">
        <v>1307</v>
      </c>
      <c r="D1844" t="str">
        <f>IFERROR(INDEX(Customers!$B:$B,MATCH(C1844,Customers!$A:$A,0)),"")</f>
        <v>Aishwarya Varma</v>
      </c>
      <c r="E1844" t="str">
        <f>IFERROR(INDEX(Customers!$J:$J,MATCH(C1844,Customers!$A:$A,0)),"")</f>
        <v>Silver</v>
      </c>
      <c r="F1844" t="s">
        <v>3700</v>
      </c>
      <c r="G1844" t="str">
        <f>IFERROR(INDEX(Products!$B:$B,MATCH(F1844,Products!$A:$A,0)),"")</f>
        <v>Harvest Gold Rusk 1kg</v>
      </c>
      <c r="H1844" t="str">
        <f>IFERROR(INDEX(Products!$C:$C,MATCH(F1844,Products!$A:$A,0)),"")</f>
        <v>Bakery</v>
      </c>
      <c r="I1844" t="s">
        <v>2896</v>
      </c>
      <c r="J1844" t="str">
        <f>IFERROR(INDEX(Stores!$B:$B,MATCH(I1844,Stores!$A:$A,0)),"")</f>
        <v>FreshMart Salem Extension</v>
      </c>
      <c r="K1844" t="str">
        <f>IFERROR(INDEX(Stores!$D:$D,MATCH(I1844,Stores!$A:$A,0)),"")</f>
        <v>South</v>
      </c>
      <c r="L1844" t="s">
        <v>3389</v>
      </c>
      <c r="M1844" t="str">
        <f>IFERROR(INDEX(Employees!$B:$B,MATCH(L1844,Employees!$A:$A,0)),"")</f>
        <v>Udhay Sekar</v>
      </c>
      <c r="N1844" t="str">
        <f>IFERROR(INDEX(Employees!$D:$D,MATCH(L1844,Employees!$A:$A,0)),"")</f>
        <v>Sales</v>
      </c>
      <c r="O1844">
        <v>4</v>
      </c>
      <c r="P1844">
        <v>541.35</v>
      </c>
      <c r="Q1844">
        <v>5</v>
      </c>
      <c r="R1844">
        <v>108.27</v>
      </c>
      <c r="S1844">
        <v>2057.13</v>
      </c>
      <c r="T1844">
        <v>1345.6</v>
      </c>
      <c r="U1844">
        <v>711.53</v>
      </c>
      <c r="V1844" t="s">
        <v>4703</v>
      </c>
      <c r="W1844" t="s">
        <v>4695</v>
      </c>
      <c r="X1844" t="s">
        <v>4700</v>
      </c>
      <c r="Y1844" t="s">
        <v>5600</v>
      </c>
      <c r="Z1844" t="s">
        <v>4708</v>
      </c>
    </row>
    <row r="1845" spans="1:26" ht="15" customHeight="1" x14ac:dyDescent="0.25">
      <c r="A1845" t="s">
        <v>7271</v>
      </c>
      <c r="B1845" s="1">
        <v>45913</v>
      </c>
      <c r="C1845" t="s">
        <v>434</v>
      </c>
      <c r="D1845" t="str">
        <f>IFERROR(INDEX(Customers!$B:$B,MATCH(C1845,Customers!$A:$A,0)),"")</f>
        <v>Deepak Prabhu</v>
      </c>
      <c r="E1845" t="str">
        <f>IFERROR(INDEX(Customers!$J:$J,MATCH(C1845,Customers!$A:$A,0)),"")</f>
        <v>Bronze</v>
      </c>
      <c r="F1845" t="s">
        <v>3891</v>
      </c>
      <c r="G1845" t="str">
        <f>IFERROR(INDEX(Products!$B:$B,MATCH(F1845,Products!$A:$A,0)),"")</f>
        <v>Patanjali Shampoo 1kg</v>
      </c>
      <c r="H1845" t="str">
        <f>IFERROR(INDEX(Products!$C:$C,MATCH(F1845,Products!$A:$A,0)),"")</f>
        <v>Personal Care</v>
      </c>
      <c r="I1845" t="s">
        <v>3023</v>
      </c>
      <c r="J1845" t="str">
        <f>IFERROR(INDEX(Stores!$B:$B,MATCH(I1845,Stores!$A:$A,0)),"")</f>
        <v>FreshMart Coimbatore Colony</v>
      </c>
      <c r="K1845" t="str">
        <f>IFERROR(INDEX(Stores!$D:$D,MATCH(I1845,Stores!$A:$A,0)),"")</f>
        <v>West</v>
      </c>
      <c r="L1845" t="s">
        <v>3022</v>
      </c>
      <c r="M1845" t="str">
        <f>IFERROR(INDEX(Employees!$B:$B,MATCH(L1845,Employees!$A:$A,0)),"")</f>
        <v>Poornima Devi</v>
      </c>
      <c r="N1845" t="str">
        <f>IFERROR(INDEX(Employees!$D:$D,MATCH(L1845,Employees!$A:$A,0)),"")</f>
        <v>Billing</v>
      </c>
      <c r="O1845">
        <v>3</v>
      </c>
      <c r="P1845">
        <v>468.94</v>
      </c>
      <c r="Q1845">
        <v>0</v>
      </c>
      <c r="R1845">
        <v>0</v>
      </c>
      <c r="S1845">
        <v>1617.84</v>
      </c>
      <c r="T1845">
        <v>1010.4</v>
      </c>
      <c r="U1845">
        <v>607.44000000000005</v>
      </c>
      <c r="V1845" t="s">
        <v>4720</v>
      </c>
      <c r="W1845" t="s">
        <v>4695</v>
      </c>
      <c r="X1845" t="s">
        <v>4696</v>
      </c>
      <c r="Y1845" t="s">
        <v>6882</v>
      </c>
      <c r="Z1845" t="s">
        <v>4698</v>
      </c>
    </row>
    <row r="1846" spans="1:26" ht="15" customHeight="1" x14ac:dyDescent="0.25">
      <c r="A1846" t="s">
        <v>7272</v>
      </c>
      <c r="B1846" s="1">
        <v>45795</v>
      </c>
      <c r="C1846" t="s">
        <v>525</v>
      </c>
      <c r="D1846" t="str">
        <f>IFERROR(INDEX(Customers!$B:$B,MATCH(C1846,Customers!$A:$A,0)),"")</f>
        <v>Nandhini Naidu</v>
      </c>
      <c r="E1846" t="str">
        <f>IFERROR(INDEX(Customers!$J:$J,MATCH(C1846,Customers!$A:$A,0)),"")</f>
        <v>Gold</v>
      </c>
      <c r="F1846" t="s">
        <v>3996</v>
      </c>
      <c r="G1846" t="str">
        <f>IFERROR(INDEX(Products!$B:$B,MATCH(F1846,Products!$A:$A,0)),"")</f>
        <v>Aachi Idli Rice Combo</v>
      </c>
      <c r="H1846" t="str">
        <f>IFERROR(INDEX(Products!$C:$C,MATCH(F1846,Products!$A:$A,0)),"")</f>
        <v>Rice</v>
      </c>
      <c r="I1846" t="s">
        <v>3549</v>
      </c>
      <c r="J1846" t="str">
        <f>IFERROR(INDEX(Stores!$B:$B,MATCH(I1846,Stores!$A:$A,0)),"")</f>
        <v>FreshMart Mumbai Bypass</v>
      </c>
      <c r="K1846" t="str">
        <f>IFERROR(INDEX(Stores!$D:$D,MATCH(I1846,Stores!$A:$A,0)),"")</f>
        <v>West</v>
      </c>
      <c r="L1846" t="s">
        <v>3547</v>
      </c>
      <c r="M1846" t="str">
        <f>IFERROR(INDEX(Employees!$B:$B,MATCH(L1846,Employees!$A:$A,0)),"")</f>
        <v>Kalpana Prabhu</v>
      </c>
      <c r="N1846" t="str">
        <f>IFERROR(INDEX(Employees!$D:$D,MATCH(L1846,Employees!$A:$A,0)),"")</f>
        <v>Inventory</v>
      </c>
      <c r="O1846">
        <v>3</v>
      </c>
      <c r="P1846">
        <v>459.74</v>
      </c>
      <c r="Q1846">
        <v>15</v>
      </c>
      <c r="R1846">
        <v>206.88</v>
      </c>
      <c r="S1846">
        <v>1348.19</v>
      </c>
      <c r="T1846">
        <v>1045.23</v>
      </c>
      <c r="U1846">
        <v>302.95999999999998</v>
      </c>
      <c r="V1846" t="s">
        <v>4694</v>
      </c>
      <c r="W1846" t="s">
        <v>4695</v>
      </c>
      <c r="X1846" t="s">
        <v>4696</v>
      </c>
      <c r="Y1846" t="s">
        <v>7273</v>
      </c>
      <c r="Z1846" t="s">
        <v>4698</v>
      </c>
    </row>
    <row r="1847" spans="1:26" ht="15" customHeight="1" x14ac:dyDescent="0.25">
      <c r="A1847" t="s">
        <v>7274</v>
      </c>
      <c r="B1847" s="1">
        <v>45907</v>
      </c>
      <c r="C1847" t="s">
        <v>2528</v>
      </c>
      <c r="D1847" t="str">
        <f>IFERROR(INDEX(Customers!$B:$B,MATCH(C1847,Customers!$A:$A,0)),"")</f>
        <v>Nagarajan Gupta</v>
      </c>
      <c r="E1847" t="str">
        <f>IFERROR(INDEX(Customers!$J:$J,MATCH(C1847,Customers!$A:$A,0)),"")</f>
        <v>Silver</v>
      </c>
      <c r="F1847" t="s">
        <v>3725</v>
      </c>
      <c r="G1847" t="str">
        <f>IFERROR(INDEX(Products!$B:$B,MATCH(F1847,Products!$A:$A,0)),"")</f>
        <v>Aavin Cheese 200g</v>
      </c>
      <c r="H1847" t="str">
        <f>IFERROR(INDEX(Products!$C:$C,MATCH(F1847,Products!$A:$A,0)),"")</f>
        <v>Dairy</v>
      </c>
      <c r="I1847" t="s">
        <v>4152</v>
      </c>
      <c r="J1847" t="str">
        <f>IFERROR(INDEX(Stores!$B:$B,MATCH(I1847,Stores!$A:$A,0)),"")</f>
        <v>FreshMart Salem Circle</v>
      </c>
      <c r="K1847" t="str">
        <f>IFERROR(INDEX(Stores!$D:$D,MATCH(I1847,Stores!$A:$A,0)),"")</f>
        <v>South</v>
      </c>
      <c r="L1847" t="s">
        <v>3165</v>
      </c>
      <c r="M1847" t="str">
        <f>IFERROR(INDEX(Employees!$B:$B,MATCH(L1847,Employees!$A:$A,0)),"")</f>
        <v>Banu Nathan</v>
      </c>
      <c r="N1847" t="str">
        <f>IFERROR(INDEX(Employees!$D:$D,MATCH(L1847,Employees!$A:$A,0)),"")</f>
        <v>Inventory</v>
      </c>
      <c r="O1847">
        <v>1</v>
      </c>
      <c r="P1847">
        <v>232.58</v>
      </c>
      <c r="Q1847">
        <v>0</v>
      </c>
      <c r="R1847">
        <v>0</v>
      </c>
      <c r="S1847">
        <v>267.47000000000003</v>
      </c>
      <c r="T1847">
        <v>191.2</v>
      </c>
      <c r="U1847">
        <v>76.27</v>
      </c>
      <c r="V1847" t="s">
        <v>4740</v>
      </c>
      <c r="W1847" t="s">
        <v>4695</v>
      </c>
      <c r="X1847" t="s">
        <v>4710</v>
      </c>
      <c r="Y1847" t="s">
        <v>5441</v>
      </c>
      <c r="Z1847" t="s">
        <v>4698</v>
      </c>
    </row>
    <row r="1848" spans="1:26" ht="15" customHeight="1" x14ac:dyDescent="0.25">
      <c r="A1848" t="s">
        <v>7275</v>
      </c>
      <c r="B1848" s="1">
        <v>45865</v>
      </c>
      <c r="C1848" t="s">
        <v>355</v>
      </c>
      <c r="D1848" t="str">
        <f>IFERROR(INDEX(Customers!$B:$B,MATCH(C1848,Customers!$A:$A,0)),"")</f>
        <v>Eswari Balan</v>
      </c>
      <c r="E1848" t="str">
        <f>IFERROR(INDEX(Customers!$J:$J,MATCH(C1848,Customers!$A:$A,0)),"")</f>
        <v>Silver</v>
      </c>
      <c r="F1848" t="s">
        <v>3847</v>
      </c>
      <c r="G1848" t="str">
        <f>IFERROR(INDEX(Products!$B:$B,MATCH(F1848,Products!$A:$A,0)),"")</f>
        <v>Cadbury Biscuits Pack</v>
      </c>
      <c r="H1848" t="str">
        <f>IFERROR(INDEX(Products!$C:$C,MATCH(F1848,Products!$A:$A,0)),"")</f>
        <v>Snacks</v>
      </c>
      <c r="I1848" t="s">
        <v>3156</v>
      </c>
      <c r="J1848" t="str">
        <f>IFERROR(INDEX(Stores!$B:$B,MATCH(I1848,Stores!$A:$A,0)),"")</f>
        <v>FreshMart Bengaluru Market</v>
      </c>
      <c r="K1848" t="str">
        <f>IFERROR(INDEX(Stores!$D:$D,MATCH(I1848,Stores!$A:$A,0)),"")</f>
        <v>South</v>
      </c>
      <c r="L1848" t="s">
        <v>3154</v>
      </c>
      <c r="M1848" t="str">
        <f>IFERROR(INDEX(Employees!$B:$B,MATCH(L1848,Employees!$A:$A,0)),"")</f>
        <v>Devi Krishnan</v>
      </c>
      <c r="N1848" t="str">
        <f>IFERROR(INDEX(Employees!$D:$D,MATCH(L1848,Employees!$A:$A,0)),"")</f>
        <v>Store Manager</v>
      </c>
      <c r="O1848">
        <v>3</v>
      </c>
      <c r="P1848">
        <v>125.15</v>
      </c>
      <c r="Q1848">
        <v>10</v>
      </c>
      <c r="R1848">
        <v>37.549999999999997</v>
      </c>
      <c r="S1848">
        <v>388.59</v>
      </c>
      <c r="T1848">
        <v>287.10000000000002</v>
      </c>
      <c r="U1848">
        <v>101.49</v>
      </c>
      <c r="V1848" t="s">
        <v>4720</v>
      </c>
      <c r="W1848" t="s">
        <v>4695</v>
      </c>
      <c r="X1848" t="s">
        <v>4696</v>
      </c>
      <c r="Y1848" t="s">
        <v>5780</v>
      </c>
      <c r="Z1848" t="s">
        <v>4698</v>
      </c>
    </row>
    <row r="1849" spans="1:26" ht="15" customHeight="1" x14ac:dyDescent="0.25">
      <c r="A1849" t="s">
        <v>7276</v>
      </c>
      <c r="B1849" s="1">
        <v>46012</v>
      </c>
      <c r="C1849" t="s">
        <v>2404</v>
      </c>
      <c r="D1849" t="str">
        <f>IFERROR(INDEX(Customers!$B:$B,MATCH(C1849,Customers!$A:$A,0)),"")</f>
        <v>Ovi Venkataraman</v>
      </c>
      <c r="E1849" t="str">
        <f>IFERROR(INDEX(Customers!$J:$J,MATCH(C1849,Customers!$A:$A,0)),"")</f>
        <v>Silver</v>
      </c>
      <c r="F1849" t="s">
        <v>4036</v>
      </c>
      <c r="G1849" t="str">
        <f>IFERROR(INDEX(Products!$B:$B,MATCH(F1849,Products!$A:$A,0)),"")</f>
        <v>Idhayam Groundnut Oil 2kg</v>
      </c>
      <c r="H1849" t="str">
        <f>IFERROR(INDEX(Products!$C:$C,MATCH(F1849,Products!$A:$A,0)),"")</f>
        <v>Oil</v>
      </c>
      <c r="I1849" t="s">
        <v>3133</v>
      </c>
      <c r="J1849" t="str">
        <f>IFERROR(INDEX(Stores!$B:$B,MATCH(I1849,Stores!$A:$A,0)),"")</f>
        <v>FreshMart Salem Hub</v>
      </c>
      <c r="K1849" t="str">
        <f>IFERROR(INDEX(Stores!$D:$D,MATCH(I1849,Stores!$A:$A,0)),"")</f>
        <v>South</v>
      </c>
      <c r="L1849" t="s">
        <v>3006</v>
      </c>
      <c r="M1849" t="str">
        <f>IFERROR(INDEX(Employees!$B:$B,MATCH(L1849,Employees!$A:$A,0)),"")</f>
        <v>Ramesh Achari</v>
      </c>
      <c r="N1849" t="str">
        <f>IFERROR(INDEX(Employees!$D:$D,MATCH(L1849,Employees!$A:$A,0)),"")</f>
        <v>Cashier</v>
      </c>
      <c r="O1849">
        <v>1</v>
      </c>
      <c r="P1849">
        <v>109.69</v>
      </c>
      <c r="Q1849">
        <v>10</v>
      </c>
      <c r="R1849">
        <v>10.97</v>
      </c>
      <c r="S1849">
        <v>113.53</v>
      </c>
      <c r="T1849">
        <v>92.96</v>
      </c>
      <c r="U1849">
        <v>20.57</v>
      </c>
      <c r="V1849" t="s">
        <v>4720</v>
      </c>
      <c r="W1849" t="s">
        <v>4695</v>
      </c>
      <c r="X1849" t="s">
        <v>4696</v>
      </c>
      <c r="Y1849" t="s">
        <v>5095</v>
      </c>
      <c r="Z1849" t="s">
        <v>4698</v>
      </c>
    </row>
    <row r="1850" spans="1:26" ht="15" customHeight="1" x14ac:dyDescent="0.25">
      <c r="A1850" t="s">
        <v>7277</v>
      </c>
      <c r="B1850" s="1">
        <v>45864</v>
      </c>
      <c r="C1850" t="s">
        <v>371</v>
      </c>
      <c r="D1850" t="str">
        <f>IFERROR(INDEX(Customers!$B:$B,MATCH(C1850,Customers!$A:$A,0)),"")</f>
        <v>Kavya Raj</v>
      </c>
      <c r="E1850" t="str">
        <f>IFERROR(INDEX(Customers!$J:$J,MATCH(C1850,Customers!$A:$A,0)),"")</f>
        <v>Gold</v>
      </c>
      <c r="F1850" t="s">
        <v>3700</v>
      </c>
      <c r="G1850" t="str">
        <f>IFERROR(INDEX(Products!$B:$B,MATCH(F1850,Products!$A:$A,0)),"")</f>
        <v>Harvest Gold Rusk 1kg</v>
      </c>
      <c r="H1850" t="str">
        <f>IFERROR(INDEX(Products!$C:$C,MATCH(F1850,Products!$A:$A,0)),"")</f>
        <v>Bakery</v>
      </c>
      <c r="I1850" t="s">
        <v>3464</v>
      </c>
      <c r="J1850" t="str">
        <f>IFERROR(INDEX(Stores!$B:$B,MATCH(I1850,Stores!$A:$A,0)),"")</f>
        <v>FreshMart Bengaluru Circle</v>
      </c>
      <c r="K1850" t="str">
        <f>IFERROR(INDEX(Stores!$D:$D,MATCH(I1850,Stores!$A:$A,0)),"")</f>
        <v>South</v>
      </c>
      <c r="L1850" t="s">
        <v>3462</v>
      </c>
      <c r="M1850" t="str">
        <f>IFERROR(INDEX(Employees!$B:$B,MATCH(L1850,Employees!$A:$A,0)),"")</f>
        <v>Vani Nair</v>
      </c>
      <c r="N1850" t="str">
        <f>IFERROR(INDEX(Employees!$D:$D,MATCH(L1850,Employees!$A:$A,0)),"")</f>
        <v>Cashier</v>
      </c>
      <c r="O1850">
        <v>6</v>
      </c>
      <c r="P1850">
        <v>541.83000000000004</v>
      </c>
      <c r="Q1850">
        <v>0</v>
      </c>
      <c r="R1850">
        <v>0</v>
      </c>
      <c r="S1850">
        <v>3738.63</v>
      </c>
      <c r="T1850">
        <v>2018.4</v>
      </c>
      <c r="U1850">
        <v>1720.23</v>
      </c>
      <c r="V1850" t="s">
        <v>4720</v>
      </c>
      <c r="W1850" t="s">
        <v>4695</v>
      </c>
      <c r="X1850" t="s">
        <v>4710</v>
      </c>
      <c r="Y1850" t="s">
        <v>5869</v>
      </c>
      <c r="Z1850" t="s">
        <v>4698</v>
      </c>
    </row>
    <row r="1851" spans="1:26" ht="15" customHeight="1" x14ac:dyDescent="0.25">
      <c r="A1851" t="s">
        <v>7278</v>
      </c>
      <c r="B1851" s="1">
        <v>45939</v>
      </c>
      <c r="C1851" t="s">
        <v>442</v>
      </c>
      <c r="D1851" t="str">
        <f>IFERROR(INDEX(Customers!$B:$B,MATCH(C1851,Customers!$A:$A,0)),"")</f>
        <v>Lakshmi Krishnan</v>
      </c>
      <c r="E1851" t="str">
        <f>IFERROR(INDEX(Customers!$J:$J,MATCH(C1851,Customers!$A:$A,0)),"")</f>
        <v>Silver</v>
      </c>
      <c r="F1851" t="s">
        <v>3761</v>
      </c>
      <c r="G1851" t="str">
        <f>IFERROR(INDEX(Products!$B:$B,MATCH(F1851,Products!$A:$A,0)),"")</f>
        <v>Tata Tea Soft Drinks 500g</v>
      </c>
      <c r="H1851" t="str">
        <f>IFERROR(INDEX(Products!$C:$C,MATCH(F1851,Products!$A:$A,0)),"")</f>
        <v>Beverages</v>
      </c>
      <c r="I1851" t="s">
        <v>4136</v>
      </c>
      <c r="J1851" t="str">
        <f>IFERROR(INDEX(Stores!$B:$B,MATCH(I1851,Stores!$A:$A,0)),"")</f>
        <v>FreshMart Mysuru Towers</v>
      </c>
      <c r="K1851" t="str">
        <f>IFERROR(INDEX(Stores!$D:$D,MATCH(I1851,Stores!$A:$A,0)),"")</f>
        <v>South</v>
      </c>
      <c r="L1851" t="s">
        <v>3514</v>
      </c>
      <c r="M1851" t="str">
        <f>IFERROR(INDEX(Employees!$B:$B,MATCH(L1851,Employees!$A:$A,0)),"")</f>
        <v>Umesh Iyer</v>
      </c>
      <c r="N1851" t="str">
        <f>IFERROR(INDEX(Employees!$D:$D,MATCH(L1851,Employees!$A:$A,0)),"")</f>
        <v>Sales</v>
      </c>
      <c r="O1851">
        <v>4</v>
      </c>
      <c r="P1851">
        <v>380.12</v>
      </c>
      <c r="Q1851">
        <v>20</v>
      </c>
      <c r="R1851">
        <v>304.10000000000002</v>
      </c>
      <c r="S1851">
        <v>1216.3800000000001</v>
      </c>
      <c r="T1851">
        <v>1239.92</v>
      </c>
      <c r="U1851">
        <v>-23.54</v>
      </c>
      <c r="V1851" t="s">
        <v>4703</v>
      </c>
      <c r="W1851" t="s">
        <v>4695</v>
      </c>
      <c r="X1851" t="s">
        <v>4710</v>
      </c>
      <c r="Y1851" t="s">
        <v>6414</v>
      </c>
      <c r="Z1851" t="s">
        <v>4708</v>
      </c>
    </row>
    <row r="1852" spans="1:26" ht="15" customHeight="1" x14ac:dyDescent="0.25">
      <c r="A1852" t="s">
        <v>7279</v>
      </c>
      <c r="B1852" s="1">
        <v>45939</v>
      </c>
      <c r="C1852" t="s">
        <v>2707</v>
      </c>
      <c r="D1852" t="str">
        <f>IFERROR(INDEX(Customers!$B:$B,MATCH(C1852,Customers!$A:$A,0)),"")</f>
        <v>Kishore Subramaniam</v>
      </c>
      <c r="E1852" t="str">
        <f>IFERROR(INDEX(Customers!$J:$J,MATCH(C1852,Customers!$A:$A,0)),"")</f>
        <v>Silver</v>
      </c>
      <c r="F1852" t="s">
        <v>3812</v>
      </c>
      <c r="G1852" t="str">
        <f>IFERROR(INDEX(Products!$B:$B,MATCH(F1852,Products!$A:$A,0)),"")</f>
        <v>McCain Ice Cream 2kg</v>
      </c>
      <c r="H1852" t="str">
        <f>IFERROR(INDEX(Products!$C:$C,MATCH(F1852,Products!$A:$A,0)),"")</f>
        <v>Frozen Foods</v>
      </c>
      <c r="I1852" t="s">
        <v>3239</v>
      </c>
      <c r="J1852" t="str">
        <f>IFERROR(INDEX(Stores!$B:$B,MATCH(I1852,Stores!$A:$A,0)),"")</f>
        <v>FreshMart Chennai Central</v>
      </c>
      <c r="K1852" t="str">
        <f>IFERROR(INDEX(Stores!$D:$D,MATCH(I1852,Stores!$A:$A,0)),"")</f>
        <v>South</v>
      </c>
      <c r="L1852" t="s">
        <v>3237</v>
      </c>
      <c r="M1852" t="str">
        <f>IFERROR(INDEX(Employees!$B:$B,MATCH(L1852,Employees!$A:$A,0)),"")</f>
        <v>Dhanya Iyer</v>
      </c>
      <c r="N1852" t="str">
        <f>IFERROR(INDEX(Employees!$D:$D,MATCH(L1852,Employees!$A:$A,0)),"")</f>
        <v>Operations</v>
      </c>
      <c r="O1852">
        <v>3</v>
      </c>
      <c r="P1852">
        <v>68.95</v>
      </c>
      <c r="Q1852">
        <v>0</v>
      </c>
      <c r="R1852">
        <v>0</v>
      </c>
      <c r="S1852">
        <v>206.85</v>
      </c>
      <c r="T1852">
        <v>173.67</v>
      </c>
      <c r="U1852">
        <v>33.18</v>
      </c>
      <c r="V1852" t="s">
        <v>4740</v>
      </c>
      <c r="W1852" t="s">
        <v>4695</v>
      </c>
      <c r="X1852" t="s">
        <v>4696</v>
      </c>
      <c r="Y1852" t="s">
        <v>6256</v>
      </c>
      <c r="Z1852" t="s">
        <v>4708</v>
      </c>
    </row>
    <row r="1853" spans="1:26" ht="15" customHeight="1" x14ac:dyDescent="0.25">
      <c r="A1853" t="s">
        <v>7280</v>
      </c>
      <c r="B1853" s="1">
        <v>46083</v>
      </c>
      <c r="C1853" t="s">
        <v>2084</v>
      </c>
      <c r="D1853" t="str">
        <f>IFERROR(INDEX(Customers!$B:$B,MATCH(C1853,Customers!$A:$A,0)),"")</f>
        <v>Harini Chandran</v>
      </c>
      <c r="E1853" t="str">
        <f>IFERROR(INDEX(Customers!$J:$J,MATCH(C1853,Customers!$A:$A,0)),"")</f>
        <v>Gold</v>
      </c>
      <c r="F1853" t="s">
        <v>4016</v>
      </c>
      <c r="G1853" t="str">
        <f>IFERROR(INDEX(Products!$B:$B,MATCH(F1853,Products!$A:$A,0)),"")</f>
        <v>Aachi Ponni Rice 250ml</v>
      </c>
      <c r="H1853" t="str">
        <f>IFERROR(INDEX(Products!$C:$C,MATCH(F1853,Products!$A:$A,0)),"")</f>
        <v>Rice</v>
      </c>
      <c r="I1853" t="s">
        <v>3520</v>
      </c>
      <c r="J1853" t="str">
        <f>IFERROR(INDEX(Stores!$B:$B,MATCH(I1853,Stores!$A:$A,0)),"")</f>
        <v>FreshMart Tiruppur Market</v>
      </c>
      <c r="K1853" t="str">
        <f>IFERROR(INDEX(Stores!$D:$D,MATCH(I1853,Stores!$A:$A,0)),"")</f>
        <v>South</v>
      </c>
      <c r="L1853" t="s">
        <v>3518</v>
      </c>
      <c r="M1853" t="str">
        <f>IFERROR(INDEX(Employees!$B:$B,MATCH(L1853,Employees!$A:$A,0)),"")</f>
        <v>Chitra Selvam</v>
      </c>
      <c r="N1853" t="str">
        <f>IFERROR(INDEX(Employees!$D:$D,MATCH(L1853,Employees!$A:$A,0)),"")</f>
        <v>Sales</v>
      </c>
      <c r="O1853">
        <v>4</v>
      </c>
      <c r="P1853">
        <v>208.23</v>
      </c>
      <c r="Q1853">
        <v>5</v>
      </c>
      <c r="R1853">
        <v>41.65</v>
      </c>
      <c r="S1853">
        <v>791.27</v>
      </c>
      <c r="T1853">
        <v>633.12</v>
      </c>
      <c r="U1853">
        <v>158.15</v>
      </c>
      <c r="V1853" t="s">
        <v>4740</v>
      </c>
      <c r="W1853" t="s">
        <v>4695</v>
      </c>
      <c r="X1853" t="s">
        <v>4696</v>
      </c>
      <c r="Y1853" t="s">
        <v>5425</v>
      </c>
      <c r="Z1853" t="s">
        <v>4708</v>
      </c>
    </row>
    <row r="1854" spans="1:26" ht="15" customHeight="1" x14ac:dyDescent="0.25">
      <c r="A1854" t="s">
        <v>7281</v>
      </c>
      <c r="B1854" s="1">
        <v>45980</v>
      </c>
      <c r="C1854" t="s">
        <v>866</v>
      </c>
      <c r="D1854" t="str">
        <f>IFERROR(INDEX(Customers!$B:$B,MATCH(C1854,Customers!$A:$A,0)),"")</f>
        <v>Mala Achari</v>
      </c>
      <c r="E1854" t="str">
        <f>IFERROR(INDEX(Customers!$J:$J,MATCH(C1854,Customers!$A:$A,0)),"")</f>
        <v>Gold</v>
      </c>
      <c r="F1854" t="s">
        <v>3975</v>
      </c>
      <c r="G1854" t="str">
        <f>IFERROR(INDEX(Products!$B:$B,MATCH(F1854,Products!$A:$A,0)),"")</f>
        <v>Local Farm Fresh Vegetables 200g</v>
      </c>
      <c r="H1854" t="str">
        <f>IFERROR(INDEX(Products!$C:$C,MATCH(F1854,Products!$A:$A,0)),"")</f>
        <v>Vegetables</v>
      </c>
      <c r="I1854" t="s">
        <v>4155</v>
      </c>
      <c r="J1854" t="str">
        <f>IFERROR(INDEX(Stores!$B:$B,MATCH(I1854,Stores!$A:$A,0)),"")</f>
        <v>FreshMart Kochi Bypass</v>
      </c>
      <c r="K1854" t="str">
        <f>IFERROR(INDEX(Stores!$D:$D,MATCH(I1854,Stores!$A:$A,0)),"")</f>
        <v>South</v>
      </c>
      <c r="L1854" t="s">
        <v>3580</v>
      </c>
      <c r="M1854" t="str">
        <f>IFERROR(INDEX(Employees!$B:$B,MATCH(L1854,Employees!$A:$A,0)),"")</f>
        <v>Umesh Sharma</v>
      </c>
      <c r="N1854" t="str">
        <f>IFERROR(INDEX(Employees!$D:$D,MATCH(L1854,Employees!$A:$A,0)),"")</f>
        <v>HR</v>
      </c>
      <c r="O1854">
        <v>6</v>
      </c>
      <c r="P1854">
        <v>416.57</v>
      </c>
      <c r="Q1854">
        <v>10</v>
      </c>
      <c r="R1854">
        <v>249.94</v>
      </c>
      <c r="S1854">
        <v>2249.48</v>
      </c>
      <c r="T1854">
        <v>2084.8200000000002</v>
      </c>
      <c r="U1854">
        <v>164.66</v>
      </c>
      <c r="V1854" t="s">
        <v>4740</v>
      </c>
      <c r="W1854" t="s">
        <v>4695</v>
      </c>
      <c r="X1854" t="s">
        <v>4696</v>
      </c>
      <c r="Y1854" t="s">
        <v>5064</v>
      </c>
      <c r="Z1854" t="s">
        <v>4708</v>
      </c>
    </row>
    <row r="1855" spans="1:26" ht="15" customHeight="1" x14ac:dyDescent="0.25">
      <c r="A1855" t="s">
        <v>7282</v>
      </c>
      <c r="B1855" s="1">
        <v>46067</v>
      </c>
      <c r="C1855" t="s">
        <v>2842</v>
      </c>
      <c r="D1855" t="str">
        <f>IFERROR(INDEX(Customers!$B:$B,MATCH(C1855,Customers!$A:$A,0)),"")</f>
        <v>Karthik Iyer</v>
      </c>
      <c r="E1855" t="str">
        <f>IFERROR(INDEX(Customers!$J:$J,MATCH(C1855,Customers!$A:$A,0)),"")</f>
        <v>Gold</v>
      </c>
      <c r="F1855" t="s">
        <v>3779</v>
      </c>
      <c r="G1855" t="str">
        <f>IFERROR(INDEX(Products!$B:$B,MATCH(F1855,Products!$A:$A,0)),"")</f>
        <v>Nescafe Coffee 500g</v>
      </c>
      <c r="H1855" t="str">
        <f>IFERROR(INDEX(Products!$C:$C,MATCH(F1855,Products!$A:$A,0)),"")</f>
        <v>Beverages</v>
      </c>
      <c r="I1855" t="s">
        <v>2896</v>
      </c>
      <c r="J1855" t="str">
        <f>IFERROR(INDEX(Stores!$B:$B,MATCH(I1855,Stores!$A:$A,0)),"")</f>
        <v>FreshMart Salem Extension</v>
      </c>
      <c r="K1855" t="str">
        <f>IFERROR(INDEX(Stores!$D:$D,MATCH(I1855,Stores!$A:$A,0)),"")</f>
        <v>South</v>
      </c>
      <c r="L1855" t="s">
        <v>3389</v>
      </c>
      <c r="M1855" t="str">
        <f>IFERROR(INDEX(Employees!$B:$B,MATCH(L1855,Employees!$A:$A,0)),"")</f>
        <v>Udhay Sekar</v>
      </c>
      <c r="N1855" t="str">
        <f>IFERROR(INDEX(Employees!$D:$D,MATCH(L1855,Employees!$A:$A,0)),"")</f>
        <v>Sales</v>
      </c>
      <c r="O1855">
        <v>4</v>
      </c>
      <c r="P1855">
        <v>130.76</v>
      </c>
      <c r="Q1855">
        <v>0</v>
      </c>
      <c r="R1855">
        <v>0</v>
      </c>
      <c r="S1855">
        <v>601.5</v>
      </c>
      <c r="T1855">
        <v>389.4</v>
      </c>
      <c r="U1855">
        <v>212.1</v>
      </c>
      <c r="V1855" t="s">
        <v>4694</v>
      </c>
      <c r="W1855" t="s">
        <v>4695</v>
      </c>
      <c r="X1855" t="s">
        <v>4696</v>
      </c>
      <c r="Y1855" t="s">
        <v>5315</v>
      </c>
      <c r="Z1855" t="s">
        <v>4698</v>
      </c>
    </row>
    <row r="1856" spans="1:26" ht="15" customHeight="1" x14ac:dyDescent="0.25">
      <c r="A1856" t="s">
        <v>7283</v>
      </c>
      <c r="B1856" s="1">
        <v>45977</v>
      </c>
      <c r="C1856" t="s">
        <v>2668</v>
      </c>
      <c r="D1856" t="str">
        <f>IFERROR(INDEX(Customers!$B:$B,MATCH(C1856,Customers!$A:$A,0)),"")</f>
        <v>Sangeetha Mudaliar</v>
      </c>
      <c r="E1856" t="str">
        <f>IFERROR(INDEX(Customers!$J:$J,MATCH(C1856,Customers!$A:$A,0)),"")</f>
        <v>Silver</v>
      </c>
      <c r="F1856" t="s">
        <v>3765</v>
      </c>
      <c r="G1856" t="str">
        <f>IFERROR(INDEX(Products!$B:$B,MATCH(F1856,Products!$A:$A,0)),"")</f>
        <v>Pepsi Tea 200g</v>
      </c>
      <c r="H1856" t="str">
        <f>IFERROR(INDEX(Products!$C:$C,MATCH(F1856,Products!$A:$A,0)),"")</f>
        <v>Beverages</v>
      </c>
      <c r="I1856" t="s">
        <v>3239</v>
      </c>
      <c r="J1856" t="str">
        <f>IFERROR(INDEX(Stores!$B:$B,MATCH(I1856,Stores!$A:$A,0)),"")</f>
        <v>FreshMart Chennai Central</v>
      </c>
      <c r="K1856" t="str">
        <f>IFERROR(INDEX(Stores!$D:$D,MATCH(I1856,Stores!$A:$A,0)),"")</f>
        <v>South</v>
      </c>
      <c r="L1856" t="s">
        <v>3237</v>
      </c>
      <c r="M1856" t="str">
        <f>IFERROR(INDEX(Employees!$B:$B,MATCH(L1856,Employees!$A:$A,0)),"")</f>
        <v>Dhanya Iyer</v>
      </c>
      <c r="N1856" t="str">
        <f>IFERROR(INDEX(Employees!$D:$D,MATCH(L1856,Employees!$A:$A,0)),"")</f>
        <v>Operations</v>
      </c>
      <c r="O1856">
        <v>2</v>
      </c>
      <c r="P1856">
        <v>332.73</v>
      </c>
      <c r="Q1856">
        <v>10</v>
      </c>
      <c r="R1856">
        <v>66.55</v>
      </c>
      <c r="S1856">
        <v>688.75</v>
      </c>
      <c r="T1856">
        <v>522.44000000000005</v>
      </c>
      <c r="U1856">
        <v>166.31</v>
      </c>
      <c r="V1856" t="s">
        <v>4694</v>
      </c>
      <c r="W1856" t="s">
        <v>4695</v>
      </c>
      <c r="X1856" t="s">
        <v>4696</v>
      </c>
      <c r="Y1856" t="s">
        <v>5837</v>
      </c>
      <c r="Z1856" t="s">
        <v>4698</v>
      </c>
    </row>
    <row r="1857" spans="1:26" ht="15" customHeight="1" x14ac:dyDescent="0.25">
      <c r="A1857" t="s">
        <v>7284</v>
      </c>
      <c r="B1857" s="1">
        <v>45752</v>
      </c>
      <c r="C1857" t="s">
        <v>2124</v>
      </c>
      <c r="D1857" t="str">
        <f>IFERROR(INDEX(Customers!$B:$B,MATCH(C1857,Customers!$A:$A,0)),"")</f>
        <v>Padma Murugan</v>
      </c>
      <c r="E1857" t="str">
        <f>IFERROR(INDEX(Customers!$J:$J,MATCH(C1857,Customers!$A:$A,0)),"")</f>
        <v>Silver</v>
      </c>
      <c r="F1857" t="s">
        <v>3964</v>
      </c>
      <c r="G1857" t="str">
        <f>IFERROR(INDEX(Products!$B:$B,MATCH(F1857,Products!$A:$A,0)),"")</f>
        <v>Organic Fresh Fresh Vegetables 2kg</v>
      </c>
      <c r="H1857" t="str">
        <f>IFERROR(INDEX(Products!$C:$C,MATCH(F1857,Products!$A:$A,0)),"")</f>
        <v>Vegetables</v>
      </c>
      <c r="I1857" t="s">
        <v>2974</v>
      </c>
      <c r="J1857" t="str">
        <f>IFERROR(INDEX(Stores!$B:$B,MATCH(I1857,Stores!$A:$A,0)),"")</f>
        <v>FreshMart Erode Plaza</v>
      </c>
      <c r="K1857" t="str">
        <f>IFERROR(INDEX(Stores!$D:$D,MATCH(I1857,Stores!$A:$A,0)),"")</f>
        <v>South</v>
      </c>
      <c r="L1857" t="s">
        <v>3357</v>
      </c>
      <c r="M1857" t="str">
        <f>IFERROR(INDEX(Employees!$B:$B,MATCH(L1857,Employees!$A:$A,0)),"")</f>
        <v>Tamil Pandian</v>
      </c>
      <c r="N1857" t="str">
        <f>IFERROR(INDEX(Employees!$D:$D,MATCH(L1857,Employees!$A:$A,0)),"")</f>
        <v>Billing</v>
      </c>
      <c r="O1857">
        <v>4</v>
      </c>
      <c r="P1857">
        <v>298.68</v>
      </c>
      <c r="Q1857">
        <v>0</v>
      </c>
      <c r="R1857">
        <v>0</v>
      </c>
      <c r="S1857">
        <v>1373.93</v>
      </c>
      <c r="T1857">
        <v>1002.76</v>
      </c>
      <c r="U1857">
        <v>371.17</v>
      </c>
      <c r="V1857" t="s">
        <v>4715</v>
      </c>
      <c r="W1857" t="s">
        <v>4695</v>
      </c>
      <c r="X1857" t="s">
        <v>4700</v>
      </c>
      <c r="Y1857" t="s">
        <v>6735</v>
      </c>
      <c r="Z1857" t="s">
        <v>4698</v>
      </c>
    </row>
    <row r="1858" spans="1:26" ht="15" customHeight="1" x14ac:dyDescent="0.25">
      <c r="A1858" t="s">
        <v>7285</v>
      </c>
      <c r="B1858" s="1">
        <v>46005</v>
      </c>
      <c r="C1858" t="s">
        <v>2783</v>
      </c>
      <c r="D1858" t="str">
        <f>IFERROR(INDEX(Customers!$B:$B,MATCH(C1858,Customers!$A:$A,0)),"")</f>
        <v>Unknown</v>
      </c>
      <c r="E1858" t="str">
        <f>IFERROR(INDEX(Customers!$J:$J,MATCH(C1858,Customers!$A:$A,0)),"")</f>
        <v>Gold</v>
      </c>
      <c r="F1858" t="s">
        <v>4105</v>
      </c>
      <c r="G1858" t="str">
        <f>IFERROR(INDEX(Products!$B:$B,MATCH(F1858,Products!$A:$A,0)),"")</f>
        <v xml:space="preserve">  Harpic Dishwash Combo  </v>
      </c>
      <c r="H1858" t="str">
        <f>IFERROR(INDEX(Products!$C:$C,MATCH(F1858,Products!$A:$A,0)),"")</f>
        <v>Cleaning</v>
      </c>
      <c r="I1858" t="s">
        <v>2919</v>
      </c>
      <c r="J1858" t="str">
        <f>IFERROR(INDEX(Stores!$B:$B,MATCH(I1858,Stores!$A:$A,0)),"")</f>
        <v>FreshMart Surat Junction</v>
      </c>
      <c r="K1858" t="str">
        <f>IFERROR(INDEX(Stores!$D:$D,MATCH(I1858,Stores!$A:$A,0)),"")</f>
        <v>West</v>
      </c>
      <c r="L1858" t="s">
        <v>3448</v>
      </c>
      <c r="M1858" t="str">
        <f>IFERROR(INDEX(Employees!$B:$B,MATCH(L1858,Employees!$A:$A,0)),"")</f>
        <v>Sangeetha Naidu</v>
      </c>
      <c r="N1858" t="str">
        <f>IFERROR(INDEX(Employees!$D:$D,MATCH(L1858,Employees!$A:$A,0)),"")</f>
        <v>Cashier</v>
      </c>
      <c r="O1858">
        <v>3</v>
      </c>
      <c r="P1858">
        <v>270.12</v>
      </c>
      <c r="Q1858">
        <v>0</v>
      </c>
      <c r="R1858">
        <v>0</v>
      </c>
      <c r="S1858">
        <v>931.91</v>
      </c>
      <c r="T1858">
        <v>558.12</v>
      </c>
      <c r="U1858">
        <v>373.79</v>
      </c>
      <c r="V1858" t="s">
        <v>4715</v>
      </c>
      <c r="W1858" t="s">
        <v>4695</v>
      </c>
      <c r="X1858" t="s">
        <v>4696</v>
      </c>
      <c r="Y1858" t="s">
        <v>5290</v>
      </c>
      <c r="Z1858" t="s">
        <v>4698</v>
      </c>
    </row>
    <row r="1859" spans="1:26" ht="15" customHeight="1" x14ac:dyDescent="0.25">
      <c r="A1859" t="s">
        <v>7286</v>
      </c>
      <c r="B1859" s="1">
        <v>45781</v>
      </c>
      <c r="C1859" t="s">
        <v>1934</v>
      </c>
      <c r="D1859" t="str">
        <f>IFERROR(INDEX(Customers!$B:$B,MATCH(C1859,Customers!$A:$A,0)),"")</f>
        <v>Banu Chandran</v>
      </c>
      <c r="E1859" t="str">
        <f>IFERROR(INDEX(Customers!$J:$J,MATCH(C1859,Customers!$A:$A,0)),"")</f>
        <v>Gold</v>
      </c>
      <c r="F1859" t="s">
        <v>4010</v>
      </c>
      <c r="G1859" t="str">
        <f>IFERROR(INDEX(Products!$B:$B,MATCH(F1859,Products!$A:$A,0)),"")</f>
        <v>Aachi Ponni Rice 2kg</v>
      </c>
      <c r="H1859" t="str">
        <f>IFERROR(INDEX(Products!$C:$C,MATCH(F1859,Products!$A:$A,0)),"")</f>
        <v>Rice</v>
      </c>
      <c r="I1859" t="s">
        <v>3582</v>
      </c>
      <c r="J1859" t="str">
        <f>IFERROR(INDEX(Stores!$B:$B,MATCH(I1859,Stores!$A:$A,0)),"")</f>
        <v>FreshMart Kochi Square</v>
      </c>
      <c r="K1859" t="str">
        <f>IFERROR(INDEX(Stores!$D:$D,MATCH(I1859,Stores!$A:$A,0)),"")</f>
        <v>South</v>
      </c>
      <c r="L1859" t="s">
        <v>3592</v>
      </c>
      <c r="M1859" t="str">
        <f>IFERROR(INDEX(Employees!$B:$B,MATCH(L1859,Employees!$A:$A,0)),"")</f>
        <v>Prasath Naidu</v>
      </c>
      <c r="N1859" t="str">
        <f>IFERROR(INDEX(Employees!$D:$D,MATCH(L1859,Employees!$A:$A,0)),"")</f>
        <v>Billing</v>
      </c>
      <c r="O1859">
        <v>6</v>
      </c>
      <c r="P1859">
        <v>265.69</v>
      </c>
      <c r="Q1859">
        <v>0</v>
      </c>
      <c r="R1859">
        <v>0</v>
      </c>
      <c r="S1859">
        <v>1833.26</v>
      </c>
      <c r="T1859">
        <v>1263.1199999999999</v>
      </c>
      <c r="U1859">
        <v>570.14</v>
      </c>
      <c r="V1859" t="s">
        <v>4720</v>
      </c>
      <c r="W1859" t="s">
        <v>4695</v>
      </c>
      <c r="X1859" t="s">
        <v>4710</v>
      </c>
      <c r="Y1859" t="s">
        <v>7287</v>
      </c>
      <c r="Z1859" t="s">
        <v>4698</v>
      </c>
    </row>
    <row r="1860" spans="1:26" ht="15" customHeight="1" x14ac:dyDescent="0.25">
      <c r="A1860" t="s">
        <v>7288</v>
      </c>
      <c r="B1860" s="1">
        <v>46112</v>
      </c>
      <c r="C1860" t="s">
        <v>1942</v>
      </c>
      <c r="D1860" t="str">
        <f>IFERROR(INDEX(Customers!$B:$B,MATCH(C1860,Customers!$A:$A,0)),"")</f>
        <v>Geetha Venkataraman</v>
      </c>
      <c r="E1860" t="str">
        <f>IFERROR(INDEX(Customers!$J:$J,MATCH(C1860,Customers!$A:$A,0)),"")</f>
        <v>Bronze</v>
      </c>
      <c r="F1860" t="s">
        <v>3722</v>
      </c>
      <c r="G1860" t="str">
        <f>IFERROR(INDEX(Products!$B:$B,MATCH(F1860,Products!$A:$A,0)),"")</f>
        <v>Nestle Curd 1kg</v>
      </c>
      <c r="H1860" t="str">
        <f>IFERROR(INDEX(Products!$C:$C,MATCH(F1860,Products!$A:$A,0)),"")</f>
        <v>Dairy</v>
      </c>
      <c r="I1860" t="s">
        <v>3133</v>
      </c>
      <c r="J1860" t="str">
        <f>IFERROR(INDEX(Stores!$B:$B,MATCH(I1860,Stores!$A:$A,0)),"")</f>
        <v>FreshMart Salem Hub</v>
      </c>
      <c r="K1860" t="str">
        <f>IFERROR(INDEX(Stores!$D:$D,MATCH(I1860,Stores!$A:$A,0)),"")</f>
        <v>South</v>
      </c>
      <c r="L1860" t="s">
        <v>3131</v>
      </c>
      <c r="M1860" t="str">
        <f>IFERROR(INDEX(Employees!$B:$B,MATCH(L1860,Employees!$A:$A,0)),"")</f>
        <v>Nagarajan Mudaliar</v>
      </c>
      <c r="N1860" t="str">
        <f>IFERROR(INDEX(Employees!$D:$D,MATCH(L1860,Employees!$A:$A,0)),"")</f>
        <v>Cashier</v>
      </c>
      <c r="O1860">
        <v>2</v>
      </c>
      <c r="P1860">
        <v>464.41</v>
      </c>
      <c r="Q1860">
        <v>0</v>
      </c>
      <c r="R1860">
        <v>0</v>
      </c>
      <c r="S1860">
        <v>928.82</v>
      </c>
      <c r="T1860">
        <v>795.38</v>
      </c>
      <c r="U1860">
        <v>133.44</v>
      </c>
      <c r="V1860" t="s">
        <v>4706</v>
      </c>
      <c r="W1860" t="s">
        <v>4695</v>
      </c>
      <c r="X1860" t="s">
        <v>4696</v>
      </c>
      <c r="Y1860" t="s">
        <v>5244</v>
      </c>
      <c r="Z1860" t="s">
        <v>4708</v>
      </c>
    </row>
    <row r="1861" spans="1:26" ht="15" customHeight="1" x14ac:dyDescent="0.25">
      <c r="A1861" t="s">
        <v>7289</v>
      </c>
      <c r="B1861" s="1">
        <v>45764</v>
      </c>
      <c r="C1861" t="s">
        <v>1323</v>
      </c>
      <c r="D1861" t="str">
        <f>IFERROR(INDEX(Customers!$B:$B,MATCH(C1861,Customers!$A:$A,0)),"")</f>
        <v>Malathi Nathan</v>
      </c>
      <c r="E1861" t="str">
        <f>IFERROR(INDEX(Customers!$J:$J,MATCH(C1861,Customers!$A:$A,0)),"")</f>
        <v>Silver</v>
      </c>
      <c r="F1861" t="s">
        <v>4060</v>
      </c>
      <c r="G1861" t="str">
        <f>IFERROR(INDEX(Products!$B:$B,MATCH(F1861,Products!$A:$A,0)),"")</f>
        <v>Everest Powdered Spices Combo</v>
      </c>
      <c r="H1861" t="str">
        <f>IFERROR(INDEX(Products!$C:$C,MATCH(F1861,Products!$A:$A,0)),"")</f>
        <v>Masala</v>
      </c>
      <c r="I1861" t="s">
        <v>4421</v>
      </c>
      <c r="J1861" t="str">
        <f>IFERROR(INDEX(Stores!$B:$B,MATCH(I1861,Stores!$A:$A,0)),"")</f>
        <v>FreshMart Kolkata Towers</v>
      </c>
      <c r="K1861" t="str">
        <f>IFERROR(INDEX(Stores!$D:$D,MATCH(I1861,Stores!$A:$A,0)),"")</f>
        <v>East</v>
      </c>
      <c r="L1861" t="s">
        <v>3335</v>
      </c>
      <c r="M1861" t="str">
        <f>IFERROR(INDEX(Employees!$B:$B,MATCH(L1861,Employees!$A:$A,0)),"")</f>
        <v>Lalitha Varma</v>
      </c>
      <c r="N1861" t="str">
        <f>IFERROR(INDEX(Employees!$D:$D,MATCH(L1861,Employees!$A:$A,0)),"")</f>
        <v>Cashier</v>
      </c>
      <c r="O1861">
        <v>5</v>
      </c>
      <c r="P1861">
        <v>490.22</v>
      </c>
      <c r="Q1861">
        <v>20</v>
      </c>
      <c r="R1861">
        <v>490.22</v>
      </c>
      <c r="S1861">
        <v>1960.88</v>
      </c>
      <c r="T1861">
        <v>1867.9</v>
      </c>
      <c r="U1861">
        <v>92.98</v>
      </c>
      <c r="V1861" t="s">
        <v>4715</v>
      </c>
      <c r="W1861" t="s">
        <v>4695</v>
      </c>
      <c r="X1861" t="s">
        <v>4696</v>
      </c>
      <c r="Y1861" t="s">
        <v>6367</v>
      </c>
      <c r="Z1861" t="s">
        <v>4708</v>
      </c>
    </row>
    <row r="1862" spans="1:26" ht="15" customHeight="1" x14ac:dyDescent="0.25">
      <c r="A1862" t="s">
        <v>7290</v>
      </c>
      <c r="B1862" s="1">
        <v>45788</v>
      </c>
      <c r="C1862" t="s">
        <v>2396</v>
      </c>
      <c r="D1862" t="str">
        <f>IFERROR(INDEX(Customers!$B:$B,MATCH(C1862,Customers!$A:$A,0)),"")</f>
        <v>Uma Iyer</v>
      </c>
      <c r="E1862" t="str">
        <f>IFERROR(INDEX(Customers!$J:$J,MATCH(C1862,Customers!$A:$A,0)),"")</f>
        <v>Bronze</v>
      </c>
      <c r="F1862" t="s">
        <v>3781</v>
      </c>
      <c r="G1862" t="str">
        <f>IFERROR(INDEX(Products!$B:$B,MATCH(F1862,Products!$A:$A,0)),"")</f>
        <v>Coca-Cola Coffee 500g</v>
      </c>
      <c r="H1862" t="str">
        <f>IFERROR(INDEX(Products!$C:$C,MATCH(F1862,Products!$A:$A,0)),"")</f>
        <v>Beverages</v>
      </c>
      <c r="I1862" t="s">
        <v>3469</v>
      </c>
      <c r="J1862" t="str">
        <f>IFERROR(INDEX(Stores!$B:$B,MATCH(I1862,Stores!$A:$A,0)),"")</f>
        <v>FreshMart Mysuru Junction</v>
      </c>
      <c r="K1862" t="str">
        <f>IFERROR(INDEX(Stores!$D:$D,MATCH(I1862,Stores!$A:$A,0)),"")</f>
        <v>South</v>
      </c>
      <c r="L1862" t="s">
        <v>3467</v>
      </c>
      <c r="M1862" t="str">
        <f>IFERROR(INDEX(Employees!$B:$B,MATCH(L1862,Employees!$A:$A,0)),"")</f>
        <v>Padma Subramaniam</v>
      </c>
      <c r="N1862" t="str">
        <f>IFERROR(INDEX(Employees!$D:$D,MATCH(L1862,Employees!$A:$A,0)),"")</f>
        <v>Operations</v>
      </c>
      <c r="O1862">
        <v>2</v>
      </c>
      <c r="P1862">
        <v>503.36</v>
      </c>
      <c r="Q1862">
        <v>0</v>
      </c>
      <c r="R1862">
        <v>0</v>
      </c>
      <c r="S1862">
        <v>1157.73</v>
      </c>
      <c r="T1862">
        <v>779.6</v>
      </c>
      <c r="U1862">
        <v>378.13</v>
      </c>
      <c r="V1862" t="s">
        <v>4694</v>
      </c>
      <c r="W1862" t="s">
        <v>4695</v>
      </c>
      <c r="X1862" t="s">
        <v>4710</v>
      </c>
      <c r="Y1862" t="s">
        <v>6662</v>
      </c>
      <c r="Z1862" t="s">
        <v>4698</v>
      </c>
    </row>
    <row r="1863" spans="1:26" ht="15" customHeight="1" x14ac:dyDescent="0.25">
      <c r="A1863" t="s">
        <v>7291</v>
      </c>
      <c r="B1863" s="1">
        <v>45858</v>
      </c>
      <c r="C1863" t="s">
        <v>225</v>
      </c>
      <c r="D1863" t="str">
        <f>IFERROR(INDEX(Customers!$B:$B,MATCH(C1863,Customers!$A:$A,0)),"")</f>
        <v>Kishore Murugan</v>
      </c>
      <c r="E1863" t="str">
        <f>IFERROR(INDEX(Customers!$J:$J,MATCH(C1863,Customers!$A:$A,0)),"")</f>
        <v>Gold</v>
      </c>
      <c r="F1863" t="s">
        <v>3844</v>
      </c>
      <c r="G1863" t="str">
        <f>IFERROR(INDEX(Products!$B:$B,MATCH(F1863,Products!$A:$A,0)),"")</f>
        <v>Lays Namkeen 2kg</v>
      </c>
      <c r="H1863" t="str">
        <f>IFERROR(INDEX(Products!$C:$C,MATCH(F1863,Products!$A:$A,0)),"")</f>
        <v>Snacks</v>
      </c>
      <c r="I1863" t="s">
        <v>2933</v>
      </c>
      <c r="J1863" t="str">
        <f>IFERROR(INDEX(Stores!$B:$B,MATCH(I1863,Stores!$A:$A,0)),"")</f>
        <v>FreshMart Nagpur Plaza</v>
      </c>
      <c r="K1863" t="str">
        <f>IFERROR(INDEX(Stores!$D:$D,MATCH(I1863,Stores!$A:$A,0)),"")</f>
        <v>West</v>
      </c>
      <c r="L1863" t="s">
        <v>2931</v>
      </c>
      <c r="M1863" t="str">
        <f>IFERROR(INDEX(Employees!$B:$B,MATCH(L1863,Employees!$A:$A,0)),"")</f>
        <v>Nandhini Pandian</v>
      </c>
      <c r="N1863" t="str">
        <f>IFERROR(INDEX(Employees!$D:$D,MATCH(L1863,Employees!$A:$A,0)),"")</f>
        <v>Operations</v>
      </c>
      <c r="O1863">
        <v>7</v>
      </c>
      <c r="P1863">
        <v>548.45000000000005</v>
      </c>
      <c r="Q1863">
        <v>15</v>
      </c>
      <c r="R1863">
        <v>575.87</v>
      </c>
      <c r="S1863">
        <v>3752.77</v>
      </c>
      <c r="T1863">
        <v>2654.33</v>
      </c>
      <c r="U1863">
        <v>1098.44</v>
      </c>
      <c r="V1863" t="s">
        <v>4706</v>
      </c>
      <c r="W1863" t="s">
        <v>4695</v>
      </c>
      <c r="X1863" t="s">
        <v>4696</v>
      </c>
      <c r="Y1863" t="s">
        <v>5636</v>
      </c>
      <c r="Z1863" t="s">
        <v>4698</v>
      </c>
    </row>
    <row r="1864" spans="1:26" ht="15" customHeight="1" x14ac:dyDescent="0.25">
      <c r="A1864" t="s">
        <v>7292</v>
      </c>
      <c r="B1864" s="1">
        <v>45837</v>
      </c>
      <c r="C1864" t="s">
        <v>2664</v>
      </c>
      <c r="D1864" t="str">
        <f>IFERROR(INDEX(Customers!$B:$B,MATCH(C1864,Customers!$A:$A,0)),"")</f>
        <v>Gokul Sekar</v>
      </c>
      <c r="E1864" t="str">
        <f>IFERROR(INDEX(Customers!$J:$J,MATCH(C1864,Customers!$A:$A,0)),"")</f>
        <v>Gold</v>
      </c>
      <c r="F1864" t="s">
        <v>3847</v>
      </c>
      <c r="G1864" t="str">
        <f>IFERROR(INDEX(Products!$B:$B,MATCH(F1864,Products!$A:$A,0)),"")</f>
        <v>Cadbury Biscuits Pack</v>
      </c>
      <c r="H1864" t="str">
        <f>IFERROR(INDEX(Products!$C:$C,MATCH(F1864,Products!$A:$A,0)),"")</f>
        <v>Snacks</v>
      </c>
      <c r="I1864" t="s">
        <v>4232</v>
      </c>
      <c r="J1864" t="str">
        <f>IFERROR(INDEX(Stores!$B:$B,MATCH(I1864,Stores!$A:$A,0)),"")</f>
        <v>FreshMart Erode Central</v>
      </c>
      <c r="K1864" t="str">
        <f>IFERROR(INDEX(Stores!$D:$D,MATCH(I1864,Stores!$A:$A,0)),"")</f>
        <v>South</v>
      </c>
      <c r="L1864" t="s">
        <v>3198</v>
      </c>
      <c r="M1864" t="str">
        <f>IFERROR(INDEX(Employees!$B:$B,MATCH(L1864,Employees!$A:$A,0)),"")</f>
        <v>Deepak Naicker</v>
      </c>
      <c r="N1864" t="str">
        <f>IFERROR(INDEX(Employees!$D:$D,MATCH(L1864,Employees!$A:$A,0)),"")</f>
        <v>Sales</v>
      </c>
      <c r="O1864">
        <v>4</v>
      </c>
      <c r="P1864">
        <v>142.44999999999999</v>
      </c>
      <c r="Q1864">
        <v>10</v>
      </c>
      <c r="R1864">
        <v>56.98</v>
      </c>
      <c r="S1864">
        <v>589.74</v>
      </c>
      <c r="T1864">
        <v>382.8</v>
      </c>
      <c r="U1864">
        <v>206.94</v>
      </c>
      <c r="V1864" t="s">
        <v>4740</v>
      </c>
      <c r="W1864" t="s">
        <v>4695</v>
      </c>
      <c r="X1864" t="s">
        <v>4710</v>
      </c>
      <c r="Y1864" t="s">
        <v>7247</v>
      </c>
      <c r="Z1864" t="s">
        <v>4698</v>
      </c>
    </row>
    <row r="1865" spans="1:26" ht="15" customHeight="1" x14ac:dyDescent="0.25">
      <c r="A1865" t="s">
        <v>7293</v>
      </c>
      <c r="B1865" s="1">
        <v>45786</v>
      </c>
      <c r="C1865" t="s">
        <v>1582</v>
      </c>
      <c r="D1865" t="str">
        <f>IFERROR(INDEX(Customers!$B:$B,MATCH(C1865,Customers!$A:$A,0)),"")</f>
        <v>Anand Kumar</v>
      </c>
      <c r="E1865" t="str">
        <f>IFERROR(INDEX(Customers!$J:$J,MATCH(C1865,Customers!$A:$A,0)),"")</f>
        <v>Gold</v>
      </c>
      <c r="F1865" t="s">
        <v>3773</v>
      </c>
      <c r="G1865" t="str">
        <f>IFERROR(INDEX(Products!$B:$B,MATCH(F1865,Products!$A:$A,0)),"")</f>
        <v>Coca-Cola Coffee Combo</v>
      </c>
      <c r="H1865" t="str">
        <f>IFERROR(INDEX(Products!$C:$C,MATCH(F1865,Products!$A:$A,0)),"")</f>
        <v>Beverages</v>
      </c>
      <c r="I1865" t="s">
        <v>2896</v>
      </c>
      <c r="J1865" t="str">
        <f>IFERROR(INDEX(Stores!$B:$B,MATCH(I1865,Stores!$A:$A,0)),"")</f>
        <v>FreshMart Salem Extension</v>
      </c>
      <c r="K1865" t="str">
        <f>IFERROR(INDEX(Stores!$D:$D,MATCH(I1865,Stores!$A:$A,0)),"")</f>
        <v>South</v>
      </c>
      <c r="L1865" t="s">
        <v>3389</v>
      </c>
      <c r="M1865" t="str">
        <f>IFERROR(INDEX(Employees!$B:$B,MATCH(L1865,Employees!$A:$A,0)),"")</f>
        <v>Udhay Sekar</v>
      </c>
      <c r="N1865" t="str">
        <f>IFERROR(INDEX(Employees!$D:$D,MATCH(L1865,Employees!$A:$A,0)),"")</f>
        <v>Sales</v>
      </c>
      <c r="O1865">
        <v>7</v>
      </c>
      <c r="P1865">
        <v>160.72</v>
      </c>
      <c r="Q1865">
        <v>5</v>
      </c>
      <c r="R1865">
        <v>56.25</v>
      </c>
      <c r="S1865">
        <v>1068.79</v>
      </c>
      <c r="T1865">
        <v>811.37</v>
      </c>
      <c r="U1865">
        <v>257.42</v>
      </c>
      <c r="V1865" t="s">
        <v>4715</v>
      </c>
      <c r="W1865" t="s">
        <v>4695</v>
      </c>
      <c r="X1865" t="s">
        <v>4696</v>
      </c>
      <c r="Y1865" t="s">
        <v>6431</v>
      </c>
      <c r="Z1865" t="s">
        <v>4708</v>
      </c>
    </row>
    <row r="1866" spans="1:26" ht="15" customHeight="1" x14ac:dyDescent="0.25">
      <c r="A1866" t="s">
        <v>7294</v>
      </c>
      <c r="B1866" s="1">
        <v>46100</v>
      </c>
      <c r="C1866" t="s">
        <v>1100</v>
      </c>
      <c r="D1866" t="str">
        <f>IFERROR(INDEX(Customers!$B:$B,MATCH(C1866,Customers!$A:$A,0)),"")</f>
        <v>Deepa Kumar</v>
      </c>
      <c r="E1866" t="str">
        <f>IFERROR(INDEX(Customers!$J:$J,MATCH(C1866,Customers!$A:$A,0)),"")</f>
        <v>Gold</v>
      </c>
      <c r="F1866" t="s">
        <v>4102</v>
      </c>
      <c r="G1866" t="str">
        <f>IFERROR(INDEX(Products!$B:$B,MATCH(F1866,Products!$A:$A,0)),"")</f>
        <v>Harpic Toilet Cleaner Pack</v>
      </c>
      <c r="H1866" t="str">
        <f>IFERROR(INDEX(Products!$C:$C,MATCH(F1866,Products!$A:$A,0)),"")</f>
        <v>Cleaning</v>
      </c>
      <c r="I1866" t="s">
        <v>3582</v>
      </c>
      <c r="J1866" t="str">
        <f>IFERROR(INDEX(Stores!$B:$B,MATCH(I1866,Stores!$A:$A,0)),"")</f>
        <v>FreshMart Kochi Square</v>
      </c>
      <c r="K1866" t="str">
        <f>IFERROR(INDEX(Stores!$D:$D,MATCH(I1866,Stores!$A:$A,0)),"")</f>
        <v>South</v>
      </c>
      <c r="L1866" t="s">
        <v>3592</v>
      </c>
      <c r="M1866" t="str">
        <f>IFERROR(INDEX(Employees!$B:$B,MATCH(L1866,Employees!$A:$A,0)),"")</f>
        <v>Prasath Naidu</v>
      </c>
      <c r="N1866" t="str">
        <f>IFERROR(INDEX(Employees!$D:$D,MATCH(L1866,Employees!$A:$A,0)),"")</f>
        <v>Billing</v>
      </c>
      <c r="O1866">
        <v>4</v>
      </c>
      <c r="P1866">
        <v>232.11</v>
      </c>
      <c r="Q1866">
        <v>0</v>
      </c>
      <c r="R1866">
        <v>0</v>
      </c>
      <c r="S1866">
        <v>928.44</v>
      </c>
      <c r="T1866">
        <v>622.6</v>
      </c>
      <c r="U1866">
        <v>305.83999999999997</v>
      </c>
      <c r="V1866" t="s">
        <v>4703</v>
      </c>
      <c r="W1866" t="s">
        <v>4695</v>
      </c>
      <c r="X1866" t="s">
        <v>4696</v>
      </c>
      <c r="Y1866" t="s">
        <v>5050</v>
      </c>
      <c r="Z1866" t="s">
        <v>4708</v>
      </c>
    </row>
    <row r="1867" spans="1:26" ht="15" customHeight="1" x14ac:dyDescent="0.25">
      <c r="A1867" t="s">
        <v>7295</v>
      </c>
      <c r="B1867" s="1">
        <v>45916</v>
      </c>
      <c r="C1867" t="s">
        <v>2028</v>
      </c>
      <c r="D1867" t="str">
        <f>IFERROR(INDEX(Customers!$B:$B,MATCH(C1867,Customers!$A:$A,0)),"")</f>
        <v>Bhuvana Pillai</v>
      </c>
      <c r="E1867" t="str">
        <f>IFERROR(INDEX(Customers!$J:$J,MATCH(C1867,Customers!$A:$A,0)),"")</f>
        <v>Gold</v>
      </c>
      <c r="F1867" t="s">
        <v>3781</v>
      </c>
      <c r="G1867" t="str">
        <f>IFERROR(INDEX(Products!$B:$B,MATCH(F1867,Products!$A:$A,0)),"")</f>
        <v>Coca-Cola Coffee 500g</v>
      </c>
      <c r="H1867" t="str">
        <f>IFERROR(INDEX(Products!$C:$C,MATCH(F1867,Products!$A:$A,0)),"")</f>
        <v>Beverages</v>
      </c>
      <c r="I1867" t="s">
        <v>3233</v>
      </c>
      <c r="J1867" t="str">
        <f>IFERROR(INDEX(Stores!$B:$B,MATCH(I1867,Stores!$A:$A,0)),"")</f>
        <v>FreshMart Mysuru Enclave</v>
      </c>
      <c r="K1867" t="str">
        <f>IFERROR(INDEX(Stores!$D:$D,MATCH(I1867,Stores!$A:$A,0)),"")</f>
        <v>South</v>
      </c>
      <c r="L1867" t="s">
        <v>3231</v>
      </c>
      <c r="M1867" t="str">
        <f>IFERROR(INDEX(Employees!$B:$B,MATCH(L1867,Employees!$A:$A,0)),"")</f>
        <v>Hemalatha Naidu</v>
      </c>
      <c r="N1867" t="str">
        <f>IFERROR(INDEX(Employees!$D:$D,MATCH(L1867,Employees!$A:$A,0)),"")</f>
        <v>Billing</v>
      </c>
      <c r="O1867">
        <v>7</v>
      </c>
      <c r="P1867">
        <v>568.71</v>
      </c>
      <c r="Q1867">
        <v>15</v>
      </c>
      <c r="R1867">
        <v>597.15</v>
      </c>
      <c r="S1867">
        <v>3383.82</v>
      </c>
      <c r="T1867">
        <v>2728.6</v>
      </c>
      <c r="U1867">
        <v>655.22</v>
      </c>
      <c r="V1867" t="s">
        <v>4715</v>
      </c>
      <c r="W1867" t="s">
        <v>4695</v>
      </c>
      <c r="X1867" t="s">
        <v>4696</v>
      </c>
      <c r="Y1867" t="s">
        <v>5412</v>
      </c>
      <c r="Z1867" t="s">
        <v>4708</v>
      </c>
    </row>
    <row r="1868" spans="1:26" ht="15" customHeight="1" x14ac:dyDescent="0.25">
      <c r="A1868" t="s">
        <v>7296</v>
      </c>
      <c r="B1868" s="1">
        <v>45866</v>
      </c>
      <c r="C1868" t="s">
        <v>850</v>
      </c>
      <c r="D1868" t="str">
        <f>IFERROR(INDEX(Customers!$B:$B,MATCH(C1868,Customers!$A:$A,0)),"")</f>
        <v>Karthik Achari</v>
      </c>
      <c r="E1868" t="str">
        <f>IFERROR(INDEX(Customers!$J:$J,MATCH(C1868,Customers!$A:$A,0)),"")</f>
        <v>Gold</v>
      </c>
      <c r="F1868" t="s">
        <v>3968</v>
      </c>
      <c r="G1868" t="str">
        <f>IFERROR(INDEX(Products!$B:$B,MATCH(F1868,Products!$A:$A,0)),"")</f>
        <v>Local Farm Fresh Vegetables 1L</v>
      </c>
      <c r="H1868" t="str">
        <f>IFERROR(INDEX(Products!$C:$C,MATCH(F1868,Products!$A:$A,0)),"")</f>
        <v>Vegetables</v>
      </c>
      <c r="I1868" t="s">
        <v>4291</v>
      </c>
      <c r="J1868" t="str">
        <f>IFERROR(INDEX(Stores!$B:$B,MATCH(I1868,Stores!$A:$A,0)),"")</f>
        <v>FreshMart Tiruppur Plaza</v>
      </c>
      <c r="K1868" t="str">
        <f>IFERROR(INDEX(Stores!$D:$D,MATCH(I1868,Stores!$A:$A,0)),"")</f>
        <v>South</v>
      </c>
      <c r="L1868" t="s">
        <v>3641</v>
      </c>
      <c r="M1868" t="str">
        <f>IFERROR(INDEX(Employees!$B:$B,MATCH(L1868,Employees!$A:$A,0)),"")</f>
        <v>Jagan Balan</v>
      </c>
      <c r="N1868" t="str">
        <f>IFERROR(INDEX(Employees!$D:$D,MATCH(L1868,Employees!$A:$A,0)),"")</f>
        <v>Cashier</v>
      </c>
      <c r="O1868">
        <v>6</v>
      </c>
      <c r="P1868">
        <v>216.55</v>
      </c>
      <c r="Q1868">
        <v>5</v>
      </c>
      <c r="R1868">
        <v>64.97</v>
      </c>
      <c r="S1868">
        <v>1234.33</v>
      </c>
      <c r="T1868">
        <v>1021.2</v>
      </c>
      <c r="U1868">
        <v>213.13</v>
      </c>
      <c r="V1868" t="s">
        <v>4715</v>
      </c>
      <c r="W1868" t="s">
        <v>4695</v>
      </c>
      <c r="X1868" t="s">
        <v>4710</v>
      </c>
      <c r="Y1868" t="s">
        <v>4932</v>
      </c>
      <c r="Z1868" t="s">
        <v>4708</v>
      </c>
    </row>
    <row r="1869" spans="1:26" ht="15" customHeight="1" x14ac:dyDescent="0.25">
      <c r="A1869" t="s">
        <v>7297</v>
      </c>
      <c r="B1869" s="1">
        <v>46096</v>
      </c>
      <c r="C1869" t="s">
        <v>1956</v>
      </c>
      <c r="D1869" t="str">
        <f>IFERROR(INDEX(Customers!$B:$B,MATCH(C1869,Customers!$A:$A,0)),"")</f>
        <v>Malathi Gupta</v>
      </c>
      <c r="E1869" t="str">
        <f>IFERROR(INDEX(Customers!$J:$J,MATCH(C1869,Customers!$A:$A,0)),"")</f>
        <v>Gold</v>
      </c>
      <c r="F1869" t="s">
        <v>3718</v>
      </c>
      <c r="G1869" t="str">
        <f>IFERROR(INDEX(Products!$B:$B,MATCH(F1869,Products!$A:$A,0)),"")</f>
        <v>Milky Mist Milk 2kg</v>
      </c>
      <c r="H1869" t="str">
        <f>IFERROR(INDEX(Products!$C:$C,MATCH(F1869,Products!$A:$A,0)),"")</f>
        <v>Dairy</v>
      </c>
      <c r="I1869" t="s">
        <v>2902</v>
      </c>
      <c r="J1869" t="str">
        <f>IFERROR(INDEX(Stores!$B:$B,MATCH(I1869,Stores!$A:$A,0)),"")</f>
        <v>FreshMart Erode Heights</v>
      </c>
      <c r="K1869" t="str">
        <f>IFERROR(INDEX(Stores!$D:$D,MATCH(I1869,Stores!$A:$A,0)),"")</f>
        <v>South</v>
      </c>
      <c r="L1869" t="s">
        <v>3481</v>
      </c>
      <c r="M1869" t="str">
        <f>IFERROR(INDEX(Employees!$B:$B,MATCH(L1869,Employees!$A:$A,0)),"")</f>
        <v>Dhanush Gounder</v>
      </c>
      <c r="N1869" t="str">
        <f>IFERROR(INDEX(Employees!$D:$D,MATCH(L1869,Employees!$A:$A,0)),"")</f>
        <v>Inventory</v>
      </c>
      <c r="O1869">
        <v>5</v>
      </c>
      <c r="P1869">
        <v>66.900000000000006</v>
      </c>
      <c r="Q1869">
        <v>20</v>
      </c>
      <c r="R1869">
        <v>66.900000000000006</v>
      </c>
      <c r="S1869">
        <v>307.74</v>
      </c>
      <c r="T1869">
        <v>240.75</v>
      </c>
      <c r="U1869">
        <v>66.989999999999995</v>
      </c>
      <c r="V1869" t="s">
        <v>4740</v>
      </c>
      <c r="W1869" t="s">
        <v>4695</v>
      </c>
      <c r="X1869" t="s">
        <v>4696</v>
      </c>
      <c r="Y1869" t="s">
        <v>6651</v>
      </c>
      <c r="Z1869" t="s">
        <v>4698</v>
      </c>
    </row>
    <row r="1870" spans="1:26" ht="15" customHeight="1" x14ac:dyDescent="0.25">
      <c r="A1870" t="s">
        <v>7298</v>
      </c>
      <c r="B1870" s="1">
        <v>46108</v>
      </c>
      <c r="C1870" t="s">
        <v>2504</v>
      </c>
      <c r="D1870" t="str">
        <f>IFERROR(INDEX(Customers!$B:$B,MATCH(C1870,Customers!$A:$A,0)),"")</f>
        <v xml:space="preserve">  Hari Gounder  </v>
      </c>
      <c r="E1870" t="str">
        <f>IFERROR(INDEX(Customers!$J:$J,MATCH(C1870,Customers!$A:$A,0)),"")</f>
        <v>Silver</v>
      </c>
      <c r="F1870" t="s">
        <v>3925</v>
      </c>
      <c r="G1870" t="str">
        <f>IFERROR(INDEX(Products!$B:$B,MATCH(F1870,Products!$A:$A,0)),"")</f>
        <v>Vim Kitchenware 1kg</v>
      </c>
      <c r="H1870" t="str">
        <f>IFERROR(INDEX(Products!$C:$C,MATCH(F1870,Products!$A:$A,0)),"")</f>
        <v>Household</v>
      </c>
      <c r="I1870" t="s">
        <v>3469</v>
      </c>
      <c r="J1870" t="str">
        <f>IFERROR(INDEX(Stores!$B:$B,MATCH(I1870,Stores!$A:$A,0)),"")</f>
        <v>FreshMart Mysuru Junction</v>
      </c>
      <c r="K1870" t="str">
        <f>IFERROR(INDEX(Stores!$D:$D,MATCH(I1870,Stores!$A:$A,0)),"")</f>
        <v>South</v>
      </c>
      <c r="L1870" t="s">
        <v>3467</v>
      </c>
      <c r="M1870" t="str">
        <f>IFERROR(INDEX(Employees!$B:$B,MATCH(L1870,Employees!$A:$A,0)),"")</f>
        <v>Padma Subramaniam</v>
      </c>
      <c r="N1870" t="str">
        <f>IFERROR(INDEX(Employees!$D:$D,MATCH(L1870,Employees!$A:$A,0)),"")</f>
        <v>Operations</v>
      </c>
      <c r="O1870">
        <v>3</v>
      </c>
      <c r="P1870">
        <v>275.70999999999998</v>
      </c>
      <c r="Q1870">
        <v>0</v>
      </c>
      <c r="R1870">
        <v>0</v>
      </c>
      <c r="S1870">
        <v>827.13</v>
      </c>
      <c r="T1870">
        <v>618.9</v>
      </c>
      <c r="U1870">
        <v>208.23</v>
      </c>
      <c r="V1870" t="s">
        <v>4740</v>
      </c>
      <c r="W1870" t="s">
        <v>4695</v>
      </c>
      <c r="X1870" t="s">
        <v>4696</v>
      </c>
      <c r="Y1870" t="s">
        <v>4825</v>
      </c>
      <c r="Z1870" t="s">
        <v>4708</v>
      </c>
    </row>
    <row r="1871" spans="1:26" ht="15" customHeight="1" x14ac:dyDescent="0.25">
      <c r="A1871" t="s">
        <v>7299</v>
      </c>
      <c r="B1871" s="1">
        <v>45871</v>
      </c>
      <c r="C1871" t="s">
        <v>1383</v>
      </c>
      <c r="D1871" t="str">
        <f>IFERROR(INDEX(Customers!$B:$B,MATCH(C1871,Customers!$A:$A,0)),"")</f>
        <v>Anitha Kumar</v>
      </c>
      <c r="E1871" t="str">
        <f>IFERROR(INDEX(Customers!$J:$J,MATCH(C1871,Customers!$A:$A,0)),"")</f>
        <v>Silver</v>
      </c>
      <c r="F1871" t="s">
        <v>3841</v>
      </c>
      <c r="G1871" t="str">
        <f>IFERROR(INDEX(Products!$B:$B,MATCH(F1871,Products!$A:$A,0)),"")</f>
        <v>Cadbury Namkeen Pack</v>
      </c>
      <c r="H1871" t="str">
        <f>IFERROR(INDEX(Products!$C:$C,MATCH(F1871,Products!$A:$A,0)),"")</f>
        <v>Snacks</v>
      </c>
      <c r="I1871" t="s">
        <v>2960</v>
      </c>
      <c r="J1871" t="str">
        <f>IFERROR(INDEX(Stores!$B:$B,MATCH(I1871,Stores!$A:$A,0)),"")</f>
        <v>FreshMart Nagpur Colony</v>
      </c>
      <c r="K1871" t="str">
        <f>IFERROR(INDEX(Stores!$D:$D,MATCH(I1871,Stores!$A:$A,0)),"")</f>
        <v>West</v>
      </c>
      <c r="L1871" t="s">
        <v>2957</v>
      </c>
      <c r="M1871" t="str">
        <f>IFERROR(INDEX(Employees!$B:$B,MATCH(L1871,Employees!$A:$A,0)),"")</f>
        <v>Kavya Nathan</v>
      </c>
      <c r="N1871" t="str">
        <f>IFERROR(INDEX(Employees!$D:$D,MATCH(L1871,Employees!$A:$A,0)),"")</f>
        <v>HR</v>
      </c>
      <c r="O1871">
        <v>2</v>
      </c>
      <c r="P1871">
        <v>262.77</v>
      </c>
      <c r="Q1871">
        <v>0</v>
      </c>
      <c r="R1871">
        <v>0</v>
      </c>
      <c r="S1871">
        <v>604.37</v>
      </c>
      <c r="T1871">
        <v>389.28</v>
      </c>
      <c r="U1871">
        <v>215.09</v>
      </c>
      <c r="V1871" t="s">
        <v>4740</v>
      </c>
      <c r="W1871" t="s">
        <v>4695</v>
      </c>
      <c r="X1871" t="s">
        <v>4696</v>
      </c>
      <c r="Y1871" t="s">
        <v>5609</v>
      </c>
      <c r="Z1871" t="s">
        <v>4698</v>
      </c>
    </row>
    <row r="1872" spans="1:26" ht="15" customHeight="1" x14ac:dyDescent="0.25">
      <c r="A1872" t="s">
        <v>7300</v>
      </c>
      <c r="B1872" s="1">
        <v>45945</v>
      </c>
      <c r="C1872" t="s">
        <v>2380</v>
      </c>
      <c r="D1872" t="str">
        <f>IFERROR(INDEX(Customers!$B:$B,MATCH(C1872,Customers!$A:$A,0)),"")</f>
        <v>Sudha Achari</v>
      </c>
      <c r="E1872" t="str">
        <f>IFERROR(INDEX(Customers!$J:$J,MATCH(C1872,Customers!$A:$A,0)),"")</f>
        <v>Silver</v>
      </c>
      <c r="F1872" t="s">
        <v>3953</v>
      </c>
      <c r="G1872" t="str">
        <f>IFERROR(INDEX(Products!$B:$B,MATCH(F1872,Products!$A:$A,0)),"")</f>
        <v>Organic Fresh Fresh Fruits Pack v2</v>
      </c>
      <c r="H1872" t="str">
        <f>IFERROR(INDEX(Products!$C:$C,MATCH(F1872,Products!$A:$A,0)),"")</f>
        <v>Fruits</v>
      </c>
      <c r="I1872" t="s">
        <v>3016</v>
      </c>
      <c r="J1872" t="str">
        <f>IFERROR(INDEX(Stores!$B:$B,MATCH(I1872,Stores!$A:$A,0)),"")</f>
        <v>FreshMart Bengaluru Enclave</v>
      </c>
      <c r="K1872" t="str">
        <f>IFERROR(INDEX(Stores!$D:$D,MATCH(I1872,Stores!$A:$A,0)),"")</f>
        <v>South</v>
      </c>
      <c r="L1872" t="s">
        <v>3125</v>
      </c>
      <c r="M1872" t="str">
        <f>IFERROR(INDEX(Employees!$B:$B,MATCH(L1872,Employees!$A:$A,0)),"")</f>
        <v>Prasath Reddy</v>
      </c>
      <c r="N1872" t="str">
        <f>IFERROR(INDEX(Employees!$D:$D,MATCH(L1872,Employees!$A:$A,0)),"")</f>
        <v>Cashier</v>
      </c>
      <c r="O1872">
        <v>4</v>
      </c>
      <c r="P1872">
        <v>438.7</v>
      </c>
      <c r="Q1872">
        <v>5</v>
      </c>
      <c r="R1872">
        <v>87.74</v>
      </c>
      <c r="S1872">
        <v>1667.06</v>
      </c>
      <c r="T1872">
        <v>1480.72</v>
      </c>
      <c r="U1872">
        <v>186.34</v>
      </c>
      <c r="V1872" t="s">
        <v>4720</v>
      </c>
      <c r="W1872" t="s">
        <v>4695</v>
      </c>
      <c r="X1872" t="s">
        <v>4696</v>
      </c>
      <c r="Y1872" t="s">
        <v>4819</v>
      </c>
      <c r="Z1872" t="s">
        <v>4708</v>
      </c>
    </row>
    <row r="1873" spans="1:26" ht="15" customHeight="1" x14ac:dyDescent="0.25">
      <c r="A1873" t="s">
        <v>7301</v>
      </c>
      <c r="B1873" s="1">
        <v>46096</v>
      </c>
      <c r="C1873" t="s">
        <v>2436</v>
      </c>
      <c r="D1873" t="str">
        <f>IFERROR(INDEX(Customers!$B:$B,MATCH(C1873,Customers!$A:$A,0)),"")</f>
        <v>Nagarajan Gounder</v>
      </c>
      <c r="E1873" t="str">
        <f>IFERROR(INDEX(Customers!$J:$J,MATCH(C1873,Customers!$A:$A,0)),"")</f>
        <v>Bronze</v>
      </c>
      <c r="F1873" t="s">
        <v>3830</v>
      </c>
      <c r="G1873" t="str">
        <f>IFERROR(INDEX(Products!$B:$B,MATCH(F1873,Products!$A:$A,0)),"")</f>
        <v>Parle Namkeen 500g</v>
      </c>
      <c r="H1873" t="str">
        <f>IFERROR(INDEX(Products!$C:$C,MATCH(F1873,Products!$A:$A,0)),"")</f>
        <v>Snacks</v>
      </c>
      <c r="I1873" t="s">
        <v>2956</v>
      </c>
      <c r="J1873" t="str">
        <f>IFERROR(INDEX(Stores!$B:$B,MATCH(I1873,Stores!$A:$A,0)),"")</f>
        <v>FreshMart Tiruppur Circle</v>
      </c>
      <c r="K1873" t="str">
        <f>IFERROR(INDEX(Stores!$D:$D,MATCH(I1873,Stores!$A:$A,0)),"")</f>
        <v>South</v>
      </c>
      <c r="L1873" t="s">
        <v>3017</v>
      </c>
      <c r="M1873" t="str">
        <f>IFERROR(INDEX(Employees!$B:$B,MATCH(L1873,Employees!$A:$A,0)),"")</f>
        <v>Ezhil Rao</v>
      </c>
      <c r="N1873" t="str">
        <f>IFERROR(INDEX(Employees!$D:$D,MATCH(L1873,Employees!$A:$A,0)),"")</f>
        <v>Billing</v>
      </c>
      <c r="O1873">
        <v>1</v>
      </c>
      <c r="P1873">
        <v>51.33</v>
      </c>
      <c r="Q1873">
        <v>15</v>
      </c>
      <c r="R1873">
        <v>7.7</v>
      </c>
      <c r="S1873">
        <v>50.17</v>
      </c>
      <c r="T1873">
        <v>37.479999999999997</v>
      </c>
      <c r="U1873">
        <v>12.69</v>
      </c>
      <c r="V1873" t="s">
        <v>4694</v>
      </c>
      <c r="W1873" t="s">
        <v>4695</v>
      </c>
      <c r="X1873" t="s">
        <v>4696</v>
      </c>
      <c r="Y1873" t="s">
        <v>5299</v>
      </c>
      <c r="Z1873" t="s">
        <v>4698</v>
      </c>
    </row>
    <row r="1874" spans="1:26" ht="15" customHeight="1" x14ac:dyDescent="0.25">
      <c r="A1874" t="s">
        <v>7302</v>
      </c>
      <c r="B1874" s="1">
        <v>46009</v>
      </c>
      <c r="C1874" t="s">
        <v>1654</v>
      </c>
      <c r="D1874" t="str">
        <f>IFERROR(INDEX(Customers!$B:$B,MATCH(C1874,Customers!$A:$A,0)),"")</f>
        <v>Usha Raj</v>
      </c>
      <c r="E1874" t="str">
        <f>IFERROR(INDEX(Customers!$J:$J,MATCH(C1874,Customers!$A:$A,0)),"")</f>
        <v>Gold</v>
      </c>
      <c r="F1874" t="s">
        <v>3756</v>
      </c>
      <c r="G1874" t="str">
        <f>IFERROR(INDEX(Products!$B:$B,MATCH(F1874,Products!$A:$A,0)),"")</f>
        <v>Coca-Cola Tea 1kg</v>
      </c>
      <c r="H1874" t="str">
        <f>IFERROR(INDEX(Products!$C:$C,MATCH(F1874,Products!$A:$A,0)),"")</f>
        <v>Beverages</v>
      </c>
      <c r="I1874" t="s">
        <v>3049</v>
      </c>
      <c r="J1874" t="str">
        <f>IFERROR(INDEX(Stores!$B:$B,MATCH(I1874,Stores!$A:$A,0)),"")</f>
        <v>FreshMart Nagpur Crossing</v>
      </c>
      <c r="K1874" t="str">
        <f>IFERROR(INDEX(Stores!$D:$D,MATCH(I1874,Stores!$A:$A,0)),"")</f>
        <v>West</v>
      </c>
      <c r="L1874" t="s">
        <v>3047</v>
      </c>
      <c r="M1874" t="str">
        <f>IFERROR(INDEX(Employees!$B:$B,MATCH(L1874,Employees!$A:$A,0)),"")</f>
        <v>Umesh Subramaniam</v>
      </c>
      <c r="N1874" t="str">
        <f>IFERROR(INDEX(Employees!$D:$D,MATCH(L1874,Employees!$A:$A,0)),"")</f>
        <v>Sales</v>
      </c>
      <c r="O1874">
        <v>4</v>
      </c>
      <c r="P1874">
        <v>141.36000000000001</v>
      </c>
      <c r="Q1874">
        <v>20</v>
      </c>
      <c r="R1874">
        <v>113.09</v>
      </c>
      <c r="S1874">
        <v>452.35</v>
      </c>
      <c r="T1874">
        <v>427.96</v>
      </c>
      <c r="U1874">
        <v>24.39</v>
      </c>
      <c r="V1874" t="s">
        <v>4694</v>
      </c>
      <c r="W1874" t="s">
        <v>4695</v>
      </c>
      <c r="X1874" t="s">
        <v>4696</v>
      </c>
      <c r="Y1874" t="s">
        <v>6708</v>
      </c>
      <c r="Z1874" t="s">
        <v>4708</v>
      </c>
    </row>
    <row r="1875" spans="1:26" ht="15" customHeight="1" x14ac:dyDescent="0.25">
      <c r="A1875" t="s">
        <v>7303</v>
      </c>
      <c r="B1875" s="1">
        <v>45817</v>
      </c>
      <c r="C1875" t="s">
        <v>2628</v>
      </c>
      <c r="D1875" t="str">
        <f>IFERROR(INDEX(Customers!$B:$B,MATCH(C1875,Customers!$A:$A,0)),"")</f>
        <v>Kamala Velan</v>
      </c>
      <c r="E1875" t="str">
        <f>IFERROR(INDEX(Customers!$J:$J,MATCH(C1875,Customers!$A:$A,0)),"")</f>
        <v>Gold</v>
      </c>
      <c r="F1875" t="s">
        <v>3709</v>
      </c>
      <c r="G1875" t="str">
        <f>IFERROR(INDEX(Products!$B:$B,MATCH(F1875,Products!$A:$A,0)),"")</f>
        <v>Milky Mist Curd 1kg</v>
      </c>
      <c r="H1875" t="str">
        <f>IFERROR(INDEX(Products!$C:$C,MATCH(F1875,Products!$A:$A,0)),"")</f>
        <v>Dairy</v>
      </c>
      <c r="I1875" t="s">
        <v>2988</v>
      </c>
      <c r="J1875" t="str">
        <f>IFERROR(INDEX(Stores!$B:$B,MATCH(I1875,Stores!$A:$A,0)),"")</f>
        <v>FreshMart Coimbatore Heights</v>
      </c>
      <c r="K1875" t="str">
        <f>IFERROR(INDEX(Stores!$D:$D,MATCH(I1875,Stores!$A:$A,0)),"")</f>
        <v>South</v>
      </c>
      <c r="L1875" t="s">
        <v>3221</v>
      </c>
      <c r="M1875" t="str">
        <f>IFERROR(INDEX(Employees!$B:$B,MATCH(L1875,Employees!$A:$A,0)),"")</f>
        <v>Chitra Prabhu</v>
      </c>
      <c r="N1875" t="str">
        <f>IFERROR(INDEX(Employees!$D:$D,MATCH(L1875,Employees!$A:$A,0)),"")</f>
        <v>Sales</v>
      </c>
      <c r="O1875">
        <v>5</v>
      </c>
      <c r="P1875">
        <v>448.98</v>
      </c>
      <c r="Q1875">
        <v>15</v>
      </c>
      <c r="R1875">
        <v>336.74</v>
      </c>
      <c r="S1875">
        <v>1908.16</v>
      </c>
      <c r="T1875">
        <v>1758.15</v>
      </c>
      <c r="U1875">
        <v>150.01</v>
      </c>
      <c r="V1875" t="s">
        <v>4703</v>
      </c>
      <c r="W1875" t="s">
        <v>4818</v>
      </c>
      <c r="X1875" t="s">
        <v>4696</v>
      </c>
      <c r="Y1875" t="s">
        <v>5378</v>
      </c>
      <c r="Z1875" t="s">
        <v>4708</v>
      </c>
    </row>
    <row r="1876" spans="1:26" ht="15" customHeight="1" x14ac:dyDescent="0.25">
      <c r="A1876" t="s">
        <v>7304</v>
      </c>
      <c r="B1876" s="1">
        <v>46021</v>
      </c>
      <c r="C1876" t="s">
        <v>212</v>
      </c>
      <c r="D1876" t="str">
        <f>IFERROR(INDEX(Customers!$B:$B,MATCH(C1876,Customers!$A:$A,0)),"")</f>
        <v>Jagan Reddy</v>
      </c>
      <c r="E1876" t="str">
        <f>IFERROR(INDEX(Customers!$J:$J,MATCH(C1876,Customers!$A:$A,0)),"")</f>
        <v>Bronze</v>
      </c>
      <c r="F1876" t="s">
        <v>3981</v>
      </c>
      <c r="G1876" t="str">
        <f>IFERROR(INDEX(Products!$B:$B,MATCH(F1876,Products!$A:$A,0)),"")</f>
        <v xml:space="preserve">  Local Farm Fresh Vegetables 200g v2  </v>
      </c>
      <c r="H1876" t="str">
        <f>IFERROR(INDEX(Products!$C:$C,MATCH(F1876,Products!$A:$A,0)),"")</f>
        <v>Vegetables</v>
      </c>
      <c r="I1876" t="s">
        <v>3210</v>
      </c>
      <c r="J1876" t="str">
        <f>IFERROR(INDEX(Stores!$B:$B,MATCH(I1876,Stores!$A:$A,0)),"")</f>
        <v>FreshMart Ahmedabad Hub</v>
      </c>
      <c r="K1876" t="str">
        <f>IFERROR(INDEX(Stores!$D:$D,MATCH(I1876,Stores!$A:$A,0)),"")</f>
        <v>West</v>
      </c>
      <c r="L1876" t="s">
        <v>3236</v>
      </c>
      <c r="M1876" t="str">
        <f>IFERROR(INDEX(Employees!$B:$B,MATCH(L1876,Employees!$A:$A,0)),"")</f>
        <v>Venkat Nathan</v>
      </c>
      <c r="N1876" t="str">
        <f>IFERROR(INDEX(Employees!$D:$D,MATCH(L1876,Employees!$A:$A,0)),"")</f>
        <v>Billing</v>
      </c>
      <c r="O1876">
        <v>4</v>
      </c>
      <c r="P1876">
        <v>400.33</v>
      </c>
      <c r="Q1876">
        <v>0</v>
      </c>
      <c r="R1876">
        <v>0</v>
      </c>
      <c r="S1876">
        <v>1601.32</v>
      </c>
      <c r="T1876">
        <v>1363.6</v>
      </c>
      <c r="U1876">
        <v>237.72</v>
      </c>
      <c r="V1876" t="s">
        <v>4740</v>
      </c>
      <c r="W1876" t="s">
        <v>4695</v>
      </c>
      <c r="X1876" t="s">
        <v>4696</v>
      </c>
      <c r="Y1876" t="s">
        <v>5239</v>
      </c>
      <c r="Z1876" t="s">
        <v>4708</v>
      </c>
    </row>
    <row r="1877" spans="1:26" ht="15" customHeight="1" x14ac:dyDescent="0.25">
      <c r="A1877" t="s">
        <v>7305</v>
      </c>
      <c r="B1877" s="1">
        <v>45836</v>
      </c>
      <c r="C1877" t="s">
        <v>1048</v>
      </c>
      <c r="D1877" t="str">
        <f>IFERROR(INDEX(Customers!$B:$B,MATCH(C1877,Customers!$A:$A,0)),"")</f>
        <v>Nirmala Mudaliar</v>
      </c>
      <c r="E1877" t="str">
        <f>IFERROR(INDEX(Customers!$J:$J,MATCH(C1877,Customers!$A:$A,0)),"")</f>
        <v>Bronze</v>
      </c>
      <c r="F1877" t="s">
        <v>3839</v>
      </c>
      <c r="G1877" t="str">
        <f>IFERROR(INDEX(Products!$B:$B,MATCH(F1877,Products!$A:$A,0)),"")</f>
        <v>Lays Namkeen 200g</v>
      </c>
      <c r="H1877" t="str">
        <f>IFERROR(INDEX(Products!$C:$C,MATCH(F1877,Products!$A:$A,0)),"")</f>
        <v>Snacks</v>
      </c>
      <c r="I1877" t="s">
        <v>4353</v>
      </c>
      <c r="J1877" t="str">
        <f>IFERROR(INDEX(Stores!$B:$B,MATCH(I1877,Stores!$A:$A,0)),"")</f>
        <v>FreshMart Ahmedabad Heights</v>
      </c>
      <c r="K1877" t="str">
        <f>IFERROR(INDEX(Stores!$D:$D,MATCH(I1877,Stores!$A:$A,0)),"")</f>
        <v>West</v>
      </c>
      <c r="L1877" t="s">
        <v>3576</v>
      </c>
      <c r="M1877" t="str">
        <f>IFERROR(INDEX(Employees!$B:$B,MATCH(L1877,Employees!$A:$A,0)),"")</f>
        <v>Naveen Naidu</v>
      </c>
      <c r="N1877" t="str">
        <f>IFERROR(INDEX(Employees!$D:$D,MATCH(L1877,Employees!$A:$A,0)),"")</f>
        <v>Cashier</v>
      </c>
      <c r="O1877">
        <v>3</v>
      </c>
      <c r="P1877">
        <v>328.59</v>
      </c>
      <c r="Q1877">
        <v>0</v>
      </c>
      <c r="R1877">
        <v>0</v>
      </c>
      <c r="S1877">
        <v>1133.6400000000001</v>
      </c>
      <c r="T1877">
        <v>766.47</v>
      </c>
      <c r="U1877">
        <v>367.17</v>
      </c>
      <c r="V1877" t="s">
        <v>4706</v>
      </c>
      <c r="W1877" t="s">
        <v>4695</v>
      </c>
      <c r="X1877" t="s">
        <v>4710</v>
      </c>
      <c r="Y1877" t="s">
        <v>7145</v>
      </c>
      <c r="Z1877" t="s">
        <v>4698</v>
      </c>
    </row>
    <row r="1878" spans="1:26" ht="15" customHeight="1" x14ac:dyDescent="0.25">
      <c r="A1878" t="s">
        <v>7306</v>
      </c>
      <c r="B1878" s="1">
        <v>46082</v>
      </c>
      <c r="C1878" t="s">
        <v>2220</v>
      </c>
      <c r="D1878" t="str">
        <f>IFERROR(INDEX(Customers!$B:$B,MATCH(C1878,Customers!$A:$A,0)),"")</f>
        <v>Gopal Menon</v>
      </c>
      <c r="E1878" t="str">
        <f>IFERROR(INDEX(Customers!$J:$J,MATCH(C1878,Customers!$A:$A,0)),"")</f>
        <v>Gold</v>
      </c>
      <c r="F1878" t="s">
        <v>3703</v>
      </c>
      <c r="G1878" t="str">
        <f>IFERROR(INDEX(Products!$B:$B,MATCH(F1878,Products!$A:$A,0)),"")</f>
        <v xml:space="preserve">  Amul Paneer 250ml  </v>
      </c>
      <c r="H1878" t="str">
        <f>IFERROR(INDEX(Products!$C:$C,MATCH(F1878,Products!$A:$A,0)),"")</f>
        <v>Dairy</v>
      </c>
      <c r="I1878" t="s">
        <v>2953</v>
      </c>
      <c r="J1878" t="str">
        <f>IFERROR(INDEX(Stores!$B:$B,MATCH(I1878,Stores!$A:$A,0)),"")</f>
        <v>FreshMart Salem Main Road</v>
      </c>
      <c r="K1878" t="str">
        <f>IFERROR(INDEX(Stores!$D:$D,MATCH(I1878,Stores!$A:$A,0)),"")</f>
        <v>South</v>
      </c>
      <c r="L1878" t="s">
        <v>2951</v>
      </c>
      <c r="M1878" t="str">
        <f>IFERROR(INDEX(Employees!$B:$B,MATCH(L1878,Employees!$A:$A,0)),"")</f>
        <v>Geetha Subramaniam</v>
      </c>
      <c r="N1878" t="str">
        <f>IFERROR(INDEX(Employees!$D:$D,MATCH(L1878,Employees!$A:$A,0)),"")</f>
        <v>Sales</v>
      </c>
      <c r="O1878">
        <v>3</v>
      </c>
      <c r="P1878">
        <v>161.63999999999999</v>
      </c>
      <c r="Q1878">
        <v>0</v>
      </c>
      <c r="R1878">
        <v>0</v>
      </c>
      <c r="S1878">
        <v>557.66</v>
      </c>
      <c r="T1878">
        <v>372.72</v>
      </c>
      <c r="U1878">
        <v>-396.41</v>
      </c>
      <c r="V1878" t="s">
        <v>4694</v>
      </c>
      <c r="W1878" t="s">
        <v>4695</v>
      </c>
      <c r="X1878" t="s">
        <v>4696</v>
      </c>
      <c r="Y1878" t="s">
        <v>5793</v>
      </c>
      <c r="Z1878" t="s">
        <v>4698</v>
      </c>
    </row>
    <row r="1879" spans="1:26" ht="15" customHeight="1" x14ac:dyDescent="0.25">
      <c r="A1879" t="s">
        <v>7307</v>
      </c>
      <c r="B1879" s="1">
        <v>45988</v>
      </c>
      <c r="C1879" t="s">
        <v>619</v>
      </c>
      <c r="D1879" t="str">
        <f>IFERROR(INDEX(Customers!$B:$B,MATCH(C1879,Customers!$A:$A,0)),"")</f>
        <v>Radha Devi</v>
      </c>
      <c r="E1879" t="str">
        <f>IFERROR(INDEX(Customers!$J:$J,MATCH(C1879,Customers!$A:$A,0)),"")</f>
        <v>Bronze</v>
      </c>
      <c r="F1879" t="s">
        <v>3738</v>
      </c>
      <c r="G1879" t="str">
        <f>IFERROR(INDEX(Products!$B:$B,MATCH(F1879,Products!$A:$A,0)),"")</f>
        <v>Aavin Milk Pack</v>
      </c>
      <c r="H1879" t="str">
        <f>IFERROR(INDEX(Products!$C:$C,MATCH(F1879,Products!$A:$A,0)),"")</f>
        <v>Dairy</v>
      </c>
      <c r="I1879" t="s">
        <v>3513</v>
      </c>
      <c r="J1879" t="str">
        <f>IFERROR(INDEX(Stores!$B:$B,MATCH(I1879,Stores!$A:$A,0)),"")</f>
        <v>FreshMart Madurai Colony</v>
      </c>
      <c r="K1879" t="str">
        <f>IFERROR(INDEX(Stores!$D:$D,MATCH(I1879,Stores!$A:$A,0)),"")</f>
        <v>South</v>
      </c>
      <c r="L1879" t="s">
        <v>3511</v>
      </c>
      <c r="M1879" t="str">
        <f>IFERROR(INDEX(Employees!$B:$B,MATCH(L1879,Employees!$A:$A,0)),"")</f>
        <v>Lalitha Murugan</v>
      </c>
      <c r="N1879" t="str">
        <f>IFERROR(INDEX(Employees!$D:$D,MATCH(L1879,Employees!$A:$A,0)),"")</f>
        <v>Store Manager</v>
      </c>
      <c r="O1879">
        <v>4</v>
      </c>
      <c r="P1879">
        <v>397.22</v>
      </c>
      <c r="Q1879">
        <v>15</v>
      </c>
      <c r="R1879">
        <v>238.33</v>
      </c>
      <c r="S1879">
        <v>1350.55</v>
      </c>
      <c r="T1879">
        <v>1277.48</v>
      </c>
      <c r="U1879">
        <v>73.069999999999993</v>
      </c>
      <c r="V1879" t="s">
        <v>4703</v>
      </c>
      <c r="W1879" t="s">
        <v>4695</v>
      </c>
      <c r="X1879" t="s">
        <v>4696</v>
      </c>
      <c r="Y1879" t="s">
        <v>5998</v>
      </c>
      <c r="Z1879" t="s">
        <v>4708</v>
      </c>
    </row>
    <row r="1880" spans="1:26" ht="15" customHeight="1" x14ac:dyDescent="0.25">
      <c r="A1880" t="s">
        <v>7308</v>
      </c>
      <c r="B1880" s="1">
        <v>45842</v>
      </c>
      <c r="C1880" t="s">
        <v>1762</v>
      </c>
      <c r="D1880" t="str">
        <f>IFERROR(INDEX(Customers!$B:$B,MATCH(C1880,Customers!$A:$A,0)),"")</f>
        <v>Banu Naicker</v>
      </c>
      <c r="E1880" t="str">
        <f>IFERROR(INDEX(Customers!$J:$J,MATCH(C1880,Customers!$A:$A,0)),"")</f>
        <v>Bronze</v>
      </c>
      <c r="F1880" t="s">
        <v>3689</v>
      </c>
      <c r="G1880" t="str">
        <f>IFERROR(INDEX(Products!$B:$B,MATCH(F1880,Products!$A:$A,0)),"")</f>
        <v>Harvest Gold Buns 200g</v>
      </c>
      <c r="H1880" t="str">
        <f>IFERROR(INDEX(Products!$C:$C,MATCH(F1880,Products!$A:$A,0)),"")</f>
        <v>Bakery</v>
      </c>
      <c r="I1880" t="s">
        <v>2893</v>
      </c>
      <c r="J1880" t="str">
        <f>IFERROR(INDEX(Stores!$B:$B,MATCH(I1880,Stores!$A:$A,0)),"")</f>
        <v>FreshMart Tiruppur Enclave</v>
      </c>
      <c r="K1880" t="str">
        <f>IFERROR(INDEX(Stores!$D:$D,MATCH(I1880,Stores!$A:$A,0)),"")</f>
        <v>South</v>
      </c>
      <c r="L1880" t="s">
        <v>3594</v>
      </c>
      <c r="M1880" t="str">
        <f>IFERROR(INDEX(Employees!$B:$B,MATCH(L1880,Employees!$A:$A,0)),"")</f>
        <v>Kavya Gupta</v>
      </c>
      <c r="N1880" t="str">
        <f>IFERROR(INDEX(Employees!$D:$D,MATCH(L1880,Employees!$A:$A,0)),"")</f>
        <v>Sales</v>
      </c>
      <c r="O1880">
        <v>2</v>
      </c>
      <c r="P1880">
        <v>661.91</v>
      </c>
      <c r="Q1880">
        <v>5</v>
      </c>
      <c r="R1880">
        <v>66.19</v>
      </c>
      <c r="S1880">
        <v>1257.6300000000001</v>
      </c>
      <c r="T1880">
        <v>797.44</v>
      </c>
      <c r="U1880">
        <v>460.19</v>
      </c>
      <c r="V1880" t="s">
        <v>4715</v>
      </c>
      <c r="W1880" t="s">
        <v>4695</v>
      </c>
      <c r="X1880" t="s">
        <v>4696</v>
      </c>
      <c r="Y1880" t="s">
        <v>7309</v>
      </c>
      <c r="Z1880" t="s">
        <v>4708</v>
      </c>
    </row>
    <row r="1881" spans="1:26" ht="15" customHeight="1" x14ac:dyDescent="0.25">
      <c r="A1881" t="s">
        <v>7310</v>
      </c>
      <c r="B1881" s="1">
        <v>45808</v>
      </c>
      <c r="C1881" t="s">
        <v>212</v>
      </c>
      <c r="D1881" t="str">
        <f>IFERROR(INDEX(Customers!$B:$B,MATCH(C1881,Customers!$A:$A,0)),"")</f>
        <v>Jagan Reddy</v>
      </c>
      <c r="E1881" t="str">
        <f>IFERROR(INDEX(Customers!$J:$J,MATCH(C1881,Customers!$A:$A,0)),"")</f>
        <v>Bronze</v>
      </c>
      <c r="F1881" t="s">
        <v>3667</v>
      </c>
      <c r="G1881" t="str">
        <f>IFERROR(INDEX(Products!$B:$B,MATCH(F1881,Products!$A:$A,0)),"")</f>
        <v>Harvest Gold Buns Combo</v>
      </c>
      <c r="H1881" t="str">
        <f>IFERROR(INDEX(Products!$C:$C,MATCH(F1881,Products!$A:$A,0)),"")</f>
        <v>Bakery</v>
      </c>
      <c r="I1881" t="s">
        <v>2919</v>
      </c>
      <c r="J1881" t="str">
        <f>IFERROR(INDEX(Stores!$B:$B,MATCH(I1881,Stores!$A:$A,0)),"")</f>
        <v>FreshMart Surat Junction</v>
      </c>
      <c r="K1881" t="str">
        <f>IFERROR(INDEX(Stores!$D:$D,MATCH(I1881,Stores!$A:$A,0)),"")</f>
        <v>West</v>
      </c>
      <c r="L1881" t="s">
        <v>3448</v>
      </c>
      <c r="M1881" t="str">
        <f>IFERROR(INDEX(Employees!$B:$B,MATCH(L1881,Employees!$A:$A,0)),"")</f>
        <v>Sangeetha Naidu</v>
      </c>
      <c r="N1881" t="str">
        <f>IFERROR(INDEX(Employees!$D:$D,MATCH(L1881,Employees!$A:$A,0)),"")</f>
        <v>Cashier</v>
      </c>
      <c r="O1881">
        <v>2</v>
      </c>
      <c r="P1881">
        <v>589.75</v>
      </c>
      <c r="Q1881">
        <v>0</v>
      </c>
      <c r="R1881">
        <v>0</v>
      </c>
      <c r="S1881">
        <v>1356.42</v>
      </c>
      <c r="T1881">
        <v>687.3</v>
      </c>
      <c r="U1881">
        <v>669.12</v>
      </c>
      <c r="V1881" t="s">
        <v>4703</v>
      </c>
      <c r="W1881" t="s">
        <v>4695</v>
      </c>
      <c r="X1881" t="s">
        <v>4696</v>
      </c>
      <c r="Y1881" t="s">
        <v>5058</v>
      </c>
      <c r="Z1881" t="s">
        <v>4698</v>
      </c>
    </row>
    <row r="1882" spans="1:26" ht="15" customHeight="1" x14ac:dyDescent="0.25">
      <c r="A1882" t="s">
        <v>7311</v>
      </c>
      <c r="B1882" s="1">
        <v>46054</v>
      </c>
      <c r="C1882" t="s">
        <v>1001</v>
      </c>
      <c r="D1882" t="str">
        <f>IFERROR(INDEX(Customers!$B:$B,MATCH(C1882,Customers!$A:$A,0)),"")</f>
        <v>Balaji Varma</v>
      </c>
      <c r="E1882" t="str">
        <f>IFERROR(INDEX(Customers!$J:$J,MATCH(C1882,Customers!$A:$A,0)),"")</f>
        <v>Silver</v>
      </c>
      <c r="F1882" t="s">
        <v>4007</v>
      </c>
      <c r="G1882" t="str">
        <f>IFERROR(INDEX(Products!$B:$B,MATCH(F1882,Products!$A:$A,0)),"")</f>
        <v>Aachi Idli Rice 500g</v>
      </c>
      <c r="H1882" t="str">
        <f>IFERROR(INDEX(Products!$C:$C,MATCH(F1882,Products!$A:$A,0)),"")</f>
        <v>Rice</v>
      </c>
      <c r="I1882" t="s">
        <v>3536</v>
      </c>
      <c r="J1882" t="str">
        <f>IFERROR(INDEX(Stores!$B:$B,MATCH(I1882,Stores!$A:$A,0)),"")</f>
        <v>FreshMart Erode Hub</v>
      </c>
      <c r="K1882" t="str">
        <f>IFERROR(INDEX(Stores!$D:$D,MATCH(I1882,Stores!$A:$A,0)),"")</f>
        <v>South</v>
      </c>
      <c r="L1882" t="s">
        <v>3534</v>
      </c>
      <c r="M1882" t="str">
        <f>IFERROR(INDEX(Employees!$B:$B,MATCH(L1882,Employees!$A:$A,0)),"")</f>
        <v>Lakshmi Nair</v>
      </c>
      <c r="N1882" t="str">
        <f>IFERROR(INDEX(Employees!$D:$D,MATCH(L1882,Employees!$A:$A,0)),"")</f>
        <v>Inventory</v>
      </c>
      <c r="O1882">
        <v>3</v>
      </c>
      <c r="P1882">
        <v>225.45</v>
      </c>
      <c r="Q1882">
        <v>5</v>
      </c>
      <c r="R1882">
        <v>33.82</v>
      </c>
      <c r="S1882">
        <v>738.91</v>
      </c>
      <c r="T1882">
        <v>572.70000000000005</v>
      </c>
      <c r="U1882">
        <v>166.21</v>
      </c>
      <c r="V1882" t="s">
        <v>4706</v>
      </c>
      <c r="W1882" t="s">
        <v>4695</v>
      </c>
      <c r="X1882" t="s">
        <v>4700</v>
      </c>
      <c r="Y1882" t="s">
        <v>5869</v>
      </c>
      <c r="Z1882" t="s">
        <v>4698</v>
      </c>
    </row>
    <row r="1883" spans="1:26" ht="15" customHeight="1" x14ac:dyDescent="0.25">
      <c r="A1883" t="s">
        <v>7312</v>
      </c>
      <c r="B1883" s="1">
        <v>46063</v>
      </c>
      <c r="C1883" t="s">
        <v>866</v>
      </c>
      <c r="D1883" t="str">
        <f>IFERROR(INDEX(Customers!$B:$B,MATCH(C1883,Customers!$A:$A,0)),"")</f>
        <v>Mala Achari</v>
      </c>
      <c r="E1883" t="str">
        <f>IFERROR(INDEX(Customers!$J:$J,MATCH(C1883,Customers!$A:$A,0)),"")</f>
        <v>Gold</v>
      </c>
      <c r="F1883" t="s">
        <v>3925</v>
      </c>
      <c r="G1883" t="str">
        <f>IFERROR(INDEX(Products!$B:$B,MATCH(F1883,Products!$A:$A,0)),"")</f>
        <v>Vim Kitchenware 1kg</v>
      </c>
      <c r="H1883" t="str">
        <f>IFERROR(INDEX(Products!$C:$C,MATCH(F1883,Products!$A:$A,0)),"")</f>
        <v>Household</v>
      </c>
      <c r="I1883" t="s">
        <v>3243</v>
      </c>
      <c r="J1883" t="str">
        <f>IFERROR(INDEX(Stores!$B:$B,MATCH(I1883,Stores!$A:$A,0)),"")</f>
        <v xml:space="preserve">  FreshMart Bengaluru Square  </v>
      </c>
      <c r="K1883" t="str">
        <f>IFERROR(INDEX(Stores!$D:$D,MATCH(I1883,Stores!$A:$A,0)),"")</f>
        <v>South</v>
      </c>
      <c r="L1883" t="s">
        <v>3241</v>
      </c>
      <c r="M1883" t="str">
        <f>IFERROR(INDEX(Employees!$B:$B,MATCH(L1883,Employees!$A:$A,0)),"")</f>
        <v>Thiru Varma</v>
      </c>
      <c r="N1883" t="str">
        <f>IFERROR(INDEX(Employees!$D:$D,MATCH(L1883,Employees!$A:$A,0)),"")</f>
        <v>Store Manager</v>
      </c>
      <c r="O1883">
        <v>8</v>
      </c>
      <c r="P1883">
        <v>311.20999999999998</v>
      </c>
      <c r="Q1883">
        <v>0</v>
      </c>
      <c r="R1883">
        <v>0</v>
      </c>
      <c r="S1883">
        <v>2489.6799999999998</v>
      </c>
      <c r="T1883">
        <v>1650.4</v>
      </c>
      <c r="U1883">
        <v>839.28</v>
      </c>
      <c r="V1883" t="s">
        <v>4703</v>
      </c>
      <c r="W1883" t="s">
        <v>4695</v>
      </c>
      <c r="X1883" t="s">
        <v>4696</v>
      </c>
      <c r="Y1883" t="s">
        <v>4961</v>
      </c>
      <c r="Z1883" t="s">
        <v>4708</v>
      </c>
    </row>
    <row r="1884" spans="1:26" ht="15" customHeight="1" x14ac:dyDescent="0.25">
      <c r="A1884" t="s">
        <v>7313</v>
      </c>
      <c r="B1884" s="1">
        <v>45769</v>
      </c>
      <c r="C1884" t="s">
        <v>1874</v>
      </c>
      <c r="D1884" t="str">
        <f>IFERROR(INDEX(Customers!$B:$B,MATCH(C1884,Customers!$A:$A,0)),"")</f>
        <v>Nithya Raj</v>
      </c>
      <c r="E1884" t="str">
        <f>IFERROR(INDEX(Customers!$J:$J,MATCH(C1884,Customers!$A:$A,0)),"")</f>
        <v>Silver</v>
      </c>
      <c r="F1884" t="s">
        <v>3975</v>
      </c>
      <c r="G1884" t="str">
        <f>IFERROR(INDEX(Products!$B:$B,MATCH(F1884,Products!$A:$A,0)),"")</f>
        <v>Local Farm Fresh Vegetables 200g</v>
      </c>
      <c r="H1884" t="str">
        <f>IFERROR(INDEX(Products!$C:$C,MATCH(F1884,Products!$A:$A,0)),"")</f>
        <v>Vegetables</v>
      </c>
      <c r="I1884" t="s">
        <v>2974</v>
      </c>
      <c r="J1884" t="str">
        <f>IFERROR(INDEX(Stores!$B:$B,MATCH(I1884,Stores!$A:$A,0)),"")</f>
        <v>FreshMart Erode Plaza</v>
      </c>
      <c r="K1884" t="str">
        <f>IFERROR(INDEX(Stores!$D:$D,MATCH(I1884,Stores!$A:$A,0)),"")</f>
        <v>South</v>
      </c>
      <c r="L1884" t="s">
        <v>3357</v>
      </c>
      <c r="M1884" t="str">
        <f>IFERROR(INDEX(Employees!$B:$B,MATCH(L1884,Employees!$A:$A,0)),"")</f>
        <v>Tamil Pandian</v>
      </c>
      <c r="N1884" t="str">
        <f>IFERROR(INDEX(Employees!$D:$D,MATCH(L1884,Employees!$A:$A,0)),"")</f>
        <v>Billing</v>
      </c>
      <c r="O1884">
        <v>4</v>
      </c>
      <c r="P1884">
        <v>401.06</v>
      </c>
      <c r="Q1884">
        <v>15</v>
      </c>
      <c r="R1884">
        <v>240.64</v>
      </c>
      <c r="S1884">
        <v>1363.6</v>
      </c>
      <c r="T1884">
        <v>1389.88</v>
      </c>
      <c r="U1884">
        <v>-26.28</v>
      </c>
      <c r="V1884" t="s">
        <v>4706</v>
      </c>
      <c r="W1884" t="s">
        <v>4695</v>
      </c>
      <c r="X1884" t="s">
        <v>4700</v>
      </c>
      <c r="Y1884" t="s">
        <v>6882</v>
      </c>
      <c r="Z1884" t="s">
        <v>4708</v>
      </c>
    </row>
    <row r="1885" spans="1:26" ht="15" customHeight="1" x14ac:dyDescent="0.25">
      <c r="A1885" t="s">
        <v>7314</v>
      </c>
      <c r="B1885" s="1">
        <v>45842</v>
      </c>
      <c r="C1885" t="s">
        <v>2016</v>
      </c>
      <c r="D1885" t="str">
        <f>IFERROR(INDEX(Customers!$B:$B,MATCH(C1885,Customers!$A:$A,0)),"")</f>
        <v>Jagan Devi</v>
      </c>
      <c r="E1885" t="str">
        <f>IFERROR(INDEX(Customers!$J:$J,MATCH(C1885,Customers!$A:$A,0)),"")</f>
        <v>Bronze</v>
      </c>
      <c r="F1885" t="s">
        <v>3976</v>
      </c>
      <c r="G1885" t="str">
        <f>IFERROR(INDEX(Products!$B:$B,MATCH(F1885,Products!$A:$A,0)),"")</f>
        <v>Organic Fresh Fresh Vegetables 200g v2</v>
      </c>
      <c r="H1885" t="str">
        <f>IFERROR(INDEX(Products!$C:$C,MATCH(F1885,Products!$A:$A,0)),"")</f>
        <v>Vegetables</v>
      </c>
      <c r="I1885" t="s">
        <v>3513</v>
      </c>
      <c r="J1885" t="str">
        <f>IFERROR(INDEX(Stores!$B:$B,MATCH(I1885,Stores!$A:$A,0)),"")</f>
        <v>FreshMart Madurai Colony</v>
      </c>
      <c r="K1885" t="str">
        <f>IFERROR(INDEX(Stores!$D:$D,MATCH(I1885,Stores!$A:$A,0)),"")</f>
        <v>South</v>
      </c>
      <c r="L1885" t="s">
        <v>3511</v>
      </c>
      <c r="M1885" t="str">
        <f>IFERROR(INDEX(Employees!$B:$B,MATCH(L1885,Employees!$A:$A,0)),"")</f>
        <v>Lalitha Murugan</v>
      </c>
      <c r="N1885" t="str">
        <f>IFERROR(INDEX(Employees!$D:$D,MATCH(L1885,Employees!$A:$A,0)),"")</f>
        <v>Store Manager</v>
      </c>
      <c r="O1885">
        <v>2</v>
      </c>
      <c r="P1885">
        <v>290.45</v>
      </c>
      <c r="Q1885">
        <v>20</v>
      </c>
      <c r="R1885">
        <v>116.18</v>
      </c>
      <c r="S1885">
        <v>464.72</v>
      </c>
      <c r="T1885">
        <v>475.78</v>
      </c>
      <c r="U1885">
        <v>-11.06</v>
      </c>
      <c r="V1885" t="s">
        <v>4715</v>
      </c>
      <c r="W1885" t="s">
        <v>4695</v>
      </c>
      <c r="X1885" t="s">
        <v>4700</v>
      </c>
      <c r="Y1885" t="s">
        <v>5084</v>
      </c>
      <c r="Z1885" t="s">
        <v>4708</v>
      </c>
    </row>
    <row r="1886" spans="1:26" ht="15" customHeight="1" x14ac:dyDescent="0.25">
      <c r="A1886" t="s">
        <v>7315</v>
      </c>
      <c r="B1886" s="1">
        <v>45864</v>
      </c>
      <c r="C1886" t="s">
        <v>414</v>
      </c>
      <c r="D1886" t="str">
        <f>IFERROR(INDEX(Customers!$B:$B,MATCH(C1886,Customers!$A:$A,0)),"")</f>
        <v>Naveen Kumar</v>
      </c>
      <c r="E1886" t="str">
        <f>IFERROR(INDEX(Customers!$J:$J,MATCH(C1886,Customers!$A:$A,0)),"")</f>
        <v>Gold</v>
      </c>
      <c r="F1886" t="s">
        <v>3781</v>
      </c>
      <c r="G1886" t="str">
        <f>IFERROR(INDEX(Products!$B:$B,MATCH(F1886,Products!$A:$A,0)),"")</f>
        <v>Coca-Cola Coffee 500g</v>
      </c>
      <c r="H1886" t="str">
        <f>IFERROR(INDEX(Products!$C:$C,MATCH(F1886,Products!$A:$A,0)),"")</f>
        <v>Beverages</v>
      </c>
      <c r="I1886" t="s">
        <v>3109</v>
      </c>
      <c r="J1886" t="str">
        <f>IFERROR(INDEX(Stores!$B:$B,MATCH(I1886,Stores!$A:$A,0)),"")</f>
        <v>FreshMart Ahmedabad Hub</v>
      </c>
      <c r="K1886" t="str">
        <f>IFERROR(INDEX(Stores!$D:$D,MATCH(I1886,Stores!$A:$A,0)),"")</f>
        <v>South</v>
      </c>
      <c r="L1886" t="s">
        <v>3401</v>
      </c>
      <c r="M1886" t="str">
        <f>IFERROR(INDEX(Employees!$B:$B,MATCH(L1886,Employees!$A:$A,0)),"")</f>
        <v>Mani Chandran</v>
      </c>
      <c r="N1886" t="str">
        <f>IFERROR(INDEX(Employees!$D:$D,MATCH(L1886,Employees!$A:$A,0)),"")</f>
        <v>Cashier</v>
      </c>
      <c r="O1886">
        <v>4</v>
      </c>
      <c r="P1886">
        <v>548.55999999999995</v>
      </c>
      <c r="Q1886">
        <v>0</v>
      </c>
      <c r="R1886">
        <v>0</v>
      </c>
      <c r="S1886">
        <v>2523.38</v>
      </c>
      <c r="T1886">
        <v>1559.2</v>
      </c>
      <c r="U1886">
        <v>964.18</v>
      </c>
      <c r="V1886" t="s">
        <v>4703</v>
      </c>
      <c r="W1886" t="s">
        <v>4695</v>
      </c>
      <c r="X1886" t="s">
        <v>4710</v>
      </c>
      <c r="Y1886" t="s">
        <v>5443</v>
      </c>
      <c r="Z1886" t="s">
        <v>4698</v>
      </c>
    </row>
    <row r="1887" spans="1:26" ht="15" customHeight="1" x14ac:dyDescent="0.25">
      <c r="A1887" t="s">
        <v>7316</v>
      </c>
      <c r="B1887" s="1">
        <v>45776</v>
      </c>
      <c r="C1887" t="s">
        <v>2488</v>
      </c>
      <c r="D1887" t="str">
        <f>IFERROR(INDEX(Customers!$B:$B,MATCH(C1887,Customers!$A:$A,0)),"")</f>
        <v>Gokul Chettiar</v>
      </c>
      <c r="E1887" t="str">
        <f>IFERROR(INDEX(Customers!$J:$J,MATCH(C1887,Customers!$A:$A,0)),"")</f>
        <v>Gold</v>
      </c>
      <c r="F1887" t="s">
        <v>3955</v>
      </c>
      <c r="G1887" t="str">
        <f>IFERROR(INDEX(Products!$B:$B,MATCH(F1887,Products!$A:$A,0)),"")</f>
        <v>Local Farm Fresh Fruits 250ml</v>
      </c>
      <c r="H1887" t="str">
        <f>IFERROR(INDEX(Products!$C:$C,MATCH(F1887,Products!$A:$A,0)),"")</f>
        <v>Fruits</v>
      </c>
      <c r="I1887" t="s">
        <v>3565</v>
      </c>
      <c r="J1887" t="str">
        <f>IFERROR(INDEX(Stores!$B:$B,MATCH(I1887,Stores!$A:$A,0)),"")</f>
        <v>FreshMart Hyderabad Main Road</v>
      </c>
      <c r="K1887" t="str">
        <f>IFERROR(INDEX(Stores!$D:$D,MATCH(I1887,Stores!$A:$A,0)),"")</f>
        <v>South</v>
      </c>
      <c r="L1887" t="s">
        <v>3563</v>
      </c>
      <c r="M1887" t="str">
        <f>IFERROR(INDEX(Employees!$B:$B,MATCH(L1887,Employees!$A:$A,0)),"")</f>
        <v>Thenmozhi Selvam</v>
      </c>
      <c r="N1887" t="str">
        <f>IFERROR(INDEX(Employees!$D:$D,MATCH(L1887,Employees!$A:$A,0)),"")</f>
        <v>Cashier</v>
      </c>
      <c r="O1887">
        <v>8</v>
      </c>
      <c r="P1887">
        <v>430.64</v>
      </c>
      <c r="Q1887">
        <v>0</v>
      </c>
      <c r="R1887">
        <v>0</v>
      </c>
      <c r="S1887">
        <v>3445.12</v>
      </c>
      <c r="T1887">
        <v>2412.56</v>
      </c>
      <c r="U1887">
        <v>1032.56</v>
      </c>
      <c r="V1887" t="s">
        <v>4740</v>
      </c>
      <c r="W1887" t="s">
        <v>4695</v>
      </c>
      <c r="X1887" t="s">
        <v>4700</v>
      </c>
      <c r="Y1887" t="s">
        <v>5217</v>
      </c>
      <c r="Z1887" t="s">
        <v>4708</v>
      </c>
    </row>
    <row r="1888" spans="1:26" ht="15" customHeight="1" x14ac:dyDescent="0.25">
      <c r="A1888" t="s">
        <v>7317</v>
      </c>
      <c r="B1888" s="1">
        <v>45978</v>
      </c>
      <c r="C1888" t="s">
        <v>603</v>
      </c>
      <c r="D1888" t="str">
        <f>IFERROR(INDEX(Customers!$B:$B,MATCH(C1888,Customers!$A:$A,0)),"")</f>
        <v>Bhavani Gounder</v>
      </c>
      <c r="E1888" t="str">
        <f>IFERROR(INDEX(Customers!$J:$J,MATCH(C1888,Customers!$A:$A,0)),"")</f>
        <v>Bronze</v>
      </c>
      <c r="F1888" t="s">
        <v>3940</v>
      </c>
      <c r="G1888" t="str">
        <f>IFERROR(INDEX(Products!$B:$B,MATCH(F1888,Products!$A:$A,0)),"")</f>
        <v>Local Farm Fresh Fruits 1kg</v>
      </c>
      <c r="H1888" t="str">
        <f>IFERROR(INDEX(Products!$C:$C,MATCH(F1888,Products!$A:$A,0)),"")</f>
        <v>Fruits</v>
      </c>
      <c r="I1888" t="s">
        <v>2950</v>
      </c>
      <c r="J1888" t="str">
        <f>IFERROR(INDEX(Stores!$B:$B,MATCH(I1888,Stores!$A:$A,0)),"")</f>
        <v>FreshMart Delhi Extension</v>
      </c>
      <c r="K1888" t="str">
        <f>IFERROR(INDEX(Stores!$D:$D,MATCH(I1888,Stores!$A:$A,0)),"")</f>
        <v>North</v>
      </c>
      <c r="L1888" t="s">
        <v>3483</v>
      </c>
      <c r="M1888" t="str">
        <f>IFERROR(INDEX(Employees!$B:$B,MATCH(L1888,Employees!$A:$A,0)),"")</f>
        <v>Dhanush Pillai</v>
      </c>
      <c r="N1888" t="str">
        <f>IFERROR(INDEX(Employees!$D:$D,MATCH(L1888,Employees!$A:$A,0)),"")</f>
        <v>Store Manager</v>
      </c>
      <c r="O1888">
        <v>3</v>
      </c>
      <c r="P1888">
        <v>389.61</v>
      </c>
      <c r="Q1888">
        <v>10</v>
      </c>
      <c r="R1888">
        <v>116.88</v>
      </c>
      <c r="S1888">
        <v>1051.95</v>
      </c>
      <c r="T1888">
        <v>1008.21</v>
      </c>
      <c r="U1888">
        <v>43.74</v>
      </c>
      <c r="V1888" t="s">
        <v>4715</v>
      </c>
      <c r="W1888" t="s">
        <v>4695</v>
      </c>
      <c r="X1888" t="s">
        <v>4700</v>
      </c>
      <c r="Y1888" t="s">
        <v>5004</v>
      </c>
      <c r="Z1888" t="s">
        <v>4708</v>
      </c>
    </row>
    <row r="1889" spans="1:26" ht="15" customHeight="1" x14ac:dyDescent="0.25">
      <c r="A1889" t="s">
        <v>7318</v>
      </c>
      <c r="B1889" s="1">
        <v>45900</v>
      </c>
      <c r="C1889" t="s">
        <v>1730</v>
      </c>
      <c r="D1889" t="str">
        <f>IFERROR(INDEX(Customers!$B:$B,MATCH(C1889,Customers!$A:$A,0)),"")</f>
        <v>Karthik Devi</v>
      </c>
      <c r="E1889" t="str">
        <f>IFERROR(INDEX(Customers!$J:$J,MATCH(C1889,Customers!$A:$A,0)),"")</f>
        <v>Bronze</v>
      </c>
      <c r="F1889" t="s">
        <v>4005</v>
      </c>
      <c r="G1889" t="str">
        <f>IFERROR(INDEX(Products!$B:$B,MATCH(F1889,Products!$A:$A,0)),"")</f>
        <v>India Gate Ponni Rice 1kg</v>
      </c>
      <c r="H1889" t="str">
        <f>IFERROR(INDEX(Products!$C:$C,MATCH(F1889,Products!$A:$A,0)),"")</f>
        <v>Rice</v>
      </c>
      <c r="I1889" t="s">
        <v>4152</v>
      </c>
      <c r="J1889" t="str">
        <f>IFERROR(INDEX(Stores!$B:$B,MATCH(I1889,Stores!$A:$A,0)),"")</f>
        <v>FreshMart Salem Circle</v>
      </c>
      <c r="K1889" t="str">
        <f>IFERROR(INDEX(Stores!$D:$D,MATCH(I1889,Stores!$A:$A,0)),"")</f>
        <v>South</v>
      </c>
      <c r="L1889" t="s">
        <v>3374</v>
      </c>
      <c r="M1889" t="str">
        <f>IFERROR(INDEX(Employees!$B:$B,MATCH(L1889,Employees!$A:$A,0)),"")</f>
        <v>Poornima Rao</v>
      </c>
      <c r="N1889" t="str">
        <f>IFERROR(INDEX(Employees!$D:$D,MATCH(L1889,Employees!$A:$A,0)),"")</f>
        <v>Inventory</v>
      </c>
      <c r="O1889">
        <v>3</v>
      </c>
      <c r="P1889">
        <v>291.93</v>
      </c>
      <c r="Q1889">
        <v>0</v>
      </c>
      <c r="R1889">
        <v>0</v>
      </c>
      <c r="S1889">
        <v>1007.16</v>
      </c>
      <c r="T1889">
        <v>761.1</v>
      </c>
      <c r="U1889">
        <v>246.06</v>
      </c>
      <c r="V1889" t="s">
        <v>4703</v>
      </c>
      <c r="W1889" t="s">
        <v>4818</v>
      </c>
      <c r="X1889" t="s">
        <v>4696</v>
      </c>
      <c r="Y1889" t="s">
        <v>5276</v>
      </c>
      <c r="Z1889" t="s">
        <v>4698</v>
      </c>
    </row>
    <row r="1890" spans="1:26" ht="15" customHeight="1" x14ac:dyDescent="0.25">
      <c r="A1890" t="s">
        <v>7319</v>
      </c>
      <c r="B1890" s="1">
        <v>45757</v>
      </c>
      <c r="C1890" t="s">
        <v>2068</v>
      </c>
      <c r="D1890" t="str">
        <f>IFERROR(INDEX(Customers!$B:$B,MATCH(C1890,Customers!$A:$A,0)),"")</f>
        <v>Yazhini Sekar</v>
      </c>
      <c r="E1890" t="str">
        <f>IFERROR(INDEX(Customers!$J:$J,MATCH(C1890,Customers!$A:$A,0)),"")</f>
        <v>Gold</v>
      </c>
      <c r="F1890" t="s">
        <v>3988</v>
      </c>
      <c r="G1890" t="str">
        <f>IFERROR(INDEX(Products!$B:$B,MATCH(F1890,Products!$A:$A,0)),"")</f>
        <v>India Gate Basmati Rice 250ml</v>
      </c>
      <c r="H1890" t="str">
        <f>IFERROR(INDEX(Products!$C:$C,MATCH(F1890,Products!$A:$A,0)),"")</f>
        <v>Rice</v>
      </c>
      <c r="I1890" t="s">
        <v>3089</v>
      </c>
      <c r="J1890" t="str">
        <f>IFERROR(INDEX(Stores!$B:$B,MATCH(I1890,Stores!$A:$A,0)),"")</f>
        <v>FreshMart Mysuru Arcade</v>
      </c>
      <c r="K1890" t="str">
        <f>IFERROR(INDEX(Stores!$D:$D,MATCH(I1890,Stores!$A:$A,0)),"")</f>
        <v>South</v>
      </c>
      <c r="L1890" t="s">
        <v>3087</v>
      </c>
      <c r="M1890" t="str">
        <f>IFERROR(INDEX(Employees!$B:$B,MATCH(L1890,Employees!$A:$A,0)),"")</f>
        <v>Charulatha Murugan</v>
      </c>
      <c r="N1890" t="str">
        <f>IFERROR(INDEX(Employees!$D:$D,MATCH(L1890,Employees!$A:$A,0)),"")</f>
        <v>Sales</v>
      </c>
      <c r="O1890">
        <v>8</v>
      </c>
      <c r="P1890">
        <v>149.47</v>
      </c>
      <c r="Q1890">
        <v>20</v>
      </c>
      <c r="R1890">
        <v>239.15</v>
      </c>
      <c r="S1890">
        <v>956.61</v>
      </c>
      <c r="T1890">
        <v>938.16</v>
      </c>
      <c r="U1890">
        <v>18.45</v>
      </c>
      <c r="V1890" t="s">
        <v>4720</v>
      </c>
      <c r="W1890" t="s">
        <v>4695</v>
      </c>
      <c r="X1890" t="s">
        <v>4700</v>
      </c>
      <c r="Y1890" t="s">
        <v>5397</v>
      </c>
      <c r="Z1890" t="s">
        <v>4708</v>
      </c>
    </row>
    <row r="1891" spans="1:26" ht="15" customHeight="1" x14ac:dyDescent="0.25">
      <c r="A1891" t="s">
        <v>7320</v>
      </c>
      <c r="B1891" s="1">
        <v>45991</v>
      </c>
      <c r="C1891" t="s">
        <v>2196</v>
      </c>
      <c r="D1891" t="str">
        <f>IFERROR(INDEX(Customers!$B:$B,MATCH(C1891,Customers!$A:$A,0)),"")</f>
        <v>Ashok Balan</v>
      </c>
      <c r="E1891" t="str">
        <f>IFERROR(INDEX(Customers!$J:$J,MATCH(C1891,Customers!$A:$A,0)),"")</f>
        <v>Silver</v>
      </c>
      <c r="F1891" t="s">
        <v>3689</v>
      </c>
      <c r="G1891" t="str">
        <f>IFERROR(INDEX(Products!$B:$B,MATCH(F1891,Products!$A:$A,0)),"")</f>
        <v>Harvest Gold Buns 200g</v>
      </c>
      <c r="H1891" t="str">
        <f>IFERROR(INDEX(Products!$C:$C,MATCH(F1891,Products!$A:$A,0)),"")</f>
        <v>Bakery</v>
      </c>
      <c r="I1891" t="s">
        <v>4350</v>
      </c>
      <c r="J1891" t="str">
        <f>IFERROR(INDEX(Stores!$B:$B,MATCH(I1891,Stores!$A:$A,0)),"")</f>
        <v xml:space="preserve">  FreshMart Surat Enclave  </v>
      </c>
      <c r="K1891" t="str">
        <f>IFERROR(INDEX(Stores!$D:$D,MATCH(I1891,Stores!$A:$A,0)),"")</f>
        <v>West</v>
      </c>
      <c r="L1891" t="s">
        <v>3356</v>
      </c>
      <c r="M1891" t="str">
        <f>IFERROR(INDEX(Employees!$B:$B,MATCH(L1891,Employees!$A:$A,0)),"")</f>
        <v>Tamil Mudaliar</v>
      </c>
      <c r="N1891" t="str">
        <f>IFERROR(INDEX(Employees!$D:$D,MATCH(L1891,Employees!$A:$A,0)),"")</f>
        <v>Cashier</v>
      </c>
      <c r="O1891">
        <v>3</v>
      </c>
      <c r="P1891">
        <v>661.91</v>
      </c>
      <c r="Q1891">
        <v>15</v>
      </c>
      <c r="R1891">
        <v>297.86</v>
      </c>
      <c r="S1891">
        <v>1941.05</v>
      </c>
      <c r="T1891">
        <v>1196.1600000000001</v>
      </c>
      <c r="U1891">
        <v>744.89</v>
      </c>
      <c r="V1891" t="s">
        <v>4715</v>
      </c>
      <c r="W1891" t="s">
        <v>4695</v>
      </c>
      <c r="X1891" t="s">
        <v>4710</v>
      </c>
      <c r="Y1891" t="s">
        <v>6371</v>
      </c>
      <c r="Z1891" t="s">
        <v>4698</v>
      </c>
    </row>
    <row r="1892" spans="1:26" ht="15" customHeight="1" x14ac:dyDescent="0.25">
      <c r="A1892" t="s">
        <v>7321</v>
      </c>
      <c r="B1892" s="1">
        <v>46100</v>
      </c>
      <c r="C1892" t="s">
        <v>1914</v>
      </c>
      <c r="D1892" t="str">
        <f>IFERROR(INDEX(Customers!$B:$B,MATCH(C1892,Customers!$A:$A,0)),"")</f>
        <v>Raghav Prabhu</v>
      </c>
      <c r="E1892" t="str">
        <f>IFERROR(INDEX(Customers!$J:$J,MATCH(C1892,Customers!$A:$A,0)),"")</f>
        <v>Silver</v>
      </c>
      <c r="F1892" t="s">
        <v>3768</v>
      </c>
      <c r="G1892" t="str">
        <f>IFERROR(INDEX(Products!$B:$B,MATCH(F1892,Products!$A:$A,0)),"")</f>
        <v>Nescafe Tea Combo</v>
      </c>
      <c r="H1892" t="str">
        <f>IFERROR(INDEX(Products!$C:$C,MATCH(F1892,Products!$A:$A,0)),"")</f>
        <v>Beverages</v>
      </c>
      <c r="I1892" t="s">
        <v>3069</v>
      </c>
      <c r="J1892" t="str">
        <f>IFERROR(INDEX(Stores!$B:$B,MATCH(I1892,Stores!$A:$A,0)),"")</f>
        <v>FreshMart Pune Enclave</v>
      </c>
      <c r="K1892" t="str">
        <f>IFERROR(INDEX(Stores!$D:$D,MATCH(I1892,Stores!$A:$A,0)),"")</f>
        <v>West</v>
      </c>
      <c r="L1892" t="s">
        <v>3067</v>
      </c>
      <c r="M1892" t="str">
        <f>IFERROR(INDEX(Employees!$B:$B,MATCH(L1892,Employees!$A:$A,0)),"")</f>
        <v>Senthil Subramaniam</v>
      </c>
      <c r="N1892" t="str">
        <f>IFERROR(INDEX(Employees!$D:$D,MATCH(L1892,Employees!$A:$A,0)),"")</f>
        <v>Cashier</v>
      </c>
      <c r="O1892">
        <v>1</v>
      </c>
      <c r="P1892">
        <v>172.63</v>
      </c>
      <c r="Q1892">
        <v>0</v>
      </c>
      <c r="R1892">
        <v>0</v>
      </c>
      <c r="S1892">
        <v>172.63</v>
      </c>
      <c r="T1892">
        <v>142</v>
      </c>
      <c r="U1892">
        <v>30.63</v>
      </c>
      <c r="V1892" t="s">
        <v>4720</v>
      </c>
      <c r="W1892" t="s">
        <v>4695</v>
      </c>
      <c r="X1892" t="s">
        <v>4696</v>
      </c>
      <c r="Y1892" t="s">
        <v>5025</v>
      </c>
      <c r="Z1892" t="s">
        <v>4708</v>
      </c>
    </row>
    <row r="1893" spans="1:26" ht="15" customHeight="1" x14ac:dyDescent="0.25">
      <c r="A1893" t="s">
        <v>7322</v>
      </c>
      <c r="B1893" s="1">
        <v>46039</v>
      </c>
      <c r="C1893" t="s">
        <v>159</v>
      </c>
      <c r="D1893" t="str">
        <f>IFERROR(INDEX(Customers!$B:$B,MATCH(C1893,Customers!$A:$A,0)),"")</f>
        <v>Revathi Pillai</v>
      </c>
      <c r="E1893" t="str">
        <f>IFERROR(INDEX(Customers!$J:$J,MATCH(C1893,Customers!$A:$A,0)),"")</f>
        <v>Silver</v>
      </c>
      <c r="F1893" t="s">
        <v>4093</v>
      </c>
      <c r="G1893" t="str">
        <f>IFERROR(INDEX(Products!$B:$B,MATCH(F1893,Products!$A:$A,0)),"")</f>
        <v>Vim Toilet Cleaner 2kg</v>
      </c>
      <c r="H1893" t="str">
        <f>IFERROR(INDEX(Products!$C:$C,MATCH(F1893,Products!$A:$A,0)),"")</f>
        <v>Cleaning</v>
      </c>
      <c r="I1893" t="s">
        <v>2902</v>
      </c>
      <c r="J1893" t="str">
        <f>IFERROR(INDEX(Stores!$B:$B,MATCH(I1893,Stores!$A:$A,0)),"")</f>
        <v>FreshMart Erode Heights</v>
      </c>
      <c r="K1893" t="str">
        <f>IFERROR(INDEX(Stores!$D:$D,MATCH(I1893,Stores!$A:$A,0)),"")</f>
        <v>South</v>
      </c>
      <c r="L1893" t="s">
        <v>3496</v>
      </c>
      <c r="M1893" t="str">
        <f>IFERROR(INDEX(Employees!$B:$B,MATCH(L1893,Employees!$A:$A,0)),"")</f>
        <v>Hariharan Reddy</v>
      </c>
      <c r="N1893" t="str">
        <f>IFERROR(INDEX(Employees!$D:$D,MATCH(L1893,Employees!$A:$A,0)),"")</f>
        <v>Inventory</v>
      </c>
      <c r="O1893">
        <v>4</v>
      </c>
      <c r="P1893">
        <v>352.51</v>
      </c>
      <c r="Q1893">
        <v>5</v>
      </c>
      <c r="R1893">
        <v>70.5</v>
      </c>
      <c r="S1893">
        <v>1540.47</v>
      </c>
      <c r="T1893">
        <v>1040.24</v>
      </c>
      <c r="U1893">
        <v>500.23</v>
      </c>
      <c r="V1893" t="s">
        <v>4720</v>
      </c>
      <c r="W1893" t="s">
        <v>4695</v>
      </c>
      <c r="X1893" t="s">
        <v>4696</v>
      </c>
      <c r="Y1893" t="s">
        <v>4840</v>
      </c>
      <c r="Z1893" t="s">
        <v>4698</v>
      </c>
    </row>
    <row r="1894" spans="1:26" ht="15" customHeight="1" x14ac:dyDescent="0.25">
      <c r="A1894" t="s">
        <v>7323</v>
      </c>
      <c r="B1894" s="1">
        <v>45964</v>
      </c>
      <c r="C1894" t="s">
        <v>2088</v>
      </c>
      <c r="D1894" t="str">
        <f>IFERROR(INDEX(Customers!$B:$B,MATCH(C1894,Customers!$A:$A,0)),"")</f>
        <v>Esha Nair</v>
      </c>
      <c r="E1894" t="str">
        <f>IFERROR(INDEX(Customers!$J:$J,MATCH(C1894,Customers!$A:$A,0)),"")</f>
        <v>Bronze</v>
      </c>
      <c r="F1894" t="s">
        <v>3732</v>
      </c>
      <c r="G1894" t="str">
        <f>IFERROR(INDEX(Products!$B:$B,MATCH(F1894,Products!$A:$A,0)),"")</f>
        <v>Aavin Milk 1L</v>
      </c>
      <c r="H1894" t="str">
        <f>IFERROR(INDEX(Products!$C:$C,MATCH(F1894,Products!$A:$A,0)),"")</f>
        <v>Dairy</v>
      </c>
      <c r="I1894" t="s">
        <v>3513</v>
      </c>
      <c r="J1894" t="str">
        <f>IFERROR(INDEX(Stores!$B:$B,MATCH(I1894,Stores!$A:$A,0)),"")</f>
        <v>FreshMart Madurai Colony</v>
      </c>
      <c r="K1894" t="str">
        <f>IFERROR(INDEX(Stores!$D:$D,MATCH(I1894,Stores!$A:$A,0)),"")</f>
        <v>South</v>
      </c>
      <c r="L1894" t="s">
        <v>3511</v>
      </c>
      <c r="M1894" t="str">
        <f>IFERROR(INDEX(Employees!$B:$B,MATCH(L1894,Employees!$A:$A,0)),"")</f>
        <v>Lalitha Murugan</v>
      </c>
      <c r="N1894" t="str">
        <f>IFERROR(INDEX(Employees!$D:$D,MATCH(L1894,Employees!$A:$A,0)),"")</f>
        <v>Store Manager</v>
      </c>
      <c r="O1894">
        <v>1</v>
      </c>
      <c r="P1894">
        <v>99.93</v>
      </c>
      <c r="Q1894">
        <v>10</v>
      </c>
      <c r="R1894">
        <v>9.99</v>
      </c>
      <c r="S1894">
        <v>89.94</v>
      </c>
      <c r="T1894">
        <v>86.05</v>
      </c>
      <c r="U1894">
        <v>3.89</v>
      </c>
      <c r="V1894" t="s">
        <v>4740</v>
      </c>
      <c r="W1894" t="s">
        <v>4695</v>
      </c>
      <c r="X1894" t="s">
        <v>4710</v>
      </c>
      <c r="Y1894" t="s">
        <v>6808</v>
      </c>
      <c r="Z1894" t="s">
        <v>4708</v>
      </c>
    </row>
    <row r="1895" spans="1:26" ht="15" customHeight="1" x14ac:dyDescent="0.25">
      <c r="A1895" t="s">
        <v>7324</v>
      </c>
      <c r="B1895" s="1">
        <v>45936</v>
      </c>
      <c r="C1895" t="s">
        <v>1490</v>
      </c>
      <c r="D1895" t="str">
        <f>IFERROR(INDEX(Customers!$B:$B,MATCH(C1895,Customers!$A:$A,0)),"")</f>
        <v>Ramesh Achari</v>
      </c>
      <c r="E1895" t="str">
        <f>IFERROR(INDEX(Customers!$J:$J,MATCH(C1895,Customers!$A:$A,0)),"")</f>
        <v>Gold</v>
      </c>
      <c r="F1895" t="s">
        <v>3752</v>
      </c>
      <c r="G1895" t="str">
        <f>IFERROR(INDEX(Products!$B:$B,MATCH(F1895,Products!$A:$A,0)),"")</f>
        <v>Nescafe Coffee 1kg</v>
      </c>
      <c r="H1895" t="str">
        <f>IFERROR(INDEX(Products!$C:$C,MATCH(F1895,Products!$A:$A,0)),"")</f>
        <v>Beverages</v>
      </c>
      <c r="I1895" t="s">
        <v>2875</v>
      </c>
      <c r="J1895" t="str">
        <f>IFERROR(INDEX(Stores!$B:$B,MATCH(I1895,Stores!$A:$A,0)),"")</f>
        <v>FreshMart Bengaluru Plaza</v>
      </c>
      <c r="K1895" t="str">
        <f>IFERROR(INDEX(Stores!$D:$D,MATCH(I1895,Stores!$A:$A,0)),"")</f>
        <v>South</v>
      </c>
      <c r="L1895" t="s">
        <v>3334</v>
      </c>
      <c r="M1895" t="str">
        <f>IFERROR(INDEX(Employees!$B:$B,MATCH(L1895,Employees!$A:$A,0)),"")</f>
        <v>Pandi Naidu</v>
      </c>
      <c r="N1895" t="str">
        <f>IFERROR(INDEX(Employees!$D:$D,MATCH(L1895,Employees!$A:$A,0)),"")</f>
        <v>Sales</v>
      </c>
      <c r="O1895">
        <v>6</v>
      </c>
      <c r="P1895">
        <v>371.97</v>
      </c>
      <c r="Q1895">
        <v>0</v>
      </c>
      <c r="R1895">
        <v>0</v>
      </c>
      <c r="S1895">
        <v>2231.8200000000002</v>
      </c>
      <c r="T1895">
        <v>1483.5</v>
      </c>
      <c r="U1895">
        <v>748.32</v>
      </c>
      <c r="V1895" t="s">
        <v>4706</v>
      </c>
      <c r="W1895" t="s">
        <v>4695</v>
      </c>
      <c r="X1895" t="s">
        <v>4696</v>
      </c>
      <c r="Y1895" t="s">
        <v>6435</v>
      </c>
      <c r="Z1895" t="s">
        <v>4708</v>
      </c>
    </row>
    <row r="1896" spans="1:26" ht="15" customHeight="1" x14ac:dyDescent="0.25">
      <c r="A1896" t="s">
        <v>7325</v>
      </c>
      <c r="B1896" s="1">
        <v>45767</v>
      </c>
      <c r="C1896" t="s">
        <v>470</v>
      </c>
      <c r="D1896" t="str">
        <f>IFERROR(INDEX(Customers!$B:$B,MATCH(C1896,Customers!$A:$A,0)),"")</f>
        <v>Sangeetha Sekar</v>
      </c>
      <c r="E1896" t="str">
        <f>IFERROR(INDEX(Customers!$J:$J,MATCH(C1896,Customers!$A:$A,0)),"")</f>
        <v>Gold</v>
      </c>
      <c r="F1896" t="s">
        <v>3744</v>
      </c>
      <c r="G1896" t="str">
        <f>IFERROR(INDEX(Products!$B:$B,MATCH(F1896,Products!$A:$A,0)),"")</f>
        <v>Aavin Milk Pack v2</v>
      </c>
      <c r="H1896" t="str">
        <f>IFERROR(INDEX(Products!$C:$C,MATCH(F1896,Products!$A:$A,0)),"")</f>
        <v>Dairy</v>
      </c>
      <c r="I1896" t="s">
        <v>3456</v>
      </c>
      <c r="J1896" t="str">
        <f>IFERROR(INDEX(Stores!$B:$B,MATCH(I1896,Stores!$A:$A,0)),"")</f>
        <v>FreshMart Chandigarh Hub</v>
      </c>
      <c r="K1896" t="str">
        <f>IFERROR(INDEX(Stores!$D:$D,MATCH(I1896,Stores!$A:$A,0)),"")</f>
        <v>North</v>
      </c>
      <c r="L1896" t="s">
        <v>3454</v>
      </c>
      <c r="M1896" t="str">
        <f>IFERROR(INDEX(Employees!$B:$B,MATCH(L1896,Employees!$A:$A,0)),"")</f>
        <v>Kamala Prabhu</v>
      </c>
      <c r="N1896" t="str">
        <f>IFERROR(INDEX(Employees!$D:$D,MATCH(L1896,Employees!$A:$A,0)),"")</f>
        <v>Billing</v>
      </c>
      <c r="O1896">
        <v>3</v>
      </c>
      <c r="P1896">
        <v>329.19</v>
      </c>
      <c r="Q1896">
        <v>10</v>
      </c>
      <c r="R1896">
        <v>98.76</v>
      </c>
      <c r="S1896">
        <v>1022.13</v>
      </c>
      <c r="T1896">
        <v>738.36</v>
      </c>
      <c r="U1896">
        <v>283.77</v>
      </c>
      <c r="V1896" t="s">
        <v>4703</v>
      </c>
      <c r="W1896" t="s">
        <v>4695</v>
      </c>
      <c r="X1896" t="s">
        <v>4696</v>
      </c>
      <c r="Y1896" t="s">
        <v>4964</v>
      </c>
      <c r="Z1896" t="s">
        <v>4698</v>
      </c>
    </row>
    <row r="1897" spans="1:26" ht="15" customHeight="1" x14ac:dyDescent="0.25">
      <c r="A1897" t="s">
        <v>7326</v>
      </c>
      <c r="B1897" s="1">
        <v>45872</v>
      </c>
      <c r="C1897" t="s">
        <v>2628</v>
      </c>
      <c r="D1897" t="str">
        <f>IFERROR(INDEX(Customers!$B:$B,MATCH(C1897,Customers!$A:$A,0)),"")</f>
        <v>Kamala Velan</v>
      </c>
      <c r="E1897" t="str">
        <f>IFERROR(INDEX(Customers!$J:$J,MATCH(C1897,Customers!$A:$A,0)),"")</f>
        <v>Gold</v>
      </c>
      <c r="F1897" t="s">
        <v>3864</v>
      </c>
      <c r="G1897" t="str">
        <f>IFERROR(INDEX(Products!$B:$B,MATCH(F1897,Products!$A:$A,0)),"")</f>
        <v>Himalaya Soap 250ml</v>
      </c>
      <c r="H1897" t="str">
        <f>IFERROR(INDEX(Products!$C:$C,MATCH(F1897,Products!$A:$A,0)),"")</f>
        <v>Personal Care</v>
      </c>
      <c r="I1897" t="s">
        <v>4324</v>
      </c>
      <c r="J1897" t="str">
        <f>IFERROR(INDEX(Stores!$B:$B,MATCH(I1897,Stores!$A:$A,0)),"")</f>
        <v>FreshMart Mumbai Towers</v>
      </c>
      <c r="K1897" t="str">
        <f>IFERROR(INDEX(Stores!$D:$D,MATCH(I1897,Stores!$A:$A,0)),"")</f>
        <v>West</v>
      </c>
      <c r="L1897" t="s">
        <v>3190</v>
      </c>
      <c r="M1897" t="str">
        <f>IFERROR(INDEX(Employees!$B:$B,MATCH(L1897,Employees!$A:$A,0)),"")</f>
        <v>Arun Nair</v>
      </c>
      <c r="N1897" t="str">
        <f>IFERROR(INDEX(Employees!$D:$D,MATCH(L1897,Employees!$A:$A,0)),"")</f>
        <v>Inventory</v>
      </c>
      <c r="O1897">
        <v>3</v>
      </c>
      <c r="P1897">
        <v>82.38</v>
      </c>
      <c r="Q1897">
        <v>10</v>
      </c>
      <c r="R1897">
        <v>24.71</v>
      </c>
      <c r="S1897">
        <v>255.79</v>
      </c>
      <c r="T1897">
        <v>162.75</v>
      </c>
      <c r="U1897">
        <v>93.04</v>
      </c>
      <c r="V1897" t="s">
        <v>4720</v>
      </c>
      <c r="W1897" t="s">
        <v>4695</v>
      </c>
      <c r="X1897" t="s">
        <v>4700</v>
      </c>
      <c r="Y1897" t="s">
        <v>5097</v>
      </c>
      <c r="Z1897" t="s">
        <v>4698</v>
      </c>
    </row>
    <row r="1898" spans="1:26" ht="15" customHeight="1" x14ac:dyDescent="0.25">
      <c r="A1898" t="s">
        <v>7327</v>
      </c>
      <c r="B1898" s="1">
        <v>45757</v>
      </c>
      <c r="C1898" t="s">
        <v>747</v>
      </c>
      <c r="D1898" t="str">
        <f>IFERROR(INDEX(Customers!$B:$B,MATCH(C1898,Customers!$A:$A,0)),"")</f>
        <v>Yogesh Sharma</v>
      </c>
      <c r="E1898" t="str">
        <f>IFERROR(INDEX(Customers!$J:$J,MATCH(C1898,Customers!$A:$A,0)),"")</f>
        <v>Silver</v>
      </c>
      <c r="F1898" t="s">
        <v>3945</v>
      </c>
      <c r="G1898" t="str">
        <f>IFERROR(INDEX(Products!$B:$B,MATCH(F1898,Products!$A:$A,0)),"")</f>
        <v>Organic Fresh Fresh Fruits Combo</v>
      </c>
      <c r="H1898" t="str">
        <f>IFERROR(INDEX(Products!$C:$C,MATCH(F1898,Products!$A:$A,0)),"")</f>
        <v>Fruits</v>
      </c>
      <c r="I1898" t="s">
        <v>4161</v>
      </c>
      <c r="J1898" t="str">
        <f>IFERROR(INDEX(Stores!$B:$B,MATCH(I1898,Stores!$A:$A,0)),"")</f>
        <v>FreshMart Erode Circle</v>
      </c>
      <c r="K1898" t="str">
        <f>IFERROR(INDEX(Stores!$D:$D,MATCH(I1898,Stores!$A:$A,0)),"")</f>
        <v>South</v>
      </c>
      <c r="L1898" t="s">
        <v>3190</v>
      </c>
      <c r="M1898" t="str">
        <f>IFERROR(INDEX(Employees!$B:$B,MATCH(L1898,Employees!$A:$A,0)),"")</f>
        <v>Arun Nair</v>
      </c>
      <c r="N1898" t="str">
        <f>IFERROR(INDEX(Employees!$D:$D,MATCH(L1898,Employees!$A:$A,0)),"")</f>
        <v>Inventory</v>
      </c>
      <c r="O1898">
        <v>5</v>
      </c>
      <c r="P1898">
        <v>71.290000000000006</v>
      </c>
      <c r="Q1898">
        <v>10</v>
      </c>
      <c r="R1898">
        <v>35.65</v>
      </c>
      <c r="S1898">
        <v>320.8</v>
      </c>
      <c r="T1898">
        <v>296.85000000000002</v>
      </c>
      <c r="U1898">
        <v>23.95</v>
      </c>
      <c r="V1898" t="s">
        <v>4703</v>
      </c>
      <c r="W1898" t="s">
        <v>4695</v>
      </c>
      <c r="X1898" t="s">
        <v>4700</v>
      </c>
      <c r="Y1898" t="s">
        <v>7328</v>
      </c>
      <c r="Z1898" t="s">
        <v>4708</v>
      </c>
    </row>
    <row r="1899" spans="1:26" ht="15" customHeight="1" x14ac:dyDescent="0.25">
      <c r="A1899" t="s">
        <v>7329</v>
      </c>
      <c r="B1899" s="1">
        <v>46006</v>
      </c>
      <c r="C1899" t="s">
        <v>1778</v>
      </c>
      <c r="D1899" t="str">
        <f>IFERROR(INDEX(Customers!$B:$B,MATCH(C1899,Customers!$A:$A,0)),"")</f>
        <v>Uma Nair</v>
      </c>
      <c r="E1899" t="str">
        <f>IFERROR(INDEX(Customers!$J:$J,MATCH(C1899,Customers!$A:$A,0)),"")</f>
        <v>Gold</v>
      </c>
      <c r="F1899" t="s">
        <v>3957</v>
      </c>
      <c r="G1899" t="str">
        <f>IFERROR(INDEX(Products!$B:$B,MATCH(F1899,Products!$A:$A,0)),"")</f>
        <v>Organic Fresh Fresh Fruits 200g</v>
      </c>
      <c r="H1899" t="str">
        <f>IFERROR(INDEX(Products!$C:$C,MATCH(F1899,Products!$A:$A,0)),"")</f>
        <v>Fruits</v>
      </c>
      <c r="I1899" t="s">
        <v>3509</v>
      </c>
      <c r="J1899" t="str">
        <f>IFERROR(INDEX(Stores!$B:$B,MATCH(I1899,Stores!$A:$A,0)),"")</f>
        <v>FreshMart Tiruppur Complex</v>
      </c>
      <c r="K1899" t="str">
        <f>IFERROR(INDEX(Stores!$D:$D,MATCH(I1899,Stores!$A:$A,0)),"")</f>
        <v>South</v>
      </c>
      <c r="L1899" t="s">
        <v>3508</v>
      </c>
      <c r="M1899" t="str">
        <f>IFERROR(INDEX(Employees!$B:$B,MATCH(L1899,Employees!$A:$A,0)),"")</f>
        <v>Suresh Pandian</v>
      </c>
      <c r="N1899" t="str">
        <f>IFERROR(INDEX(Employees!$D:$D,MATCH(L1899,Employees!$A:$A,0)),"")</f>
        <v>Sales</v>
      </c>
      <c r="O1899">
        <v>6</v>
      </c>
      <c r="P1899">
        <v>239.49</v>
      </c>
      <c r="Q1899">
        <v>0</v>
      </c>
      <c r="R1899">
        <v>0</v>
      </c>
      <c r="S1899">
        <v>1436.94</v>
      </c>
      <c r="T1899">
        <v>1154.3399999999999</v>
      </c>
      <c r="U1899">
        <v>282.60000000000002</v>
      </c>
      <c r="V1899" t="s">
        <v>4715</v>
      </c>
      <c r="W1899" t="s">
        <v>4695</v>
      </c>
      <c r="X1899" t="s">
        <v>4696</v>
      </c>
      <c r="Y1899" t="s">
        <v>5364</v>
      </c>
      <c r="Z1899" t="s">
        <v>4708</v>
      </c>
    </row>
    <row r="1900" spans="1:26" ht="15" customHeight="1" x14ac:dyDescent="0.25">
      <c r="A1900" t="s">
        <v>7330</v>
      </c>
      <c r="B1900" s="1">
        <v>45938</v>
      </c>
      <c r="C1900" t="s">
        <v>1347</v>
      </c>
      <c r="D1900" t="str">
        <f>IFERROR(INDEX(Customers!$B:$B,MATCH(C1900,Customers!$A:$A,0)),"")</f>
        <v>Meena Kumar</v>
      </c>
      <c r="E1900" t="str">
        <f>IFERROR(INDEX(Customers!$J:$J,MATCH(C1900,Customers!$A:$A,0)),"")</f>
        <v>Bronze</v>
      </c>
      <c r="F1900" t="s">
        <v>3771</v>
      </c>
      <c r="G1900" t="str">
        <f>IFERROR(INDEX(Products!$B:$B,MATCH(F1900,Products!$A:$A,0)),"")</f>
        <v>Nescafe Coffee Pack</v>
      </c>
      <c r="H1900" t="str">
        <f>IFERROR(INDEX(Products!$C:$C,MATCH(F1900,Products!$A:$A,0)),"")</f>
        <v>Beverages</v>
      </c>
      <c r="I1900" t="s">
        <v>3294</v>
      </c>
      <c r="J1900" t="str">
        <f>IFERROR(INDEX(Stores!$B:$B,MATCH(I1900,Stores!$A:$A,0)),"")</f>
        <v>FreshMart Mumbai Colony</v>
      </c>
      <c r="K1900" t="str">
        <f>IFERROR(INDEX(Stores!$D:$D,MATCH(I1900,Stores!$A:$A,0)),"")</f>
        <v>West</v>
      </c>
      <c r="L1900" t="s">
        <v>3309</v>
      </c>
      <c r="M1900" t="str">
        <f>IFERROR(INDEX(Employees!$B:$B,MATCH(L1900,Employees!$A:$A,0)),"")</f>
        <v>Yogesh Naidu</v>
      </c>
      <c r="N1900" t="str">
        <f>IFERROR(INDEX(Employees!$D:$D,MATCH(L1900,Employees!$A:$A,0)),"")</f>
        <v>Billing</v>
      </c>
      <c r="O1900">
        <v>1</v>
      </c>
      <c r="P1900">
        <v>342.46</v>
      </c>
      <c r="Q1900">
        <v>0</v>
      </c>
      <c r="R1900">
        <v>0</v>
      </c>
      <c r="S1900">
        <v>342.46</v>
      </c>
      <c r="T1900">
        <v>271.77999999999997</v>
      </c>
      <c r="U1900">
        <v>70.680000000000007</v>
      </c>
      <c r="V1900" t="s">
        <v>4715</v>
      </c>
      <c r="W1900" t="s">
        <v>4695</v>
      </c>
      <c r="X1900" t="s">
        <v>4696</v>
      </c>
      <c r="Y1900" t="s">
        <v>6120</v>
      </c>
      <c r="Z1900" t="s">
        <v>4708</v>
      </c>
    </row>
    <row r="1901" spans="1:26" ht="15" customHeight="1" x14ac:dyDescent="0.25">
      <c r="A1901" t="s">
        <v>7331</v>
      </c>
      <c r="B1901" s="1">
        <v>46085</v>
      </c>
      <c r="C1901" t="s">
        <v>910</v>
      </c>
      <c r="D1901" t="str">
        <f>IFERROR(INDEX(Customers!$B:$B,MATCH(C1901,Customers!$A:$A,0)),"")</f>
        <v>Nithya Nathan</v>
      </c>
      <c r="E1901" t="str">
        <f>IFERROR(INDEX(Customers!$J:$J,MATCH(C1901,Customers!$A:$A,0)),"")</f>
        <v>Bronze</v>
      </c>
      <c r="F1901" t="s">
        <v>4109</v>
      </c>
      <c r="G1901" t="str">
        <f>IFERROR(INDEX(Products!$B:$B,MATCH(F1901,Products!$A:$A,0)),"")</f>
        <v>Lizol Floor Cleaner 200g</v>
      </c>
      <c r="H1901" t="str">
        <f>IFERROR(INDEX(Products!$C:$C,MATCH(F1901,Products!$A:$A,0)),"")</f>
        <v>Cleaning</v>
      </c>
      <c r="I1901" t="s">
        <v>3044</v>
      </c>
      <c r="J1901" t="str">
        <f>IFERROR(INDEX(Stores!$B:$B,MATCH(I1901,Stores!$A:$A,0)),"")</f>
        <v>FreshMart Madurai Circle</v>
      </c>
      <c r="K1901" t="str">
        <f>IFERROR(INDEX(Stores!$D:$D,MATCH(I1901,Stores!$A:$A,0)),"")</f>
        <v>South</v>
      </c>
      <c r="L1901" t="s">
        <v>3042</v>
      </c>
      <c r="M1901" t="str">
        <f>IFERROR(INDEX(Employees!$B:$B,MATCH(L1901,Employees!$A:$A,0)),"")</f>
        <v>Manoj Subramaniam</v>
      </c>
      <c r="N1901" t="str">
        <f>IFERROR(INDEX(Employees!$D:$D,MATCH(L1901,Employees!$A:$A,0)),"")</f>
        <v>Sales</v>
      </c>
      <c r="O1901">
        <v>3</v>
      </c>
      <c r="P1901">
        <v>66.400000000000006</v>
      </c>
      <c r="Q1901">
        <v>0</v>
      </c>
      <c r="R1901">
        <v>0</v>
      </c>
      <c r="S1901">
        <v>199.2</v>
      </c>
      <c r="T1901">
        <v>149.97</v>
      </c>
      <c r="U1901">
        <v>49.23</v>
      </c>
      <c r="V1901" t="s">
        <v>4694</v>
      </c>
      <c r="W1901" t="s">
        <v>4695</v>
      </c>
      <c r="X1901" t="s">
        <v>4696</v>
      </c>
      <c r="Y1901" t="s">
        <v>5821</v>
      </c>
      <c r="Z1901" t="s">
        <v>4708</v>
      </c>
    </row>
    <row r="1902" spans="1:26" ht="15" customHeight="1" x14ac:dyDescent="0.25">
      <c r="A1902" t="s">
        <v>7332</v>
      </c>
      <c r="B1902" s="1">
        <v>45971</v>
      </c>
      <c r="C1902" t="s">
        <v>1694</v>
      </c>
      <c r="D1902" t="str">
        <f>IFERROR(INDEX(Customers!$B:$B,MATCH(C1902,Customers!$A:$A,0)),"")</f>
        <v>Kalpana Gounder</v>
      </c>
      <c r="E1902" t="str">
        <f>IFERROR(INDEX(Customers!$J:$J,MATCH(C1902,Customers!$A:$A,0)),"")</f>
        <v>Gold</v>
      </c>
      <c r="F1902" t="s">
        <v>3781</v>
      </c>
      <c r="G1902" t="str">
        <f>IFERROR(INDEX(Products!$B:$B,MATCH(F1902,Products!$A:$A,0)),"")</f>
        <v>Coca-Cola Coffee 500g</v>
      </c>
      <c r="H1902" t="str">
        <f>IFERROR(INDEX(Products!$C:$C,MATCH(F1902,Products!$A:$A,0)),"")</f>
        <v>Beverages</v>
      </c>
      <c r="I1902" t="s">
        <v>3023</v>
      </c>
      <c r="J1902" t="str">
        <f>IFERROR(INDEX(Stores!$B:$B,MATCH(I1902,Stores!$A:$A,0)),"")</f>
        <v>FreshMart Coimbatore Colony</v>
      </c>
      <c r="K1902" t="str">
        <f>IFERROR(INDEX(Stores!$D:$D,MATCH(I1902,Stores!$A:$A,0)),"")</f>
        <v>West</v>
      </c>
      <c r="L1902" t="s">
        <v>3022</v>
      </c>
      <c r="M1902" t="str">
        <f>IFERROR(INDEX(Employees!$B:$B,MATCH(L1902,Employees!$A:$A,0)),"")</f>
        <v>Poornima Devi</v>
      </c>
      <c r="N1902" t="str">
        <f>IFERROR(INDEX(Employees!$D:$D,MATCH(L1902,Employees!$A:$A,0)),"")</f>
        <v>Billing</v>
      </c>
      <c r="O1902">
        <v>3</v>
      </c>
      <c r="P1902">
        <v>566.29999999999995</v>
      </c>
      <c r="Q1902">
        <v>5</v>
      </c>
      <c r="R1902">
        <v>84.94</v>
      </c>
      <c r="S1902">
        <v>1613.96</v>
      </c>
      <c r="T1902">
        <v>1169.4000000000001</v>
      </c>
      <c r="U1902">
        <v>444.56</v>
      </c>
      <c r="V1902" t="s">
        <v>4694</v>
      </c>
      <c r="W1902" t="s">
        <v>4695</v>
      </c>
      <c r="X1902" t="s">
        <v>4696</v>
      </c>
      <c r="Y1902" t="s">
        <v>5408</v>
      </c>
      <c r="Z1902" t="s">
        <v>4708</v>
      </c>
    </row>
    <row r="1903" spans="1:26" ht="15" customHeight="1" x14ac:dyDescent="0.25">
      <c r="A1903" t="s">
        <v>7333</v>
      </c>
      <c r="B1903" s="1">
        <v>46039</v>
      </c>
      <c r="C1903" t="s">
        <v>842</v>
      </c>
      <c r="D1903" t="str">
        <f>IFERROR(INDEX(Customers!$B:$B,MATCH(C1903,Customers!$A:$A,0)),"")</f>
        <v>Meena Pillai</v>
      </c>
      <c r="E1903" t="str">
        <f>IFERROR(INDEX(Customers!$J:$J,MATCH(C1903,Customers!$A:$A,0)),"")</f>
        <v>Silver</v>
      </c>
      <c r="F1903" t="s">
        <v>4060</v>
      </c>
      <c r="G1903" t="str">
        <f>IFERROR(INDEX(Products!$B:$B,MATCH(F1903,Products!$A:$A,0)),"")</f>
        <v>Everest Powdered Spices Combo</v>
      </c>
      <c r="H1903" t="str">
        <f>IFERROR(INDEX(Products!$C:$C,MATCH(F1903,Products!$A:$A,0)),"")</f>
        <v>Masala</v>
      </c>
      <c r="I1903" t="s">
        <v>3256</v>
      </c>
      <c r="J1903" t="str">
        <f>IFERROR(INDEX(Stores!$B:$B,MATCH(I1903,Stores!$A:$A,0)),"")</f>
        <v>FreshMart Kochi Circle</v>
      </c>
      <c r="K1903" t="str">
        <f>IFERROR(INDEX(Stores!$D:$D,MATCH(I1903,Stores!$A:$A,0)),"")</f>
        <v>South</v>
      </c>
      <c r="L1903" t="s">
        <v>3198</v>
      </c>
      <c r="M1903" t="str">
        <f>IFERROR(INDEX(Employees!$B:$B,MATCH(L1903,Employees!$A:$A,0)),"")</f>
        <v>Deepak Naicker</v>
      </c>
      <c r="N1903" t="str">
        <f>IFERROR(INDEX(Employees!$D:$D,MATCH(L1903,Employees!$A:$A,0)),"")</f>
        <v>Sales</v>
      </c>
      <c r="O1903">
        <v>3</v>
      </c>
      <c r="P1903">
        <v>490.22</v>
      </c>
      <c r="Q1903">
        <v>5</v>
      </c>
      <c r="R1903">
        <v>73.53</v>
      </c>
      <c r="S1903">
        <v>1606.7</v>
      </c>
      <c r="T1903">
        <v>1120.74</v>
      </c>
      <c r="U1903">
        <v>485.96</v>
      </c>
      <c r="V1903" t="s">
        <v>4715</v>
      </c>
      <c r="W1903" t="s">
        <v>4695</v>
      </c>
      <c r="X1903" t="s">
        <v>4696</v>
      </c>
      <c r="Y1903" t="s">
        <v>7334</v>
      </c>
      <c r="Z1903" t="s">
        <v>4698</v>
      </c>
    </row>
    <row r="1904" spans="1:26" ht="15" customHeight="1" x14ac:dyDescent="0.25">
      <c r="A1904" t="s">
        <v>7335</v>
      </c>
      <c r="B1904" s="1">
        <v>45983</v>
      </c>
      <c r="C1904" t="s">
        <v>1956</v>
      </c>
      <c r="D1904" t="str">
        <f>IFERROR(INDEX(Customers!$B:$B,MATCH(C1904,Customers!$A:$A,0)),"")</f>
        <v>Malathi Gupta</v>
      </c>
      <c r="E1904" t="str">
        <f>IFERROR(INDEX(Customers!$J:$J,MATCH(C1904,Customers!$A:$A,0)),"")</f>
        <v>Gold</v>
      </c>
      <c r="F1904" t="s">
        <v>3709</v>
      </c>
      <c r="G1904" t="str">
        <f>IFERROR(INDEX(Products!$B:$B,MATCH(F1904,Products!$A:$A,0)),"")</f>
        <v>Milky Mist Curd 1kg</v>
      </c>
      <c r="H1904" t="str">
        <f>IFERROR(INDEX(Products!$C:$C,MATCH(F1904,Products!$A:$A,0)),"")</f>
        <v>Dairy</v>
      </c>
      <c r="I1904" t="s">
        <v>3227</v>
      </c>
      <c r="J1904" t="str">
        <f>IFERROR(INDEX(Stores!$B:$B,MATCH(I1904,Stores!$A:$A,0)),"")</f>
        <v xml:space="preserve">  FreshMart Surat Crossing  </v>
      </c>
      <c r="K1904" t="str">
        <f>IFERROR(INDEX(Stores!$D:$D,MATCH(I1904,Stores!$A:$A,0)),"")</f>
        <v>West</v>
      </c>
      <c r="L1904" t="s">
        <v>3225</v>
      </c>
      <c r="M1904" t="str">
        <f>IFERROR(INDEX(Employees!$B:$B,MATCH(L1904,Employees!$A:$A,0)),"")</f>
        <v>Ilango Reddy</v>
      </c>
      <c r="N1904" t="str">
        <f>IFERROR(INDEX(Employees!$D:$D,MATCH(L1904,Employees!$A:$A,0)),"")</f>
        <v>Cashier</v>
      </c>
      <c r="O1904">
        <v>7</v>
      </c>
      <c r="P1904">
        <v>465.57</v>
      </c>
      <c r="Q1904">
        <v>0</v>
      </c>
      <c r="R1904">
        <v>0</v>
      </c>
      <c r="S1904">
        <v>3747.84</v>
      </c>
      <c r="T1904">
        <v>2461.41</v>
      </c>
      <c r="U1904">
        <v>1286.43</v>
      </c>
      <c r="V1904" t="s">
        <v>4715</v>
      </c>
      <c r="W1904" t="s">
        <v>4695</v>
      </c>
      <c r="X1904" t="s">
        <v>4700</v>
      </c>
      <c r="Y1904" t="s">
        <v>5539</v>
      </c>
      <c r="Z1904" t="s">
        <v>4698</v>
      </c>
    </row>
    <row r="1905" spans="1:26" ht="15" customHeight="1" x14ac:dyDescent="0.25">
      <c r="A1905" t="s">
        <v>7336</v>
      </c>
      <c r="B1905" s="1">
        <v>45997</v>
      </c>
      <c r="C1905" t="s">
        <v>2763</v>
      </c>
      <c r="D1905" t="str">
        <f>IFERROR(INDEX(Customers!$B:$B,MATCH(C1905,Customers!$A:$A,0)),"")</f>
        <v xml:space="preserve">  Thiru Prabhu  </v>
      </c>
      <c r="E1905" t="str">
        <f>IFERROR(INDEX(Customers!$J:$J,MATCH(C1905,Customers!$A:$A,0)),"")</f>
        <v>Silver</v>
      </c>
      <c r="F1905" t="s">
        <v>3732</v>
      </c>
      <c r="G1905" t="str">
        <f>IFERROR(INDEX(Products!$B:$B,MATCH(F1905,Products!$A:$A,0)),"")</f>
        <v>Aavin Milk 1L</v>
      </c>
      <c r="H1905" t="str">
        <f>IFERROR(INDEX(Products!$C:$C,MATCH(F1905,Products!$A:$A,0)),"")</f>
        <v>Dairy</v>
      </c>
      <c r="I1905" t="s">
        <v>3442</v>
      </c>
      <c r="J1905" t="str">
        <f>IFERROR(INDEX(Stores!$B:$B,MATCH(I1905,Stores!$A:$A,0)),"")</f>
        <v>FreshMart Jaipur Colony</v>
      </c>
      <c r="K1905" t="str">
        <f>IFERROR(INDEX(Stores!$D:$D,MATCH(I1905,Stores!$A:$A,0)),"")</f>
        <v>North</v>
      </c>
      <c r="L1905" t="s">
        <v>3620</v>
      </c>
      <c r="M1905" t="str">
        <f>IFERROR(INDEX(Employees!$B:$B,MATCH(L1905,Employees!$A:$A,0)),"")</f>
        <v>Revathi Sekar</v>
      </c>
      <c r="N1905" t="str">
        <f>IFERROR(INDEX(Employees!$D:$D,MATCH(L1905,Employees!$A:$A,0)),"")</f>
        <v>Sales</v>
      </c>
      <c r="O1905">
        <v>4</v>
      </c>
      <c r="P1905">
        <v>99.93</v>
      </c>
      <c r="Q1905">
        <v>0</v>
      </c>
      <c r="R1905">
        <v>0</v>
      </c>
      <c r="S1905">
        <v>459.68</v>
      </c>
      <c r="T1905">
        <v>344.2</v>
      </c>
      <c r="U1905">
        <v>115.48</v>
      </c>
      <c r="V1905" t="s">
        <v>4706</v>
      </c>
      <c r="W1905" t="s">
        <v>4695</v>
      </c>
      <c r="X1905" t="s">
        <v>4710</v>
      </c>
      <c r="Y1905" t="s">
        <v>6155</v>
      </c>
      <c r="Z1905" t="s">
        <v>4698</v>
      </c>
    </row>
    <row r="1906" spans="1:26" ht="15" customHeight="1" x14ac:dyDescent="0.25">
      <c r="A1906" t="s">
        <v>7337</v>
      </c>
      <c r="B1906" s="1">
        <v>45954</v>
      </c>
      <c r="C1906" t="s">
        <v>2020</v>
      </c>
      <c r="D1906" t="str">
        <f>IFERROR(INDEX(Customers!$B:$B,MATCH(C1906,Customers!$A:$A,0)),"")</f>
        <v>Elango Nair</v>
      </c>
      <c r="E1906" t="str">
        <f>IFERROR(INDEX(Customers!$J:$J,MATCH(C1906,Customers!$A:$A,0)),"")</f>
        <v>Gold</v>
      </c>
      <c r="F1906" t="s">
        <v>4084</v>
      </c>
      <c r="G1906" t="str">
        <f>IFERROR(INDEX(Products!$B:$B,MATCH(F1906,Products!$A:$A,0)),"")</f>
        <v>MDH Powdered Spices 200g</v>
      </c>
      <c r="H1906" t="str">
        <f>IFERROR(INDEX(Products!$C:$C,MATCH(F1906,Products!$A:$A,0)),"")</f>
        <v>Masala</v>
      </c>
      <c r="I1906" t="s">
        <v>3644</v>
      </c>
      <c r="J1906" t="str">
        <f>IFERROR(INDEX(Stores!$B:$B,MATCH(I1906,Stores!$A:$A,0)),"")</f>
        <v>FreshMart Hyderabad Crossing</v>
      </c>
      <c r="K1906" t="str">
        <f>IFERROR(INDEX(Stores!$D:$D,MATCH(I1906,Stores!$A:$A,0)),"")</f>
        <v>South</v>
      </c>
      <c r="L1906" t="s">
        <v>3643</v>
      </c>
      <c r="M1906" t="str">
        <f>IFERROR(INDEX(Employees!$B:$B,MATCH(L1906,Employees!$A:$A,0)),"")</f>
        <v>Uma Pandian</v>
      </c>
      <c r="N1906" t="str">
        <f>IFERROR(INDEX(Employees!$D:$D,MATCH(L1906,Employees!$A:$A,0)),"")</f>
        <v>Cashier</v>
      </c>
      <c r="O1906">
        <v>6</v>
      </c>
      <c r="P1906">
        <v>485.63</v>
      </c>
      <c r="Q1906">
        <v>5</v>
      </c>
      <c r="R1906">
        <v>145.69</v>
      </c>
      <c r="S1906">
        <v>2768.09</v>
      </c>
      <c r="T1906">
        <v>2111.2199999999998</v>
      </c>
      <c r="U1906">
        <v>656.87</v>
      </c>
      <c r="V1906" t="s">
        <v>4720</v>
      </c>
      <c r="W1906" t="s">
        <v>4695</v>
      </c>
      <c r="X1906" t="s">
        <v>4710</v>
      </c>
      <c r="Y1906" t="s">
        <v>5777</v>
      </c>
      <c r="Z1906" t="s">
        <v>4708</v>
      </c>
    </row>
    <row r="1907" spans="1:26" ht="15" customHeight="1" x14ac:dyDescent="0.25">
      <c r="A1907" t="s">
        <v>7338</v>
      </c>
      <c r="B1907" s="1">
        <v>45939</v>
      </c>
      <c r="C1907" t="s">
        <v>942</v>
      </c>
      <c r="D1907" t="str">
        <f>IFERROR(INDEX(Customers!$B:$B,MATCH(C1907,Customers!$A:$A,0)),"")</f>
        <v>Gopal Velan</v>
      </c>
      <c r="E1907" t="str">
        <f>IFERROR(INDEX(Customers!$J:$J,MATCH(C1907,Customers!$A:$A,0)),"")</f>
        <v>Gold</v>
      </c>
      <c r="F1907" t="s">
        <v>3738</v>
      </c>
      <c r="G1907" t="str">
        <f>IFERROR(INDEX(Products!$B:$B,MATCH(F1907,Products!$A:$A,0)),"")</f>
        <v>Aavin Milk Pack</v>
      </c>
      <c r="H1907" t="str">
        <f>IFERROR(INDEX(Products!$C:$C,MATCH(F1907,Products!$A:$A,0)),"")</f>
        <v>Dairy</v>
      </c>
      <c r="I1907" t="s">
        <v>3116</v>
      </c>
      <c r="J1907" t="str">
        <f>IFERROR(INDEX(Stores!$B:$B,MATCH(I1907,Stores!$A:$A,0)),"")</f>
        <v>FreshMart Tiruppur Colony</v>
      </c>
      <c r="K1907" t="str">
        <f>IFERROR(INDEX(Stores!$D:$D,MATCH(I1907,Stores!$A:$A,0)),"")</f>
        <v>South</v>
      </c>
      <c r="L1907" t="s">
        <v>2975</v>
      </c>
      <c r="M1907" t="str">
        <f>IFERROR(INDEX(Employees!$B:$B,MATCH(L1907,Employees!$A:$A,0)),"")</f>
        <v>Thenmozhi Pandian</v>
      </c>
      <c r="N1907" t="str">
        <f>IFERROR(INDEX(Employees!$D:$D,MATCH(L1907,Employees!$A:$A,0)),"")</f>
        <v>Inventory</v>
      </c>
      <c r="O1907">
        <v>5</v>
      </c>
      <c r="P1907">
        <v>448.67</v>
      </c>
      <c r="Q1907">
        <v>15</v>
      </c>
      <c r="R1907">
        <v>336.5</v>
      </c>
      <c r="S1907">
        <v>1906.85</v>
      </c>
      <c r="T1907">
        <v>1596.85</v>
      </c>
      <c r="U1907">
        <v>310</v>
      </c>
      <c r="V1907" t="s">
        <v>4703</v>
      </c>
      <c r="W1907" t="s">
        <v>4695</v>
      </c>
      <c r="X1907" t="s">
        <v>4696</v>
      </c>
      <c r="Y1907" t="s">
        <v>6285</v>
      </c>
      <c r="Z1907" t="s">
        <v>4708</v>
      </c>
    </row>
    <row r="1908" spans="1:26" ht="15" customHeight="1" x14ac:dyDescent="0.25">
      <c r="A1908" t="s">
        <v>7339</v>
      </c>
      <c r="B1908" s="1">
        <v>46087</v>
      </c>
      <c r="C1908" t="s">
        <v>347</v>
      </c>
      <c r="D1908" t="str">
        <f>IFERROR(INDEX(Customers!$B:$B,MATCH(C1908,Customers!$A:$A,0)),"")</f>
        <v>Senthil Chandran</v>
      </c>
      <c r="E1908" t="str">
        <f>IFERROR(INDEX(Customers!$J:$J,MATCH(C1908,Customers!$A:$A,0)),"")</f>
        <v>Gold</v>
      </c>
      <c r="F1908" t="s">
        <v>3725</v>
      </c>
      <c r="G1908" t="str">
        <f>IFERROR(INDEX(Products!$B:$B,MATCH(F1908,Products!$A:$A,0)),"")</f>
        <v>Aavin Cheese 200g</v>
      </c>
      <c r="H1908" t="str">
        <f>IFERROR(INDEX(Products!$C:$C,MATCH(F1908,Products!$A:$A,0)),"")</f>
        <v>Dairy</v>
      </c>
      <c r="I1908" t="s">
        <v>4149</v>
      </c>
      <c r="J1908" t="str">
        <f>IFERROR(INDEX(Stores!$B:$B,MATCH(I1908,Stores!$A:$A,0)),"")</f>
        <v>FreshMart Tiruppur Extension</v>
      </c>
      <c r="K1908" t="str">
        <f>IFERROR(INDEX(Stores!$D:$D,MATCH(I1908,Stores!$A:$A,0)),"")</f>
        <v>South</v>
      </c>
      <c r="L1908" t="s">
        <v>3309</v>
      </c>
      <c r="M1908" t="str">
        <f>IFERROR(INDEX(Employees!$B:$B,MATCH(L1908,Employees!$A:$A,0)),"")</f>
        <v>Yogesh Naidu</v>
      </c>
      <c r="N1908" t="str">
        <f>IFERROR(INDEX(Employees!$D:$D,MATCH(L1908,Employees!$A:$A,0)),"")</f>
        <v>Billing</v>
      </c>
      <c r="O1908">
        <v>3</v>
      </c>
      <c r="P1908">
        <v>252.09</v>
      </c>
      <c r="Q1908">
        <v>0</v>
      </c>
      <c r="R1908">
        <v>0</v>
      </c>
      <c r="S1908">
        <v>756.27</v>
      </c>
      <c r="T1908">
        <v>573.6</v>
      </c>
      <c r="U1908">
        <v>182.67</v>
      </c>
      <c r="V1908" t="s">
        <v>4694</v>
      </c>
      <c r="W1908" t="s">
        <v>4695</v>
      </c>
      <c r="X1908" t="s">
        <v>4696</v>
      </c>
      <c r="Y1908" t="s">
        <v>5018</v>
      </c>
      <c r="Z1908" t="s">
        <v>4708</v>
      </c>
    </row>
    <row r="1909" spans="1:26" ht="15" customHeight="1" x14ac:dyDescent="0.25">
      <c r="A1909" t="s">
        <v>7340</v>
      </c>
      <c r="B1909" s="1">
        <v>45941</v>
      </c>
      <c r="C1909" t="s">
        <v>462</v>
      </c>
      <c r="D1909" t="str">
        <f>IFERROR(INDEX(Customers!$B:$B,MATCH(C1909,Customers!$A:$A,0)),"")</f>
        <v>Divya Krishnan</v>
      </c>
      <c r="E1909" t="str">
        <f>IFERROR(INDEX(Customers!$J:$J,MATCH(C1909,Customers!$A:$A,0)),"")</f>
        <v>Bronze</v>
      </c>
      <c r="F1909" t="s">
        <v>3996</v>
      </c>
      <c r="G1909" t="str">
        <f>IFERROR(INDEX(Products!$B:$B,MATCH(F1909,Products!$A:$A,0)),"")</f>
        <v>Aachi Idli Rice Combo</v>
      </c>
      <c r="H1909" t="str">
        <f>IFERROR(INDEX(Products!$C:$C,MATCH(F1909,Products!$A:$A,0)),"")</f>
        <v>Rice</v>
      </c>
      <c r="I1909" t="s">
        <v>4232</v>
      </c>
      <c r="J1909" t="str">
        <f>IFERROR(INDEX(Stores!$B:$B,MATCH(I1909,Stores!$A:$A,0)),"")</f>
        <v>FreshMart Erode Central</v>
      </c>
      <c r="K1909" t="str">
        <f>IFERROR(INDEX(Stores!$D:$D,MATCH(I1909,Stores!$A:$A,0)),"")</f>
        <v>South</v>
      </c>
      <c r="L1909" t="s">
        <v>3162</v>
      </c>
      <c r="M1909" t="str">
        <f>IFERROR(INDEX(Employees!$B:$B,MATCH(L1909,Employees!$A:$A,0)),"")</f>
        <v>Janani Krishnan</v>
      </c>
      <c r="N1909" t="str">
        <f>IFERROR(INDEX(Employees!$D:$D,MATCH(L1909,Employees!$A:$A,0)),"")</f>
        <v>Billing</v>
      </c>
      <c r="O1909">
        <v>1</v>
      </c>
      <c r="P1909">
        <v>405.1</v>
      </c>
      <c r="Q1909">
        <v>0</v>
      </c>
      <c r="R1909">
        <v>0</v>
      </c>
      <c r="S1909">
        <v>465.87</v>
      </c>
      <c r="T1909">
        <v>348.41</v>
      </c>
      <c r="U1909">
        <v>117.46</v>
      </c>
      <c r="V1909" t="s">
        <v>4720</v>
      </c>
      <c r="W1909" t="s">
        <v>4695</v>
      </c>
      <c r="X1909" t="s">
        <v>4696</v>
      </c>
      <c r="Y1909" t="s">
        <v>5980</v>
      </c>
      <c r="Z1909" t="s">
        <v>4698</v>
      </c>
    </row>
    <row r="1910" spans="1:26" ht="15" customHeight="1" x14ac:dyDescent="0.25">
      <c r="A1910" t="s">
        <v>7341</v>
      </c>
      <c r="B1910" s="1">
        <v>45999</v>
      </c>
      <c r="C1910" t="s">
        <v>647</v>
      </c>
      <c r="D1910" t="str">
        <f>IFERROR(INDEX(Customers!$B:$B,MATCH(C1910,Customers!$A:$A,0)),"")</f>
        <v>Vani Rao</v>
      </c>
      <c r="E1910" t="str">
        <f>IFERROR(INDEX(Customers!$J:$J,MATCH(C1910,Customers!$A:$A,0)),"")</f>
        <v>Silver</v>
      </c>
      <c r="F1910" t="s">
        <v>3945</v>
      </c>
      <c r="G1910" t="str">
        <f>IFERROR(INDEX(Products!$B:$B,MATCH(F1910,Products!$A:$A,0)),"")</f>
        <v>Organic Fresh Fresh Fruits Combo</v>
      </c>
      <c r="H1910" t="str">
        <f>IFERROR(INDEX(Products!$C:$C,MATCH(F1910,Products!$A:$A,0)),"")</f>
        <v>Fruits</v>
      </c>
      <c r="I1910" t="s">
        <v>3565</v>
      </c>
      <c r="J1910" t="str">
        <f>IFERROR(INDEX(Stores!$B:$B,MATCH(I1910,Stores!$A:$A,0)),"")</f>
        <v>FreshMart Hyderabad Main Road</v>
      </c>
      <c r="K1910" t="str">
        <f>IFERROR(INDEX(Stores!$D:$D,MATCH(I1910,Stores!$A:$A,0)),"")</f>
        <v>South</v>
      </c>
      <c r="L1910" t="s">
        <v>3563</v>
      </c>
      <c r="M1910" t="str">
        <f>IFERROR(INDEX(Employees!$B:$B,MATCH(L1910,Employees!$A:$A,0)),"")</f>
        <v>Thenmozhi Selvam</v>
      </c>
      <c r="N1910" t="str">
        <f>IFERROR(INDEX(Employees!$D:$D,MATCH(L1910,Employees!$A:$A,0)),"")</f>
        <v>Cashier</v>
      </c>
      <c r="O1910">
        <v>2</v>
      </c>
      <c r="P1910">
        <v>71.290000000000006</v>
      </c>
      <c r="Q1910">
        <v>15</v>
      </c>
      <c r="R1910">
        <v>21.39</v>
      </c>
      <c r="S1910">
        <v>121.19</v>
      </c>
      <c r="T1910">
        <v>118.74</v>
      </c>
      <c r="U1910">
        <v>2.4500000000000002</v>
      </c>
      <c r="V1910" t="s">
        <v>4715</v>
      </c>
      <c r="W1910" t="s">
        <v>4695</v>
      </c>
      <c r="X1910" t="s">
        <v>4696</v>
      </c>
      <c r="Y1910" t="s">
        <v>4943</v>
      </c>
      <c r="Z1910" t="s">
        <v>4708</v>
      </c>
    </row>
    <row r="1911" spans="1:26" ht="15" customHeight="1" x14ac:dyDescent="0.25">
      <c r="A1911" t="s">
        <v>7342</v>
      </c>
      <c r="B1911" s="1">
        <v>46001</v>
      </c>
      <c r="C1911" t="s">
        <v>2656</v>
      </c>
      <c r="D1911" t="str">
        <f>IFERROR(INDEX(Customers!$B:$B,MATCH(C1911,Customers!$A:$A,0)),"")</f>
        <v>Naveen Pillai</v>
      </c>
      <c r="E1911" t="str">
        <f>IFERROR(INDEX(Customers!$J:$J,MATCH(C1911,Customers!$A:$A,0)),"")</f>
        <v>Silver</v>
      </c>
      <c r="F1911" t="s">
        <v>3732</v>
      </c>
      <c r="G1911" t="str">
        <f>IFERROR(INDEX(Products!$B:$B,MATCH(F1911,Products!$A:$A,0)),"")</f>
        <v>Aavin Milk 1L</v>
      </c>
      <c r="H1911" t="str">
        <f>IFERROR(INDEX(Products!$C:$C,MATCH(F1911,Products!$A:$A,0)),"")</f>
        <v>Dairy</v>
      </c>
      <c r="I1911" t="s">
        <v>3000</v>
      </c>
      <c r="J1911" t="str">
        <f>IFERROR(INDEX(Stores!$B:$B,MATCH(I1911,Stores!$A:$A,0)),"")</f>
        <v>FreshMart Coimbatore Circle</v>
      </c>
      <c r="K1911" t="str">
        <f>IFERROR(INDEX(Stores!$D:$D,MATCH(I1911,Stores!$A:$A,0)),"")</f>
        <v>South</v>
      </c>
      <c r="L1911" t="s">
        <v>2998</v>
      </c>
      <c r="M1911" t="str">
        <f>IFERROR(INDEX(Employees!$B:$B,MATCH(L1911,Employees!$A:$A,0)),"")</f>
        <v>Thenmozhi Prabhu</v>
      </c>
      <c r="N1911" t="str">
        <f>IFERROR(INDEX(Employees!$D:$D,MATCH(L1911,Employees!$A:$A,0)),"")</f>
        <v>Billing</v>
      </c>
      <c r="O1911">
        <v>5</v>
      </c>
      <c r="P1911">
        <v>99.93</v>
      </c>
      <c r="Q1911">
        <v>0</v>
      </c>
      <c r="R1911">
        <v>0</v>
      </c>
      <c r="S1911">
        <v>499.65</v>
      </c>
      <c r="T1911">
        <v>430.25</v>
      </c>
      <c r="U1911">
        <v>69.400000000000006</v>
      </c>
      <c r="V1911" t="s">
        <v>4694</v>
      </c>
      <c r="W1911" t="s">
        <v>4695</v>
      </c>
      <c r="X1911" t="s">
        <v>4710</v>
      </c>
      <c r="Y1911" t="s">
        <v>5456</v>
      </c>
      <c r="Z1911" t="s">
        <v>4708</v>
      </c>
    </row>
    <row r="1912" spans="1:26" ht="15" customHeight="1" x14ac:dyDescent="0.25">
      <c r="A1912" t="s">
        <v>7343</v>
      </c>
      <c r="B1912" s="1">
        <v>45933</v>
      </c>
      <c r="C1912" t="s">
        <v>1956</v>
      </c>
      <c r="D1912" t="str">
        <f>IFERROR(INDEX(Customers!$B:$B,MATCH(C1912,Customers!$A:$A,0)),"")</f>
        <v>Malathi Gupta</v>
      </c>
      <c r="E1912" t="str">
        <f>IFERROR(INDEX(Customers!$J:$J,MATCH(C1912,Customers!$A:$A,0)),"")</f>
        <v>Gold</v>
      </c>
      <c r="F1912" t="s">
        <v>3781</v>
      </c>
      <c r="G1912" t="str">
        <f>IFERROR(INDEX(Products!$B:$B,MATCH(F1912,Products!$A:$A,0)),"")</f>
        <v>Coca-Cola Coffee 500g</v>
      </c>
      <c r="H1912" t="str">
        <f>IFERROR(INDEX(Products!$C:$C,MATCH(F1912,Products!$A:$A,0)),"")</f>
        <v>Beverages</v>
      </c>
      <c r="I1912" t="s">
        <v>3210</v>
      </c>
      <c r="J1912" t="str">
        <f>IFERROR(INDEX(Stores!$B:$B,MATCH(I1912,Stores!$A:$A,0)),"")</f>
        <v>FreshMart Ahmedabad Hub</v>
      </c>
      <c r="K1912" t="str">
        <f>IFERROR(INDEX(Stores!$D:$D,MATCH(I1912,Stores!$A:$A,0)),"")</f>
        <v>West</v>
      </c>
      <c r="L1912" t="s">
        <v>3236</v>
      </c>
      <c r="M1912" t="str">
        <f>IFERROR(INDEX(Employees!$B:$B,MATCH(L1912,Employees!$A:$A,0)),"")</f>
        <v>Venkat Nathan</v>
      </c>
      <c r="N1912" t="str">
        <f>IFERROR(INDEX(Employees!$D:$D,MATCH(L1912,Employees!$A:$A,0)),"")</f>
        <v>Billing</v>
      </c>
      <c r="O1912">
        <v>8</v>
      </c>
      <c r="P1912">
        <v>569.79999999999995</v>
      </c>
      <c r="Q1912">
        <v>0</v>
      </c>
      <c r="R1912">
        <v>0</v>
      </c>
      <c r="S1912">
        <v>4558.3999999999996</v>
      </c>
      <c r="T1912">
        <v>3118.4</v>
      </c>
      <c r="U1912">
        <v>1440</v>
      </c>
      <c r="V1912" t="s">
        <v>4706</v>
      </c>
      <c r="W1912" t="s">
        <v>4695</v>
      </c>
      <c r="X1912" t="s">
        <v>4710</v>
      </c>
      <c r="Y1912" t="s">
        <v>4908</v>
      </c>
      <c r="Z1912" t="s">
        <v>4708</v>
      </c>
    </row>
    <row r="1913" spans="1:26" ht="15" customHeight="1" x14ac:dyDescent="0.25">
      <c r="A1913" t="s">
        <v>7344</v>
      </c>
      <c r="B1913" s="1">
        <v>45928</v>
      </c>
      <c r="C1913" t="s">
        <v>2028</v>
      </c>
      <c r="D1913" t="str">
        <f>IFERROR(INDEX(Customers!$B:$B,MATCH(C1913,Customers!$A:$A,0)),"")</f>
        <v>Bhuvana Pillai</v>
      </c>
      <c r="E1913" t="str">
        <f>IFERROR(INDEX(Customers!$J:$J,MATCH(C1913,Customers!$A:$A,0)),"")</f>
        <v>Gold</v>
      </c>
      <c r="F1913" t="s">
        <v>3955</v>
      </c>
      <c r="G1913" t="str">
        <f>IFERROR(INDEX(Products!$B:$B,MATCH(F1913,Products!$A:$A,0)),"")</f>
        <v>Local Farm Fresh Fruits 250ml</v>
      </c>
      <c r="H1913" t="str">
        <f>IFERROR(INDEX(Products!$C:$C,MATCH(F1913,Products!$A:$A,0)),"")</f>
        <v>Fruits</v>
      </c>
      <c r="I1913" t="s">
        <v>3480</v>
      </c>
      <c r="J1913" t="str">
        <f>IFERROR(INDEX(Stores!$B:$B,MATCH(I1913,Stores!$A:$A,0)),"")</f>
        <v>FreshMart Mysuru Main Road</v>
      </c>
      <c r="K1913" t="str">
        <f>IFERROR(INDEX(Stores!$D:$D,MATCH(I1913,Stores!$A:$A,0)),"")</f>
        <v>South</v>
      </c>
      <c r="L1913" t="s">
        <v>3478</v>
      </c>
      <c r="M1913" t="str">
        <f>IFERROR(INDEX(Employees!$B:$B,MATCH(L1913,Employees!$A:$A,0)),"")</f>
        <v>Priya Venkataraman</v>
      </c>
      <c r="N1913" t="str">
        <f>IFERROR(INDEX(Employees!$D:$D,MATCH(L1913,Employees!$A:$A,0)),"")</f>
        <v>Operations</v>
      </c>
      <c r="O1913">
        <v>7</v>
      </c>
      <c r="P1913">
        <v>401.61</v>
      </c>
      <c r="Q1913">
        <v>10</v>
      </c>
      <c r="R1913">
        <v>281.13</v>
      </c>
      <c r="S1913">
        <v>2909.66</v>
      </c>
      <c r="T1913">
        <v>2110.9899999999998</v>
      </c>
      <c r="U1913">
        <v>798.67</v>
      </c>
      <c r="V1913" t="s">
        <v>4720</v>
      </c>
      <c r="W1913" t="s">
        <v>4695</v>
      </c>
      <c r="X1913" t="s">
        <v>4710</v>
      </c>
      <c r="Y1913" t="s">
        <v>5229</v>
      </c>
      <c r="Z1913" t="s">
        <v>4698</v>
      </c>
    </row>
    <row r="1914" spans="1:26" ht="15" customHeight="1" x14ac:dyDescent="0.25">
      <c r="A1914" t="s">
        <v>7345</v>
      </c>
      <c r="B1914" s="1">
        <v>46019</v>
      </c>
      <c r="C1914" t="s">
        <v>179</v>
      </c>
      <c r="D1914" t="str">
        <f>IFERROR(INDEX(Customers!$B:$B,MATCH(C1914,Customers!$A:$A,0)),"")</f>
        <v>Balamurugan Sharma</v>
      </c>
      <c r="E1914" t="str">
        <f>IFERROR(INDEX(Customers!$J:$J,MATCH(C1914,Customers!$A:$A,0)),"")</f>
        <v>Gold</v>
      </c>
      <c r="F1914" t="s">
        <v>3761</v>
      </c>
      <c r="G1914" t="str">
        <f>IFERROR(INDEX(Products!$B:$B,MATCH(F1914,Products!$A:$A,0)),"")</f>
        <v>Tata Tea Soft Drinks 500g</v>
      </c>
      <c r="H1914" t="str">
        <f>IFERROR(INDEX(Products!$C:$C,MATCH(F1914,Products!$A:$A,0)),"")</f>
        <v>Beverages</v>
      </c>
      <c r="I1914" t="s">
        <v>3376</v>
      </c>
      <c r="J1914" t="str">
        <f>IFERROR(INDEX(Stores!$B:$B,MATCH(I1914,Stores!$A:$A,0)),"")</f>
        <v>FreshMart Mysuru Complex</v>
      </c>
      <c r="K1914" t="str">
        <f>IFERROR(INDEX(Stores!$D:$D,MATCH(I1914,Stores!$A:$A,0)),"")</f>
        <v>South</v>
      </c>
      <c r="L1914" t="s">
        <v>3374</v>
      </c>
      <c r="M1914" t="str">
        <f>IFERROR(INDEX(Employees!$B:$B,MATCH(L1914,Employees!$A:$A,0)),"")</f>
        <v>Poornima Rao</v>
      </c>
      <c r="N1914" t="str">
        <f>IFERROR(INDEX(Employees!$D:$D,MATCH(L1914,Employees!$A:$A,0)),"")</f>
        <v>Inventory</v>
      </c>
      <c r="O1914">
        <v>6</v>
      </c>
      <c r="P1914">
        <v>422.63</v>
      </c>
      <c r="Q1914">
        <v>0</v>
      </c>
      <c r="R1914">
        <v>0</v>
      </c>
      <c r="S1914">
        <v>2916.15</v>
      </c>
      <c r="T1914">
        <v>1859.88</v>
      </c>
      <c r="U1914">
        <v>1056.27</v>
      </c>
      <c r="V1914" t="s">
        <v>4706</v>
      </c>
      <c r="W1914" t="s">
        <v>4695</v>
      </c>
      <c r="X1914" t="s">
        <v>4700</v>
      </c>
      <c r="Y1914" t="s">
        <v>5167</v>
      </c>
      <c r="Z1914" t="s">
        <v>4698</v>
      </c>
    </row>
    <row r="1915" spans="1:26" ht="15" customHeight="1" x14ac:dyDescent="0.25">
      <c r="A1915" t="s">
        <v>7346</v>
      </c>
      <c r="B1915" s="1">
        <v>45963</v>
      </c>
      <c r="C1915" t="s">
        <v>1706</v>
      </c>
      <c r="D1915" t="str">
        <f>IFERROR(INDEX(Customers!$B:$B,MATCH(C1915,Customers!$A:$A,0)),"")</f>
        <v>Bharath Devi</v>
      </c>
      <c r="E1915" t="str">
        <f>IFERROR(INDEX(Customers!$J:$J,MATCH(C1915,Customers!$A:$A,0)),"")</f>
        <v>Gold</v>
      </c>
      <c r="F1915" t="s">
        <v>4046</v>
      </c>
      <c r="G1915" t="str">
        <f>IFERROR(INDEX(Products!$B:$B,MATCH(F1915,Products!$A:$A,0)),"")</f>
        <v>Gold Winner Coconut Oil 2kg</v>
      </c>
      <c r="H1915" t="str">
        <f>IFERROR(INDEX(Products!$C:$C,MATCH(F1915,Products!$A:$A,0)),"")</f>
        <v>Oil</v>
      </c>
      <c r="I1915" t="s">
        <v>3644</v>
      </c>
      <c r="J1915" t="str">
        <f>IFERROR(INDEX(Stores!$B:$B,MATCH(I1915,Stores!$A:$A,0)),"")</f>
        <v>FreshMart Hyderabad Crossing</v>
      </c>
      <c r="K1915" t="str">
        <f>IFERROR(INDEX(Stores!$D:$D,MATCH(I1915,Stores!$A:$A,0)),"")</f>
        <v>South</v>
      </c>
      <c r="L1915" t="s">
        <v>3643</v>
      </c>
      <c r="M1915" t="str">
        <f>IFERROR(INDEX(Employees!$B:$B,MATCH(L1915,Employees!$A:$A,0)),"")</f>
        <v>Uma Pandian</v>
      </c>
      <c r="N1915" t="str">
        <f>IFERROR(INDEX(Employees!$D:$D,MATCH(L1915,Employees!$A:$A,0)),"")</f>
        <v>Cashier</v>
      </c>
      <c r="O1915">
        <v>8</v>
      </c>
      <c r="P1915">
        <v>139.36000000000001</v>
      </c>
      <c r="Q1915">
        <v>10</v>
      </c>
      <c r="R1915">
        <v>111.49</v>
      </c>
      <c r="S1915">
        <v>1153.9000000000001</v>
      </c>
      <c r="T1915">
        <v>871.36</v>
      </c>
      <c r="U1915">
        <v>282.54000000000002</v>
      </c>
      <c r="V1915" t="s">
        <v>4740</v>
      </c>
      <c r="W1915" t="s">
        <v>4695</v>
      </c>
      <c r="X1915" t="s">
        <v>4696</v>
      </c>
      <c r="Y1915" t="s">
        <v>5901</v>
      </c>
      <c r="Z1915" t="s">
        <v>4698</v>
      </c>
    </row>
    <row r="1916" spans="1:26" ht="15" customHeight="1" x14ac:dyDescent="0.25">
      <c r="A1916" t="s">
        <v>7347</v>
      </c>
      <c r="B1916" s="1">
        <v>46055</v>
      </c>
      <c r="C1916" t="s">
        <v>525</v>
      </c>
      <c r="D1916" t="str">
        <f>IFERROR(INDEX(Customers!$B:$B,MATCH(C1916,Customers!$A:$A,0)),"")</f>
        <v>Nandhini Naidu</v>
      </c>
      <c r="E1916" t="str">
        <f>IFERROR(INDEX(Customers!$J:$J,MATCH(C1916,Customers!$A:$A,0)),"")</f>
        <v>Gold</v>
      </c>
      <c r="F1916" t="s">
        <v>4113</v>
      </c>
      <c r="G1916" t="str">
        <f>IFERROR(INDEX(Products!$B:$B,MATCH(F1916,Products!$A:$A,0)),"")</f>
        <v>Lizol Toilet Cleaner 200g</v>
      </c>
      <c r="H1916" t="str">
        <f>IFERROR(INDEX(Products!$C:$C,MATCH(F1916,Products!$A:$A,0)),"")</f>
        <v>Cleaning</v>
      </c>
      <c r="I1916" t="s">
        <v>4350</v>
      </c>
      <c r="J1916" t="str">
        <f>IFERROR(INDEX(Stores!$B:$B,MATCH(I1916,Stores!$A:$A,0)),"")</f>
        <v xml:space="preserve">  FreshMart Surat Enclave  </v>
      </c>
      <c r="K1916" t="str">
        <f>IFERROR(INDEX(Stores!$D:$D,MATCH(I1916,Stores!$A:$A,0)),"")</f>
        <v>West</v>
      </c>
      <c r="L1916" t="s">
        <v>3102</v>
      </c>
      <c r="M1916" t="str">
        <f>IFERROR(INDEX(Employees!$B:$B,MATCH(L1916,Employees!$A:$A,0)),"")</f>
        <v>Tara Gupta</v>
      </c>
      <c r="N1916" t="str">
        <f>IFERROR(INDEX(Employees!$D:$D,MATCH(L1916,Employees!$A:$A,0)),"")</f>
        <v>Sales</v>
      </c>
      <c r="O1916">
        <v>7</v>
      </c>
      <c r="P1916">
        <v>110.77</v>
      </c>
      <c r="Q1916">
        <v>20</v>
      </c>
      <c r="R1916">
        <v>155.08000000000001</v>
      </c>
      <c r="S1916">
        <v>620.30999999999995</v>
      </c>
      <c r="T1916">
        <v>583.30999999999995</v>
      </c>
      <c r="U1916">
        <v>37</v>
      </c>
      <c r="V1916" t="s">
        <v>4715</v>
      </c>
      <c r="W1916" t="s">
        <v>4695</v>
      </c>
      <c r="X1916" t="s">
        <v>4696</v>
      </c>
      <c r="Y1916" t="s">
        <v>4773</v>
      </c>
      <c r="Z1916" t="s">
        <v>4708</v>
      </c>
    </row>
    <row r="1917" spans="1:26" ht="15" customHeight="1" x14ac:dyDescent="0.25">
      <c r="A1917" t="s">
        <v>7348</v>
      </c>
      <c r="B1917" s="1">
        <v>46088</v>
      </c>
      <c r="C1917" t="s">
        <v>2790</v>
      </c>
      <c r="D1917" t="str">
        <f>IFERROR(INDEX(Customers!$B:$B,MATCH(C1917,Customers!$A:$A,0)),"")</f>
        <v>Hemalatha Balan</v>
      </c>
      <c r="E1917" t="str">
        <f>IFERROR(INDEX(Customers!$J:$J,MATCH(C1917,Customers!$A:$A,0)),"")</f>
        <v>Gold</v>
      </c>
      <c r="F1917" t="s">
        <v>3955</v>
      </c>
      <c r="G1917" t="str">
        <f>IFERROR(INDEX(Products!$B:$B,MATCH(F1917,Products!$A:$A,0)),"")</f>
        <v>Local Farm Fresh Fruits 250ml</v>
      </c>
      <c r="H1917" t="str">
        <f>IFERROR(INDEX(Products!$C:$C,MATCH(F1917,Products!$A:$A,0)),"")</f>
        <v>Fruits</v>
      </c>
      <c r="I1917" t="s">
        <v>3230</v>
      </c>
      <c r="J1917" t="str">
        <f>IFERROR(INDEX(Stores!$B:$B,MATCH(I1917,Stores!$A:$A,0)),"")</f>
        <v>FreshMart Ahmedabad Arcade</v>
      </c>
      <c r="K1917" t="str">
        <f>IFERROR(INDEX(Stores!$D:$D,MATCH(I1917,Stores!$A:$A,0)),"")</f>
        <v>West</v>
      </c>
      <c r="L1917" t="s">
        <v>3624</v>
      </c>
      <c r="M1917" t="str">
        <f>IFERROR(INDEX(Employees!$B:$B,MATCH(L1917,Employees!$A:$A,0)),"")</f>
        <v>Nithya Subramaniam</v>
      </c>
      <c r="N1917" t="str">
        <f>IFERROR(INDEX(Employees!$D:$D,MATCH(L1917,Employees!$A:$A,0)),"")</f>
        <v>Cashier</v>
      </c>
      <c r="O1917">
        <v>7</v>
      </c>
      <c r="P1917">
        <v>387.19</v>
      </c>
      <c r="Q1917">
        <v>0</v>
      </c>
      <c r="R1917">
        <v>0</v>
      </c>
      <c r="S1917">
        <v>3116.88</v>
      </c>
      <c r="T1917">
        <v>2110.9899999999998</v>
      </c>
      <c r="U1917">
        <v>1005.89</v>
      </c>
      <c r="V1917" t="s">
        <v>4703</v>
      </c>
      <c r="W1917" t="s">
        <v>4695</v>
      </c>
      <c r="X1917" t="s">
        <v>4696</v>
      </c>
      <c r="Y1917" t="s">
        <v>5116</v>
      </c>
      <c r="Z1917" t="s">
        <v>4698</v>
      </c>
    </row>
    <row r="1918" spans="1:26" ht="15" customHeight="1" x14ac:dyDescent="0.25">
      <c r="A1918" t="s">
        <v>7349</v>
      </c>
      <c r="B1918" s="1">
        <v>46098</v>
      </c>
      <c r="C1918" t="s">
        <v>771</v>
      </c>
      <c r="D1918" t="str">
        <f>IFERROR(INDEX(Customers!$B:$B,MATCH(C1918,Customers!$A:$A,0)),"")</f>
        <v>Nandhini Gupta</v>
      </c>
      <c r="E1918" t="str">
        <f>IFERROR(INDEX(Customers!$J:$J,MATCH(C1918,Customers!$A:$A,0)),"")</f>
        <v>Silver</v>
      </c>
      <c r="F1918" t="s">
        <v>3957</v>
      </c>
      <c r="G1918" t="str">
        <f>IFERROR(INDEX(Products!$B:$B,MATCH(F1918,Products!$A:$A,0)),"")</f>
        <v>Organic Fresh Fresh Fruits 200g</v>
      </c>
      <c r="H1918" t="str">
        <f>IFERROR(INDEX(Products!$C:$C,MATCH(F1918,Products!$A:$A,0)),"")</f>
        <v>Fruits</v>
      </c>
      <c r="I1918" t="s">
        <v>2915</v>
      </c>
      <c r="J1918" t="str">
        <f>IFERROR(INDEX(Stores!$B:$B,MATCH(I1918,Stores!$A:$A,0)),"")</f>
        <v>FreshMart Kolkata Main Road</v>
      </c>
      <c r="K1918" t="str">
        <f>IFERROR(INDEX(Stores!$D:$D,MATCH(I1918,Stores!$A:$A,0)),"")</f>
        <v>East</v>
      </c>
      <c r="L1918" t="s">
        <v>2914</v>
      </c>
      <c r="M1918" t="str">
        <f>IFERROR(INDEX(Employees!$B:$B,MATCH(L1918,Employees!$A:$A,0)),"")</f>
        <v>Unknown</v>
      </c>
      <c r="N1918" t="str">
        <f>IFERROR(INDEX(Employees!$D:$D,MATCH(L1918,Employees!$A:$A,0)),"")</f>
        <v>Sales</v>
      </c>
      <c r="O1918">
        <v>3</v>
      </c>
      <c r="P1918">
        <v>224.28</v>
      </c>
      <c r="Q1918">
        <v>0</v>
      </c>
      <c r="R1918">
        <v>0</v>
      </c>
      <c r="S1918">
        <v>672.84</v>
      </c>
      <c r="T1918">
        <v>577.16999999999996</v>
      </c>
      <c r="U1918">
        <v>95.67</v>
      </c>
      <c r="V1918" t="s">
        <v>4740</v>
      </c>
      <c r="W1918" t="s">
        <v>4695</v>
      </c>
      <c r="X1918" t="s">
        <v>4710</v>
      </c>
      <c r="Y1918" t="s">
        <v>7350</v>
      </c>
      <c r="Z1918" t="s">
        <v>4708</v>
      </c>
    </row>
    <row r="1919" spans="1:26" ht="15" customHeight="1" x14ac:dyDescent="0.25">
      <c r="A1919" t="s">
        <v>7351</v>
      </c>
      <c r="B1919" s="1">
        <v>45771</v>
      </c>
      <c r="C1919" t="s">
        <v>2284</v>
      </c>
      <c r="D1919" t="str">
        <f>IFERROR(INDEX(Customers!$B:$B,MATCH(C1919,Customers!$A:$A,0)),"")</f>
        <v>Sundar Menon</v>
      </c>
      <c r="E1919" t="str">
        <f>IFERROR(INDEX(Customers!$J:$J,MATCH(C1919,Customers!$A:$A,0)),"")</f>
        <v>Bronze</v>
      </c>
      <c r="F1919" t="s">
        <v>3714</v>
      </c>
      <c r="G1919" t="str">
        <f>IFERROR(INDEX(Products!$B:$B,MATCH(F1919,Products!$A:$A,0)),"")</f>
        <v>Nestle Butter 250ml</v>
      </c>
      <c r="H1919" t="str">
        <f>IFERROR(INDEX(Products!$C:$C,MATCH(F1919,Products!$A:$A,0)),"")</f>
        <v>Dairy</v>
      </c>
      <c r="I1919" t="s">
        <v>3633</v>
      </c>
      <c r="J1919" t="str">
        <f>IFERROR(INDEX(Stores!$B:$B,MATCH(I1919,Stores!$A:$A,0)),"")</f>
        <v>FreshMart Nagpur Central</v>
      </c>
      <c r="K1919" t="str">
        <f>IFERROR(INDEX(Stores!$D:$D,MATCH(I1919,Stores!$A:$A,0)),"")</f>
        <v>West</v>
      </c>
      <c r="L1919" t="s">
        <v>3632</v>
      </c>
      <c r="M1919" t="str">
        <f>IFERROR(INDEX(Employees!$B:$B,MATCH(L1919,Employees!$A:$A,0)),"")</f>
        <v>Meena Kumar</v>
      </c>
      <c r="N1919" t="str">
        <f>IFERROR(INDEX(Employees!$D:$D,MATCH(L1919,Employees!$A:$A,0)),"")</f>
        <v>Sales</v>
      </c>
      <c r="O1919">
        <v>4</v>
      </c>
      <c r="P1919">
        <v>459.58</v>
      </c>
      <c r="Q1919">
        <v>0</v>
      </c>
      <c r="R1919">
        <v>0</v>
      </c>
      <c r="S1919">
        <v>1838.32</v>
      </c>
      <c r="T1919">
        <v>1547.56</v>
      </c>
      <c r="U1919">
        <v>290.76</v>
      </c>
      <c r="V1919" t="s">
        <v>4720</v>
      </c>
      <c r="W1919" t="s">
        <v>4695</v>
      </c>
      <c r="X1919" t="s">
        <v>4696</v>
      </c>
      <c r="Y1919" t="s">
        <v>6893</v>
      </c>
      <c r="Z1919" t="s">
        <v>4708</v>
      </c>
    </row>
    <row r="1920" spans="1:26" ht="15" customHeight="1" x14ac:dyDescent="0.25">
      <c r="A1920" t="s">
        <v>7352</v>
      </c>
      <c r="B1920" s="1">
        <v>45877</v>
      </c>
      <c r="C1920" t="s">
        <v>1890</v>
      </c>
      <c r="D1920" t="str">
        <f>IFERROR(INDEX(Customers!$B:$B,MATCH(C1920,Customers!$A:$A,0)),"")</f>
        <v>Prakash Achari</v>
      </c>
      <c r="E1920" t="str">
        <f>IFERROR(INDEX(Customers!$J:$J,MATCH(C1920,Customers!$A:$A,0)),"")</f>
        <v>Gold</v>
      </c>
      <c r="F1920" t="s">
        <v>3810</v>
      </c>
      <c r="G1920" t="str">
        <f>IFERROR(INDEX(Products!$B:$B,MATCH(F1920,Products!$A:$A,0)),"")</f>
        <v>ITC Frozen Vegetables 250ml v2</v>
      </c>
      <c r="H1920" t="str">
        <f>IFERROR(INDEX(Products!$C:$C,MATCH(F1920,Products!$A:$A,0)),"")</f>
        <v>Frozen Foods</v>
      </c>
      <c r="I1920" t="s">
        <v>2991</v>
      </c>
      <c r="J1920" t="str">
        <f>IFERROR(INDEX(Stores!$B:$B,MATCH(I1920,Stores!$A:$A,0)),"")</f>
        <v>FreshMart Kanpur Colony</v>
      </c>
      <c r="K1920" t="str">
        <f>IFERROR(INDEX(Stores!$D:$D,MATCH(I1920,Stores!$A:$A,0)),"")</f>
        <v>North</v>
      </c>
      <c r="L1920" t="s">
        <v>2989</v>
      </c>
      <c r="M1920" t="str">
        <f>IFERROR(INDEX(Employees!$B:$B,MATCH(L1920,Employees!$A:$A,0)),"")</f>
        <v>Sundar Gounder</v>
      </c>
      <c r="N1920" t="str">
        <f>IFERROR(INDEX(Employees!$D:$D,MATCH(L1920,Employees!$A:$A,0)),"")</f>
        <v>Store Manager</v>
      </c>
      <c r="O1920">
        <v>6</v>
      </c>
      <c r="P1920">
        <v>261.61</v>
      </c>
      <c r="Q1920">
        <v>20</v>
      </c>
      <c r="R1920">
        <v>313.93</v>
      </c>
      <c r="S1920">
        <v>1255.73</v>
      </c>
      <c r="T1920">
        <v>1249.32</v>
      </c>
      <c r="U1920">
        <v>6.41</v>
      </c>
      <c r="V1920" t="s">
        <v>4706</v>
      </c>
      <c r="W1920" t="s">
        <v>4695</v>
      </c>
      <c r="X1920" t="s">
        <v>4696</v>
      </c>
      <c r="Y1920" t="s">
        <v>6581</v>
      </c>
      <c r="Z1920" t="s">
        <v>4708</v>
      </c>
    </row>
    <row r="1921" spans="1:26" ht="15" customHeight="1" x14ac:dyDescent="0.25">
      <c r="A1921" t="s">
        <v>7353</v>
      </c>
      <c r="B1921" s="1">
        <v>45961</v>
      </c>
      <c r="C1921" t="s">
        <v>958</v>
      </c>
      <c r="D1921" t="str">
        <f>IFERROR(INDEX(Customers!$B:$B,MATCH(C1921,Customers!$A:$A,0)),"")</f>
        <v>Unknown</v>
      </c>
      <c r="E1921" t="str">
        <f>IFERROR(INDEX(Customers!$J:$J,MATCH(C1921,Customers!$A:$A,0)),"")</f>
        <v>Silver</v>
      </c>
      <c r="F1921" t="s">
        <v>3839</v>
      </c>
      <c r="G1921" t="str">
        <f>IFERROR(INDEX(Products!$B:$B,MATCH(F1921,Products!$A:$A,0)),"")</f>
        <v>Lays Namkeen 200g</v>
      </c>
      <c r="H1921" t="str">
        <f>IFERROR(INDEX(Products!$C:$C,MATCH(F1921,Products!$A:$A,0)),"")</f>
        <v>Snacks</v>
      </c>
      <c r="I1921" t="s">
        <v>4234</v>
      </c>
      <c r="J1921" t="str">
        <f>IFERROR(INDEX(Stores!$B:$B,MATCH(I1921,Stores!$A:$A,0)),"")</f>
        <v>FreshMart Coimbatore Plaza</v>
      </c>
      <c r="K1921" t="str">
        <f>IFERROR(INDEX(Stores!$D:$D,MATCH(I1921,Stores!$A:$A,0)),"")</f>
        <v>South</v>
      </c>
      <c r="L1921" t="s">
        <v>3192</v>
      </c>
      <c r="M1921" t="str">
        <f>IFERROR(INDEX(Employees!$B:$B,MATCH(L1921,Employees!$A:$A,0)),"")</f>
        <v>Balamurugan Subramaniam</v>
      </c>
      <c r="N1921" t="str">
        <f>IFERROR(INDEX(Employees!$D:$D,MATCH(L1921,Employees!$A:$A,0)),"")</f>
        <v>Inventory</v>
      </c>
      <c r="O1921">
        <v>2</v>
      </c>
      <c r="P1921">
        <v>328.59</v>
      </c>
      <c r="Q1921">
        <v>0</v>
      </c>
      <c r="R1921">
        <v>0</v>
      </c>
      <c r="S1921">
        <v>657.18</v>
      </c>
      <c r="T1921">
        <v>510.98</v>
      </c>
      <c r="U1921">
        <v>146.19999999999999</v>
      </c>
      <c r="V1921" t="s">
        <v>4720</v>
      </c>
      <c r="W1921" t="s">
        <v>4695</v>
      </c>
      <c r="X1921" t="s">
        <v>4696</v>
      </c>
      <c r="Y1921" t="s">
        <v>5727</v>
      </c>
      <c r="Z1921" t="s">
        <v>4708</v>
      </c>
    </row>
    <row r="1922" spans="1:26" ht="15" customHeight="1" x14ac:dyDescent="0.25">
      <c r="A1922" t="s">
        <v>7354</v>
      </c>
      <c r="B1922" s="1">
        <v>45763</v>
      </c>
      <c r="C1922" t="s">
        <v>2699</v>
      </c>
      <c r="D1922" t="str">
        <f>IFERROR(INDEX(Customers!$B:$B,MATCH(C1922,Customers!$A:$A,0)),"")</f>
        <v>Elango Raj</v>
      </c>
      <c r="E1922" t="str">
        <f>IFERROR(INDEX(Customers!$J:$J,MATCH(C1922,Customers!$A:$A,0)),"")</f>
        <v>Silver</v>
      </c>
      <c r="F1922" t="s">
        <v>4076</v>
      </c>
      <c r="G1922" t="str">
        <f>IFERROR(INDEX(Products!$B:$B,MATCH(F1922,Products!$A:$A,0)),"")</f>
        <v>Aachi Powdered Spices 200g v2</v>
      </c>
      <c r="H1922" t="str">
        <f>IFERROR(INDEX(Products!$C:$C,MATCH(F1922,Products!$A:$A,0)),"")</f>
        <v>Masala</v>
      </c>
      <c r="I1922" t="s">
        <v>4324</v>
      </c>
      <c r="J1922" t="str">
        <f>IFERROR(INDEX(Stores!$B:$B,MATCH(I1922,Stores!$A:$A,0)),"")</f>
        <v>FreshMart Mumbai Towers</v>
      </c>
      <c r="K1922" t="str">
        <f>IFERROR(INDEX(Stores!$D:$D,MATCH(I1922,Stores!$A:$A,0)),"")</f>
        <v>West</v>
      </c>
      <c r="L1922" t="s">
        <v>3452</v>
      </c>
      <c r="M1922" t="str">
        <f>IFERROR(INDEX(Employees!$B:$B,MATCH(L1922,Employees!$A:$A,0)),"")</f>
        <v>Ramesh Sekar</v>
      </c>
      <c r="N1922" t="str">
        <f>IFERROR(INDEX(Employees!$D:$D,MATCH(L1922,Employees!$A:$A,0)),"")</f>
        <v>Inventory</v>
      </c>
      <c r="O1922">
        <v>1</v>
      </c>
      <c r="P1922">
        <v>353.05</v>
      </c>
      <c r="Q1922">
        <v>15</v>
      </c>
      <c r="R1922">
        <v>52.96</v>
      </c>
      <c r="S1922">
        <v>300.08999999999997</v>
      </c>
      <c r="T1922">
        <v>262.8</v>
      </c>
      <c r="U1922">
        <v>37.29</v>
      </c>
      <c r="V1922" t="s">
        <v>4720</v>
      </c>
      <c r="W1922" t="s">
        <v>4695</v>
      </c>
      <c r="X1922" t="s">
        <v>4696</v>
      </c>
      <c r="Y1922" t="s">
        <v>5586</v>
      </c>
      <c r="Z1922" t="s">
        <v>4708</v>
      </c>
    </row>
    <row r="1923" spans="1:26" ht="15" customHeight="1" x14ac:dyDescent="0.25">
      <c r="A1923" t="s">
        <v>7355</v>
      </c>
      <c r="B1923" s="1">
        <v>46075</v>
      </c>
      <c r="C1923" t="s">
        <v>2160</v>
      </c>
      <c r="D1923" t="str">
        <f>IFERROR(INDEX(Customers!$B:$B,MATCH(C1923,Customers!$A:$A,0)),"")</f>
        <v>Divya Balan</v>
      </c>
      <c r="E1923" t="str">
        <f>IFERROR(INDEX(Customers!$J:$J,MATCH(C1923,Customers!$A:$A,0)),"")</f>
        <v>Silver</v>
      </c>
      <c r="F1923" t="s">
        <v>4038</v>
      </c>
      <c r="G1923" t="str">
        <f>IFERROR(INDEX(Products!$B:$B,MATCH(F1923,Products!$A:$A,0)),"")</f>
        <v>Fortune Coconut Oil 500g</v>
      </c>
      <c r="H1923" t="str">
        <f>IFERROR(INDEX(Products!$C:$C,MATCH(F1923,Products!$A:$A,0)),"")</f>
        <v>Oil</v>
      </c>
      <c r="I1923" t="s">
        <v>2875</v>
      </c>
      <c r="J1923" t="str">
        <f>IFERROR(INDEX(Stores!$B:$B,MATCH(I1923,Stores!$A:$A,0)),"")</f>
        <v>FreshMart Bengaluru Plaza</v>
      </c>
      <c r="K1923" t="str">
        <f>IFERROR(INDEX(Stores!$D:$D,MATCH(I1923,Stores!$A:$A,0)),"")</f>
        <v>South</v>
      </c>
      <c r="L1923" t="s">
        <v>2872</v>
      </c>
      <c r="M1923" t="str">
        <f>IFERROR(INDEX(Employees!$B:$B,MATCH(L1923,Employees!$A:$A,0)),"")</f>
        <v>Harini Sekar</v>
      </c>
      <c r="N1923" t="str">
        <f>IFERROR(INDEX(Employees!$D:$D,MATCH(L1923,Employees!$A:$A,0)),"")</f>
        <v>Inventory</v>
      </c>
      <c r="O1923">
        <v>3</v>
      </c>
      <c r="P1923">
        <v>317.72000000000003</v>
      </c>
      <c r="Q1923">
        <v>5</v>
      </c>
      <c r="R1923">
        <v>47.66</v>
      </c>
      <c r="S1923">
        <v>1041.33</v>
      </c>
      <c r="T1923">
        <v>814.59</v>
      </c>
      <c r="U1923">
        <v>226.74</v>
      </c>
      <c r="V1923" t="s">
        <v>4715</v>
      </c>
      <c r="W1923" t="s">
        <v>4695</v>
      </c>
      <c r="X1923" t="s">
        <v>4696</v>
      </c>
      <c r="Y1923" t="s">
        <v>5623</v>
      </c>
      <c r="Z1923" t="s">
        <v>4698</v>
      </c>
    </row>
    <row r="1924" spans="1:26" ht="15" customHeight="1" x14ac:dyDescent="0.25">
      <c r="A1924" t="s">
        <v>7356</v>
      </c>
      <c r="B1924" s="1">
        <v>45976</v>
      </c>
      <c r="C1924" t="s">
        <v>850</v>
      </c>
      <c r="D1924" t="str">
        <f>IFERROR(INDEX(Customers!$B:$B,MATCH(C1924,Customers!$A:$A,0)),"")</f>
        <v>Karthik Achari</v>
      </c>
      <c r="E1924" t="str">
        <f>IFERROR(INDEX(Customers!$J:$J,MATCH(C1924,Customers!$A:$A,0)),"")</f>
        <v>Gold</v>
      </c>
      <c r="F1924" t="s">
        <v>3692</v>
      </c>
      <c r="G1924" t="str">
        <f>IFERROR(INDEX(Products!$B:$B,MATCH(F1924,Products!$A:$A,0)),"")</f>
        <v>Harvest Gold Cookies Pack</v>
      </c>
      <c r="H1924" t="str">
        <f>IFERROR(INDEX(Products!$C:$C,MATCH(F1924,Products!$A:$A,0)),"")</f>
        <v>Bakery</v>
      </c>
      <c r="I1924" t="s">
        <v>3256</v>
      </c>
      <c r="J1924" t="str">
        <f>IFERROR(INDEX(Stores!$B:$B,MATCH(I1924,Stores!$A:$A,0)),"")</f>
        <v>FreshMart Kochi Circle</v>
      </c>
      <c r="K1924" t="str">
        <f>IFERROR(INDEX(Stores!$D:$D,MATCH(I1924,Stores!$A:$A,0)),"")</f>
        <v>South</v>
      </c>
      <c r="L1924" t="s">
        <v>3523</v>
      </c>
      <c r="M1924" t="str">
        <f>IFERROR(INDEX(Employees!$B:$B,MATCH(L1924,Employees!$A:$A,0)),"")</f>
        <v>Balamurugan Iyer</v>
      </c>
      <c r="N1924" t="str">
        <f>IFERROR(INDEX(Employees!$D:$D,MATCH(L1924,Employees!$A:$A,0)),"")</f>
        <v>Operations</v>
      </c>
      <c r="O1924">
        <v>4</v>
      </c>
      <c r="P1924">
        <v>194.14</v>
      </c>
      <c r="Q1924">
        <v>20</v>
      </c>
      <c r="R1924">
        <v>155.31</v>
      </c>
      <c r="S1924">
        <v>714.44</v>
      </c>
      <c r="T1924">
        <v>430.4</v>
      </c>
      <c r="U1924">
        <v>284.04000000000002</v>
      </c>
      <c r="V1924" t="s">
        <v>4740</v>
      </c>
      <c r="W1924" t="s">
        <v>4695</v>
      </c>
      <c r="X1924" t="s">
        <v>4696</v>
      </c>
      <c r="Y1924" t="s">
        <v>6920</v>
      </c>
      <c r="Z1924" t="s">
        <v>4698</v>
      </c>
    </row>
    <row r="1925" spans="1:26" ht="15" customHeight="1" x14ac:dyDescent="0.25">
      <c r="A1925" t="s">
        <v>7357</v>
      </c>
      <c r="B1925" s="1">
        <v>46087</v>
      </c>
      <c r="C1925" t="s">
        <v>2116</v>
      </c>
      <c r="D1925" t="str">
        <f>IFERROR(INDEX(Customers!$B:$B,MATCH(C1925,Customers!$A:$A,0)),"")</f>
        <v>Tamil Varma</v>
      </c>
      <c r="E1925" t="str">
        <f>IFERROR(INDEX(Customers!$J:$J,MATCH(C1925,Customers!$A:$A,0)),"")</f>
        <v>Silver</v>
      </c>
      <c r="F1925" t="s">
        <v>3940</v>
      </c>
      <c r="G1925" t="str">
        <f>IFERROR(INDEX(Products!$B:$B,MATCH(F1925,Products!$A:$A,0)),"")</f>
        <v>Local Farm Fresh Fruits 1kg</v>
      </c>
      <c r="H1925" t="str">
        <f>IFERROR(INDEX(Products!$C:$C,MATCH(F1925,Products!$A:$A,0)),"")</f>
        <v>Fruits</v>
      </c>
      <c r="I1925" t="s">
        <v>3164</v>
      </c>
      <c r="J1925" t="str">
        <f>IFERROR(INDEX(Stores!$B:$B,MATCH(I1925,Stores!$A:$A,0)),"")</f>
        <v>FreshMart Lucknow Main Road</v>
      </c>
      <c r="K1925" t="str">
        <f>IFERROR(INDEX(Stores!$D:$D,MATCH(I1925,Stores!$A:$A,0)),"")</f>
        <v>North</v>
      </c>
      <c r="L1925" t="s">
        <v>3261</v>
      </c>
      <c r="M1925" t="str">
        <f>IFERROR(INDEX(Employees!$B:$B,MATCH(L1925,Employees!$A:$A,0)),"")</f>
        <v>Lokesh Venkataraman</v>
      </c>
      <c r="N1925" t="str">
        <f>IFERROR(INDEX(Employees!$D:$D,MATCH(L1925,Employees!$A:$A,0)),"")</f>
        <v>Inventory</v>
      </c>
      <c r="O1925">
        <v>5</v>
      </c>
      <c r="P1925">
        <v>389.61</v>
      </c>
      <c r="Q1925">
        <v>0</v>
      </c>
      <c r="R1925">
        <v>0</v>
      </c>
      <c r="S1925">
        <v>1948.05</v>
      </c>
      <c r="T1925">
        <v>1680.35</v>
      </c>
      <c r="U1925">
        <v>267.7</v>
      </c>
      <c r="V1925" t="s">
        <v>4706</v>
      </c>
      <c r="W1925" t="s">
        <v>4695</v>
      </c>
      <c r="X1925" t="s">
        <v>4696</v>
      </c>
      <c r="Y1925" t="s">
        <v>5692</v>
      </c>
      <c r="Z1925" t="s">
        <v>4708</v>
      </c>
    </row>
    <row r="1926" spans="1:26" ht="15" customHeight="1" x14ac:dyDescent="0.25">
      <c r="A1926" t="s">
        <v>7358</v>
      </c>
      <c r="B1926" s="1">
        <v>45938</v>
      </c>
      <c r="C1926" t="s">
        <v>140</v>
      </c>
      <c r="D1926" t="str">
        <f>IFERROR(INDEX(Customers!$B:$B,MATCH(C1926,Customers!$A:$A,0)),"")</f>
        <v>Raghav Nathan</v>
      </c>
      <c r="E1926" t="str">
        <f>IFERROR(INDEX(Customers!$J:$J,MATCH(C1926,Customers!$A:$A,0)),"")</f>
        <v>Bronze</v>
      </c>
      <c r="F1926" t="s">
        <v>3970</v>
      </c>
      <c r="G1926" t="str">
        <f>IFERROR(INDEX(Products!$B:$B,MATCH(F1926,Products!$A:$A,0)),"")</f>
        <v xml:space="preserve">  Local Farm Fresh Vegetables 250ml v2  </v>
      </c>
      <c r="H1926" t="str">
        <f>IFERROR(INDEX(Products!$C:$C,MATCH(F1926,Products!$A:$A,0)),"")</f>
        <v>Vegetables</v>
      </c>
      <c r="I1926" t="s">
        <v>3256</v>
      </c>
      <c r="J1926" t="str">
        <f>IFERROR(INDEX(Stores!$B:$B,MATCH(I1926,Stores!$A:$A,0)),"")</f>
        <v>FreshMart Kochi Circle</v>
      </c>
      <c r="K1926" t="str">
        <f>IFERROR(INDEX(Stores!$D:$D,MATCH(I1926,Stores!$A:$A,0)),"")</f>
        <v>South</v>
      </c>
      <c r="L1926" t="s">
        <v>3523</v>
      </c>
      <c r="M1926" t="str">
        <f>IFERROR(INDEX(Employees!$B:$B,MATCH(L1926,Employees!$A:$A,0)),"")</f>
        <v>Balamurugan Iyer</v>
      </c>
      <c r="N1926" t="str">
        <f>IFERROR(INDEX(Employees!$D:$D,MATCH(L1926,Employees!$A:$A,0)),"")</f>
        <v>Operations</v>
      </c>
      <c r="O1926">
        <v>1</v>
      </c>
      <c r="P1926">
        <v>365.92</v>
      </c>
      <c r="Q1926">
        <v>5</v>
      </c>
      <c r="R1926">
        <v>18.3</v>
      </c>
      <c r="S1926">
        <v>347.62</v>
      </c>
      <c r="T1926">
        <v>310.38</v>
      </c>
      <c r="U1926">
        <v>37.24</v>
      </c>
      <c r="V1926" t="s">
        <v>4720</v>
      </c>
      <c r="W1926" t="s">
        <v>4695</v>
      </c>
      <c r="X1926" t="s">
        <v>4696</v>
      </c>
      <c r="Y1926" t="s">
        <v>5707</v>
      </c>
      <c r="Z1926" t="s">
        <v>4708</v>
      </c>
    </row>
    <row r="1927" spans="1:26" ht="15" customHeight="1" x14ac:dyDescent="0.25">
      <c r="A1927" t="s">
        <v>7359</v>
      </c>
      <c r="B1927" s="1">
        <v>45948</v>
      </c>
      <c r="C1927" t="s">
        <v>474</v>
      </c>
      <c r="D1927" t="str">
        <f>IFERROR(INDEX(Customers!$B:$B,MATCH(C1927,Customers!$A:$A,0)),"")</f>
        <v>Naveen Sekar</v>
      </c>
      <c r="E1927" t="str">
        <f>IFERROR(INDEX(Customers!$J:$J,MATCH(C1927,Customers!$A:$A,0)),"")</f>
        <v>Bronze</v>
      </c>
      <c r="F1927" t="s">
        <v>3940</v>
      </c>
      <c r="G1927" t="str">
        <f>IFERROR(INDEX(Products!$B:$B,MATCH(F1927,Products!$A:$A,0)),"")</f>
        <v>Local Farm Fresh Fruits 1kg</v>
      </c>
      <c r="H1927" t="str">
        <f>IFERROR(INDEX(Products!$C:$C,MATCH(F1927,Products!$A:$A,0)),"")</f>
        <v>Fruits</v>
      </c>
      <c r="I1927" t="s">
        <v>4219</v>
      </c>
      <c r="J1927" t="str">
        <f>IFERROR(INDEX(Stores!$B:$B,MATCH(I1927,Stores!$A:$A,0)),"")</f>
        <v>FreshMart Madurai Arcade</v>
      </c>
      <c r="K1927" t="str">
        <f>IFERROR(INDEX(Stores!$D:$D,MATCH(I1927,Stores!$A:$A,0)),"")</f>
        <v>South</v>
      </c>
      <c r="L1927" t="s">
        <v>3206</v>
      </c>
      <c r="M1927" t="str">
        <f>IFERROR(INDEX(Employees!$B:$B,MATCH(L1927,Employees!$A:$A,0)),"")</f>
        <v>Lokesh Raj</v>
      </c>
      <c r="N1927" t="str">
        <f>IFERROR(INDEX(Employees!$D:$D,MATCH(L1927,Employees!$A:$A,0)),"")</f>
        <v>Sales</v>
      </c>
      <c r="O1927">
        <v>3</v>
      </c>
      <c r="P1927">
        <v>389.61</v>
      </c>
      <c r="Q1927">
        <v>15</v>
      </c>
      <c r="R1927">
        <v>175.32</v>
      </c>
      <c r="S1927">
        <v>1142.54</v>
      </c>
      <c r="T1927">
        <v>1008.21</v>
      </c>
      <c r="U1927">
        <v>134.33000000000001</v>
      </c>
      <c r="V1927" t="s">
        <v>4715</v>
      </c>
      <c r="W1927" t="s">
        <v>4695</v>
      </c>
      <c r="X1927" t="s">
        <v>4696</v>
      </c>
      <c r="Y1927" t="s">
        <v>5849</v>
      </c>
      <c r="Z1927" t="s">
        <v>4698</v>
      </c>
    </row>
    <row r="1928" spans="1:26" ht="15" customHeight="1" x14ac:dyDescent="0.25">
      <c r="A1928" t="s">
        <v>7360</v>
      </c>
      <c r="B1928" s="1">
        <v>45966</v>
      </c>
      <c r="C1928" t="s">
        <v>1946</v>
      </c>
      <c r="D1928" t="str">
        <f>IFERROR(INDEX(Customers!$B:$B,MATCH(C1928,Customers!$A:$A,0)),"")</f>
        <v>Gopal Prabhu</v>
      </c>
      <c r="E1928" t="str">
        <f>IFERROR(INDEX(Customers!$J:$J,MATCH(C1928,Customers!$A:$A,0)),"")</f>
        <v>Gold</v>
      </c>
      <c r="F1928" t="s">
        <v>3752</v>
      </c>
      <c r="G1928" t="str">
        <f>IFERROR(INDEX(Products!$B:$B,MATCH(F1928,Products!$A:$A,0)),"")</f>
        <v>Nescafe Coffee 1kg</v>
      </c>
      <c r="H1928" t="str">
        <f>IFERROR(INDEX(Products!$C:$C,MATCH(F1928,Products!$A:$A,0)),"")</f>
        <v>Beverages</v>
      </c>
      <c r="I1928" t="s">
        <v>3213</v>
      </c>
      <c r="J1928" t="str">
        <f>IFERROR(INDEX(Stores!$B:$B,MATCH(I1928,Stores!$A:$A,0)),"")</f>
        <v>FreshMart Nagpur Arcade</v>
      </c>
      <c r="K1928" t="str">
        <f>IFERROR(INDEX(Stores!$D:$D,MATCH(I1928,Stores!$A:$A,0)),"")</f>
        <v>West</v>
      </c>
      <c r="L1928" t="s">
        <v>3452</v>
      </c>
      <c r="M1928" t="str">
        <f>IFERROR(INDEX(Employees!$B:$B,MATCH(L1928,Employees!$A:$A,0)),"")</f>
        <v>Ramesh Sekar</v>
      </c>
      <c r="N1928" t="str">
        <f>IFERROR(INDEX(Employees!$D:$D,MATCH(L1928,Employees!$A:$A,0)),"")</f>
        <v>Inventory</v>
      </c>
      <c r="O1928">
        <v>7</v>
      </c>
      <c r="P1928">
        <v>368.32</v>
      </c>
      <c r="Q1928">
        <v>0</v>
      </c>
      <c r="R1928">
        <v>0</v>
      </c>
      <c r="S1928">
        <v>2578.2399999999998</v>
      </c>
      <c r="T1928">
        <v>1730.75</v>
      </c>
      <c r="U1928">
        <v>847.49</v>
      </c>
      <c r="V1928" t="s">
        <v>4694</v>
      </c>
      <c r="W1928" t="s">
        <v>4695</v>
      </c>
      <c r="X1928" t="s">
        <v>4696</v>
      </c>
      <c r="Y1928" t="s">
        <v>6258</v>
      </c>
      <c r="Z1928" t="s">
        <v>4708</v>
      </c>
    </row>
    <row r="1929" spans="1:26" ht="15" customHeight="1" x14ac:dyDescent="0.25">
      <c r="A1929" t="s">
        <v>7361</v>
      </c>
      <c r="B1929" s="1">
        <v>45901</v>
      </c>
      <c r="C1929" t="s">
        <v>355</v>
      </c>
      <c r="D1929" t="str">
        <f>IFERROR(INDEX(Customers!$B:$B,MATCH(C1929,Customers!$A:$A,0)),"")</f>
        <v>Eswari Balan</v>
      </c>
      <c r="E1929" t="str">
        <f>IFERROR(INDEX(Customers!$J:$J,MATCH(C1929,Customers!$A:$A,0)),"")</f>
        <v>Silver</v>
      </c>
      <c r="F1929" t="s">
        <v>3925</v>
      </c>
      <c r="G1929" t="str">
        <f>IFERROR(INDEX(Products!$B:$B,MATCH(F1929,Products!$A:$A,0)),"")</f>
        <v>Vim Kitchenware 1kg</v>
      </c>
      <c r="H1929" t="str">
        <f>IFERROR(INDEX(Products!$C:$C,MATCH(F1929,Products!$A:$A,0)),"")</f>
        <v>Household</v>
      </c>
      <c r="I1929" t="s">
        <v>3044</v>
      </c>
      <c r="J1929" t="str">
        <f>IFERROR(INDEX(Stores!$B:$B,MATCH(I1929,Stores!$A:$A,0)),"")</f>
        <v>FreshMart Madurai Circle</v>
      </c>
      <c r="K1929" t="str">
        <f>IFERROR(INDEX(Stores!$D:$D,MATCH(I1929,Stores!$A:$A,0)),"")</f>
        <v>South</v>
      </c>
      <c r="L1929" t="s">
        <v>3042</v>
      </c>
      <c r="M1929" t="str">
        <f>IFERROR(INDEX(Employees!$B:$B,MATCH(L1929,Employees!$A:$A,0)),"")</f>
        <v>Manoj Subramaniam</v>
      </c>
      <c r="N1929" t="str">
        <f>IFERROR(INDEX(Employees!$D:$D,MATCH(L1929,Employees!$A:$A,0)),"")</f>
        <v>Sales</v>
      </c>
      <c r="O1929">
        <v>2</v>
      </c>
      <c r="P1929">
        <v>275.70999999999998</v>
      </c>
      <c r="Q1929">
        <v>0</v>
      </c>
      <c r="R1929">
        <v>0</v>
      </c>
      <c r="S1929">
        <v>551.41999999999996</v>
      </c>
      <c r="T1929">
        <v>412.6</v>
      </c>
      <c r="U1929">
        <v>138.82</v>
      </c>
      <c r="V1929" t="s">
        <v>4740</v>
      </c>
      <c r="W1929" t="s">
        <v>4695</v>
      </c>
      <c r="X1929" t="s">
        <v>4696</v>
      </c>
      <c r="Y1929" t="s">
        <v>5082</v>
      </c>
      <c r="Z1929" t="s">
        <v>4708</v>
      </c>
    </row>
    <row r="1930" spans="1:26" ht="15" customHeight="1" x14ac:dyDescent="0.25">
      <c r="A1930" t="s">
        <v>7362</v>
      </c>
      <c r="B1930" s="1">
        <v>45864</v>
      </c>
      <c r="C1930" t="s">
        <v>850</v>
      </c>
      <c r="D1930" t="str">
        <f>IFERROR(INDEX(Customers!$B:$B,MATCH(C1930,Customers!$A:$A,0)),"")</f>
        <v>Karthik Achari</v>
      </c>
      <c r="E1930" t="str">
        <f>IFERROR(INDEX(Customers!$J:$J,MATCH(C1930,Customers!$A:$A,0)),"")</f>
        <v>Gold</v>
      </c>
      <c r="F1930" t="s">
        <v>4055</v>
      </c>
      <c r="G1930" t="str">
        <f>IFERROR(INDEX(Products!$B:$B,MATCH(F1930,Products!$A:$A,0)),"")</f>
        <v>Aachi Powdered Spices Pack</v>
      </c>
      <c r="H1930" t="str">
        <f>IFERROR(INDEX(Products!$C:$C,MATCH(F1930,Products!$A:$A,0)),"")</f>
        <v>Masala</v>
      </c>
      <c r="I1930" t="s">
        <v>3420</v>
      </c>
      <c r="J1930" t="str">
        <f>IFERROR(INDEX(Stores!$B:$B,MATCH(I1930,Stores!$A:$A,0)),"")</f>
        <v>FreshMart Tiruppur Square</v>
      </c>
      <c r="K1930" t="str">
        <f>IFERROR(INDEX(Stores!$D:$D,MATCH(I1930,Stores!$A:$A,0)),"")</f>
        <v>South</v>
      </c>
      <c r="L1930" t="s">
        <v>2905</v>
      </c>
      <c r="M1930" t="str">
        <f>IFERROR(INDEX(Employees!$B:$B,MATCH(L1930,Employees!$A:$A,0)),"")</f>
        <v>Chandran Sekar</v>
      </c>
      <c r="N1930" t="str">
        <f>IFERROR(INDEX(Employees!$D:$D,MATCH(L1930,Employees!$A:$A,0)),"")</f>
        <v>Store Manager</v>
      </c>
      <c r="O1930">
        <v>5</v>
      </c>
      <c r="P1930">
        <v>263.56</v>
      </c>
      <c r="Q1930">
        <v>20</v>
      </c>
      <c r="R1930">
        <v>263.56</v>
      </c>
      <c r="S1930">
        <v>1212.3800000000001</v>
      </c>
      <c r="T1930">
        <v>953.7</v>
      </c>
      <c r="U1930">
        <v>258.68</v>
      </c>
      <c r="V1930" t="s">
        <v>4703</v>
      </c>
      <c r="W1930" t="s">
        <v>4695</v>
      </c>
      <c r="X1930" t="s">
        <v>4696</v>
      </c>
      <c r="Y1930" t="s">
        <v>5246</v>
      </c>
      <c r="Z1930" t="s">
        <v>4698</v>
      </c>
    </row>
    <row r="1931" spans="1:26" ht="15" customHeight="1" x14ac:dyDescent="0.25">
      <c r="A1931" t="s">
        <v>7363</v>
      </c>
      <c r="B1931" s="1">
        <v>45991</v>
      </c>
      <c r="C1931" t="s">
        <v>687</v>
      </c>
      <c r="D1931" t="str">
        <f>IFERROR(INDEX(Customers!$B:$B,MATCH(C1931,Customers!$A:$A,0)),"")</f>
        <v>Usha Naicker</v>
      </c>
      <c r="E1931" t="str">
        <f>IFERROR(INDEX(Customers!$J:$J,MATCH(C1931,Customers!$A:$A,0)),"")</f>
        <v>Silver</v>
      </c>
      <c r="F1931" t="s">
        <v>4117</v>
      </c>
      <c r="G1931" t="str">
        <f>IFERROR(INDEX(Products!$B:$B,MATCH(F1931,Products!$A:$A,0)),"")</f>
        <v>Lizol Toilet Cleaner 200g v2</v>
      </c>
      <c r="H1931" t="str">
        <f>IFERROR(INDEX(Products!$C:$C,MATCH(F1931,Products!$A:$A,0)),"")</f>
        <v>Cleaning</v>
      </c>
      <c r="I1931" t="s">
        <v>3210</v>
      </c>
      <c r="J1931" t="str">
        <f>IFERROR(INDEX(Stores!$B:$B,MATCH(I1931,Stores!$A:$A,0)),"")</f>
        <v>FreshMart Ahmedabad Hub</v>
      </c>
      <c r="K1931" t="str">
        <f>IFERROR(INDEX(Stores!$D:$D,MATCH(I1931,Stores!$A:$A,0)),"")</f>
        <v>West</v>
      </c>
      <c r="L1931" t="s">
        <v>3208</v>
      </c>
      <c r="M1931" t="str">
        <f>IFERROR(INDEX(Employees!$B:$B,MATCH(L1931,Employees!$A:$A,0)),"")</f>
        <v>Dinesh Velan</v>
      </c>
      <c r="N1931" t="str">
        <f>IFERROR(INDEX(Employees!$D:$D,MATCH(L1931,Employees!$A:$A,0)),"")</f>
        <v>Cashier</v>
      </c>
      <c r="O1931">
        <v>3</v>
      </c>
      <c r="P1931">
        <v>214.04</v>
      </c>
      <c r="Q1931">
        <v>0</v>
      </c>
      <c r="R1931">
        <v>0</v>
      </c>
      <c r="S1931">
        <v>738.44</v>
      </c>
      <c r="T1931">
        <v>474.18</v>
      </c>
      <c r="U1931">
        <v>264.26</v>
      </c>
      <c r="V1931" t="s">
        <v>4703</v>
      </c>
      <c r="W1931" t="s">
        <v>4695</v>
      </c>
      <c r="X1931" t="s">
        <v>4696</v>
      </c>
      <c r="Y1931" t="s">
        <v>5321</v>
      </c>
      <c r="Z1931" t="s">
        <v>4698</v>
      </c>
    </row>
    <row r="1932" spans="1:26" ht="15" customHeight="1" x14ac:dyDescent="0.25">
      <c r="A1932" t="s">
        <v>7364</v>
      </c>
      <c r="B1932" s="1">
        <v>46021</v>
      </c>
      <c r="C1932" t="s">
        <v>2755</v>
      </c>
      <c r="D1932" t="str">
        <f>IFERROR(INDEX(Customers!$B:$B,MATCH(C1932,Customers!$A:$A,0)),"")</f>
        <v>Kamala Naidu</v>
      </c>
      <c r="E1932" t="str">
        <f>IFERROR(INDEX(Customers!$J:$J,MATCH(C1932,Customers!$A:$A,0)),"")</f>
        <v>Gold</v>
      </c>
      <c r="F1932" t="s">
        <v>3950</v>
      </c>
      <c r="G1932" t="str">
        <f>IFERROR(INDEX(Products!$B:$B,MATCH(F1932,Products!$A:$A,0)),"")</f>
        <v xml:space="preserve">  Organic Fresh Fresh Fruits 500g  </v>
      </c>
      <c r="H1932" t="str">
        <f>IFERROR(INDEX(Products!$C:$C,MATCH(F1932,Products!$A:$A,0)),"")</f>
        <v>Fruits</v>
      </c>
      <c r="I1932" t="s">
        <v>3239</v>
      </c>
      <c r="J1932" t="str">
        <f>IFERROR(INDEX(Stores!$B:$B,MATCH(I1932,Stores!$A:$A,0)),"")</f>
        <v>FreshMart Chennai Central</v>
      </c>
      <c r="K1932" t="str">
        <f>IFERROR(INDEX(Stores!$D:$D,MATCH(I1932,Stores!$A:$A,0)),"")</f>
        <v>South</v>
      </c>
      <c r="L1932" t="s">
        <v>3237</v>
      </c>
      <c r="M1932" t="str">
        <f>IFERROR(INDEX(Employees!$B:$B,MATCH(L1932,Employees!$A:$A,0)),"")</f>
        <v>Dhanya Iyer</v>
      </c>
      <c r="N1932" t="str">
        <f>IFERROR(INDEX(Employees!$D:$D,MATCH(L1932,Employees!$A:$A,0)),"")</f>
        <v>Operations</v>
      </c>
      <c r="O1932">
        <v>3</v>
      </c>
      <c r="P1932">
        <v>319.47000000000003</v>
      </c>
      <c r="Q1932">
        <v>20</v>
      </c>
      <c r="R1932">
        <v>191.68</v>
      </c>
      <c r="S1932">
        <v>766.73</v>
      </c>
      <c r="T1932">
        <v>754.26</v>
      </c>
      <c r="U1932">
        <v>12.47</v>
      </c>
      <c r="V1932" t="s">
        <v>4703</v>
      </c>
      <c r="W1932" t="s">
        <v>4695</v>
      </c>
      <c r="X1932" t="s">
        <v>4696</v>
      </c>
      <c r="Y1932" t="s">
        <v>6572</v>
      </c>
      <c r="Z1932" t="s">
        <v>4708</v>
      </c>
    </row>
    <row r="1933" spans="1:26" ht="15" customHeight="1" x14ac:dyDescent="0.25">
      <c r="A1933" t="s">
        <v>7365</v>
      </c>
      <c r="B1933" s="1">
        <v>45953</v>
      </c>
      <c r="C1933" t="s">
        <v>2320</v>
      </c>
      <c r="D1933" t="str">
        <f>IFERROR(INDEX(Customers!$B:$B,MATCH(C1933,Customers!$A:$A,0)),"")</f>
        <v>Hemalatha Menon</v>
      </c>
      <c r="E1933" t="str">
        <f>IFERROR(INDEX(Customers!$J:$J,MATCH(C1933,Customers!$A:$A,0)),"")</f>
        <v>Gold</v>
      </c>
      <c r="F1933" t="s">
        <v>3864</v>
      </c>
      <c r="G1933" t="str">
        <f>IFERROR(INDEX(Products!$B:$B,MATCH(F1933,Products!$A:$A,0)),"")</f>
        <v>Himalaya Soap 250ml</v>
      </c>
      <c r="H1933" t="str">
        <f>IFERROR(INDEX(Products!$C:$C,MATCH(F1933,Products!$A:$A,0)),"")</f>
        <v>Personal Care</v>
      </c>
      <c r="I1933" t="s">
        <v>3456</v>
      </c>
      <c r="J1933" t="str">
        <f>IFERROR(INDEX(Stores!$B:$B,MATCH(I1933,Stores!$A:$A,0)),"")</f>
        <v>FreshMart Chandigarh Hub</v>
      </c>
      <c r="K1933" t="str">
        <f>IFERROR(INDEX(Stores!$D:$D,MATCH(I1933,Stores!$A:$A,0)),"")</f>
        <v>North</v>
      </c>
      <c r="L1933" t="s">
        <v>3630</v>
      </c>
      <c r="M1933" t="str">
        <f>IFERROR(INDEX(Employees!$B:$B,MATCH(L1933,Employees!$A:$A,0)),"")</f>
        <v>Kishore Velan</v>
      </c>
      <c r="N1933" t="str">
        <f>IFERROR(INDEX(Employees!$D:$D,MATCH(L1933,Employees!$A:$A,0)),"")</f>
        <v>Inventory</v>
      </c>
      <c r="O1933">
        <v>7</v>
      </c>
      <c r="P1933">
        <v>76.86</v>
      </c>
      <c r="Q1933">
        <v>20</v>
      </c>
      <c r="R1933">
        <v>107.6</v>
      </c>
      <c r="S1933">
        <v>430.42</v>
      </c>
      <c r="T1933">
        <v>379.75</v>
      </c>
      <c r="U1933">
        <v>50.67</v>
      </c>
      <c r="V1933" t="s">
        <v>4720</v>
      </c>
      <c r="W1933" t="s">
        <v>4695</v>
      </c>
      <c r="X1933" t="s">
        <v>4710</v>
      </c>
      <c r="Y1933" t="s">
        <v>5736</v>
      </c>
      <c r="Z1933" t="s">
        <v>4708</v>
      </c>
    </row>
    <row r="1934" spans="1:26" ht="15" customHeight="1" x14ac:dyDescent="0.25">
      <c r="A1934" t="s">
        <v>7366</v>
      </c>
      <c r="B1934" s="1">
        <v>45982</v>
      </c>
      <c r="C1934" t="s">
        <v>2755</v>
      </c>
      <c r="D1934" t="str">
        <f>IFERROR(INDEX(Customers!$B:$B,MATCH(C1934,Customers!$A:$A,0)),"")</f>
        <v>Kamala Naidu</v>
      </c>
      <c r="E1934" t="str">
        <f>IFERROR(INDEX(Customers!$J:$J,MATCH(C1934,Customers!$A:$A,0)),"")</f>
        <v>Gold</v>
      </c>
      <c r="F1934" t="s">
        <v>4107</v>
      </c>
      <c r="G1934" t="str">
        <f>IFERROR(INDEX(Products!$B:$B,MATCH(F1934,Products!$A:$A,0)),"")</f>
        <v>Harpic Dishwash 2kg</v>
      </c>
      <c r="H1934" t="str">
        <f>IFERROR(INDEX(Products!$C:$C,MATCH(F1934,Products!$A:$A,0)),"")</f>
        <v>Cleaning</v>
      </c>
      <c r="I1934" t="s">
        <v>3032</v>
      </c>
      <c r="J1934" t="str">
        <f>IFERROR(INDEX(Stores!$B:$B,MATCH(I1934,Stores!$A:$A,0)),"")</f>
        <v>FreshMart Hyderabad Heights</v>
      </c>
      <c r="K1934" t="str">
        <f>IFERROR(INDEX(Stores!$D:$D,MATCH(I1934,Stores!$A:$A,0)),"")</f>
        <v>South</v>
      </c>
      <c r="L1934" t="s">
        <v>3030</v>
      </c>
      <c r="M1934" t="str">
        <f>IFERROR(INDEX(Employees!$B:$B,MATCH(L1934,Employees!$A:$A,0)),"")</f>
        <v>Sanjay Venkataraman</v>
      </c>
      <c r="N1934" t="str">
        <f>IFERROR(INDEX(Employees!$D:$D,MATCH(L1934,Employees!$A:$A,0)),"")</f>
        <v>Cashier</v>
      </c>
      <c r="O1934">
        <v>4</v>
      </c>
      <c r="P1934">
        <v>396.24</v>
      </c>
      <c r="Q1934">
        <v>0</v>
      </c>
      <c r="R1934">
        <v>0</v>
      </c>
      <c r="S1934">
        <v>1584.96</v>
      </c>
      <c r="T1934">
        <v>1131.96</v>
      </c>
      <c r="U1934">
        <v>453</v>
      </c>
      <c r="V1934" t="s">
        <v>4740</v>
      </c>
      <c r="W1934" t="s">
        <v>4695</v>
      </c>
      <c r="X1934" t="s">
        <v>4696</v>
      </c>
      <c r="Y1934" t="s">
        <v>6032</v>
      </c>
      <c r="Z1934" t="s">
        <v>4708</v>
      </c>
    </row>
    <row r="1935" spans="1:26" ht="15" customHeight="1" x14ac:dyDescent="0.25">
      <c r="A1935" t="s">
        <v>7367</v>
      </c>
      <c r="B1935" s="1">
        <v>45852</v>
      </c>
      <c r="C1935" t="s">
        <v>331</v>
      </c>
      <c r="D1935" t="str">
        <f>IFERROR(INDEX(Customers!$B:$B,MATCH(C1935,Customers!$A:$A,0)),"")</f>
        <v>Vijay Chandran</v>
      </c>
      <c r="E1935" t="str">
        <f>IFERROR(INDEX(Customers!$J:$J,MATCH(C1935,Customers!$A:$A,0)),"")</f>
        <v>Gold</v>
      </c>
      <c r="F1935" t="s">
        <v>3771</v>
      </c>
      <c r="G1935" t="str">
        <f>IFERROR(INDEX(Products!$B:$B,MATCH(F1935,Products!$A:$A,0)),"")</f>
        <v>Nescafe Coffee Pack</v>
      </c>
      <c r="H1935" t="str">
        <f>IFERROR(INDEX(Products!$C:$C,MATCH(F1935,Products!$A:$A,0)),"")</f>
        <v>Beverages</v>
      </c>
      <c r="I1935" t="s">
        <v>4166</v>
      </c>
      <c r="J1935" t="str">
        <f>IFERROR(INDEX(Stores!$B:$B,MATCH(I1935,Stores!$A:$A,0)),"")</f>
        <v>FreshMart Mysuru Square</v>
      </c>
      <c r="K1935" t="str">
        <f>IFERROR(INDEX(Stores!$D:$D,MATCH(I1935,Stores!$A:$A,0)),"")</f>
        <v>South</v>
      </c>
      <c r="L1935" t="s">
        <v>3639</v>
      </c>
      <c r="M1935" t="str">
        <f>IFERROR(INDEX(Employees!$B:$B,MATCH(L1935,Employees!$A:$A,0)),"")</f>
        <v>Rajesh Naidu</v>
      </c>
      <c r="N1935" t="str">
        <f>IFERROR(INDEX(Employees!$D:$D,MATCH(L1935,Employees!$A:$A,0)),"")</f>
        <v>Inventory</v>
      </c>
      <c r="O1935">
        <v>4</v>
      </c>
      <c r="P1935">
        <v>372.61</v>
      </c>
      <c r="Q1935">
        <v>20</v>
      </c>
      <c r="R1935">
        <v>298.08999999999997</v>
      </c>
      <c r="S1935">
        <v>1192.3499999999999</v>
      </c>
      <c r="T1935">
        <v>1087.1199999999999</v>
      </c>
      <c r="U1935">
        <v>105.23</v>
      </c>
      <c r="V1935" t="s">
        <v>4703</v>
      </c>
      <c r="W1935" t="s">
        <v>4695</v>
      </c>
      <c r="X1935" t="s">
        <v>4696</v>
      </c>
      <c r="Y1935" t="s">
        <v>7368</v>
      </c>
      <c r="Z1935" t="s">
        <v>4708</v>
      </c>
    </row>
    <row r="1936" spans="1:26" ht="15" customHeight="1" x14ac:dyDescent="0.25">
      <c r="A1936" t="s">
        <v>7369</v>
      </c>
      <c r="B1936" s="1">
        <v>46047</v>
      </c>
      <c r="C1936" t="s">
        <v>1152</v>
      </c>
      <c r="D1936" t="str">
        <f>IFERROR(INDEX(Customers!$B:$B,MATCH(C1936,Customers!$A:$A,0)),"")</f>
        <v>Padma Balan</v>
      </c>
      <c r="E1936" t="str">
        <f>IFERROR(INDEX(Customers!$J:$J,MATCH(C1936,Customers!$A:$A,0)),"")</f>
        <v>Bronze</v>
      </c>
      <c r="F1936" t="s">
        <v>4007</v>
      </c>
      <c r="G1936" t="str">
        <f>IFERROR(INDEX(Products!$B:$B,MATCH(F1936,Products!$A:$A,0)),"")</f>
        <v>Aachi Idli Rice 500g</v>
      </c>
      <c r="H1936" t="str">
        <f>IFERROR(INDEX(Products!$C:$C,MATCH(F1936,Products!$A:$A,0)),"")</f>
        <v>Rice</v>
      </c>
      <c r="I1936" t="s">
        <v>4191</v>
      </c>
      <c r="J1936" t="str">
        <f>IFERROR(INDEX(Stores!$B:$B,MATCH(I1936,Stores!$A:$A,0)),"")</f>
        <v>FreshMart Hyderabad Extension</v>
      </c>
      <c r="K1936" t="str">
        <f>IFERROR(INDEX(Stores!$D:$D,MATCH(I1936,Stores!$A:$A,0)),"")</f>
        <v>South</v>
      </c>
      <c r="L1936" t="s">
        <v>3610</v>
      </c>
      <c r="M1936" t="str">
        <f>IFERROR(INDEX(Employees!$B:$B,MATCH(L1936,Employees!$A:$A,0)),"")</f>
        <v>Udhay Gounder</v>
      </c>
      <c r="N1936" t="str">
        <f>IFERROR(INDEX(Employees!$D:$D,MATCH(L1936,Employees!$A:$A,0)),"")</f>
        <v>Cashier</v>
      </c>
      <c r="O1936">
        <v>1</v>
      </c>
      <c r="P1936">
        <v>225.45</v>
      </c>
      <c r="Q1936">
        <v>0</v>
      </c>
      <c r="R1936">
        <v>0</v>
      </c>
      <c r="S1936">
        <v>259.27</v>
      </c>
      <c r="T1936">
        <v>190.9</v>
      </c>
      <c r="U1936">
        <v>68.37</v>
      </c>
      <c r="V1936" t="s">
        <v>4740</v>
      </c>
      <c r="W1936" t="s">
        <v>4695</v>
      </c>
      <c r="X1936" t="s">
        <v>4696</v>
      </c>
      <c r="Y1936" t="s">
        <v>4976</v>
      </c>
      <c r="Z1936" t="s">
        <v>4698</v>
      </c>
    </row>
    <row r="1937" spans="1:26" ht="15" customHeight="1" x14ac:dyDescent="0.25">
      <c r="A1937" t="s">
        <v>7370</v>
      </c>
      <c r="B1937" s="1">
        <v>45954</v>
      </c>
      <c r="C1937" t="s">
        <v>2790</v>
      </c>
      <c r="D1937" t="str">
        <f>IFERROR(INDEX(Customers!$B:$B,MATCH(C1937,Customers!$A:$A,0)),"")</f>
        <v>Hemalatha Balan</v>
      </c>
      <c r="E1937" t="str">
        <f>IFERROR(INDEX(Customers!$J:$J,MATCH(C1937,Customers!$A:$A,0)),"")</f>
        <v>Gold</v>
      </c>
      <c r="F1937" t="s">
        <v>3779</v>
      </c>
      <c r="G1937" t="str">
        <f>IFERROR(INDEX(Products!$B:$B,MATCH(F1937,Products!$A:$A,0)),"")</f>
        <v>Nescafe Coffee 500g</v>
      </c>
      <c r="H1937" t="str">
        <f>IFERROR(INDEX(Products!$C:$C,MATCH(F1937,Products!$A:$A,0)),"")</f>
        <v>Beverages</v>
      </c>
      <c r="I1937" t="s">
        <v>3220</v>
      </c>
      <c r="J1937" t="str">
        <f>IFERROR(INDEX(Stores!$B:$B,MATCH(I1937,Stores!$A:$A,0)),"")</f>
        <v>FreshMart Chennai Junction</v>
      </c>
      <c r="K1937" t="str">
        <f>IFERROR(INDEX(Stores!$D:$D,MATCH(I1937,Stores!$A:$A,0)),"")</f>
        <v>South</v>
      </c>
      <c r="L1937" t="s">
        <v>3252</v>
      </c>
      <c r="M1937" t="str">
        <f>IFERROR(INDEX(Employees!$B:$B,MATCH(L1937,Employees!$A:$A,0)),"")</f>
        <v>Elango Velan</v>
      </c>
      <c r="N1937" t="str">
        <f>IFERROR(INDEX(Employees!$D:$D,MATCH(L1937,Employees!$A:$A,0)),"")</f>
        <v>Cashier</v>
      </c>
      <c r="O1937">
        <v>6</v>
      </c>
      <c r="P1937">
        <v>126.77</v>
      </c>
      <c r="Q1937">
        <v>20</v>
      </c>
      <c r="R1937">
        <v>152.12</v>
      </c>
      <c r="S1937">
        <v>608.5</v>
      </c>
      <c r="T1937">
        <v>584.1</v>
      </c>
      <c r="U1937">
        <v>24.4</v>
      </c>
      <c r="V1937" t="s">
        <v>4740</v>
      </c>
      <c r="W1937" t="s">
        <v>4818</v>
      </c>
      <c r="X1937" t="s">
        <v>4710</v>
      </c>
      <c r="Y1937" t="s">
        <v>7147</v>
      </c>
      <c r="Z1937" t="s">
        <v>4708</v>
      </c>
    </row>
    <row r="1938" spans="1:26" ht="15" customHeight="1" x14ac:dyDescent="0.25">
      <c r="A1938" t="s">
        <v>7371</v>
      </c>
      <c r="B1938" s="1">
        <v>45970</v>
      </c>
      <c r="C1938" t="s">
        <v>533</v>
      </c>
      <c r="D1938" t="str">
        <f>IFERROR(INDEX(Customers!$B:$B,MATCH(C1938,Customers!$A:$A,0)),"")</f>
        <v>Venkat Achari</v>
      </c>
      <c r="E1938" t="str">
        <f>IFERROR(INDEX(Customers!$J:$J,MATCH(C1938,Customers!$A:$A,0)),"")</f>
        <v>Silver</v>
      </c>
      <c r="F1938" t="s">
        <v>3830</v>
      </c>
      <c r="G1938" t="str">
        <f>IFERROR(INDEX(Products!$B:$B,MATCH(F1938,Products!$A:$A,0)),"")</f>
        <v>Parle Namkeen 500g</v>
      </c>
      <c r="H1938" t="str">
        <f>IFERROR(INDEX(Products!$C:$C,MATCH(F1938,Products!$A:$A,0)),"")</f>
        <v>Snacks</v>
      </c>
      <c r="I1938" t="s">
        <v>3376</v>
      </c>
      <c r="J1938" t="str">
        <f>IFERROR(INDEX(Stores!$B:$B,MATCH(I1938,Stores!$A:$A,0)),"")</f>
        <v>FreshMart Mysuru Complex</v>
      </c>
      <c r="K1938" t="str">
        <f>IFERROR(INDEX(Stores!$D:$D,MATCH(I1938,Stores!$A:$A,0)),"")</f>
        <v>South</v>
      </c>
      <c r="L1938" t="s">
        <v>3374</v>
      </c>
      <c r="M1938" t="str">
        <f>IFERROR(INDEX(Employees!$B:$B,MATCH(L1938,Employees!$A:$A,0)),"")</f>
        <v>Poornima Rao</v>
      </c>
      <c r="N1938" t="str">
        <f>IFERROR(INDEX(Employees!$D:$D,MATCH(L1938,Employees!$A:$A,0)),"")</f>
        <v>Inventory</v>
      </c>
      <c r="O1938">
        <v>3</v>
      </c>
      <c r="P1938">
        <v>51.33</v>
      </c>
      <c r="Q1938">
        <v>5</v>
      </c>
      <c r="R1938">
        <v>7.7</v>
      </c>
      <c r="S1938">
        <v>168.23</v>
      </c>
      <c r="T1938">
        <v>112.44</v>
      </c>
      <c r="U1938">
        <v>55.79</v>
      </c>
      <c r="V1938" t="s">
        <v>4694</v>
      </c>
      <c r="W1938" t="s">
        <v>4695</v>
      </c>
      <c r="X1938" t="s">
        <v>4696</v>
      </c>
      <c r="Y1938" t="s">
        <v>5380</v>
      </c>
      <c r="Z1938" t="s">
        <v>4698</v>
      </c>
    </row>
    <row r="1939" spans="1:26" ht="15" customHeight="1" x14ac:dyDescent="0.25">
      <c r="A1939" t="s">
        <v>7372</v>
      </c>
      <c r="B1939" s="1">
        <v>46003</v>
      </c>
      <c r="C1939" t="s">
        <v>874</v>
      </c>
      <c r="D1939" t="str">
        <f>IFERROR(INDEX(Customers!$B:$B,MATCH(C1939,Customers!$A:$A,0)),"")</f>
        <v>Devi Venkataraman</v>
      </c>
      <c r="E1939" t="str">
        <f>IFERROR(INDEX(Customers!$J:$J,MATCH(C1939,Customers!$A:$A,0)),"")</f>
        <v>Gold</v>
      </c>
      <c r="F1939" t="s">
        <v>4007</v>
      </c>
      <c r="G1939" t="str">
        <f>IFERROR(INDEX(Products!$B:$B,MATCH(F1939,Products!$A:$A,0)),"")</f>
        <v>Aachi Idli Rice 500g</v>
      </c>
      <c r="H1939" t="str">
        <f>IFERROR(INDEX(Products!$C:$C,MATCH(F1939,Products!$A:$A,0)),"")</f>
        <v>Rice</v>
      </c>
      <c r="I1939" t="s">
        <v>2915</v>
      </c>
      <c r="J1939" t="str">
        <f>IFERROR(INDEX(Stores!$B:$B,MATCH(I1939,Stores!$A:$A,0)),"")</f>
        <v>FreshMart Kolkata Main Road</v>
      </c>
      <c r="K1939" t="str">
        <f>IFERROR(INDEX(Stores!$D:$D,MATCH(I1939,Stores!$A:$A,0)),"")</f>
        <v>East</v>
      </c>
      <c r="L1939" t="s">
        <v>2914</v>
      </c>
      <c r="M1939" t="str">
        <f>IFERROR(INDEX(Employees!$B:$B,MATCH(L1939,Employees!$A:$A,0)),"")</f>
        <v>Unknown</v>
      </c>
      <c r="N1939" t="str">
        <f>IFERROR(INDEX(Employees!$D:$D,MATCH(L1939,Employees!$A:$A,0)),"")</f>
        <v>Sales</v>
      </c>
      <c r="O1939">
        <v>7</v>
      </c>
      <c r="P1939">
        <v>249.05</v>
      </c>
      <c r="Q1939">
        <v>20</v>
      </c>
      <c r="R1939">
        <v>348.67</v>
      </c>
      <c r="S1939">
        <v>1394.68</v>
      </c>
      <c r="T1939">
        <v>1336.3</v>
      </c>
      <c r="U1939">
        <v>58.38</v>
      </c>
      <c r="V1939" t="s">
        <v>4706</v>
      </c>
      <c r="W1939" t="s">
        <v>4695</v>
      </c>
      <c r="X1939" t="s">
        <v>4696</v>
      </c>
      <c r="Y1939" t="s">
        <v>5771</v>
      </c>
      <c r="Z1939" t="s">
        <v>4708</v>
      </c>
    </row>
    <row r="1940" spans="1:26" ht="15" customHeight="1" x14ac:dyDescent="0.25">
      <c r="A1940" t="s">
        <v>7373</v>
      </c>
      <c r="B1940" s="1">
        <v>45860</v>
      </c>
      <c r="C1940" t="s">
        <v>398</v>
      </c>
      <c r="D1940" t="str">
        <f>IFERROR(INDEX(Customers!$B:$B,MATCH(C1940,Customers!$A:$A,0)),"")</f>
        <v>Eswari Achari</v>
      </c>
      <c r="E1940" t="str">
        <f>IFERROR(INDEX(Customers!$J:$J,MATCH(C1940,Customers!$A:$A,0)),"")</f>
        <v>Silver</v>
      </c>
      <c r="F1940" t="s">
        <v>3689</v>
      </c>
      <c r="G1940" t="str">
        <f>IFERROR(INDEX(Products!$B:$B,MATCH(F1940,Products!$A:$A,0)),"")</f>
        <v>Harvest Gold Buns 200g</v>
      </c>
      <c r="H1940" t="str">
        <f>IFERROR(INDEX(Products!$C:$C,MATCH(F1940,Products!$A:$A,0)),"")</f>
        <v>Bakery</v>
      </c>
      <c r="I1940" t="s">
        <v>2871</v>
      </c>
      <c r="J1940" t="str">
        <f>IFERROR(INDEX(Stores!$B:$B,MATCH(I1940,Stores!$A:$A,0)),"")</f>
        <v>FreshMart Kochi Colony</v>
      </c>
      <c r="K1940" t="str">
        <f>IFERROR(INDEX(Stores!$D:$D,MATCH(I1940,Stores!$A:$A,0)),"")</f>
        <v>South</v>
      </c>
      <c r="L1940" t="s">
        <v>3283</v>
      </c>
      <c r="M1940" t="str">
        <f>IFERROR(INDEX(Employees!$B:$B,MATCH(L1940,Employees!$A:$A,0)),"")</f>
        <v>Mala Iyer</v>
      </c>
      <c r="N1940" t="str">
        <f>IFERROR(INDEX(Employees!$D:$D,MATCH(L1940,Employees!$A:$A,0)),"")</f>
        <v>Inventory</v>
      </c>
      <c r="O1940">
        <v>4</v>
      </c>
      <c r="P1940">
        <v>661.91</v>
      </c>
      <c r="Q1940">
        <v>15</v>
      </c>
      <c r="R1940">
        <v>397.15</v>
      </c>
      <c r="S1940">
        <v>2250.4899999999998</v>
      </c>
      <c r="T1940">
        <v>1594.88</v>
      </c>
      <c r="U1940">
        <v>655.61</v>
      </c>
      <c r="V1940" t="s">
        <v>4720</v>
      </c>
      <c r="W1940" t="s">
        <v>4695</v>
      </c>
      <c r="X1940" t="s">
        <v>4696</v>
      </c>
      <c r="Y1940" t="s">
        <v>6029</v>
      </c>
      <c r="Z1940" t="s">
        <v>4708</v>
      </c>
    </row>
    <row r="1941" spans="1:26" ht="15" customHeight="1" x14ac:dyDescent="0.25">
      <c r="A1941" t="s">
        <v>7374</v>
      </c>
      <c r="B1941" s="1">
        <v>45843</v>
      </c>
      <c r="C1941" t="s">
        <v>1498</v>
      </c>
      <c r="D1941" t="str">
        <f>IFERROR(INDEX(Customers!$B:$B,MATCH(C1941,Customers!$A:$A,0)),"")</f>
        <v>Elango Devi</v>
      </c>
      <c r="E1941" t="str">
        <f>IFERROR(INDEX(Customers!$J:$J,MATCH(C1941,Customers!$A:$A,0)),"")</f>
        <v>Bronze</v>
      </c>
      <c r="F1941" t="s">
        <v>4074</v>
      </c>
      <c r="G1941" t="str">
        <f>IFERROR(INDEX(Products!$B:$B,MATCH(F1941,Products!$A:$A,0)),"")</f>
        <v>Aachi Powdered Spices 200g</v>
      </c>
      <c r="H1941" t="str">
        <f>IFERROR(INDEX(Products!$C:$C,MATCH(F1941,Products!$A:$A,0)),"")</f>
        <v>Masala</v>
      </c>
      <c r="I1941" t="s">
        <v>3513</v>
      </c>
      <c r="J1941" t="str">
        <f>IFERROR(INDEX(Stores!$B:$B,MATCH(I1941,Stores!$A:$A,0)),"")</f>
        <v>FreshMart Madurai Colony</v>
      </c>
      <c r="K1941" t="str">
        <f>IFERROR(INDEX(Stores!$D:$D,MATCH(I1941,Stores!$A:$A,0)),"")</f>
        <v>South</v>
      </c>
      <c r="L1941" t="s">
        <v>3511</v>
      </c>
      <c r="M1941" t="str">
        <f>IFERROR(INDEX(Employees!$B:$B,MATCH(L1941,Employees!$A:$A,0)),"")</f>
        <v>Lalitha Murugan</v>
      </c>
      <c r="N1941" t="str">
        <f>IFERROR(INDEX(Employees!$D:$D,MATCH(L1941,Employees!$A:$A,0)),"")</f>
        <v>Store Manager</v>
      </c>
      <c r="O1941">
        <v>2</v>
      </c>
      <c r="P1941">
        <v>80.5</v>
      </c>
      <c r="Q1941">
        <v>10</v>
      </c>
      <c r="R1941">
        <v>16.100000000000001</v>
      </c>
      <c r="S1941">
        <v>166.63</v>
      </c>
      <c r="T1941">
        <v>124.5</v>
      </c>
      <c r="U1941">
        <v>42.13</v>
      </c>
      <c r="V1941" t="s">
        <v>4720</v>
      </c>
      <c r="W1941" t="s">
        <v>4695</v>
      </c>
      <c r="X1941" t="s">
        <v>4696</v>
      </c>
      <c r="Y1941" t="s">
        <v>5736</v>
      </c>
      <c r="Z1941" t="s">
        <v>4698</v>
      </c>
    </row>
    <row r="1942" spans="1:26" ht="15" customHeight="1" x14ac:dyDescent="0.25">
      <c r="A1942" t="s">
        <v>7375</v>
      </c>
      <c r="B1942" s="1">
        <v>46109</v>
      </c>
      <c r="C1942" t="s">
        <v>2080</v>
      </c>
      <c r="D1942" t="str">
        <f>IFERROR(INDEX(Customers!$B:$B,MATCH(C1942,Customers!$A:$A,0)),"")</f>
        <v>Priya Subramaniam</v>
      </c>
      <c r="E1942" t="str">
        <f>IFERROR(INDEX(Customers!$J:$J,MATCH(C1942,Customers!$A:$A,0)),"")</f>
        <v>Silver</v>
      </c>
      <c r="F1942" t="s">
        <v>3841</v>
      </c>
      <c r="G1942" t="str">
        <f>IFERROR(INDEX(Products!$B:$B,MATCH(F1942,Products!$A:$A,0)),"")</f>
        <v>Cadbury Namkeen Pack</v>
      </c>
      <c r="H1942" t="str">
        <f>IFERROR(INDEX(Products!$C:$C,MATCH(F1942,Products!$A:$A,0)),"")</f>
        <v>Snacks</v>
      </c>
      <c r="I1942" t="s">
        <v>4353</v>
      </c>
      <c r="J1942" t="str">
        <f>IFERROR(INDEX(Stores!$B:$B,MATCH(I1942,Stores!$A:$A,0)),"")</f>
        <v>FreshMart Ahmedabad Heights</v>
      </c>
      <c r="K1942" t="str">
        <f>IFERROR(INDEX(Stores!$D:$D,MATCH(I1942,Stores!$A:$A,0)),"")</f>
        <v>West</v>
      </c>
      <c r="L1942" t="s">
        <v>3188</v>
      </c>
      <c r="M1942" t="str">
        <f>IFERROR(INDEX(Employees!$B:$B,MATCH(L1942,Employees!$A:$A,0)),"")</f>
        <v>Lokesh Naicker</v>
      </c>
      <c r="N1942" t="str">
        <f>IFERROR(INDEX(Employees!$D:$D,MATCH(L1942,Employees!$A:$A,0)),"")</f>
        <v>Cashier</v>
      </c>
      <c r="O1942">
        <v>3</v>
      </c>
      <c r="P1942">
        <v>262.77</v>
      </c>
      <c r="Q1942">
        <v>0</v>
      </c>
      <c r="R1942">
        <v>0</v>
      </c>
      <c r="S1942">
        <v>906.56</v>
      </c>
      <c r="T1942">
        <v>583.91999999999996</v>
      </c>
      <c r="U1942">
        <v>322.64</v>
      </c>
      <c r="V1942" t="s">
        <v>4715</v>
      </c>
      <c r="W1942" t="s">
        <v>4695</v>
      </c>
      <c r="X1942" t="s">
        <v>4696</v>
      </c>
      <c r="Y1942" t="s">
        <v>7376</v>
      </c>
      <c r="Z1942" t="s">
        <v>4698</v>
      </c>
    </row>
    <row r="1943" spans="1:26" ht="15" customHeight="1" x14ac:dyDescent="0.25">
      <c r="A1943" t="s">
        <v>7377</v>
      </c>
      <c r="B1943" s="1">
        <v>45960</v>
      </c>
      <c r="C1943" t="s">
        <v>1104</v>
      </c>
      <c r="D1943" t="str">
        <f>IFERROR(INDEX(Customers!$B:$B,MATCH(C1943,Customers!$A:$A,0)),"")</f>
        <v>Kavya Sharma</v>
      </c>
      <c r="E1943" t="str">
        <f>IFERROR(INDEX(Customers!$J:$J,MATCH(C1943,Customers!$A:$A,0)),"")</f>
        <v>Gold</v>
      </c>
      <c r="F1943" t="s">
        <v>3735</v>
      </c>
      <c r="G1943" t="str">
        <f>IFERROR(INDEX(Products!$B:$B,MATCH(F1943,Products!$A:$A,0)),"")</f>
        <v>Milky Mist Butter Pack</v>
      </c>
      <c r="H1943" t="str">
        <f>IFERROR(INDEX(Products!$C:$C,MATCH(F1943,Products!$A:$A,0)),"")</f>
        <v>Dairy</v>
      </c>
      <c r="I1943" t="s">
        <v>3097</v>
      </c>
      <c r="J1943" t="str">
        <f>IFERROR(INDEX(Stores!$B:$B,MATCH(I1943,Stores!$A:$A,0)),"")</f>
        <v>FreshMart Ahmedabad Junction</v>
      </c>
      <c r="K1943" t="str">
        <f>IFERROR(INDEX(Stores!$D:$D,MATCH(I1943,Stores!$A:$A,0)),"")</f>
        <v>West</v>
      </c>
      <c r="L1943" t="s">
        <v>3095</v>
      </c>
      <c r="M1943" t="str">
        <f>IFERROR(INDEX(Employees!$B:$B,MATCH(L1943,Employees!$A:$A,0)),"")</f>
        <v>Kalpana Balan</v>
      </c>
      <c r="N1943" t="str">
        <f>IFERROR(INDEX(Employees!$D:$D,MATCH(L1943,Employees!$A:$A,0)),"")</f>
        <v>Cashier</v>
      </c>
      <c r="O1943">
        <v>3</v>
      </c>
      <c r="P1943">
        <v>41.19</v>
      </c>
      <c r="Q1943">
        <v>0</v>
      </c>
      <c r="R1943">
        <v>0</v>
      </c>
      <c r="S1943">
        <v>123.57</v>
      </c>
      <c r="T1943">
        <v>97.2</v>
      </c>
      <c r="U1943">
        <v>26.37</v>
      </c>
      <c r="V1943" t="s">
        <v>4706</v>
      </c>
      <c r="W1943" t="s">
        <v>4695</v>
      </c>
      <c r="X1943" t="s">
        <v>4696</v>
      </c>
      <c r="Y1943" t="s">
        <v>6263</v>
      </c>
      <c r="Z1943" t="s">
        <v>4708</v>
      </c>
    </row>
    <row r="1944" spans="1:26" ht="15" customHeight="1" x14ac:dyDescent="0.25">
      <c r="A1944" t="s">
        <v>7378</v>
      </c>
      <c r="B1944" s="1">
        <v>45997</v>
      </c>
      <c r="C1944" t="s">
        <v>1104</v>
      </c>
      <c r="D1944" t="str">
        <f>IFERROR(INDEX(Customers!$B:$B,MATCH(C1944,Customers!$A:$A,0)),"")</f>
        <v>Kavya Sharma</v>
      </c>
      <c r="E1944" t="str">
        <f>IFERROR(INDEX(Customers!$J:$J,MATCH(C1944,Customers!$A:$A,0)),"")</f>
        <v>Gold</v>
      </c>
      <c r="F1944" t="s">
        <v>3695</v>
      </c>
      <c r="G1944" t="str">
        <f>IFERROR(INDEX(Products!$B:$B,MATCH(F1944,Products!$A:$A,0)),"")</f>
        <v>Britannia Rusk 1L</v>
      </c>
      <c r="H1944" t="str">
        <f>IFERROR(INDEX(Products!$C:$C,MATCH(F1944,Products!$A:$A,0)),"")</f>
        <v>Bakery</v>
      </c>
      <c r="I1944" t="s">
        <v>2896</v>
      </c>
      <c r="J1944" t="str">
        <f>IFERROR(INDEX(Stores!$B:$B,MATCH(I1944,Stores!$A:$A,0)),"")</f>
        <v>FreshMart Salem Extension</v>
      </c>
      <c r="K1944" t="str">
        <f>IFERROR(INDEX(Stores!$D:$D,MATCH(I1944,Stores!$A:$A,0)),"")</f>
        <v>South</v>
      </c>
      <c r="L1944" t="s">
        <v>2894</v>
      </c>
      <c r="M1944" t="str">
        <f>IFERROR(INDEX(Employees!$B:$B,MATCH(L1944,Employees!$A:$A,0)),"")</f>
        <v>Suresh Nathan</v>
      </c>
      <c r="N1944" t="str">
        <f>IFERROR(INDEX(Employees!$D:$D,MATCH(L1944,Employees!$A:$A,0)),"")</f>
        <v>Cashier</v>
      </c>
      <c r="O1944">
        <v>6</v>
      </c>
      <c r="P1944">
        <v>179.24</v>
      </c>
      <c r="Q1944">
        <v>0</v>
      </c>
      <c r="R1944">
        <v>0</v>
      </c>
      <c r="S1944">
        <v>1236.76</v>
      </c>
      <c r="T1944">
        <v>613.38</v>
      </c>
      <c r="U1944">
        <v>623.38</v>
      </c>
      <c r="V1944" t="s">
        <v>4715</v>
      </c>
      <c r="W1944" t="s">
        <v>4695</v>
      </c>
      <c r="X1944" t="s">
        <v>4696</v>
      </c>
      <c r="Y1944" t="s">
        <v>6410</v>
      </c>
      <c r="Z1944" t="s">
        <v>4698</v>
      </c>
    </row>
    <row r="1945" spans="1:26" ht="15" customHeight="1" x14ac:dyDescent="0.25">
      <c r="A1945" t="s">
        <v>7379</v>
      </c>
      <c r="B1945" s="1">
        <v>46094</v>
      </c>
      <c r="C1945" t="s">
        <v>1431</v>
      </c>
      <c r="D1945" t="str">
        <f>IFERROR(INDEX(Customers!$B:$B,MATCH(C1945,Customers!$A:$A,0)),"")</f>
        <v>Thenmozhi Devi</v>
      </c>
      <c r="E1945" t="str">
        <f>IFERROR(INDEX(Customers!$J:$J,MATCH(C1945,Customers!$A:$A,0)),"")</f>
        <v>Gold</v>
      </c>
      <c r="F1945" t="s">
        <v>4117</v>
      </c>
      <c r="G1945" t="str">
        <f>IFERROR(INDEX(Products!$B:$B,MATCH(F1945,Products!$A:$A,0)),"")</f>
        <v>Lizol Toilet Cleaner 200g v2</v>
      </c>
      <c r="H1945" t="str">
        <f>IFERROR(INDEX(Products!$C:$C,MATCH(F1945,Products!$A:$A,0)),"")</f>
        <v>Cleaning</v>
      </c>
      <c r="I1945" t="s">
        <v>3480</v>
      </c>
      <c r="J1945" t="str">
        <f>IFERROR(INDEX(Stores!$B:$B,MATCH(I1945,Stores!$A:$A,0)),"")</f>
        <v>FreshMart Mysuru Main Road</v>
      </c>
      <c r="K1945" t="str">
        <f>IFERROR(INDEX(Stores!$D:$D,MATCH(I1945,Stores!$A:$A,0)),"")</f>
        <v>South</v>
      </c>
      <c r="L1945" t="s">
        <v>3478</v>
      </c>
      <c r="M1945" t="str">
        <f>IFERROR(INDEX(Employees!$B:$B,MATCH(L1945,Employees!$A:$A,0)),"")</f>
        <v>Priya Venkataraman</v>
      </c>
      <c r="N1945" t="str">
        <f>IFERROR(INDEX(Employees!$D:$D,MATCH(L1945,Employees!$A:$A,0)),"")</f>
        <v>Operations</v>
      </c>
      <c r="O1945">
        <v>3</v>
      </c>
      <c r="P1945">
        <v>244.28</v>
      </c>
      <c r="Q1945">
        <v>20</v>
      </c>
      <c r="R1945">
        <v>146.57</v>
      </c>
      <c r="S1945">
        <v>586.27</v>
      </c>
      <c r="T1945">
        <v>474.18</v>
      </c>
      <c r="U1945">
        <v>112.09</v>
      </c>
      <c r="V1945" t="s">
        <v>4740</v>
      </c>
      <c r="W1945" t="s">
        <v>4695</v>
      </c>
      <c r="X1945" t="s">
        <v>4696</v>
      </c>
      <c r="Y1945" t="s">
        <v>7380</v>
      </c>
      <c r="Z1945" t="s">
        <v>4708</v>
      </c>
    </row>
    <row r="1946" spans="1:26" ht="15" customHeight="1" x14ac:dyDescent="0.25">
      <c r="A1946" t="s">
        <v>7381</v>
      </c>
      <c r="B1946" s="1">
        <v>45961</v>
      </c>
      <c r="C1946" t="s">
        <v>2320</v>
      </c>
      <c r="D1946" t="str">
        <f>IFERROR(INDEX(Customers!$B:$B,MATCH(C1946,Customers!$A:$A,0)),"")</f>
        <v>Hemalatha Menon</v>
      </c>
      <c r="E1946" t="str">
        <f>IFERROR(INDEX(Customers!$J:$J,MATCH(C1946,Customers!$A:$A,0)),"")</f>
        <v>Gold</v>
      </c>
      <c r="F1946" t="s">
        <v>3835</v>
      </c>
      <c r="G1946" t="str">
        <f>IFERROR(INDEX(Products!$B:$B,MATCH(F1946,Products!$A:$A,0)),"")</f>
        <v>Cadbury Biscuits 250ml</v>
      </c>
      <c r="H1946" t="str">
        <f>IFERROR(INDEX(Products!$C:$C,MATCH(F1946,Products!$A:$A,0)),"")</f>
        <v>Snacks</v>
      </c>
      <c r="I1946" t="s">
        <v>3249</v>
      </c>
      <c r="J1946" t="str">
        <f>IFERROR(INDEX(Stores!$B:$B,MATCH(I1946,Stores!$A:$A,0)),"")</f>
        <v>FreshMart Mumbai Extension</v>
      </c>
      <c r="K1946" t="str">
        <f>IFERROR(INDEX(Stores!$D:$D,MATCH(I1946,Stores!$A:$A,0)),"")</f>
        <v>West</v>
      </c>
      <c r="L1946" t="s">
        <v>3248</v>
      </c>
      <c r="M1946" t="str">
        <f>IFERROR(INDEX(Employees!$B:$B,MATCH(L1946,Employees!$A:$A,0)),"")</f>
        <v>Vijay Chandran</v>
      </c>
      <c r="N1946" t="str">
        <f>IFERROR(INDEX(Employees!$D:$D,MATCH(L1946,Employees!$A:$A,0)),"")</f>
        <v>Cashier</v>
      </c>
      <c r="O1946">
        <v>7</v>
      </c>
      <c r="P1946">
        <v>153.31</v>
      </c>
      <c r="Q1946">
        <v>0</v>
      </c>
      <c r="R1946">
        <v>0</v>
      </c>
      <c r="S1946">
        <v>1073.17</v>
      </c>
      <c r="T1946">
        <v>789.6</v>
      </c>
      <c r="U1946">
        <v>283.57</v>
      </c>
      <c r="V1946" t="s">
        <v>4740</v>
      </c>
      <c r="W1946" t="s">
        <v>4695</v>
      </c>
      <c r="X1946" t="s">
        <v>4700</v>
      </c>
      <c r="Y1946" t="s">
        <v>5603</v>
      </c>
      <c r="Z1946" t="s">
        <v>4708</v>
      </c>
    </row>
    <row r="1947" spans="1:26" ht="15" customHeight="1" x14ac:dyDescent="0.25">
      <c r="A1947" t="s">
        <v>7382</v>
      </c>
      <c r="B1947" s="1">
        <v>46040</v>
      </c>
      <c r="C1947" t="s">
        <v>1236</v>
      </c>
      <c r="D1947" t="str">
        <f>IFERROR(INDEX(Customers!$B:$B,MATCH(C1947,Customers!$A:$A,0)),"")</f>
        <v>Nithya Sharma</v>
      </c>
      <c r="E1947" t="str">
        <f>IFERROR(INDEX(Customers!$J:$J,MATCH(C1947,Customers!$A:$A,0)),"")</f>
        <v>Gold</v>
      </c>
      <c r="F1947" t="s">
        <v>4043</v>
      </c>
      <c r="G1947" t="str">
        <f>IFERROR(INDEX(Products!$B:$B,MATCH(F1947,Products!$A:$A,0)),"")</f>
        <v>Fortune Gingelly Oil 200g</v>
      </c>
      <c r="H1947" t="str">
        <f>IFERROR(INDEX(Products!$C:$C,MATCH(F1947,Products!$A:$A,0)),"")</f>
        <v>Oil</v>
      </c>
      <c r="I1947" t="s">
        <v>3159</v>
      </c>
      <c r="J1947" t="str">
        <f>IFERROR(INDEX(Stores!$B:$B,MATCH(I1947,Stores!$A:$A,0)),"")</f>
        <v>FreshMart Salem Bypass</v>
      </c>
      <c r="K1947" t="str">
        <f>IFERROR(INDEX(Stores!$D:$D,MATCH(I1947,Stores!$A:$A,0)),"")</f>
        <v>South</v>
      </c>
      <c r="L1947" t="s">
        <v>3157</v>
      </c>
      <c r="M1947" t="str">
        <f>IFERROR(INDEX(Employees!$B:$B,MATCH(L1947,Employees!$A:$A,0)),"")</f>
        <v>Vasanth Menon</v>
      </c>
      <c r="N1947" t="str">
        <f>IFERROR(INDEX(Employees!$D:$D,MATCH(L1947,Employees!$A:$A,0)),"")</f>
        <v>Store Manager</v>
      </c>
      <c r="O1947">
        <v>8</v>
      </c>
      <c r="P1947">
        <v>189.3</v>
      </c>
      <c r="Q1947">
        <v>0</v>
      </c>
      <c r="R1947">
        <v>0</v>
      </c>
      <c r="S1947">
        <v>1741.56</v>
      </c>
      <c r="T1947">
        <v>1267.44</v>
      </c>
      <c r="U1947">
        <v>474.12</v>
      </c>
      <c r="V1947" t="s">
        <v>4694</v>
      </c>
      <c r="W1947" t="s">
        <v>4695</v>
      </c>
      <c r="X1947" t="s">
        <v>4700</v>
      </c>
      <c r="Y1947" t="s">
        <v>5012</v>
      </c>
      <c r="Z1947" t="s">
        <v>4698</v>
      </c>
    </row>
    <row r="1948" spans="1:26" ht="15" customHeight="1" x14ac:dyDescent="0.25">
      <c r="A1948" t="s">
        <v>7383</v>
      </c>
      <c r="B1948" s="1">
        <v>45962</v>
      </c>
      <c r="C1948" t="s">
        <v>1260</v>
      </c>
      <c r="D1948" t="str">
        <f>IFERROR(INDEX(Customers!$B:$B,MATCH(C1948,Customers!$A:$A,0)),"")</f>
        <v>Kamala Subramaniam</v>
      </c>
      <c r="E1948" t="str">
        <f>IFERROR(INDEX(Customers!$J:$J,MATCH(C1948,Customers!$A:$A,0)),"")</f>
        <v>Silver</v>
      </c>
      <c r="F1948" t="s">
        <v>3940</v>
      </c>
      <c r="G1948" t="str">
        <f>IFERROR(INDEX(Products!$B:$B,MATCH(F1948,Products!$A:$A,0)),"")</f>
        <v>Local Farm Fresh Fruits 1kg</v>
      </c>
      <c r="H1948" t="str">
        <f>IFERROR(INDEX(Products!$C:$C,MATCH(F1948,Products!$A:$A,0)),"")</f>
        <v>Fruits</v>
      </c>
      <c r="I1948" t="s">
        <v>3061</v>
      </c>
      <c r="J1948" t="str">
        <f>IFERROR(INDEX(Stores!$B:$B,MATCH(I1948,Stores!$A:$A,0)),"")</f>
        <v>FreshMart Salem Colony</v>
      </c>
      <c r="K1948" t="str">
        <f>IFERROR(INDEX(Stores!$D:$D,MATCH(I1948,Stores!$A:$A,0)),"")</f>
        <v>South</v>
      </c>
      <c r="L1948" t="s">
        <v>3059</v>
      </c>
      <c r="M1948" t="str">
        <f>IFERROR(INDEX(Employees!$B:$B,MATCH(L1948,Employees!$A:$A,0)),"")</f>
        <v>Indira Varma</v>
      </c>
      <c r="N1948" t="str">
        <f>IFERROR(INDEX(Employees!$D:$D,MATCH(L1948,Employees!$A:$A,0)),"")</f>
        <v>Sales</v>
      </c>
      <c r="O1948">
        <v>5</v>
      </c>
      <c r="P1948">
        <v>389.61</v>
      </c>
      <c r="Q1948">
        <v>5</v>
      </c>
      <c r="R1948">
        <v>97.4</v>
      </c>
      <c r="S1948">
        <v>2128.25</v>
      </c>
      <c r="T1948">
        <v>1680.35</v>
      </c>
      <c r="U1948">
        <v>447.9</v>
      </c>
      <c r="V1948" t="s">
        <v>4694</v>
      </c>
      <c r="W1948" t="s">
        <v>4695</v>
      </c>
      <c r="X1948" t="s">
        <v>4696</v>
      </c>
      <c r="Y1948" t="s">
        <v>5134</v>
      </c>
      <c r="Z1948" t="s">
        <v>4698</v>
      </c>
    </row>
    <row r="1949" spans="1:26" ht="15" customHeight="1" x14ac:dyDescent="0.25">
      <c r="A1949" t="s">
        <v>7384</v>
      </c>
      <c r="B1949" s="1">
        <v>46099</v>
      </c>
      <c r="C1949" t="s">
        <v>92</v>
      </c>
      <c r="D1949" t="str">
        <f>IFERROR(INDEX(Customers!$B:$B,MATCH(C1949,Customers!$A:$A,0)),"")</f>
        <v>Vani Pandian</v>
      </c>
      <c r="E1949" t="str">
        <f>IFERROR(INDEX(Customers!$J:$J,MATCH(C1949,Customers!$A:$A,0)),"")</f>
        <v>Bronze</v>
      </c>
      <c r="F1949" t="s">
        <v>3709</v>
      </c>
      <c r="G1949" t="str">
        <f>IFERROR(INDEX(Products!$B:$B,MATCH(F1949,Products!$A:$A,0)),"")</f>
        <v>Milky Mist Curd 1kg</v>
      </c>
      <c r="H1949" t="str">
        <f>IFERROR(INDEX(Products!$C:$C,MATCH(F1949,Products!$A:$A,0)),"")</f>
        <v>Dairy</v>
      </c>
      <c r="I1949" t="s">
        <v>4161</v>
      </c>
      <c r="J1949" t="str">
        <f>IFERROR(INDEX(Stores!$B:$B,MATCH(I1949,Stores!$A:$A,0)),"")</f>
        <v>FreshMart Erode Circle</v>
      </c>
      <c r="K1949" t="str">
        <f>IFERROR(INDEX(Stores!$D:$D,MATCH(I1949,Stores!$A:$A,0)),"")</f>
        <v>South</v>
      </c>
      <c r="L1949" t="s">
        <v>3315</v>
      </c>
      <c r="M1949" t="str">
        <f>IFERROR(INDEX(Employees!$B:$B,MATCH(L1949,Employees!$A:$A,0)),"")</f>
        <v>Balaji Prabhu</v>
      </c>
      <c r="N1949" t="str">
        <f>IFERROR(INDEX(Employees!$D:$D,MATCH(L1949,Employees!$A:$A,0)),"")</f>
        <v>HR</v>
      </c>
      <c r="O1949">
        <v>2</v>
      </c>
      <c r="P1949">
        <v>434.65</v>
      </c>
      <c r="Q1949">
        <v>0</v>
      </c>
      <c r="R1949">
        <v>0</v>
      </c>
      <c r="S1949">
        <v>869.3</v>
      </c>
      <c r="T1949">
        <v>703.26</v>
      </c>
      <c r="U1949">
        <v>166.04</v>
      </c>
      <c r="V1949" t="s">
        <v>4694</v>
      </c>
      <c r="W1949" t="s">
        <v>4695</v>
      </c>
      <c r="X1949" t="s">
        <v>4696</v>
      </c>
      <c r="Y1949" t="s">
        <v>4753</v>
      </c>
      <c r="Z1949" t="s">
        <v>4708</v>
      </c>
    </row>
    <row r="1950" spans="1:26" ht="15" customHeight="1" x14ac:dyDescent="0.25">
      <c r="A1950" t="s">
        <v>7385</v>
      </c>
      <c r="B1950" s="1">
        <v>45802</v>
      </c>
      <c r="C1950" t="s">
        <v>687</v>
      </c>
      <c r="D1950" t="str">
        <f>IFERROR(INDEX(Customers!$B:$B,MATCH(C1950,Customers!$A:$A,0)),"")</f>
        <v>Usha Naicker</v>
      </c>
      <c r="E1950" t="str">
        <f>IFERROR(INDEX(Customers!$J:$J,MATCH(C1950,Customers!$A:$A,0)),"")</f>
        <v>Silver</v>
      </c>
      <c r="F1950" t="s">
        <v>3752</v>
      </c>
      <c r="G1950" t="str">
        <f>IFERROR(INDEX(Products!$B:$B,MATCH(F1950,Products!$A:$A,0)),"")</f>
        <v>Nescafe Coffee 1kg</v>
      </c>
      <c r="H1950" t="str">
        <f>IFERROR(INDEX(Products!$C:$C,MATCH(F1950,Products!$A:$A,0)),"")</f>
        <v>Beverages</v>
      </c>
      <c r="I1950" t="s">
        <v>4365</v>
      </c>
      <c r="J1950" t="str">
        <f>IFERROR(INDEX(Stores!$B:$B,MATCH(I1950,Stores!$A:$A,0)),"")</f>
        <v>FreshMart Pune Towers</v>
      </c>
      <c r="K1950" t="str">
        <f>IFERROR(INDEX(Stores!$D:$D,MATCH(I1950,Stores!$A:$A,0)),"")</f>
        <v>West</v>
      </c>
      <c r="L1950" t="s">
        <v>3337</v>
      </c>
      <c r="M1950" t="str">
        <f>IFERROR(INDEX(Employees!$B:$B,MATCH(L1950,Employees!$A:$A,0)),"")</f>
        <v>Bharath Reddy</v>
      </c>
      <c r="N1950" t="str">
        <f>IFERROR(INDEX(Employees!$D:$D,MATCH(L1950,Employees!$A:$A,0)),"")</f>
        <v>Sales</v>
      </c>
      <c r="O1950">
        <v>5</v>
      </c>
      <c r="P1950">
        <v>329.69</v>
      </c>
      <c r="Q1950">
        <v>15</v>
      </c>
      <c r="R1950">
        <v>247.27</v>
      </c>
      <c r="S1950">
        <v>1611.36</v>
      </c>
      <c r="T1950">
        <v>1236.25</v>
      </c>
      <c r="U1950">
        <v>375.11</v>
      </c>
      <c r="V1950" t="s">
        <v>4706</v>
      </c>
      <c r="W1950" t="s">
        <v>4695</v>
      </c>
      <c r="X1950" t="s">
        <v>4696</v>
      </c>
      <c r="Y1950" t="s">
        <v>7386</v>
      </c>
      <c r="Z1950" t="s">
        <v>4698</v>
      </c>
    </row>
    <row r="1951" spans="1:26" ht="15" customHeight="1" x14ac:dyDescent="0.25">
      <c r="A1951" t="s">
        <v>7387</v>
      </c>
      <c r="B1951" s="1">
        <v>45982</v>
      </c>
      <c r="C1951" t="s">
        <v>1526</v>
      </c>
      <c r="D1951" t="str">
        <f>IFERROR(INDEX(Customers!$B:$B,MATCH(C1951,Customers!$A:$A,0)),"")</f>
        <v>Jaya Naicker</v>
      </c>
      <c r="E1951" t="str">
        <f>IFERROR(INDEX(Customers!$J:$J,MATCH(C1951,Customers!$A:$A,0)),"")</f>
        <v>Gold</v>
      </c>
      <c r="F1951" t="s">
        <v>3773</v>
      </c>
      <c r="G1951" t="str">
        <f>IFERROR(INDEX(Products!$B:$B,MATCH(F1951,Products!$A:$A,0)),"")</f>
        <v>Coca-Cola Coffee Combo</v>
      </c>
      <c r="H1951" t="str">
        <f>IFERROR(INDEX(Products!$C:$C,MATCH(F1951,Products!$A:$A,0)),"")</f>
        <v>Beverages</v>
      </c>
      <c r="I1951" t="s">
        <v>4316</v>
      </c>
      <c r="J1951" t="str">
        <f>IFERROR(INDEX(Stores!$B:$B,MATCH(I1951,Stores!$A:$A,0)),"")</f>
        <v>FreshMart Ahmedabad Crossing</v>
      </c>
      <c r="K1951" t="str">
        <f>IFERROR(INDEX(Stores!$D:$D,MATCH(I1951,Stores!$A:$A,0)),"")</f>
        <v>West</v>
      </c>
      <c r="L1951" t="s">
        <v>3476</v>
      </c>
      <c r="M1951" t="str">
        <f>IFERROR(INDEX(Employees!$B:$B,MATCH(L1951,Employees!$A:$A,0)),"")</f>
        <v>Devi Sharma</v>
      </c>
      <c r="N1951" t="str">
        <f>IFERROR(INDEX(Employees!$D:$D,MATCH(L1951,Employees!$A:$A,0)),"")</f>
        <v>Billing</v>
      </c>
      <c r="O1951">
        <v>3</v>
      </c>
      <c r="P1951">
        <v>141.82</v>
      </c>
      <c r="Q1951">
        <v>0</v>
      </c>
      <c r="R1951">
        <v>0</v>
      </c>
      <c r="S1951">
        <v>425.46</v>
      </c>
      <c r="T1951">
        <v>347.73</v>
      </c>
      <c r="U1951">
        <v>77.73</v>
      </c>
      <c r="V1951" t="s">
        <v>4715</v>
      </c>
      <c r="W1951" t="s">
        <v>4695</v>
      </c>
      <c r="X1951" t="s">
        <v>4696</v>
      </c>
      <c r="Y1951" t="s">
        <v>7235</v>
      </c>
      <c r="Z1951" t="s">
        <v>4708</v>
      </c>
    </row>
    <row r="1952" spans="1:26" ht="15" customHeight="1" x14ac:dyDescent="0.25">
      <c r="A1952" t="s">
        <v>7388</v>
      </c>
      <c r="B1952" s="1">
        <v>45871</v>
      </c>
      <c r="C1952" t="s">
        <v>2468</v>
      </c>
      <c r="D1952" t="str">
        <f>IFERROR(INDEX(Customers!$B:$B,MATCH(C1952,Customers!$A:$A,0)),"")</f>
        <v>Arun Iyer</v>
      </c>
      <c r="E1952" t="str">
        <f>IFERROR(INDEX(Customers!$J:$J,MATCH(C1952,Customers!$A:$A,0)),"")</f>
        <v>Gold</v>
      </c>
      <c r="F1952" t="s">
        <v>4093</v>
      </c>
      <c r="G1952" t="str">
        <f>IFERROR(INDEX(Products!$B:$B,MATCH(F1952,Products!$A:$A,0)),"")</f>
        <v>Vim Toilet Cleaner 2kg</v>
      </c>
      <c r="H1952" t="str">
        <f>IFERROR(INDEX(Products!$C:$C,MATCH(F1952,Products!$A:$A,0)),"")</f>
        <v>Cleaning</v>
      </c>
      <c r="I1952" t="s">
        <v>4166</v>
      </c>
      <c r="J1952" t="str">
        <f>IFERROR(INDEX(Stores!$B:$B,MATCH(I1952,Stores!$A:$A,0)),"")</f>
        <v>FreshMart Mysuru Square</v>
      </c>
      <c r="K1952" t="str">
        <f>IFERROR(INDEX(Stores!$D:$D,MATCH(I1952,Stores!$A:$A,0)),"")</f>
        <v>South</v>
      </c>
      <c r="L1952" t="s">
        <v>3131</v>
      </c>
      <c r="M1952" t="str">
        <f>IFERROR(INDEX(Employees!$B:$B,MATCH(L1952,Employees!$A:$A,0)),"")</f>
        <v>Nagarajan Mudaliar</v>
      </c>
      <c r="N1952" t="str">
        <f>IFERROR(INDEX(Employees!$D:$D,MATCH(L1952,Employees!$A:$A,0)),"")</f>
        <v>Cashier</v>
      </c>
      <c r="O1952">
        <v>7</v>
      </c>
      <c r="P1952">
        <v>389.96</v>
      </c>
      <c r="Q1952">
        <v>15</v>
      </c>
      <c r="R1952">
        <v>409.46</v>
      </c>
      <c r="S1952">
        <v>2668.3</v>
      </c>
      <c r="T1952">
        <v>1820.42</v>
      </c>
      <c r="U1952">
        <v>847.88</v>
      </c>
      <c r="V1952" t="s">
        <v>4694</v>
      </c>
      <c r="W1952" t="s">
        <v>4695</v>
      </c>
      <c r="X1952" t="s">
        <v>4710</v>
      </c>
      <c r="Y1952" t="s">
        <v>5080</v>
      </c>
      <c r="Z1952" t="s">
        <v>4698</v>
      </c>
    </row>
    <row r="1953" spans="1:26" ht="15" customHeight="1" x14ac:dyDescent="0.25">
      <c r="A1953" t="s">
        <v>7389</v>
      </c>
      <c r="B1953" s="1">
        <v>45769</v>
      </c>
      <c r="C1953" t="s">
        <v>2236</v>
      </c>
      <c r="D1953" t="str">
        <f>IFERROR(INDEX(Customers!$B:$B,MATCH(C1953,Customers!$A:$A,0)),"")</f>
        <v>Umesh Balan</v>
      </c>
      <c r="E1953" t="str">
        <f>IFERROR(INDEX(Customers!$J:$J,MATCH(C1953,Customers!$A:$A,0)),"")</f>
        <v>Bronze</v>
      </c>
      <c r="F1953" t="s">
        <v>3825</v>
      </c>
      <c r="G1953" t="str">
        <f>IFERROR(INDEX(Products!$B:$B,MATCH(F1953,Products!$A:$A,0)),"")</f>
        <v>Cadbury Chips 1kg</v>
      </c>
      <c r="H1953" t="str">
        <f>IFERROR(INDEX(Products!$C:$C,MATCH(F1953,Products!$A:$A,0)),"")</f>
        <v>Snacks</v>
      </c>
      <c r="I1953" t="s">
        <v>3066</v>
      </c>
      <c r="J1953" t="str">
        <f>IFERROR(INDEX(Stores!$B:$B,MATCH(I1953,Stores!$A:$A,0)),"")</f>
        <v>FreshMart Nagpur Gardens</v>
      </c>
      <c r="K1953" t="str">
        <f>IFERROR(INDEX(Stores!$D:$D,MATCH(I1953,Stores!$A:$A,0)),"")</f>
        <v>West</v>
      </c>
      <c r="L1953" t="s">
        <v>3064</v>
      </c>
      <c r="M1953" t="str">
        <f>IFERROR(INDEX(Employees!$B:$B,MATCH(L1953,Employees!$A:$A,0)),"")</f>
        <v>Meena Devi</v>
      </c>
      <c r="N1953" t="str">
        <f>IFERROR(INDEX(Employees!$D:$D,MATCH(L1953,Employees!$A:$A,0)),"")</f>
        <v>Inventory</v>
      </c>
      <c r="O1953">
        <v>2</v>
      </c>
      <c r="P1953">
        <v>418.79</v>
      </c>
      <c r="Q1953">
        <v>10</v>
      </c>
      <c r="R1953">
        <v>83.76</v>
      </c>
      <c r="S1953">
        <v>753.82</v>
      </c>
      <c r="T1953">
        <v>617.88</v>
      </c>
      <c r="U1953">
        <v>135.94</v>
      </c>
      <c r="V1953" t="s">
        <v>4715</v>
      </c>
      <c r="W1953" t="s">
        <v>4695</v>
      </c>
      <c r="X1953" t="s">
        <v>4696</v>
      </c>
      <c r="Y1953" t="s">
        <v>5033</v>
      </c>
      <c r="Z1953" t="s">
        <v>4708</v>
      </c>
    </row>
    <row r="1954" spans="1:26" ht="15" customHeight="1" x14ac:dyDescent="0.25">
      <c r="A1954" t="s">
        <v>7390</v>
      </c>
      <c r="B1954" s="1">
        <v>45917</v>
      </c>
      <c r="C1954" t="s">
        <v>100</v>
      </c>
      <c r="D1954" t="str">
        <f>IFERROR(INDEX(Customers!$B:$B,MATCH(C1954,Customers!$A:$A,0)),"")</f>
        <v>Kalpana Murugan</v>
      </c>
      <c r="E1954" t="str">
        <f>IFERROR(INDEX(Customers!$J:$J,MATCH(C1954,Customers!$A:$A,0)),"")</f>
        <v>Silver</v>
      </c>
      <c r="F1954" t="s">
        <v>3662</v>
      </c>
      <c r="G1954" t="str">
        <f>IFERROR(INDEX(Products!$B:$B,MATCH(F1954,Products!$A:$A,0)),"")</f>
        <v>Britannia Buns Pack</v>
      </c>
      <c r="H1954" t="str">
        <f>IFERROR(INDEX(Products!$C:$C,MATCH(F1954,Products!$A:$A,0)),"")</f>
        <v>Bakery</v>
      </c>
      <c r="I1954" t="s">
        <v>4161</v>
      </c>
      <c r="J1954" t="str">
        <f>IFERROR(INDEX(Stores!$B:$B,MATCH(I1954,Stores!$A:$A,0)),"")</f>
        <v>FreshMart Erode Circle</v>
      </c>
      <c r="K1954" t="str">
        <f>IFERROR(INDEX(Stores!$D:$D,MATCH(I1954,Stores!$A:$A,0)),"")</f>
        <v>South</v>
      </c>
      <c r="L1954" t="s">
        <v>3516</v>
      </c>
      <c r="M1954" t="str">
        <f>IFERROR(INDEX(Employees!$B:$B,MATCH(L1954,Employees!$A:$A,0)),"")</f>
        <v>Elango Gupta</v>
      </c>
      <c r="N1954" t="str">
        <f>IFERROR(INDEX(Employees!$D:$D,MATCH(L1954,Employees!$A:$A,0)),"")</f>
        <v>Store Manager</v>
      </c>
      <c r="O1954">
        <v>4</v>
      </c>
      <c r="P1954">
        <v>440.5</v>
      </c>
      <c r="Q1954">
        <v>20</v>
      </c>
      <c r="R1954">
        <v>352.4</v>
      </c>
      <c r="S1954">
        <v>1409.6</v>
      </c>
      <c r="T1954">
        <v>1016.2</v>
      </c>
      <c r="U1954">
        <v>393.4</v>
      </c>
      <c r="V1954" t="s">
        <v>4720</v>
      </c>
      <c r="W1954" t="s">
        <v>4695</v>
      </c>
      <c r="X1954" t="s">
        <v>4696</v>
      </c>
      <c r="Y1954" t="s">
        <v>5939</v>
      </c>
      <c r="Z1954" t="s">
        <v>4708</v>
      </c>
    </row>
    <row r="1955" spans="1:26" ht="15" customHeight="1" x14ac:dyDescent="0.25">
      <c r="A1955" t="s">
        <v>7391</v>
      </c>
      <c r="B1955" s="1">
        <v>45940</v>
      </c>
      <c r="C1955" t="s">
        <v>1562</v>
      </c>
      <c r="D1955" t="str">
        <f>IFERROR(INDEX(Customers!$B:$B,MATCH(C1955,Customers!$A:$A,0)),"")</f>
        <v>Aishwarya Pandian</v>
      </c>
      <c r="E1955" t="str">
        <f>IFERROR(INDEX(Customers!$J:$J,MATCH(C1955,Customers!$A:$A,0)),"")</f>
        <v>Silver</v>
      </c>
      <c r="F1955" t="s">
        <v>3844</v>
      </c>
      <c r="G1955" t="str">
        <f>IFERROR(INDEX(Products!$B:$B,MATCH(F1955,Products!$A:$A,0)),"")</f>
        <v>Lays Namkeen 2kg</v>
      </c>
      <c r="H1955" t="str">
        <f>IFERROR(INDEX(Products!$C:$C,MATCH(F1955,Products!$A:$A,0)),"")</f>
        <v>Snacks</v>
      </c>
      <c r="I1955" t="s">
        <v>2865</v>
      </c>
      <c r="J1955" t="str">
        <f>IFERROR(INDEX(Stores!$B:$B,MATCH(I1955,Stores!$A:$A,0)),"")</f>
        <v>FreshMart Erode Crossing</v>
      </c>
      <c r="K1955" t="str">
        <f>IFERROR(INDEX(Stores!$D:$D,MATCH(I1955,Stores!$A:$A,0)),"")</f>
        <v>South</v>
      </c>
      <c r="L1955" t="s">
        <v>2946</v>
      </c>
      <c r="M1955" t="str">
        <f>IFERROR(INDEX(Employees!$B:$B,MATCH(L1955,Employees!$A:$A,0)),"")</f>
        <v>Ramesh Iyer</v>
      </c>
      <c r="N1955" t="str">
        <f>IFERROR(INDEX(Employees!$D:$D,MATCH(L1955,Employees!$A:$A,0)),"")</f>
        <v>Cashier</v>
      </c>
      <c r="O1955">
        <v>1</v>
      </c>
      <c r="P1955">
        <v>530.16</v>
      </c>
      <c r="Q1955">
        <v>0</v>
      </c>
      <c r="R1955">
        <v>0</v>
      </c>
      <c r="S1955">
        <v>530.16</v>
      </c>
      <c r="T1955">
        <v>379.19</v>
      </c>
      <c r="U1955">
        <v>150.97</v>
      </c>
      <c r="V1955" t="s">
        <v>4740</v>
      </c>
      <c r="W1955" t="s">
        <v>4695</v>
      </c>
      <c r="X1955" t="s">
        <v>4710</v>
      </c>
      <c r="Y1955" t="s">
        <v>4809</v>
      </c>
      <c r="Z1955" t="s">
        <v>4708</v>
      </c>
    </row>
    <row r="1956" spans="1:26" ht="15" customHeight="1" x14ac:dyDescent="0.25">
      <c r="A1956" t="s">
        <v>7392</v>
      </c>
      <c r="B1956" s="1">
        <v>46032</v>
      </c>
      <c r="C1956" t="s">
        <v>2108</v>
      </c>
      <c r="D1956" t="str">
        <f>IFERROR(INDEX(Customers!$B:$B,MATCH(C1956,Customers!$A:$A,0)),"")</f>
        <v>Ovi Pillai</v>
      </c>
      <c r="E1956" t="str">
        <f>IFERROR(INDEX(Customers!$J:$J,MATCH(C1956,Customers!$A:$A,0)),"")</f>
        <v>Bronze</v>
      </c>
      <c r="F1956" t="s">
        <v>3830</v>
      </c>
      <c r="G1956" t="str">
        <f>IFERROR(INDEX(Products!$B:$B,MATCH(F1956,Products!$A:$A,0)),"")</f>
        <v>Parle Namkeen 500g</v>
      </c>
      <c r="H1956" t="str">
        <f>IFERROR(INDEX(Products!$C:$C,MATCH(F1956,Products!$A:$A,0)),"")</f>
        <v>Snacks</v>
      </c>
      <c r="I1956" t="s">
        <v>3021</v>
      </c>
      <c r="J1956" t="str">
        <f>IFERROR(INDEX(Stores!$B:$B,MATCH(I1956,Stores!$A:$A,0)),"")</f>
        <v>FreshMart Tiruppur Bypass</v>
      </c>
      <c r="K1956" t="str">
        <f>IFERROR(INDEX(Stores!$D:$D,MATCH(I1956,Stores!$A:$A,0)),"")</f>
        <v>South</v>
      </c>
      <c r="L1956" t="s">
        <v>3019</v>
      </c>
      <c r="M1956" t="str">
        <f>IFERROR(INDEX(Employees!$B:$B,MATCH(L1956,Employees!$A:$A,0)),"")</f>
        <v>Venkat Gupta</v>
      </c>
      <c r="N1956" t="str">
        <f>IFERROR(INDEX(Employees!$D:$D,MATCH(L1956,Employees!$A:$A,0)),"")</f>
        <v>Sales</v>
      </c>
      <c r="O1956">
        <v>3</v>
      </c>
      <c r="P1956">
        <v>51.33</v>
      </c>
      <c r="Q1956">
        <v>20</v>
      </c>
      <c r="R1956">
        <v>30.8</v>
      </c>
      <c r="S1956">
        <v>141.66999999999999</v>
      </c>
      <c r="T1956">
        <v>112.44</v>
      </c>
      <c r="U1956">
        <v>29.23</v>
      </c>
      <c r="V1956" t="s">
        <v>4703</v>
      </c>
      <c r="W1956" t="s">
        <v>4695</v>
      </c>
      <c r="X1956" t="s">
        <v>4696</v>
      </c>
      <c r="Y1956" t="s">
        <v>4775</v>
      </c>
      <c r="Z1956" t="s">
        <v>4698</v>
      </c>
    </row>
    <row r="1957" spans="1:26" ht="15" customHeight="1" x14ac:dyDescent="0.25">
      <c r="A1957" t="s">
        <v>7393</v>
      </c>
      <c r="B1957" s="1">
        <v>46067</v>
      </c>
      <c r="C1957" t="s">
        <v>747</v>
      </c>
      <c r="D1957" t="str">
        <f>IFERROR(INDEX(Customers!$B:$B,MATCH(C1957,Customers!$A:$A,0)),"")</f>
        <v>Yogesh Sharma</v>
      </c>
      <c r="E1957" t="str">
        <f>IFERROR(INDEX(Customers!$J:$J,MATCH(C1957,Customers!$A:$A,0)),"")</f>
        <v>Silver</v>
      </c>
      <c r="F1957" t="s">
        <v>3972</v>
      </c>
      <c r="G1957" t="str">
        <f>IFERROR(INDEX(Products!$B:$B,MATCH(F1957,Products!$A:$A,0)),"")</f>
        <v>Organic Fresh Fresh Vegetables 250ml</v>
      </c>
      <c r="H1957" t="str">
        <f>IFERROR(INDEX(Products!$C:$C,MATCH(F1957,Products!$A:$A,0)),"")</f>
        <v>Vegetables</v>
      </c>
      <c r="I1957" t="s">
        <v>3215</v>
      </c>
      <c r="J1957" t="str">
        <f>IFERROR(INDEX(Stores!$B:$B,MATCH(I1957,Stores!$A:$A,0)),"")</f>
        <v>FreshMart Erode Square</v>
      </c>
      <c r="K1957" t="str">
        <f>IFERROR(INDEX(Stores!$D:$D,MATCH(I1957,Stores!$A:$A,0)),"")</f>
        <v>North</v>
      </c>
      <c r="L1957" t="s">
        <v>3214</v>
      </c>
      <c r="M1957" t="str">
        <f>IFERROR(INDEX(Employees!$B:$B,MATCH(L1957,Employees!$A:$A,0)),"")</f>
        <v>Kavya Sharma</v>
      </c>
      <c r="N1957" t="str">
        <f>IFERROR(INDEX(Employees!$D:$D,MATCH(L1957,Employees!$A:$A,0)),"")</f>
        <v>Sales</v>
      </c>
      <c r="O1957">
        <v>2</v>
      </c>
      <c r="P1957">
        <v>83.13</v>
      </c>
      <c r="Q1957">
        <v>5</v>
      </c>
      <c r="R1957">
        <v>8.31</v>
      </c>
      <c r="S1957">
        <v>181.64</v>
      </c>
      <c r="T1957">
        <v>138.18</v>
      </c>
      <c r="U1957">
        <v>43.46</v>
      </c>
      <c r="V1957" t="s">
        <v>4715</v>
      </c>
      <c r="W1957" t="s">
        <v>4695</v>
      </c>
      <c r="X1957" t="s">
        <v>4696</v>
      </c>
      <c r="Y1957" t="s">
        <v>5597</v>
      </c>
      <c r="Z1957" t="s">
        <v>4698</v>
      </c>
    </row>
    <row r="1958" spans="1:26" ht="15" customHeight="1" x14ac:dyDescent="0.25">
      <c r="A1958" t="s">
        <v>7394</v>
      </c>
      <c r="B1958" s="1">
        <v>45939</v>
      </c>
      <c r="C1958" t="s">
        <v>683</v>
      </c>
      <c r="D1958" t="str">
        <f>IFERROR(INDEX(Customers!$B:$B,MATCH(C1958,Customers!$A:$A,0)),"")</f>
        <v>Hemalatha Murugan</v>
      </c>
      <c r="E1958" t="str">
        <f>IFERROR(INDEX(Customers!$J:$J,MATCH(C1958,Customers!$A:$A,0)),"")</f>
        <v>Bronze</v>
      </c>
      <c r="F1958" t="s">
        <v>3919</v>
      </c>
      <c r="G1958" t="str">
        <f>IFERROR(INDEX(Products!$B:$B,MATCH(F1958,Products!$A:$A,0)),"")</f>
        <v>Vim Kitchenware Combo</v>
      </c>
      <c r="H1958" t="str">
        <f>IFERROR(INDEX(Products!$C:$C,MATCH(F1958,Products!$A:$A,0)),"")</f>
        <v>Household</v>
      </c>
      <c r="I1958" t="s">
        <v>3249</v>
      </c>
      <c r="J1958" t="str">
        <f>IFERROR(INDEX(Stores!$B:$B,MATCH(I1958,Stores!$A:$A,0)),"")</f>
        <v>FreshMart Mumbai Extension</v>
      </c>
      <c r="K1958" t="str">
        <f>IFERROR(INDEX(Stores!$D:$D,MATCH(I1958,Stores!$A:$A,0)),"")</f>
        <v>West</v>
      </c>
      <c r="L1958" t="s">
        <v>3543</v>
      </c>
      <c r="M1958" t="str">
        <f>IFERROR(INDEX(Employees!$B:$B,MATCH(L1958,Employees!$A:$A,0)),"")</f>
        <v>Nandhini Kumar</v>
      </c>
      <c r="N1958" t="str">
        <f>IFERROR(INDEX(Employees!$D:$D,MATCH(L1958,Employees!$A:$A,0)),"")</f>
        <v>Cashier</v>
      </c>
      <c r="O1958">
        <v>2</v>
      </c>
      <c r="P1958">
        <v>261.55</v>
      </c>
      <c r="Q1958">
        <v>0</v>
      </c>
      <c r="R1958">
        <v>0</v>
      </c>
      <c r="S1958">
        <v>523.1</v>
      </c>
      <c r="T1958">
        <v>430.06</v>
      </c>
      <c r="U1958">
        <v>93.04</v>
      </c>
      <c r="V1958" t="s">
        <v>4720</v>
      </c>
      <c r="W1958" t="s">
        <v>4695</v>
      </c>
      <c r="X1958" t="s">
        <v>4696</v>
      </c>
      <c r="Y1958" t="s">
        <v>5378</v>
      </c>
      <c r="Z1958" t="s">
        <v>4708</v>
      </c>
    </row>
    <row r="1959" spans="1:26" ht="15" customHeight="1" x14ac:dyDescent="0.25">
      <c r="A1959" t="s">
        <v>7395</v>
      </c>
      <c r="B1959" s="1">
        <v>45926</v>
      </c>
      <c r="C1959" t="s">
        <v>2408</v>
      </c>
      <c r="D1959" t="str">
        <f>IFERROR(INDEX(Customers!$B:$B,MATCH(C1959,Customers!$A:$A,0)),"")</f>
        <v>Kavya Reddy</v>
      </c>
      <c r="E1959" t="str">
        <f>IFERROR(INDEX(Customers!$J:$J,MATCH(C1959,Customers!$A:$A,0)),"")</f>
        <v>Silver</v>
      </c>
      <c r="F1959" t="s">
        <v>3940</v>
      </c>
      <c r="G1959" t="str">
        <f>IFERROR(INDEX(Products!$B:$B,MATCH(F1959,Products!$A:$A,0)),"")</f>
        <v>Local Farm Fresh Fruits 1kg</v>
      </c>
      <c r="H1959" t="str">
        <f>IFERROR(INDEX(Products!$C:$C,MATCH(F1959,Products!$A:$A,0)),"")</f>
        <v>Fruits</v>
      </c>
      <c r="I1959" t="s">
        <v>2928</v>
      </c>
      <c r="J1959" t="str">
        <f>IFERROR(INDEX(Stores!$B:$B,MATCH(I1959,Stores!$A:$A,0)),"")</f>
        <v>FreshMart Ahmedabad Complex</v>
      </c>
      <c r="K1959" t="str">
        <f>IFERROR(INDEX(Stores!$D:$D,MATCH(I1959,Stores!$A:$A,0)),"")</f>
        <v>South</v>
      </c>
      <c r="L1959" t="s">
        <v>3152</v>
      </c>
      <c r="M1959" t="str">
        <f>IFERROR(INDEX(Employees!$B:$B,MATCH(L1959,Employees!$A:$A,0)),"")</f>
        <v>Radha Rao</v>
      </c>
      <c r="N1959" t="str">
        <f>IFERROR(INDEX(Employees!$D:$D,MATCH(L1959,Employees!$A:$A,0)),"")</f>
        <v>Inventory</v>
      </c>
      <c r="O1959">
        <v>3</v>
      </c>
      <c r="P1959">
        <v>389.61</v>
      </c>
      <c r="Q1959">
        <v>0</v>
      </c>
      <c r="R1959">
        <v>0</v>
      </c>
      <c r="S1959">
        <v>1168.83</v>
      </c>
      <c r="T1959">
        <v>1008.21</v>
      </c>
      <c r="U1959">
        <v>160.62</v>
      </c>
      <c r="V1959" t="s">
        <v>4703</v>
      </c>
      <c r="W1959" t="s">
        <v>4695</v>
      </c>
      <c r="X1959" t="s">
        <v>4696</v>
      </c>
      <c r="Y1959" t="s">
        <v>6553</v>
      </c>
      <c r="Z1959" t="s">
        <v>4708</v>
      </c>
    </row>
    <row r="1960" spans="1:26" ht="15" customHeight="1" x14ac:dyDescent="0.25">
      <c r="A1960" t="s">
        <v>7396</v>
      </c>
      <c r="B1960" s="1">
        <v>45931</v>
      </c>
      <c r="C1960" t="s">
        <v>2500</v>
      </c>
      <c r="D1960" t="str">
        <f>IFERROR(INDEX(Customers!$B:$B,MATCH(C1960,Customers!$A:$A,0)),"")</f>
        <v>Meena Menon</v>
      </c>
      <c r="E1960" t="str">
        <f>IFERROR(INDEX(Customers!$J:$J,MATCH(C1960,Customers!$A:$A,0)),"")</f>
        <v>Gold</v>
      </c>
      <c r="F1960" t="s">
        <v>3761</v>
      </c>
      <c r="G1960" t="str">
        <f>IFERROR(INDEX(Products!$B:$B,MATCH(F1960,Products!$A:$A,0)),"")</f>
        <v>Tata Tea Soft Drinks 500g</v>
      </c>
      <c r="H1960" t="str">
        <f>IFERROR(INDEX(Products!$C:$C,MATCH(F1960,Products!$A:$A,0)),"")</f>
        <v>Beverages</v>
      </c>
      <c r="I1960" t="s">
        <v>3035</v>
      </c>
      <c r="J1960" t="str">
        <f>IFERROR(INDEX(Stores!$B:$B,MATCH(I1960,Stores!$A:$A,0)),"")</f>
        <v>FreshMart Madurai Point</v>
      </c>
      <c r="K1960" t="str">
        <f>IFERROR(INDEX(Stores!$D:$D,MATCH(I1960,Stores!$A:$A,0)),"")</f>
        <v>South</v>
      </c>
      <c r="L1960" t="s">
        <v>3033</v>
      </c>
      <c r="M1960" t="str">
        <f>IFERROR(INDEX(Employees!$B:$B,MATCH(L1960,Employees!$A:$A,0)),"")</f>
        <v xml:space="preserve">  Kavya Velan  </v>
      </c>
      <c r="N1960" t="str">
        <f>IFERROR(INDEX(Employees!$D:$D,MATCH(L1960,Employees!$A:$A,0)),"")</f>
        <v>Cashier</v>
      </c>
      <c r="O1960">
        <v>8</v>
      </c>
      <c r="P1960">
        <v>401.72</v>
      </c>
      <c r="Q1960">
        <v>20</v>
      </c>
      <c r="R1960">
        <v>642.75</v>
      </c>
      <c r="S1960">
        <v>2571.0100000000002</v>
      </c>
      <c r="T1960">
        <v>2479.84</v>
      </c>
      <c r="U1960">
        <v>91.17</v>
      </c>
      <c r="V1960" t="s">
        <v>4715</v>
      </c>
      <c r="W1960" t="s">
        <v>4695</v>
      </c>
      <c r="X1960" t="s">
        <v>4710</v>
      </c>
      <c r="Y1960" t="s">
        <v>5736</v>
      </c>
      <c r="Z1960" t="s">
        <v>4708</v>
      </c>
    </row>
    <row r="1961" spans="1:26" ht="15" customHeight="1" x14ac:dyDescent="0.25">
      <c r="A1961" t="s">
        <v>7397</v>
      </c>
      <c r="B1961" s="1">
        <v>45808</v>
      </c>
      <c r="C1961" t="s">
        <v>1471</v>
      </c>
      <c r="D1961" t="str">
        <f>IFERROR(INDEX(Customers!$B:$B,MATCH(C1961,Customers!$A:$A,0)),"")</f>
        <v>Janani Chettiar</v>
      </c>
      <c r="E1961" t="str">
        <f>IFERROR(INDEX(Customers!$J:$J,MATCH(C1961,Customers!$A:$A,0)),"")</f>
        <v>Bronze</v>
      </c>
      <c r="F1961" t="s">
        <v>3841</v>
      </c>
      <c r="G1961" t="str">
        <f>IFERROR(INDEX(Products!$B:$B,MATCH(F1961,Products!$A:$A,0)),"")</f>
        <v>Cadbury Namkeen Pack</v>
      </c>
      <c r="H1961" t="str">
        <f>IFERROR(INDEX(Products!$C:$C,MATCH(F1961,Products!$A:$A,0)),"")</f>
        <v>Snacks</v>
      </c>
      <c r="I1961" t="s">
        <v>3176</v>
      </c>
      <c r="J1961" t="str">
        <f>IFERROR(INDEX(Stores!$B:$B,MATCH(I1961,Stores!$A:$A,0)),"")</f>
        <v>FreshMart Chennai Gardens</v>
      </c>
      <c r="K1961" t="str">
        <f>IFERROR(INDEX(Stores!$D:$D,MATCH(I1961,Stores!$A:$A,0)),"")</f>
        <v>South</v>
      </c>
      <c r="L1961" t="s">
        <v>3617</v>
      </c>
      <c r="M1961" t="str">
        <f>IFERROR(INDEX(Employees!$B:$B,MATCH(L1961,Employees!$A:$A,0)),"")</f>
        <v>Sanjay Sharma</v>
      </c>
      <c r="N1961" t="str">
        <f>IFERROR(INDEX(Employees!$D:$D,MATCH(L1961,Employees!$A:$A,0)),"")</f>
        <v>Billing</v>
      </c>
      <c r="O1961">
        <v>1</v>
      </c>
      <c r="P1961">
        <v>262.77</v>
      </c>
      <c r="Q1961">
        <v>15</v>
      </c>
      <c r="R1961">
        <v>39.42</v>
      </c>
      <c r="S1961">
        <v>256.85000000000002</v>
      </c>
      <c r="T1961">
        <v>194.64</v>
      </c>
      <c r="U1961">
        <v>62.21</v>
      </c>
      <c r="V1961" t="s">
        <v>4715</v>
      </c>
      <c r="W1961" t="s">
        <v>4695</v>
      </c>
      <c r="X1961" t="s">
        <v>4696</v>
      </c>
      <c r="Y1961" t="s">
        <v>4993</v>
      </c>
      <c r="Z1961" t="s">
        <v>4698</v>
      </c>
    </row>
    <row r="1962" spans="1:26" ht="15" customHeight="1" x14ac:dyDescent="0.25">
      <c r="A1962" t="s">
        <v>7398</v>
      </c>
      <c r="B1962" s="1">
        <v>46089</v>
      </c>
      <c r="C1962" t="s">
        <v>1100</v>
      </c>
      <c r="D1962" t="str">
        <f>IFERROR(INDEX(Customers!$B:$B,MATCH(C1962,Customers!$A:$A,0)),"")</f>
        <v>Deepa Kumar</v>
      </c>
      <c r="E1962" t="str">
        <f>IFERROR(INDEX(Customers!$J:$J,MATCH(C1962,Customers!$A:$A,0)),"")</f>
        <v>Gold</v>
      </c>
      <c r="F1962" t="s">
        <v>3940</v>
      </c>
      <c r="G1962" t="str">
        <f>IFERROR(INDEX(Products!$B:$B,MATCH(F1962,Products!$A:$A,0)),"")</f>
        <v>Local Farm Fresh Fruits 1kg</v>
      </c>
      <c r="H1962" t="str">
        <f>IFERROR(INDEX(Products!$C:$C,MATCH(F1962,Products!$A:$A,0)),"")</f>
        <v>Fruits</v>
      </c>
      <c r="I1962" t="s">
        <v>3109</v>
      </c>
      <c r="J1962" t="str">
        <f>IFERROR(INDEX(Stores!$B:$B,MATCH(I1962,Stores!$A:$A,0)),"")</f>
        <v>FreshMart Ahmedabad Hub</v>
      </c>
      <c r="K1962" t="str">
        <f>IFERROR(INDEX(Stores!$D:$D,MATCH(I1962,Stores!$A:$A,0)),"")</f>
        <v>South</v>
      </c>
      <c r="L1962" t="s">
        <v>3177</v>
      </c>
      <c r="M1962" t="str">
        <f>IFERROR(INDEX(Employees!$B:$B,MATCH(L1962,Employees!$A:$A,0)),"")</f>
        <v>Sundar Sharma</v>
      </c>
      <c r="N1962" t="str">
        <f>IFERROR(INDEX(Employees!$D:$D,MATCH(L1962,Employees!$A:$A,0)),"")</f>
        <v>Cashier</v>
      </c>
      <c r="O1962">
        <v>6</v>
      </c>
      <c r="P1962">
        <v>401.75</v>
      </c>
      <c r="Q1962">
        <v>5</v>
      </c>
      <c r="R1962">
        <v>120.53</v>
      </c>
      <c r="S1962">
        <v>2633.47</v>
      </c>
      <c r="T1962">
        <v>2016.42</v>
      </c>
      <c r="U1962">
        <v>617.04999999999995</v>
      </c>
      <c r="V1962" t="s">
        <v>4694</v>
      </c>
      <c r="W1962" t="s">
        <v>4695</v>
      </c>
      <c r="X1962" t="s">
        <v>4696</v>
      </c>
      <c r="Y1962" t="s">
        <v>7399</v>
      </c>
      <c r="Z1962" t="s">
        <v>4698</v>
      </c>
    </row>
    <row r="1963" spans="1:26" ht="15" customHeight="1" x14ac:dyDescent="0.25">
      <c r="A1963" t="s">
        <v>7400</v>
      </c>
      <c r="B1963" s="1">
        <v>46111</v>
      </c>
      <c r="C1963" t="s">
        <v>1463</v>
      </c>
      <c r="D1963" t="str">
        <f>IFERROR(INDEX(Customers!$B:$B,MATCH(C1963,Customers!$A:$A,0)),"")</f>
        <v>Hemalatha Gounder</v>
      </c>
      <c r="E1963" t="str">
        <f>IFERROR(INDEX(Customers!$J:$J,MATCH(C1963,Customers!$A:$A,0)),"")</f>
        <v>Silver</v>
      </c>
      <c r="F1963" t="s">
        <v>3849</v>
      </c>
      <c r="G1963" t="str">
        <f>IFERROR(INDEX(Products!$B:$B,MATCH(F1963,Products!$A:$A,0)),"")</f>
        <v>Cadbury Namkeen Combo</v>
      </c>
      <c r="H1963" t="str">
        <f>IFERROR(INDEX(Products!$C:$C,MATCH(F1963,Products!$A:$A,0)),"")</f>
        <v>Snacks</v>
      </c>
      <c r="I1963" t="s">
        <v>3560</v>
      </c>
      <c r="J1963" t="str">
        <f>IFERROR(INDEX(Stores!$B:$B,MATCH(I1963,Stores!$A:$A,0)),"")</f>
        <v>FreshMart Bhubaneswar Complex</v>
      </c>
      <c r="K1963" t="str">
        <f>IFERROR(INDEX(Stores!$D:$D,MATCH(I1963,Stores!$A:$A,0)),"")</f>
        <v>East</v>
      </c>
      <c r="L1963" t="s">
        <v>3558</v>
      </c>
      <c r="M1963" t="str">
        <f>IFERROR(INDEX(Employees!$B:$B,MATCH(L1963,Employees!$A:$A,0)),"")</f>
        <v>Yogesh Menon</v>
      </c>
      <c r="N1963" t="str">
        <f>IFERROR(INDEX(Employees!$D:$D,MATCH(L1963,Employees!$A:$A,0)),"")</f>
        <v>Cashier</v>
      </c>
      <c r="O1963">
        <v>5</v>
      </c>
      <c r="P1963">
        <v>333.54</v>
      </c>
      <c r="Q1963">
        <v>0</v>
      </c>
      <c r="R1963">
        <v>0</v>
      </c>
      <c r="S1963">
        <v>1667.7</v>
      </c>
      <c r="T1963">
        <v>1192.1500000000001</v>
      </c>
      <c r="U1963">
        <v>475.55</v>
      </c>
      <c r="V1963" t="s">
        <v>4720</v>
      </c>
      <c r="W1963" t="s">
        <v>4695</v>
      </c>
      <c r="X1963" t="s">
        <v>4696</v>
      </c>
      <c r="Y1963" t="s">
        <v>4721</v>
      </c>
      <c r="Z1963" t="s">
        <v>4708</v>
      </c>
    </row>
    <row r="1964" spans="1:26" ht="15" customHeight="1" x14ac:dyDescent="0.25">
      <c r="A1964" t="s">
        <v>7401</v>
      </c>
      <c r="B1964" s="1">
        <v>45983</v>
      </c>
      <c r="C1964" t="s">
        <v>2332</v>
      </c>
      <c r="D1964" t="str">
        <f>IFERROR(INDEX(Customers!$B:$B,MATCH(C1964,Customers!$A:$A,0)),"")</f>
        <v>Nirmala Iyer</v>
      </c>
      <c r="E1964" t="str">
        <f>IFERROR(INDEX(Customers!$J:$J,MATCH(C1964,Customers!$A:$A,0)),"")</f>
        <v>Gold</v>
      </c>
      <c r="F1964" t="s">
        <v>4064</v>
      </c>
      <c r="G1964" t="str">
        <f>IFERROR(INDEX(Products!$B:$B,MATCH(F1964,Products!$A:$A,0)),"")</f>
        <v>Aachi Whole Spices 200g</v>
      </c>
      <c r="H1964" t="str">
        <f>IFERROR(INDEX(Products!$C:$C,MATCH(F1964,Products!$A:$A,0)),"")</f>
        <v>Masala</v>
      </c>
      <c r="I1964" t="s">
        <v>3539</v>
      </c>
      <c r="J1964" t="str">
        <f>IFERROR(INDEX(Stores!$B:$B,MATCH(I1964,Stores!$A:$A,0)),"")</f>
        <v>FreshMart Tiruppur Towers</v>
      </c>
      <c r="K1964" t="str">
        <f>IFERROR(INDEX(Stores!$D:$D,MATCH(I1964,Stores!$A:$A,0)),"")</f>
        <v>South</v>
      </c>
      <c r="L1964" t="s">
        <v>3537</v>
      </c>
      <c r="M1964" t="str">
        <f>IFERROR(INDEX(Employees!$B:$B,MATCH(L1964,Employees!$A:$A,0)),"")</f>
        <v>Vani Venkataraman</v>
      </c>
      <c r="N1964" t="str">
        <f>IFERROR(INDEX(Employees!$D:$D,MATCH(L1964,Employees!$A:$A,0)),"")</f>
        <v>Billing</v>
      </c>
      <c r="O1964">
        <v>6</v>
      </c>
      <c r="P1964">
        <v>571.44000000000005</v>
      </c>
      <c r="Q1964">
        <v>15</v>
      </c>
      <c r="R1964">
        <v>514.29999999999995</v>
      </c>
      <c r="S1964">
        <v>3351.49</v>
      </c>
      <c r="T1964">
        <v>2387.52</v>
      </c>
      <c r="U1964">
        <v>963.97</v>
      </c>
      <c r="V1964" t="s">
        <v>4694</v>
      </c>
      <c r="W1964" t="s">
        <v>4695</v>
      </c>
      <c r="X1964" t="s">
        <v>4700</v>
      </c>
      <c r="Y1964" t="s">
        <v>5421</v>
      </c>
      <c r="Z1964" t="s">
        <v>4698</v>
      </c>
    </row>
    <row r="1965" spans="1:26" ht="15" customHeight="1" x14ac:dyDescent="0.25">
      <c r="A1965" t="s">
        <v>7402</v>
      </c>
      <c r="B1965" s="1">
        <v>45991</v>
      </c>
      <c r="C1965" t="s">
        <v>1754</v>
      </c>
      <c r="D1965" t="str">
        <f>IFERROR(INDEX(Customers!$B:$B,MATCH(C1965,Customers!$A:$A,0)),"")</f>
        <v>Ashok Gounder</v>
      </c>
      <c r="E1965" t="str">
        <f>IFERROR(INDEX(Customers!$J:$J,MATCH(C1965,Customers!$A:$A,0)),"")</f>
        <v>Bronze</v>
      </c>
      <c r="F1965" t="s">
        <v>3970</v>
      </c>
      <c r="G1965" t="str">
        <f>IFERROR(INDEX(Products!$B:$B,MATCH(F1965,Products!$A:$A,0)),"")</f>
        <v xml:space="preserve">  Local Farm Fresh Vegetables 250ml v2  </v>
      </c>
      <c r="H1965" t="str">
        <f>IFERROR(INDEX(Products!$C:$C,MATCH(F1965,Products!$A:$A,0)),"")</f>
        <v>Vegetables</v>
      </c>
      <c r="I1965" t="s">
        <v>3644</v>
      </c>
      <c r="J1965" t="str">
        <f>IFERROR(INDEX(Stores!$B:$B,MATCH(I1965,Stores!$A:$A,0)),"")</f>
        <v>FreshMart Hyderabad Crossing</v>
      </c>
      <c r="K1965" t="str">
        <f>IFERROR(INDEX(Stores!$D:$D,MATCH(I1965,Stores!$A:$A,0)),"")</f>
        <v>South</v>
      </c>
      <c r="L1965" t="s">
        <v>3643</v>
      </c>
      <c r="M1965" t="str">
        <f>IFERROR(INDEX(Employees!$B:$B,MATCH(L1965,Employees!$A:$A,0)),"")</f>
        <v>Uma Pandian</v>
      </c>
      <c r="N1965" t="str">
        <f>IFERROR(INDEX(Employees!$D:$D,MATCH(L1965,Employees!$A:$A,0)),"")</f>
        <v>Cashier</v>
      </c>
      <c r="O1965">
        <v>4</v>
      </c>
      <c r="P1965">
        <v>365.92</v>
      </c>
      <c r="Q1965">
        <v>15</v>
      </c>
      <c r="R1965">
        <v>219.55</v>
      </c>
      <c r="S1965">
        <v>1430.75</v>
      </c>
      <c r="T1965">
        <v>1241.52</v>
      </c>
      <c r="U1965">
        <v>189.23</v>
      </c>
      <c r="V1965" t="s">
        <v>4694</v>
      </c>
      <c r="W1965" t="s">
        <v>4695</v>
      </c>
      <c r="X1965" t="s">
        <v>4696</v>
      </c>
      <c r="Y1965" t="s">
        <v>5777</v>
      </c>
      <c r="Z1965" t="s">
        <v>4698</v>
      </c>
    </row>
    <row r="1966" spans="1:26" ht="15" customHeight="1" x14ac:dyDescent="0.25">
      <c r="A1966" t="s">
        <v>7403</v>
      </c>
      <c r="B1966" s="1">
        <v>46026</v>
      </c>
      <c r="C1966" t="s">
        <v>1399</v>
      </c>
      <c r="D1966" t="str">
        <f>IFERROR(INDEX(Customers!$B:$B,MATCH(C1966,Customers!$A:$A,0)),"")</f>
        <v>Mala Pillai</v>
      </c>
      <c r="E1966" t="str">
        <f>IFERROR(INDEX(Customers!$J:$J,MATCH(C1966,Customers!$A:$A,0)),"")</f>
        <v>Bronze</v>
      </c>
      <c r="F1966" t="s">
        <v>3738</v>
      </c>
      <c r="G1966" t="str">
        <f>IFERROR(INDEX(Products!$B:$B,MATCH(F1966,Products!$A:$A,0)),"")</f>
        <v>Aavin Milk Pack</v>
      </c>
      <c r="H1966" t="str">
        <f>IFERROR(INDEX(Products!$C:$C,MATCH(F1966,Products!$A:$A,0)),"")</f>
        <v>Dairy</v>
      </c>
      <c r="I1966" t="s">
        <v>3399</v>
      </c>
      <c r="J1966" t="str">
        <f>IFERROR(INDEX(Stores!$B:$B,MATCH(I1966,Stores!$A:$A,0)),"")</f>
        <v>FreshMart Coimbatore Main Road</v>
      </c>
      <c r="K1966" t="str">
        <f>IFERROR(INDEX(Stores!$D:$D,MATCH(I1966,Stores!$A:$A,0)),"")</f>
        <v>South</v>
      </c>
      <c r="L1966" t="s">
        <v>3554</v>
      </c>
      <c r="M1966" t="str">
        <f>IFERROR(INDEX(Employees!$B:$B,MATCH(L1966,Employees!$A:$A,0)),"")</f>
        <v>Deepa Menon</v>
      </c>
      <c r="N1966" t="str">
        <f>IFERROR(INDEX(Employees!$D:$D,MATCH(L1966,Employees!$A:$A,0)),"")</f>
        <v>Billing</v>
      </c>
      <c r="O1966">
        <v>3</v>
      </c>
      <c r="P1966">
        <v>397.22</v>
      </c>
      <c r="Q1966">
        <v>5</v>
      </c>
      <c r="R1966">
        <v>59.58</v>
      </c>
      <c r="S1966">
        <v>1301.8900000000001</v>
      </c>
      <c r="T1966">
        <v>958.11</v>
      </c>
      <c r="U1966">
        <v>343.78</v>
      </c>
      <c r="V1966" t="s">
        <v>4740</v>
      </c>
      <c r="W1966" t="s">
        <v>4695</v>
      </c>
      <c r="X1966" t="s">
        <v>4696</v>
      </c>
      <c r="Y1966" t="s">
        <v>5745</v>
      </c>
      <c r="Z1966" t="s">
        <v>4698</v>
      </c>
    </row>
    <row r="1967" spans="1:26" ht="15" customHeight="1" x14ac:dyDescent="0.25">
      <c r="A1967" t="s">
        <v>7404</v>
      </c>
      <c r="B1967" s="1">
        <v>46026</v>
      </c>
      <c r="C1967" t="s">
        <v>1024</v>
      </c>
      <c r="D1967" t="str">
        <f>IFERROR(INDEX(Customers!$B:$B,MATCH(C1967,Customers!$A:$A,0)),"")</f>
        <v>Padma Naicker</v>
      </c>
      <c r="E1967" t="str">
        <f>IFERROR(INDEX(Customers!$J:$J,MATCH(C1967,Customers!$A:$A,0)),"")</f>
        <v>Silver</v>
      </c>
      <c r="F1967" t="s">
        <v>4060</v>
      </c>
      <c r="G1967" t="str">
        <f>IFERROR(INDEX(Products!$B:$B,MATCH(F1967,Products!$A:$A,0)),"")</f>
        <v>Everest Powdered Spices Combo</v>
      </c>
      <c r="H1967" t="str">
        <f>IFERROR(INDEX(Products!$C:$C,MATCH(F1967,Products!$A:$A,0)),"")</f>
        <v>Masala</v>
      </c>
      <c r="I1967" t="s">
        <v>2956</v>
      </c>
      <c r="J1967" t="str">
        <f>IFERROR(INDEX(Stores!$B:$B,MATCH(I1967,Stores!$A:$A,0)),"")</f>
        <v>FreshMart Tiruppur Circle</v>
      </c>
      <c r="K1967" t="str">
        <f>IFERROR(INDEX(Stores!$D:$D,MATCH(I1967,Stores!$A:$A,0)),"")</f>
        <v>South</v>
      </c>
      <c r="L1967" t="s">
        <v>3017</v>
      </c>
      <c r="M1967" t="str">
        <f>IFERROR(INDEX(Employees!$B:$B,MATCH(L1967,Employees!$A:$A,0)),"")</f>
        <v>Ezhil Rao</v>
      </c>
      <c r="N1967" t="str">
        <f>IFERROR(INDEX(Employees!$D:$D,MATCH(L1967,Employees!$A:$A,0)),"")</f>
        <v>Billing</v>
      </c>
      <c r="O1967">
        <v>3</v>
      </c>
      <c r="P1967">
        <v>490.22</v>
      </c>
      <c r="Q1967">
        <v>0</v>
      </c>
      <c r="R1967">
        <v>0</v>
      </c>
      <c r="S1967">
        <v>1691.26</v>
      </c>
      <c r="T1967">
        <v>1120.74</v>
      </c>
      <c r="U1967">
        <v>570.52</v>
      </c>
      <c r="V1967" t="s">
        <v>4703</v>
      </c>
      <c r="W1967" t="s">
        <v>4695</v>
      </c>
      <c r="X1967" t="s">
        <v>4696</v>
      </c>
      <c r="Y1967" t="s">
        <v>4959</v>
      </c>
      <c r="Z1967" t="s">
        <v>4698</v>
      </c>
    </row>
    <row r="1968" spans="1:26" ht="15" customHeight="1" x14ac:dyDescent="0.25">
      <c r="A1968" t="s">
        <v>7405</v>
      </c>
      <c r="B1968" s="1">
        <v>45773</v>
      </c>
      <c r="C1968" t="s">
        <v>1890</v>
      </c>
      <c r="D1968" t="str">
        <f>IFERROR(INDEX(Customers!$B:$B,MATCH(C1968,Customers!$A:$A,0)),"")</f>
        <v>Prakash Achari</v>
      </c>
      <c r="E1968" t="str">
        <f>IFERROR(INDEX(Customers!$J:$J,MATCH(C1968,Customers!$A:$A,0)),"")</f>
        <v>Gold</v>
      </c>
      <c r="F1968" t="s">
        <v>3886</v>
      </c>
      <c r="G1968" t="str">
        <f>IFERROR(INDEX(Products!$B:$B,MATCH(F1968,Products!$A:$A,0)),"")</f>
        <v>Dove Shampoo 500g</v>
      </c>
      <c r="H1968" t="str">
        <f>IFERROR(INDEX(Products!$C:$C,MATCH(F1968,Products!$A:$A,0)),"")</f>
        <v>Personal Care</v>
      </c>
      <c r="I1968" t="s">
        <v>3003</v>
      </c>
      <c r="J1968" t="str">
        <f>IFERROR(INDEX(Stores!$B:$B,MATCH(I1968,Stores!$A:$A,0)),"")</f>
        <v>FreshMart Jaipur Market</v>
      </c>
      <c r="K1968" t="str">
        <f>IFERROR(INDEX(Stores!$D:$D,MATCH(I1968,Stores!$A:$A,0)),"")</f>
        <v>North</v>
      </c>
      <c r="L1968" t="s">
        <v>3615</v>
      </c>
      <c r="M1968" t="str">
        <f>IFERROR(INDEX(Employees!$B:$B,MATCH(L1968,Employees!$A:$A,0)),"")</f>
        <v>Anjali Nair</v>
      </c>
      <c r="N1968" t="str">
        <f>IFERROR(INDEX(Employees!$D:$D,MATCH(L1968,Employees!$A:$A,0)),"")</f>
        <v>Sales</v>
      </c>
      <c r="O1968">
        <v>5</v>
      </c>
      <c r="P1968">
        <v>197.81</v>
      </c>
      <c r="Q1968">
        <v>15</v>
      </c>
      <c r="R1968">
        <v>148.36000000000001</v>
      </c>
      <c r="S1968">
        <v>966.79</v>
      </c>
      <c r="T1968">
        <v>678.3</v>
      </c>
      <c r="U1968">
        <v>288.49</v>
      </c>
      <c r="V1968" t="s">
        <v>4703</v>
      </c>
      <c r="W1968" t="s">
        <v>4695</v>
      </c>
      <c r="X1968" t="s">
        <v>4696</v>
      </c>
      <c r="Y1968" t="s">
        <v>6059</v>
      </c>
      <c r="Z1968" t="s">
        <v>4698</v>
      </c>
    </row>
    <row r="1969" spans="1:26" ht="15" customHeight="1" x14ac:dyDescent="0.25">
      <c r="A1969" t="s">
        <v>7406</v>
      </c>
      <c r="B1969" s="1">
        <v>45899</v>
      </c>
      <c r="C1969" t="s">
        <v>1148</v>
      </c>
      <c r="D1969" t="str">
        <f>IFERROR(INDEX(Customers!$B:$B,MATCH(C1969,Customers!$A:$A,0)),"")</f>
        <v>Latha Nathan</v>
      </c>
      <c r="E1969" t="str">
        <f>IFERROR(INDEX(Customers!$J:$J,MATCH(C1969,Customers!$A:$A,0)),"")</f>
        <v>Gold</v>
      </c>
      <c r="F1969" t="s">
        <v>3722</v>
      </c>
      <c r="G1969" t="str">
        <f>IFERROR(INDEX(Products!$B:$B,MATCH(F1969,Products!$A:$A,0)),"")</f>
        <v>Nestle Curd 1kg</v>
      </c>
      <c r="H1969" t="str">
        <f>IFERROR(INDEX(Products!$C:$C,MATCH(F1969,Products!$A:$A,0)),"")</f>
        <v>Dairy</v>
      </c>
      <c r="I1969" t="s">
        <v>2953</v>
      </c>
      <c r="J1969" t="str">
        <f>IFERROR(INDEX(Stores!$B:$B,MATCH(I1969,Stores!$A:$A,0)),"")</f>
        <v>FreshMart Salem Main Road</v>
      </c>
      <c r="K1969" t="str">
        <f>IFERROR(INDEX(Stores!$D:$D,MATCH(I1969,Stores!$A:$A,0)),"")</f>
        <v>South</v>
      </c>
      <c r="L1969" t="s">
        <v>2951</v>
      </c>
      <c r="M1969" t="str">
        <f>IFERROR(INDEX(Employees!$B:$B,MATCH(L1969,Employees!$A:$A,0)),"")</f>
        <v>Geetha Subramaniam</v>
      </c>
      <c r="N1969" t="str">
        <f>IFERROR(INDEX(Employees!$D:$D,MATCH(L1969,Employees!$A:$A,0)),"")</f>
        <v>Sales</v>
      </c>
      <c r="O1969">
        <v>4</v>
      </c>
      <c r="P1969">
        <v>522.42999999999995</v>
      </c>
      <c r="Q1969">
        <v>15</v>
      </c>
      <c r="R1969">
        <v>313.45999999999998</v>
      </c>
      <c r="S1969">
        <v>2042.7</v>
      </c>
      <c r="T1969">
        <v>1590.76</v>
      </c>
      <c r="U1969">
        <v>451.94</v>
      </c>
      <c r="V1969" t="s">
        <v>4715</v>
      </c>
      <c r="W1969" t="s">
        <v>4695</v>
      </c>
      <c r="X1969" t="s">
        <v>4700</v>
      </c>
      <c r="Y1969" t="s">
        <v>4961</v>
      </c>
      <c r="Z1969" t="s">
        <v>4698</v>
      </c>
    </row>
    <row r="1970" spans="1:26" ht="15" customHeight="1" x14ac:dyDescent="0.25">
      <c r="A1970" t="s">
        <v>7407</v>
      </c>
      <c r="B1970" s="1">
        <v>46103</v>
      </c>
      <c r="C1970" t="s">
        <v>1343</v>
      </c>
      <c r="D1970" t="str">
        <f>IFERROR(INDEX(Customers!$B:$B,MATCH(C1970,Customers!$A:$A,0)),"")</f>
        <v xml:space="preserve">  Tamil Velan  </v>
      </c>
      <c r="E1970" t="str">
        <f>IFERROR(INDEX(Customers!$J:$J,MATCH(C1970,Customers!$A:$A,0)),"")</f>
        <v>Gold</v>
      </c>
      <c r="F1970" t="s">
        <v>3936</v>
      </c>
      <c r="G1970" t="str">
        <f>IFERROR(INDEX(Products!$B:$B,MATCH(F1970,Products!$A:$A,0)),"")</f>
        <v>Local Farm Fresh Fruits Combo</v>
      </c>
      <c r="H1970" t="str">
        <f>IFERROR(INDEX(Products!$C:$C,MATCH(F1970,Products!$A:$A,0)),"")</f>
        <v>Fruits</v>
      </c>
      <c r="I1970" t="s">
        <v>3000</v>
      </c>
      <c r="J1970" t="str">
        <f>IFERROR(INDEX(Stores!$B:$B,MATCH(I1970,Stores!$A:$A,0)),"")</f>
        <v>FreshMart Coimbatore Circle</v>
      </c>
      <c r="K1970" t="str">
        <f>IFERROR(INDEX(Stores!$D:$D,MATCH(I1970,Stores!$A:$A,0)),"")</f>
        <v>South</v>
      </c>
      <c r="L1970" t="s">
        <v>3143</v>
      </c>
      <c r="M1970" t="str">
        <f>IFERROR(INDEX(Employees!$B:$B,MATCH(L1970,Employees!$A:$A,0)),"")</f>
        <v>Dinesh Chettiar</v>
      </c>
      <c r="N1970" t="str">
        <f>IFERROR(INDEX(Employees!$D:$D,MATCH(L1970,Employees!$A:$A,0)),"")</f>
        <v>Store Manager</v>
      </c>
      <c r="O1970">
        <v>7</v>
      </c>
      <c r="P1970">
        <v>244.61</v>
      </c>
      <c r="Q1970">
        <v>0</v>
      </c>
      <c r="R1970">
        <v>0</v>
      </c>
      <c r="S1970">
        <v>1969.11</v>
      </c>
      <c r="T1970">
        <v>1275.19</v>
      </c>
      <c r="U1970">
        <v>693.92</v>
      </c>
      <c r="V1970" t="s">
        <v>4740</v>
      </c>
      <c r="W1970" t="s">
        <v>4695</v>
      </c>
      <c r="X1970" t="s">
        <v>4696</v>
      </c>
      <c r="Y1970" t="s">
        <v>6018</v>
      </c>
      <c r="Z1970" t="s">
        <v>4698</v>
      </c>
    </row>
    <row r="1971" spans="1:26" ht="15" customHeight="1" x14ac:dyDescent="0.25">
      <c r="A1971" t="s">
        <v>7408</v>
      </c>
      <c r="B1971" s="1">
        <v>45801</v>
      </c>
      <c r="C1971" t="s">
        <v>529</v>
      </c>
      <c r="D1971" t="str">
        <f>IFERROR(INDEX(Customers!$B:$B,MATCH(C1971,Customers!$A:$A,0)),"")</f>
        <v>Lakshmi Balan</v>
      </c>
      <c r="E1971" t="str">
        <f>IFERROR(INDEX(Customers!$J:$J,MATCH(C1971,Customers!$A:$A,0)),"")</f>
        <v>Silver</v>
      </c>
      <c r="F1971" t="s">
        <v>3746</v>
      </c>
      <c r="G1971" t="str">
        <f>IFERROR(INDEX(Products!$B:$B,MATCH(F1971,Products!$A:$A,0)),"")</f>
        <v>Nescafe Soft Drinks Pack</v>
      </c>
      <c r="H1971" t="str">
        <f>IFERROR(INDEX(Products!$C:$C,MATCH(F1971,Products!$A:$A,0)),"")</f>
        <v>Beverages</v>
      </c>
      <c r="I1971" t="s">
        <v>3005</v>
      </c>
      <c r="J1971" t="str">
        <f>IFERROR(INDEX(Stores!$B:$B,MATCH(I1971,Stores!$A:$A,0)),"")</f>
        <v>FreshMart Ahmedabad Complex</v>
      </c>
      <c r="K1971" t="str">
        <f>IFERROR(INDEX(Stores!$D:$D,MATCH(I1971,Stores!$A:$A,0)),"")</f>
        <v>West</v>
      </c>
      <c r="L1971" t="s">
        <v>3514</v>
      </c>
      <c r="M1971" t="str">
        <f>IFERROR(INDEX(Employees!$B:$B,MATCH(L1971,Employees!$A:$A,0)),"")</f>
        <v>Umesh Iyer</v>
      </c>
      <c r="N1971" t="str">
        <f>IFERROR(INDEX(Employees!$D:$D,MATCH(L1971,Employees!$A:$A,0)),"")</f>
        <v>Sales</v>
      </c>
      <c r="O1971">
        <v>4</v>
      </c>
      <c r="P1971">
        <v>383.51</v>
      </c>
      <c r="Q1971">
        <v>0</v>
      </c>
      <c r="R1971">
        <v>0</v>
      </c>
      <c r="S1971">
        <v>1764.15</v>
      </c>
      <c r="T1971">
        <v>1143.5999999999999</v>
      </c>
      <c r="U1971">
        <v>620.54999999999995</v>
      </c>
      <c r="V1971" t="s">
        <v>4703</v>
      </c>
      <c r="W1971" t="s">
        <v>4695</v>
      </c>
      <c r="X1971" t="s">
        <v>4696</v>
      </c>
      <c r="Y1971" t="s">
        <v>5255</v>
      </c>
      <c r="Z1971" t="s">
        <v>4698</v>
      </c>
    </row>
    <row r="1972" spans="1:26" ht="15" customHeight="1" x14ac:dyDescent="0.25">
      <c r="A1972" t="s">
        <v>7409</v>
      </c>
      <c r="B1972" s="1">
        <v>45949</v>
      </c>
      <c r="C1972" t="s">
        <v>2084</v>
      </c>
      <c r="D1972" t="str">
        <f>IFERROR(INDEX(Customers!$B:$B,MATCH(C1972,Customers!$A:$A,0)),"")</f>
        <v>Harini Chandran</v>
      </c>
      <c r="E1972" t="str">
        <f>IFERROR(INDEX(Customers!$J:$J,MATCH(C1972,Customers!$A:$A,0)),"")</f>
        <v>Gold</v>
      </c>
      <c r="F1972" t="s">
        <v>4071</v>
      </c>
      <c r="G1972" t="str">
        <f>IFERROR(INDEX(Products!$B:$B,MATCH(F1972,Products!$A:$A,0)),"")</f>
        <v>Everest Blended Masala 2kg</v>
      </c>
      <c r="H1972" t="str">
        <f>IFERROR(INDEX(Products!$C:$C,MATCH(F1972,Products!$A:$A,0)),"")</f>
        <v>Masala</v>
      </c>
      <c r="I1972" t="s">
        <v>3266</v>
      </c>
      <c r="J1972" t="str">
        <f>IFERROR(INDEX(Stores!$B:$B,MATCH(I1972,Stores!$A:$A,0)),"")</f>
        <v>FreshMart Bengaluru Junction</v>
      </c>
      <c r="K1972" t="str">
        <f>IFERROR(INDEX(Stores!$D:$D,MATCH(I1972,Stores!$A:$A,0)),"")</f>
        <v>South</v>
      </c>
      <c r="L1972" t="s">
        <v>3577</v>
      </c>
      <c r="M1972" t="str">
        <f>IFERROR(INDEX(Employees!$B:$B,MATCH(L1972,Employees!$A:$A,0)),"")</f>
        <v>Mani Pandian</v>
      </c>
      <c r="N1972" t="str">
        <f>IFERROR(INDEX(Employees!$D:$D,MATCH(L1972,Employees!$A:$A,0)),"")</f>
        <v>Sales</v>
      </c>
      <c r="O1972">
        <v>6</v>
      </c>
      <c r="P1972">
        <v>370.87</v>
      </c>
      <c r="Q1972">
        <v>10</v>
      </c>
      <c r="R1972">
        <v>222.52</v>
      </c>
      <c r="S1972">
        <v>2303.11</v>
      </c>
      <c r="T1972">
        <v>1522.98</v>
      </c>
      <c r="U1972">
        <v>780.13</v>
      </c>
      <c r="V1972" t="s">
        <v>4703</v>
      </c>
      <c r="W1972" t="s">
        <v>4695</v>
      </c>
      <c r="X1972" t="s">
        <v>4696</v>
      </c>
      <c r="Y1972" t="s">
        <v>7410</v>
      </c>
      <c r="Z1972" t="s">
        <v>4698</v>
      </c>
    </row>
    <row r="1973" spans="1:26" ht="15" customHeight="1" x14ac:dyDescent="0.25">
      <c r="A1973" t="s">
        <v>7411</v>
      </c>
      <c r="B1973" s="1">
        <v>45812</v>
      </c>
      <c r="C1973" t="s">
        <v>291</v>
      </c>
      <c r="D1973" t="str">
        <f>IFERROR(INDEX(Customers!$B:$B,MATCH(C1973,Customers!$A:$A,0)),"")</f>
        <v>Yazhini Varma</v>
      </c>
      <c r="E1973" t="str">
        <f>IFERROR(INDEX(Customers!$J:$J,MATCH(C1973,Customers!$A:$A,0)),"")</f>
        <v>Bronze</v>
      </c>
      <c r="F1973" t="s">
        <v>3874</v>
      </c>
      <c r="G1973" t="str">
        <f>IFERROR(INDEX(Products!$B:$B,MATCH(F1973,Products!$A:$A,0)),"")</f>
        <v>Patanjali Shampoo Combo</v>
      </c>
      <c r="H1973" t="str">
        <f>IFERROR(INDEX(Products!$C:$C,MATCH(F1973,Products!$A:$A,0)),"")</f>
        <v>Personal Care</v>
      </c>
      <c r="I1973" t="s">
        <v>3035</v>
      </c>
      <c r="J1973" t="str">
        <f>IFERROR(INDEX(Stores!$B:$B,MATCH(I1973,Stores!$A:$A,0)),"")</f>
        <v>FreshMart Madurai Point</v>
      </c>
      <c r="K1973" t="str">
        <f>IFERROR(INDEX(Stores!$D:$D,MATCH(I1973,Stores!$A:$A,0)),"")</f>
        <v>South</v>
      </c>
      <c r="L1973" t="s">
        <v>3382</v>
      </c>
      <c r="M1973" t="str">
        <f>IFERROR(INDEX(Employees!$B:$B,MATCH(L1973,Employees!$A:$A,0)),"")</f>
        <v>Banu Achari</v>
      </c>
      <c r="N1973" t="str">
        <f>IFERROR(INDEX(Employees!$D:$D,MATCH(L1973,Employees!$A:$A,0)),"")</f>
        <v>Sales</v>
      </c>
      <c r="O1973">
        <v>2</v>
      </c>
      <c r="P1973">
        <v>73.83</v>
      </c>
      <c r="Q1973">
        <v>0</v>
      </c>
      <c r="R1973">
        <v>0</v>
      </c>
      <c r="S1973">
        <v>147.66</v>
      </c>
      <c r="T1973">
        <v>108.64</v>
      </c>
      <c r="U1973">
        <v>39.020000000000003</v>
      </c>
      <c r="V1973" t="s">
        <v>4715</v>
      </c>
      <c r="W1973" t="s">
        <v>4695</v>
      </c>
      <c r="X1973" t="s">
        <v>4696</v>
      </c>
      <c r="Y1973" t="s">
        <v>6773</v>
      </c>
      <c r="Z1973" t="s">
        <v>4708</v>
      </c>
    </row>
    <row r="1974" spans="1:26" ht="15" customHeight="1" x14ac:dyDescent="0.25">
      <c r="A1974" t="s">
        <v>7412</v>
      </c>
      <c r="B1974" s="1">
        <v>45802</v>
      </c>
      <c r="C1974" t="s">
        <v>886</v>
      </c>
      <c r="D1974" t="str">
        <f>IFERROR(INDEX(Customers!$B:$B,MATCH(C1974,Customers!$A:$A,0)),"")</f>
        <v>Udhay Pandian</v>
      </c>
      <c r="E1974" t="str">
        <f>IFERROR(INDEX(Customers!$J:$J,MATCH(C1974,Customers!$A:$A,0)),"")</f>
        <v>Gold</v>
      </c>
      <c r="F1974" t="s">
        <v>3953</v>
      </c>
      <c r="G1974" t="str">
        <f>IFERROR(INDEX(Products!$B:$B,MATCH(F1974,Products!$A:$A,0)),"")</f>
        <v>Organic Fresh Fresh Fruits Pack v2</v>
      </c>
      <c r="H1974" t="str">
        <f>IFERROR(INDEX(Products!$C:$C,MATCH(F1974,Products!$A:$A,0)),"")</f>
        <v>Fruits</v>
      </c>
      <c r="I1974" t="s">
        <v>3078</v>
      </c>
      <c r="J1974" t="str">
        <f>IFERROR(INDEX(Stores!$B:$B,MATCH(I1974,Stores!$A:$A,0)),"")</f>
        <v>FreshMart Guwahati Heights</v>
      </c>
      <c r="K1974" t="str">
        <f>IFERROR(INDEX(Stores!$D:$D,MATCH(I1974,Stores!$A:$A,0)),"")</f>
        <v>East</v>
      </c>
      <c r="L1974" t="s">
        <v>3148</v>
      </c>
      <c r="M1974" t="str">
        <f>IFERROR(INDEX(Employees!$B:$B,MATCH(L1974,Employees!$A:$A,0)),"")</f>
        <v>Devi Mudaliar</v>
      </c>
      <c r="N1974" t="str">
        <f>IFERROR(INDEX(Employees!$D:$D,MATCH(L1974,Employees!$A:$A,0)),"")</f>
        <v>Store Manager</v>
      </c>
      <c r="O1974">
        <v>4</v>
      </c>
      <c r="P1974">
        <v>497.74</v>
      </c>
      <c r="Q1974">
        <v>0</v>
      </c>
      <c r="R1974">
        <v>0</v>
      </c>
      <c r="S1974">
        <v>2289.6</v>
      </c>
      <c r="T1974">
        <v>1480.72</v>
      </c>
      <c r="U1974">
        <v>808.88</v>
      </c>
      <c r="V1974" t="s">
        <v>4703</v>
      </c>
      <c r="W1974" t="s">
        <v>4695</v>
      </c>
      <c r="X1974" t="s">
        <v>4696</v>
      </c>
      <c r="Y1974" t="s">
        <v>5694</v>
      </c>
      <c r="Z1974" t="s">
        <v>4698</v>
      </c>
    </row>
    <row r="1975" spans="1:26" ht="15" customHeight="1" x14ac:dyDescent="0.25">
      <c r="A1975" t="s">
        <v>7413</v>
      </c>
      <c r="B1975" s="1">
        <v>45818</v>
      </c>
      <c r="C1975" t="s">
        <v>2755</v>
      </c>
      <c r="D1975" t="str">
        <f>IFERROR(INDEX(Customers!$B:$B,MATCH(C1975,Customers!$A:$A,0)),"")</f>
        <v>Kamala Naidu</v>
      </c>
      <c r="E1975" t="str">
        <f>IFERROR(INDEX(Customers!$J:$J,MATCH(C1975,Customers!$A:$A,0)),"")</f>
        <v>Gold</v>
      </c>
      <c r="F1975" t="s">
        <v>3714</v>
      </c>
      <c r="G1975" t="str">
        <f>IFERROR(INDEX(Products!$B:$B,MATCH(F1975,Products!$A:$A,0)),"")</f>
        <v>Nestle Butter 250ml</v>
      </c>
      <c r="H1975" t="str">
        <f>IFERROR(INDEX(Products!$C:$C,MATCH(F1975,Products!$A:$A,0)),"")</f>
        <v>Dairy</v>
      </c>
      <c r="I1975" t="s">
        <v>2865</v>
      </c>
      <c r="J1975" t="str">
        <f>IFERROR(INDEX(Stores!$B:$B,MATCH(I1975,Stores!$A:$A,0)),"")</f>
        <v>FreshMart Erode Crossing</v>
      </c>
      <c r="K1975" t="str">
        <f>IFERROR(INDEX(Stores!$D:$D,MATCH(I1975,Stores!$A:$A,0)),"")</f>
        <v>South</v>
      </c>
      <c r="L1975" t="s">
        <v>2946</v>
      </c>
      <c r="M1975" t="str">
        <f>IFERROR(INDEX(Employees!$B:$B,MATCH(L1975,Employees!$A:$A,0)),"")</f>
        <v>Ramesh Iyer</v>
      </c>
      <c r="N1975" t="str">
        <f>IFERROR(INDEX(Employees!$D:$D,MATCH(L1975,Employees!$A:$A,0)),"")</f>
        <v>Cashier</v>
      </c>
      <c r="O1975">
        <v>4</v>
      </c>
      <c r="P1975">
        <v>526.20000000000005</v>
      </c>
      <c r="Q1975">
        <v>0</v>
      </c>
      <c r="R1975">
        <v>0</v>
      </c>
      <c r="S1975">
        <v>2104.8000000000002</v>
      </c>
      <c r="T1975">
        <v>1547.56</v>
      </c>
      <c r="U1975">
        <v>557.24</v>
      </c>
      <c r="V1975" t="s">
        <v>4703</v>
      </c>
      <c r="W1975" t="s">
        <v>4695</v>
      </c>
      <c r="X1975" t="s">
        <v>4696</v>
      </c>
      <c r="Y1975" t="s">
        <v>4894</v>
      </c>
      <c r="Z1975" t="s">
        <v>4708</v>
      </c>
    </row>
    <row r="1976" spans="1:26" ht="15" customHeight="1" x14ac:dyDescent="0.25">
      <c r="A1976" t="s">
        <v>7414</v>
      </c>
      <c r="B1976" s="1">
        <v>46036</v>
      </c>
      <c r="C1976" t="s">
        <v>775</v>
      </c>
      <c r="D1976" t="str">
        <f>IFERROR(INDEX(Customers!$B:$B,MATCH(C1976,Customers!$A:$A,0)),"")</f>
        <v>Ashok Krishnan</v>
      </c>
      <c r="E1976" t="str">
        <f>IFERROR(INDEX(Customers!$J:$J,MATCH(C1976,Customers!$A:$A,0)),"")</f>
        <v>Silver</v>
      </c>
      <c r="F1976" t="s">
        <v>3945</v>
      </c>
      <c r="G1976" t="str">
        <f>IFERROR(INDEX(Products!$B:$B,MATCH(F1976,Products!$A:$A,0)),"")</f>
        <v>Organic Fresh Fresh Fruits Combo</v>
      </c>
      <c r="H1976" t="str">
        <f>IFERROR(INDEX(Products!$C:$C,MATCH(F1976,Products!$A:$A,0)),"")</f>
        <v>Fruits</v>
      </c>
      <c r="I1976" t="s">
        <v>2875</v>
      </c>
      <c r="J1976" t="str">
        <f>IFERROR(INDEX(Stores!$B:$B,MATCH(I1976,Stores!$A:$A,0)),"")</f>
        <v>FreshMart Bengaluru Plaza</v>
      </c>
      <c r="K1976" t="str">
        <f>IFERROR(INDEX(Stores!$D:$D,MATCH(I1976,Stores!$A:$A,0)),"")</f>
        <v>South</v>
      </c>
      <c r="L1976" t="s">
        <v>2872</v>
      </c>
      <c r="M1976" t="str">
        <f>IFERROR(INDEX(Employees!$B:$B,MATCH(L1976,Employees!$A:$A,0)),"")</f>
        <v>Harini Sekar</v>
      </c>
      <c r="N1976" t="str">
        <f>IFERROR(INDEX(Employees!$D:$D,MATCH(L1976,Employees!$A:$A,0)),"")</f>
        <v>Inventory</v>
      </c>
      <c r="O1976">
        <v>1</v>
      </c>
      <c r="P1976">
        <v>71.290000000000006</v>
      </c>
      <c r="Q1976">
        <v>0</v>
      </c>
      <c r="R1976">
        <v>0</v>
      </c>
      <c r="S1976">
        <v>71.290000000000006</v>
      </c>
      <c r="T1976">
        <v>59.37</v>
      </c>
      <c r="U1976">
        <v>11.92</v>
      </c>
      <c r="V1976" t="s">
        <v>4706</v>
      </c>
      <c r="W1976" t="s">
        <v>4695</v>
      </c>
      <c r="X1976" t="s">
        <v>4696</v>
      </c>
      <c r="Y1976" t="s">
        <v>6665</v>
      </c>
      <c r="Z1976" t="s">
        <v>4708</v>
      </c>
    </row>
    <row r="1977" spans="1:26" ht="15" customHeight="1" x14ac:dyDescent="0.25">
      <c r="A1977" t="s">
        <v>7415</v>
      </c>
      <c r="B1977" s="1">
        <v>45847</v>
      </c>
      <c r="C1977" t="s">
        <v>2008</v>
      </c>
      <c r="D1977" t="str">
        <f>IFERROR(INDEX(Customers!$B:$B,MATCH(C1977,Customers!$A:$A,0)),"")</f>
        <v>Hema Gounder</v>
      </c>
      <c r="E1977" t="str">
        <f>IFERROR(INDEX(Customers!$J:$J,MATCH(C1977,Customers!$A:$A,0)),"")</f>
        <v>Gold</v>
      </c>
      <c r="F1977" t="s">
        <v>3985</v>
      </c>
      <c r="G1977" t="str">
        <f>IFERROR(INDEX(Products!$B:$B,MATCH(F1977,Products!$A:$A,0)),"")</f>
        <v>Local Farm Fresh Vegetables Combo</v>
      </c>
      <c r="H1977" t="str">
        <f>IFERROR(INDEX(Products!$C:$C,MATCH(F1977,Products!$A:$A,0)),"")</f>
        <v>Vegetables</v>
      </c>
      <c r="I1977" t="s">
        <v>3323</v>
      </c>
      <c r="J1977" t="str">
        <f>IFERROR(INDEX(Stores!$B:$B,MATCH(I1977,Stores!$A:$A,0)),"")</f>
        <v>FreshMart Nagpur Towers</v>
      </c>
      <c r="K1977" t="str">
        <f>IFERROR(INDEX(Stores!$D:$D,MATCH(I1977,Stores!$A:$A,0)),"")</f>
        <v>South</v>
      </c>
      <c r="L1977" t="s">
        <v>3321</v>
      </c>
      <c r="M1977" t="str">
        <f>IFERROR(INDEX(Employees!$B:$B,MATCH(L1977,Employees!$A:$A,0)),"")</f>
        <v>Chandrasekar Chandran</v>
      </c>
      <c r="N1977" t="str">
        <f>IFERROR(INDEX(Employees!$D:$D,MATCH(L1977,Employees!$A:$A,0)),"")</f>
        <v>HR</v>
      </c>
      <c r="O1977">
        <v>5</v>
      </c>
      <c r="P1977">
        <v>200.83</v>
      </c>
      <c r="Q1977">
        <v>5</v>
      </c>
      <c r="R1977">
        <v>50.21</v>
      </c>
      <c r="S1977">
        <v>953.94</v>
      </c>
      <c r="T1977">
        <v>767.1</v>
      </c>
      <c r="U1977">
        <v>186.84</v>
      </c>
      <c r="V1977" t="s">
        <v>4720</v>
      </c>
      <c r="W1977" t="s">
        <v>4695</v>
      </c>
      <c r="X1977" t="s">
        <v>4710</v>
      </c>
      <c r="Y1977" t="s">
        <v>5884</v>
      </c>
      <c r="Z1977" t="s">
        <v>4708</v>
      </c>
    </row>
    <row r="1978" spans="1:26" ht="15" customHeight="1" x14ac:dyDescent="0.25">
      <c r="A1978" t="s">
        <v>7416</v>
      </c>
      <c r="B1978" s="1">
        <v>45853</v>
      </c>
      <c r="C1978" t="s">
        <v>283</v>
      </c>
      <c r="D1978" t="str">
        <f>IFERROR(INDEX(Customers!$B:$B,MATCH(C1978,Customers!$A:$A,0)),"")</f>
        <v>Anand Subramaniam</v>
      </c>
      <c r="E1978" t="str">
        <f>IFERROR(INDEX(Customers!$J:$J,MATCH(C1978,Customers!$A:$A,0)),"")</f>
        <v>Gold</v>
      </c>
      <c r="F1978" t="s">
        <v>4048</v>
      </c>
      <c r="G1978" t="str">
        <f>IFERROR(INDEX(Products!$B:$B,MATCH(F1978,Products!$A:$A,0)),"")</f>
        <v>Gold Winner Coconut Oil 2kg v2</v>
      </c>
      <c r="H1978" t="str">
        <f>IFERROR(INDEX(Products!$C:$C,MATCH(F1978,Products!$A:$A,0)),"")</f>
        <v>Oil</v>
      </c>
      <c r="I1978" t="s">
        <v>3089</v>
      </c>
      <c r="J1978" t="str">
        <f>IFERROR(INDEX(Stores!$B:$B,MATCH(I1978,Stores!$A:$A,0)),"")</f>
        <v>FreshMart Mysuru Arcade</v>
      </c>
      <c r="K1978" t="str">
        <f>IFERROR(INDEX(Stores!$D:$D,MATCH(I1978,Stores!$A:$A,0)),"")</f>
        <v>South</v>
      </c>
      <c r="L1978" t="s">
        <v>3173</v>
      </c>
      <c r="M1978" t="str">
        <f>IFERROR(INDEX(Employees!$B:$B,MATCH(L1978,Employees!$A:$A,0)),"")</f>
        <v>Nithya Selvam</v>
      </c>
      <c r="N1978" t="str">
        <f>IFERROR(INDEX(Employees!$D:$D,MATCH(L1978,Employees!$A:$A,0)),"")</f>
        <v>Cashier</v>
      </c>
      <c r="O1978">
        <v>3</v>
      </c>
      <c r="P1978">
        <v>219.64</v>
      </c>
      <c r="Q1978">
        <v>0</v>
      </c>
      <c r="R1978">
        <v>0</v>
      </c>
      <c r="S1978">
        <v>658.92</v>
      </c>
      <c r="T1978">
        <v>586.32000000000005</v>
      </c>
      <c r="U1978">
        <v>72.599999999999994</v>
      </c>
      <c r="V1978" t="s">
        <v>4694</v>
      </c>
      <c r="W1978" t="s">
        <v>4695</v>
      </c>
      <c r="X1978" t="s">
        <v>4700</v>
      </c>
      <c r="Y1978" t="s">
        <v>4850</v>
      </c>
      <c r="Z1978" t="s">
        <v>4708</v>
      </c>
    </row>
    <row r="1979" spans="1:26" ht="15" customHeight="1" x14ac:dyDescent="0.25">
      <c r="A1979" t="s">
        <v>7417</v>
      </c>
      <c r="B1979" s="1">
        <v>45976</v>
      </c>
      <c r="C1979" t="s">
        <v>2818</v>
      </c>
      <c r="D1979" t="str">
        <f>IFERROR(INDEX(Customers!$B:$B,MATCH(C1979,Customers!$A:$A,0)),"")</f>
        <v>Dhanush Raj</v>
      </c>
      <c r="E1979" t="str">
        <f>IFERROR(INDEX(Customers!$J:$J,MATCH(C1979,Customers!$A:$A,0)),"")</f>
        <v>Bronze</v>
      </c>
      <c r="F1979" t="s">
        <v>3756</v>
      </c>
      <c r="G1979" t="str">
        <f>IFERROR(INDEX(Products!$B:$B,MATCH(F1979,Products!$A:$A,0)),"")</f>
        <v>Coca-Cola Tea 1kg</v>
      </c>
      <c r="H1979" t="str">
        <f>IFERROR(INDEX(Products!$C:$C,MATCH(F1979,Products!$A:$A,0)),"")</f>
        <v>Beverages</v>
      </c>
      <c r="I1979" t="s">
        <v>3014</v>
      </c>
      <c r="J1979" t="str">
        <f>IFERROR(INDEX(Stores!$B:$B,MATCH(I1979,Stores!$A:$A,0)),"")</f>
        <v>FreshMart Madurai Junction</v>
      </c>
      <c r="K1979" t="str">
        <f>IFERROR(INDEX(Stores!$D:$D,MATCH(I1979,Stores!$A:$A,0)),"")</f>
        <v>South</v>
      </c>
      <c r="L1979" t="s">
        <v>3342</v>
      </c>
      <c r="M1979" t="str">
        <f>IFERROR(INDEX(Employees!$B:$B,MATCH(L1979,Employees!$A:$A,0)),"")</f>
        <v>Ramesh Murugan</v>
      </c>
      <c r="N1979" t="str">
        <f>IFERROR(INDEX(Employees!$D:$D,MATCH(L1979,Employees!$A:$A,0)),"")</f>
        <v>Inventory</v>
      </c>
      <c r="O1979">
        <v>1</v>
      </c>
      <c r="P1979">
        <v>139.21</v>
      </c>
      <c r="Q1979">
        <v>20</v>
      </c>
      <c r="R1979">
        <v>27.84</v>
      </c>
      <c r="S1979">
        <v>128.08000000000001</v>
      </c>
      <c r="T1979">
        <v>106.99</v>
      </c>
      <c r="U1979">
        <v>21.09</v>
      </c>
      <c r="V1979" t="s">
        <v>4703</v>
      </c>
      <c r="W1979" t="s">
        <v>4695</v>
      </c>
      <c r="X1979" t="s">
        <v>4696</v>
      </c>
      <c r="Y1979" t="s">
        <v>6193</v>
      </c>
      <c r="Z1979" t="s">
        <v>4698</v>
      </c>
    </row>
    <row r="1980" spans="1:26" ht="15" customHeight="1" x14ac:dyDescent="0.25">
      <c r="A1980" t="s">
        <v>7418</v>
      </c>
      <c r="B1980" s="1">
        <v>45907</v>
      </c>
      <c r="C1980" t="s">
        <v>2032</v>
      </c>
      <c r="D1980" t="str">
        <f>IFERROR(INDEX(Customers!$B:$B,MATCH(C1980,Customers!$A:$A,0)),"")</f>
        <v>Senthil Venkataraman</v>
      </c>
      <c r="E1980" t="str">
        <f>IFERROR(INDEX(Customers!$J:$J,MATCH(C1980,Customers!$A:$A,0)),"")</f>
        <v>Gold</v>
      </c>
      <c r="F1980" t="s">
        <v>3972</v>
      </c>
      <c r="G1980" t="str">
        <f>IFERROR(INDEX(Products!$B:$B,MATCH(F1980,Products!$A:$A,0)),"")</f>
        <v>Organic Fresh Fresh Vegetables 250ml</v>
      </c>
      <c r="H1980" t="str">
        <f>IFERROR(INDEX(Products!$C:$C,MATCH(F1980,Products!$A:$A,0)),"")</f>
        <v>Vegetables</v>
      </c>
      <c r="I1980" t="s">
        <v>2882</v>
      </c>
      <c r="J1980" t="str">
        <f>IFERROR(INDEX(Stores!$B:$B,MATCH(I1980,Stores!$A:$A,0)),"")</f>
        <v>FreshMart Tiruppur Heights</v>
      </c>
      <c r="K1980" t="str">
        <f>IFERROR(INDEX(Stores!$D:$D,MATCH(I1980,Stores!$A:$A,0)),"")</f>
        <v>South</v>
      </c>
      <c r="L1980" t="s">
        <v>3315</v>
      </c>
      <c r="M1980" t="str">
        <f>IFERROR(INDEX(Employees!$B:$B,MATCH(L1980,Employees!$A:$A,0)),"")</f>
        <v>Balaji Prabhu</v>
      </c>
      <c r="N1980" t="str">
        <f>IFERROR(INDEX(Employees!$D:$D,MATCH(L1980,Employees!$A:$A,0)),"")</f>
        <v>HR</v>
      </c>
      <c r="O1980">
        <v>7</v>
      </c>
      <c r="P1980">
        <v>93.15</v>
      </c>
      <c r="Q1980">
        <v>20</v>
      </c>
      <c r="R1980">
        <v>130.41</v>
      </c>
      <c r="S1980">
        <v>599.89</v>
      </c>
      <c r="T1980">
        <v>483.63</v>
      </c>
      <c r="U1980">
        <v>116.26</v>
      </c>
      <c r="V1980" t="s">
        <v>4694</v>
      </c>
      <c r="W1980" t="s">
        <v>4695</v>
      </c>
      <c r="X1980" t="s">
        <v>4696</v>
      </c>
      <c r="Y1980" t="s">
        <v>7419</v>
      </c>
      <c r="Z1980" t="s">
        <v>4698</v>
      </c>
    </row>
    <row r="1981" spans="1:26" ht="15" customHeight="1" x14ac:dyDescent="0.25">
      <c r="A1981" t="s">
        <v>7420</v>
      </c>
      <c r="B1981" s="1">
        <v>45964</v>
      </c>
      <c r="C1981" t="s">
        <v>874</v>
      </c>
      <c r="D1981" t="str">
        <f>IFERROR(INDEX(Customers!$B:$B,MATCH(C1981,Customers!$A:$A,0)),"")</f>
        <v>Devi Venkataraman</v>
      </c>
      <c r="E1981" t="str">
        <f>IFERROR(INDEX(Customers!$J:$J,MATCH(C1981,Customers!$A:$A,0)),"")</f>
        <v>Gold</v>
      </c>
      <c r="F1981" t="s">
        <v>3752</v>
      </c>
      <c r="G1981" t="str">
        <f>IFERROR(INDEX(Products!$B:$B,MATCH(F1981,Products!$A:$A,0)),"")</f>
        <v>Nescafe Coffee 1kg</v>
      </c>
      <c r="H1981" t="str">
        <f>IFERROR(INDEX(Products!$C:$C,MATCH(F1981,Products!$A:$A,0)),"")</f>
        <v>Beverages</v>
      </c>
      <c r="I1981" t="s">
        <v>4176</v>
      </c>
      <c r="J1981" t="str">
        <f>IFERROR(INDEX(Stores!$B:$B,MATCH(I1981,Stores!$A:$A,0)),"")</f>
        <v>FreshMart Bengaluru Colony</v>
      </c>
      <c r="K1981" t="str">
        <f>IFERROR(INDEX(Stores!$D:$D,MATCH(I1981,Stores!$A:$A,0)),"")</f>
        <v>South</v>
      </c>
      <c r="L1981" t="s">
        <v>3483</v>
      </c>
      <c r="M1981" t="str">
        <f>IFERROR(INDEX(Employees!$B:$B,MATCH(L1981,Employees!$A:$A,0)),"")</f>
        <v>Dhanush Pillai</v>
      </c>
      <c r="N1981" t="str">
        <f>IFERROR(INDEX(Employees!$D:$D,MATCH(L1981,Employees!$A:$A,0)),"")</f>
        <v>Store Manager</v>
      </c>
      <c r="O1981">
        <v>6</v>
      </c>
      <c r="P1981">
        <v>346.05</v>
      </c>
      <c r="Q1981">
        <v>20</v>
      </c>
      <c r="R1981">
        <v>415.26</v>
      </c>
      <c r="S1981">
        <v>1661.04</v>
      </c>
      <c r="T1981">
        <v>1483.5</v>
      </c>
      <c r="U1981">
        <v>177.54</v>
      </c>
      <c r="V1981" t="s">
        <v>4703</v>
      </c>
      <c r="W1981" t="s">
        <v>4695</v>
      </c>
      <c r="X1981" t="s">
        <v>4696</v>
      </c>
      <c r="Y1981" t="s">
        <v>6467</v>
      </c>
      <c r="Z1981" t="s">
        <v>4708</v>
      </c>
    </row>
    <row r="1982" spans="1:26" ht="15" customHeight="1" x14ac:dyDescent="0.25">
      <c r="A1982" t="s">
        <v>7421</v>
      </c>
      <c r="B1982" s="1">
        <v>45936</v>
      </c>
      <c r="C1982" t="s">
        <v>100</v>
      </c>
      <c r="D1982" t="str">
        <f>IFERROR(INDEX(Customers!$B:$B,MATCH(C1982,Customers!$A:$A,0)),"")</f>
        <v>Kalpana Murugan</v>
      </c>
      <c r="E1982" t="str">
        <f>IFERROR(INDEX(Customers!$J:$J,MATCH(C1982,Customers!$A:$A,0)),"")</f>
        <v>Silver</v>
      </c>
      <c r="F1982" t="s">
        <v>3752</v>
      </c>
      <c r="G1982" t="str">
        <f>IFERROR(INDEX(Products!$B:$B,MATCH(F1982,Products!$A:$A,0)),"")</f>
        <v>Nescafe Coffee 1kg</v>
      </c>
      <c r="H1982" t="str">
        <f>IFERROR(INDEX(Products!$C:$C,MATCH(F1982,Products!$A:$A,0)),"")</f>
        <v>Beverages</v>
      </c>
      <c r="I1982" t="s">
        <v>3266</v>
      </c>
      <c r="J1982" t="str">
        <f>IFERROR(INDEX(Stores!$B:$B,MATCH(I1982,Stores!$A:$A,0)),"")</f>
        <v>FreshMart Bengaluru Junction</v>
      </c>
      <c r="K1982" t="str">
        <f>IFERROR(INDEX(Stores!$D:$D,MATCH(I1982,Stores!$A:$A,0)),"")</f>
        <v>South</v>
      </c>
      <c r="L1982" t="s">
        <v>3264</v>
      </c>
      <c r="M1982" t="str">
        <f>IFERROR(INDEX(Employees!$B:$B,MATCH(L1982,Employees!$A:$A,0)),"")</f>
        <v>Revathi Raj</v>
      </c>
      <c r="N1982" t="str">
        <f>IFERROR(INDEX(Employees!$D:$D,MATCH(L1982,Employees!$A:$A,0)),"")</f>
        <v>Cashier</v>
      </c>
      <c r="O1982">
        <v>3</v>
      </c>
      <c r="P1982">
        <v>329.69</v>
      </c>
      <c r="Q1982">
        <v>5</v>
      </c>
      <c r="R1982">
        <v>49.45</v>
      </c>
      <c r="S1982">
        <v>939.62</v>
      </c>
      <c r="T1982">
        <v>741.75</v>
      </c>
      <c r="U1982">
        <v>197.87</v>
      </c>
      <c r="V1982" t="s">
        <v>4694</v>
      </c>
      <c r="W1982" t="s">
        <v>4695</v>
      </c>
      <c r="X1982" t="s">
        <v>4696</v>
      </c>
      <c r="Y1982" t="s">
        <v>4980</v>
      </c>
      <c r="Z1982" t="s">
        <v>4708</v>
      </c>
    </row>
    <row r="1983" spans="1:26" ht="15" customHeight="1" x14ac:dyDescent="0.25">
      <c r="A1983" t="s">
        <v>7422</v>
      </c>
      <c r="B1983" s="1">
        <v>45757</v>
      </c>
      <c r="C1983" t="s">
        <v>1044</v>
      </c>
      <c r="D1983" t="str">
        <f>IFERROR(INDEX(Customers!$B:$B,MATCH(C1983,Customers!$A:$A,0)),"")</f>
        <v>Dhanush Menon</v>
      </c>
      <c r="E1983" t="str">
        <f>IFERROR(INDEX(Customers!$J:$J,MATCH(C1983,Customers!$A:$A,0)),"")</f>
        <v>Bronze</v>
      </c>
      <c r="F1983" t="s">
        <v>4099</v>
      </c>
      <c r="G1983" t="str">
        <f>IFERROR(INDEX(Products!$B:$B,MATCH(F1983,Products!$A:$A,0)),"")</f>
        <v>Lizol Dishwash 200g</v>
      </c>
      <c r="H1983" t="str">
        <f>IFERROR(INDEX(Products!$C:$C,MATCH(F1983,Products!$A:$A,0)),"")</f>
        <v>Cleaning</v>
      </c>
      <c r="I1983" t="s">
        <v>2971</v>
      </c>
      <c r="J1983" t="str">
        <f>IFERROR(INDEX(Stores!$B:$B,MATCH(I1983,Stores!$A:$A,0)),"")</f>
        <v>FreshMart Ahmedabad Square</v>
      </c>
      <c r="K1983" t="str">
        <f>IFERROR(INDEX(Stores!$D:$D,MATCH(I1983,Stores!$A:$A,0)),"")</f>
        <v>West</v>
      </c>
      <c r="L1983" t="s">
        <v>2969</v>
      </c>
      <c r="M1983" t="str">
        <f>IFERROR(INDEX(Employees!$B:$B,MATCH(L1983,Employees!$A:$A,0)),"")</f>
        <v>Indira Menon</v>
      </c>
      <c r="N1983" t="str">
        <f>IFERROR(INDEX(Employees!$D:$D,MATCH(L1983,Employees!$A:$A,0)),"")</f>
        <v>Store Manager</v>
      </c>
      <c r="O1983">
        <v>3</v>
      </c>
      <c r="P1983">
        <v>522.78</v>
      </c>
      <c r="Q1983">
        <v>10</v>
      </c>
      <c r="R1983">
        <v>156.83000000000001</v>
      </c>
      <c r="S1983">
        <v>1411.51</v>
      </c>
      <c r="T1983">
        <v>1187.6099999999999</v>
      </c>
      <c r="U1983">
        <v>223.9</v>
      </c>
      <c r="V1983" t="s">
        <v>4715</v>
      </c>
      <c r="W1983" t="s">
        <v>4818</v>
      </c>
      <c r="X1983" t="s">
        <v>4696</v>
      </c>
      <c r="Y1983" t="s">
        <v>5532</v>
      </c>
      <c r="Z1983" t="s">
        <v>4708</v>
      </c>
    </row>
    <row r="1984" spans="1:26" ht="15" customHeight="1" x14ac:dyDescent="0.25">
      <c r="A1984" t="s">
        <v>7423</v>
      </c>
      <c r="B1984" s="1">
        <v>46005</v>
      </c>
      <c r="C1984" t="s">
        <v>2024</v>
      </c>
      <c r="D1984" t="str">
        <f>IFERROR(INDEX(Customers!$B:$B,MATCH(C1984,Customers!$A:$A,0)),"")</f>
        <v>Bhavani Reddy</v>
      </c>
      <c r="E1984" t="str">
        <f>IFERROR(INDEX(Customers!$J:$J,MATCH(C1984,Customers!$A:$A,0)),"")</f>
        <v>Gold</v>
      </c>
      <c r="F1984" t="s">
        <v>3662</v>
      </c>
      <c r="G1984" t="str">
        <f>IFERROR(INDEX(Products!$B:$B,MATCH(F1984,Products!$A:$A,0)),"")</f>
        <v>Britannia Buns Pack</v>
      </c>
      <c r="H1984" t="str">
        <f>IFERROR(INDEX(Products!$C:$C,MATCH(F1984,Products!$A:$A,0)),"")</f>
        <v>Bakery</v>
      </c>
      <c r="I1984" t="s">
        <v>2925</v>
      </c>
      <c r="J1984" t="str">
        <f>IFERROR(INDEX(Stores!$B:$B,MATCH(I1984,Stores!$A:$A,0)),"")</f>
        <v>FreshMart Mysuru Colony</v>
      </c>
      <c r="K1984" t="str">
        <f>IFERROR(INDEX(Stores!$D:$D,MATCH(I1984,Stores!$A:$A,0)),"")</f>
        <v>South</v>
      </c>
      <c r="L1984" t="s">
        <v>3281</v>
      </c>
      <c r="M1984" t="str">
        <f>IFERROR(INDEX(Employees!$B:$B,MATCH(L1984,Employees!$A:$A,0)),"")</f>
        <v>Geetha Naicker</v>
      </c>
      <c r="N1984" t="str">
        <f>IFERROR(INDEX(Employees!$D:$D,MATCH(L1984,Employees!$A:$A,0)),"")</f>
        <v>Cashier</v>
      </c>
      <c r="O1984">
        <v>4</v>
      </c>
      <c r="P1984">
        <v>490.98</v>
      </c>
      <c r="Q1984">
        <v>0</v>
      </c>
      <c r="R1984">
        <v>0</v>
      </c>
      <c r="S1984">
        <v>2258.5100000000002</v>
      </c>
      <c r="T1984">
        <v>1016.2</v>
      </c>
      <c r="U1984">
        <v>1242.31</v>
      </c>
      <c r="V1984" t="s">
        <v>4740</v>
      </c>
      <c r="W1984" t="s">
        <v>4695</v>
      </c>
      <c r="X1984" t="s">
        <v>4710</v>
      </c>
      <c r="Y1984" t="s">
        <v>5448</v>
      </c>
      <c r="Z1984" t="s">
        <v>4698</v>
      </c>
    </row>
    <row r="1985" spans="1:26" ht="15" customHeight="1" x14ac:dyDescent="0.25">
      <c r="A1985" t="s">
        <v>7424</v>
      </c>
      <c r="B1985" s="1">
        <v>45934</v>
      </c>
      <c r="C1985" t="s">
        <v>516</v>
      </c>
      <c r="D1985" t="str">
        <f>IFERROR(INDEX(Customers!$B:$B,MATCH(C1985,Customers!$A:$A,0)),"")</f>
        <v>Raghav Menon</v>
      </c>
      <c r="E1985" t="str">
        <f>IFERROR(INDEX(Customers!$J:$J,MATCH(C1985,Customers!$A:$A,0)),"")</f>
        <v>Bronze</v>
      </c>
      <c r="F1985" t="s">
        <v>3725</v>
      </c>
      <c r="G1985" t="str">
        <f>IFERROR(INDEX(Products!$B:$B,MATCH(F1985,Products!$A:$A,0)),"")</f>
        <v>Aavin Cheese 200g</v>
      </c>
      <c r="H1985" t="str">
        <f>IFERROR(INDEX(Products!$C:$C,MATCH(F1985,Products!$A:$A,0)),"")</f>
        <v>Dairy</v>
      </c>
      <c r="I1985" t="s">
        <v>3213</v>
      </c>
      <c r="J1985" t="str">
        <f>IFERROR(INDEX(Stores!$B:$B,MATCH(I1985,Stores!$A:$A,0)),"")</f>
        <v>FreshMart Nagpur Arcade</v>
      </c>
      <c r="K1985" t="str">
        <f>IFERROR(INDEX(Stores!$D:$D,MATCH(I1985,Stores!$A:$A,0)),"")</f>
        <v>West</v>
      </c>
      <c r="L1985" t="s">
        <v>3198</v>
      </c>
      <c r="M1985" t="str">
        <f>IFERROR(INDEX(Employees!$B:$B,MATCH(L1985,Employees!$A:$A,0)),"")</f>
        <v>Deepak Naicker</v>
      </c>
      <c r="N1985" t="str">
        <f>IFERROR(INDEX(Employees!$D:$D,MATCH(L1985,Employees!$A:$A,0)),"")</f>
        <v>Sales</v>
      </c>
      <c r="O1985">
        <v>4</v>
      </c>
      <c r="P1985">
        <v>232.58</v>
      </c>
      <c r="Q1985">
        <v>20</v>
      </c>
      <c r="R1985">
        <v>186.06</v>
      </c>
      <c r="S1985">
        <v>855.9</v>
      </c>
      <c r="T1985">
        <v>764.8</v>
      </c>
      <c r="U1985">
        <v>91.1</v>
      </c>
      <c r="V1985" t="s">
        <v>4740</v>
      </c>
      <c r="W1985" t="s">
        <v>4695</v>
      </c>
      <c r="X1985" t="s">
        <v>4700</v>
      </c>
      <c r="Y1985" t="s">
        <v>6773</v>
      </c>
      <c r="Z1985" t="s">
        <v>4698</v>
      </c>
    </row>
    <row r="1986" spans="1:26" ht="15" customHeight="1" x14ac:dyDescent="0.25">
      <c r="A1986" t="s">
        <v>7425</v>
      </c>
      <c r="B1986" s="1">
        <v>45774</v>
      </c>
      <c r="C1986" t="s">
        <v>196</v>
      </c>
      <c r="D1986" t="str">
        <f>IFERROR(INDEX(Customers!$B:$B,MATCH(C1986,Customers!$A:$A,0)),"")</f>
        <v>Anjali Krishnan</v>
      </c>
      <c r="E1986" t="str">
        <f>IFERROR(INDEX(Customers!$J:$J,MATCH(C1986,Customers!$A:$A,0)),"")</f>
        <v>Silver</v>
      </c>
      <c r="F1986" t="s">
        <v>3934</v>
      </c>
      <c r="G1986" t="str">
        <f>IFERROR(INDEX(Products!$B:$B,MATCH(F1986,Products!$A:$A,0)),"")</f>
        <v>Organic Fresh Fresh Fruits 2kg</v>
      </c>
      <c r="H1986" t="str">
        <f>IFERROR(INDEX(Products!$C:$C,MATCH(F1986,Products!$A:$A,0)),"")</f>
        <v>Fruits</v>
      </c>
      <c r="I1986" t="s">
        <v>3379</v>
      </c>
      <c r="J1986" t="str">
        <f>IFERROR(INDEX(Stores!$B:$B,MATCH(I1986,Stores!$A:$A,0)),"")</f>
        <v>FreshMart Surat Heights</v>
      </c>
      <c r="K1986" t="str">
        <f>IFERROR(INDEX(Stores!$D:$D,MATCH(I1986,Stores!$A:$A,0)),"")</f>
        <v>West</v>
      </c>
      <c r="L1986" t="s">
        <v>3377</v>
      </c>
      <c r="M1986" t="str">
        <f>IFERROR(INDEX(Employees!$B:$B,MATCH(L1986,Employees!$A:$A,0)),"")</f>
        <v>Kalpana Varma</v>
      </c>
      <c r="N1986" t="str">
        <f>IFERROR(INDEX(Employees!$D:$D,MATCH(L1986,Employees!$A:$A,0)),"")</f>
        <v>HR</v>
      </c>
      <c r="O1986">
        <v>3</v>
      </c>
      <c r="P1986">
        <v>425.88</v>
      </c>
      <c r="Q1986">
        <v>5</v>
      </c>
      <c r="R1986">
        <v>63.88</v>
      </c>
      <c r="S1986">
        <v>1395.82</v>
      </c>
      <c r="T1986">
        <v>1072.4100000000001</v>
      </c>
      <c r="U1986">
        <v>323.41000000000003</v>
      </c>
      <c r="V1986" t="s">
        <v>4703</v>
      </c>
      <c r="W1986" t="s">
        <v>4695</v>
      </c>
      <c r="X1986" t="s">
        <v>4696</v>
      </c>
      <c r="Y1986" t="s">
        <v>5092</v>
      </c>
      <c r="Z1986" t="s">
        <v>4698</v>
      </c>
    </row>
    <row r="1987" spans="1:26" ht="15" customHeight="1" x14ac:dyDescent="0.25">
      <c r="A1987" t="s">
        <v>7426</v>
      </c>
      <c r="B1987" s="1">
        <v>45928</v>
      </c>
      <c r="C1987" t="s">
        <v>1128</v>
      </c>
      <c r="D1987" t="str">
        <f>IFERROR(INDEX(Customers!$B:$B,MATCH(C1987,Customers!$A:$A,0)),"")</f>
        <v>Banu Venkataraman</v>
      </c>
      <c r="E1987" t="str">
        <f>IFERROR(INDEX(Customers!$J:$J,MATCH(C1987,Customers!$A:$A,0)),"")</f>
        <v>Gold</v>
      </c>
      <c r="F1987" t="s">
        <v>3771</v>
      </c>
      <c r="G1987" t="str">
        <f>IFERROR(INDEX(Products!$B:$B,MATCH(F1987,Products!$A:$A,0)),"")</f>
        <v>Nescafe Coffee Pack</v>
      </c>
      <c r="H1987" t="str">
        <f>IFERROR(INDEX(Products!$C:$C,MATCH(F1987,Products!$A:$A,0)),"")</f>
        <v>Beverages</v>
      </c>
      <c r="I1987" t="s">
        <v>3464</v>
      </c>
      <c r="J1987" t="str">
        <f>IFERROR(INDEX(Stores!$B:$B,MATCH(I1987,Stores!$A:$A,0)),"")</f>
        <v>FreshMart Bengaluru Circle</v>
      </c>
      <c r="K1987" t="str">
        <f>IFERROR(INDEX(Stores!$D:$D,MATCH(I1987,Stores!$A:$A,0)),"")</f>
        <v>South</v>
      </c>
      <c r="L1987" t="s">
        <v>3462</v>
      </c>
      <c r="M1987" t="str">
        <f>IFERROR(INDEX(Employees!$B:$B,MATCH(L1987,Employees!$A:$A,0)),"")</f>
        <v>Vani Nair</v>
      </c>
      <c r="N1987" t="str">
        <f>IFERROR(INDEX(Employees!$D:$D,MATCH(L1987,Employees!$A:$A,0)),"")</f>
        <v>Cashier</v>
      </c>
      <c r="O1987">
        <v>4</v>
      </c>
      <c r="P1987">
        <v>389.74</v>
      </c>
      <c r="Q1987">
        <v>15</v>
      </c>
      <c r="R1987">
        <v>233.84</v>
      </c>
      <c r="S1987">
        <v>1523.89</v>
      </c>
      <c r="T1987">
        <v>1087.1199999999999</v>
      </c>
      <c r="U1987">
        <v>436.77</v>
      </c>
      <c r="V1987" t="s">
        <v>4715</v>
      </c>
      <c r="W1987" t="s">
        <v>4695</v>
      </c>
      <c r="X1987" t="s">
        <v>4696</v>
      </c>
      <c r="Y1987" t="s">
        <v>5259</v>
      </c>
      <c r="Z1987" t="s">
        <v>4698</v>
      </c>
    </row>
    <row r="1988" spans="1:26" ht="15" customHeight="1" x14ac:dyDescent="0.25">
      <c r="A1988" t="s">
        <v>7427</v>
      </c>
      <c r="B1988" s="1">
        <v>45823</v>
      </c>
      <c r="C1988" t="s">
        <v>1208</v>
      </c>
      <c r="D1988" t="str">
        <f>IFERROR(INDEX(Customers!$B:$B,MATCH(C1988,Customers!$A:$A,0)),"")</f>
        <v>Uma Pillai</v>
      </c>
      <c r="E1988" t="str">
        <f>IFERROR(INDEX(Customers!$J:$J,MATCH(C1988,Customers!$A:$A,0)),"")</f>
        <v>Bronze</v>
      </c>
      <c r="F1988" t="s">
        <v>4005</v>
      </c>
      <c r="G1988" t="str">
        <f>IFERROR(INDEX(Products!$B:$B,MATCH(F1988,Products!$A:$A,0)),"")</f>
        <v>India Gate Ponni Rice 1kg</v>
      </c>
      <c r="H1988" t="str">
        <f>IFERROR(INDEX(Products!$C:$C,MATCH(F1988,Products!$A:$A,0)),"")</f>
        <v>Rice</v>
      </c>
      <c r="I1988" t="s">
        <v>3623</v>
      </c>
      <c r="J1988" t="str">
        <f>IFERROR(INDEX(Stores!$B:$B,MATCH(I1988,Stores!$A:$A,0)),"")</f>
        <v>FreshMart Pune Heights</v>
      </c>
      <c r="K1988" t="str">
        <f>IFERROR(INDEX(Stores!$D:$D,MATCH(I1988,Stores!$A:$A,0)),"")</f>
        <v>West</v>
      </c>
      <c r="L1988" t="s">
        <v>3621</v>
      </c>
      <c r="M1988" t="str">
        <f>IFERROR(INDEX(Employees!$B:$B,MATCH(L1988,Employees!$A:$A,0)),"")</f>
        <v>Hariharan Mudaliar</v>
      </c>
      <c r="N1988" t="str">
        <f>IFERROR(INDEX(Employees!$D:$D,MATCH(L1988,Employees!$A:$A,0)),"")</f>
        <v>Cashier</v>
      </c>
      <c r="O1988">
        <v>4</v>
      </c>
      <c r="P1988">
        <v>291.93</v>
      </c>
      <c r="Q1988">
        <v>10</v>
      </c>
      <c r="R1988">
        <v>116.77</v>
      </c>
      <c r="S1988">
        <v>1208.5899999999999</v>
      </c>
      <c r="T1988">
        <v>1014.8</v>
      </c>
      <c r="U1988">
        <v>193.79</v>
      </c>
      <c r="V1988" t="s">
        <v>4720</v>
      </c>
      <c r="W1988" t="s">
        <v>4695</v>
      </c>
      <c r="X1988" t="s">
        <v>4696</v>
      </c>
      <c r="Y1988" t="s">
        <v>4902</v>
      </c>
      <c r="Z1988" t="s">
        <v>4698</v>
      </c>
    </row>
    <row r="1989" spans="1:26" ht="15" customHeight="1" x14ac:dyDescent="0.25">
      <c r="A1989" t="s">
        <v>7428</v>
      </c>
      <c r="B1989" s="1">
        <v>45931</v>
      </c>
      <c r="C1989" t="s">
        <v>2260</v>
      </c>
      <c r="D1989" t="str">
        <f>IFERROR(INDEX(Customers!$B:$B,MATCH(C1989,Customers!$A:$A,0)),"")</f>
        <v>Rajesh Varma</v>
      </c>
      <c r="E1989" t="str">
        <f>IFERROR(INDEX(Customers!$J:$J,MATCH(C1989,Customers!$A:$A,0)),"")</f>
        <v>Gold</v>
      </c>
      <c r="F1989" t="s">
        <v>3822</v>
      </c>
      <c r="G1989" t="str">
        <f>IFERROR(INDEX(Products!$B:$B,MATCH(F1989,Products!$A:$A,0)),"")</f>
        <v>Lays Chocolates 1kg</v>
      </c>
      <c r="H1989" t="str">
        <f>IFERROR(INDEX(Products!$C:$C,MATCH(F1989,Products!$A:$A,0)),"")</f>
        <v>Snacks</v>
      </c>
      <c r="I1989" t="s">
        <v>4399</v>
      </c>
      <c r="J1989" t="str">
        <f>IFERROR(INDEX(Stores!$B:$B,MATCH(I1989,Stores!$A:$A,0)),"")</f>
        <v>FreshMart Lucknow Extension</v>
      </c>
      <c r="K1989" t="str">
        <f>IFERROR(INDEX(Stores!$D:$D,MATCH(I1989,Stores!$A:$A,0)),"")</f>
        <v>North</v>
      </c>
      <c r="L1989" t="s">
        <v>3174</v>
      </c>
      <c r="M1989" t="str">
        <f>IFERROR(INDEX(Employees!$B:$B,MATCH(L1989,Employees!$A:$A,0)),"")</f>
        <v>Rajesh Chettiar</v>
      </c>
      <c r="N1989" t="str">
        <f>IFERROR(INDEX(Employees!$D:$D,MATCH(L1989,Employees!$A:$A,0)),"")</f>
        <v>Cashier</v>
      </c>
      <c r="O1989">
        <v>3</v>
      </c>
      <c r="P1989">
        <v>169.46</v>
      </c>
      <c r="Q1989">
        <v>15</v>
      </c>
      <c r="R1989">
        <v>76.260000000000005</v>
      </c>
      <c r="S1989">
        <v>432.12</v>
      </c>
      <c r="T1989">
        <v>327.63</v>
      </c>
      <c r="U1989">
        <v>104.49</v>
      </c>
      <c r="V1989" t="s">
        <v>4740</v>
      </c>
      <c r="W1989" t="s">
        <v>4695</v>
      </c>
      <c r="X1989" t="s">
        <v>4710</v>
      </c>
      <c r="Y1989" t="s">
        <v>4959</v>
      </c>
      <c r="Z1989" t="s">
        <v>4708</v>
      </c>
    </row>
    <row r="1990" spans="1:26" ht="15" customHeight="1" x14ac:dyDescent="0.25">
      <c r="A1990" t="s">
        <v>7429</v>
      </c>
      <c r="B1990" s="1">
        <v>45793</v>
      </c>
      <c r="C1990" t="s">
        <v>2612</v>
      </c>
      <c r="D1990" t="str">
        <f>IFERROR(INDEX(Customers!$B:$B,MATCH(C1990,Customers!$A:$A,0)),"")</f>
        <v>Charulatha Raj</v>
      </c>
      <c r="E1990" t="str">
        <f>IFERROR(INDEX(Customers!$J:$J,MATCH(C1990,Customers!$A:$A,0)),"")</f>
        <v>Silver</v>
      </c>
      <c r="F1990" t="s">
        <v>4050</v>
      </c>
      <c r="G1990" t="str">
        <f>IFERROR(INDEX(Products!$B:$B,MATCH(F1990,Products!$A:$A,0)),"")</f>
        <v xml:space="preserve">  Fortune Gingelly Oil 1L  </v>
      </c>
      <c r="H1990" t="str">
        <f>IFERROR(INDEX(Products!$C:$C,MATCH(F1990,Products!$A:$A,0)),"")</f>
        <v>Oil</v>
      </c>
      <c r="I1990" t="s">
        <v>3425</v>
      </c>
      <c r="J1990" t="str">
        <f>IFERROR(INDEX(Stores!$B:$B,MATCH(I1990,Stores!$A:$A,0)),"")</f>
        <v>FreshMart Salem Complex</v>
      </c>
      <c r="K1990" t="str">
        <f>IFERROR(INDEX(Stores!$D:$D,MATCH(I1990,Stores!$A:$A,0)),"")</f>
        <v>South</v>
      </c>
      <c r="L1990" t="s">
        <v>3423</v>
      </c>
      <c r="M1990" t="str">
        <f>IFERROR(INDEX(Employees!$B:$B,MATCH(L1990,Employees!$A:$A,0)),"")</f>
        <v>Sudha Balan</v>
      </c>
      <c r="N1990" t="str">
        <f>IFERROR(INDEX(Employees!$D:$D,MATCH(L1990,Employees!$A:$A,0)),"")</f>
        <v>Sales</v>
      </c>
      <c r="O1990">
        <v>4</v>
      </c>
      <c r="P1990">
        <v>360.52</v>
      </c>
      <c r="Q1990">
        <v>0</v>
      </c>
      <c r="R1990">
        <v>0</v>
      </c>
      <c r="S1990">
        <v>1442.08</v>
      </c>
      <c r="T1990">
        <v>1297.92</v>
      </c>
      <c r="U1990">
        <v>144.16</v>
      </c>
      <c r="V1990" t="s">
        <v>4694</v>
      </c>
      <c r="W1990" t="s">
        <v>4695</v>
      </c>
      <c r="X1990" t="s">
        <v>4696</v>
      </c>
      <c r="Y1990" t="s">
        <v>4945</v>
      </c>
      <c r="Z1990" t="s">
        <v>4708</v>
      </c>
    </row>
    <row r="1991" spans="1:26" ht="15" customHeight="1" x14ac:dyDescent="0.25">
      <c r="A1991" t="s">
        <v>7430</v>
      </c>
      <c r="B1991" s="1">
        <v>45984</v>
      </c>
      <c r="C1991" t="s">
        <v>2392</v>
      </c>
      <c r="D1991" t="str">
        <f>IFERROR(INDEX(Customers!$B:$B,MATCH(C1991,Customers!$A:$A,0)),"")</f>
        <v>Meena Selvam</v>
      </c>
      <c r="E1991" t="str">
        <f>IFERROR(INDEX(Customers!$J:$J,MATCH(C1991,Customers!$A:$A,0)),"")</f>
        <v>Bronze</v>
      </c>
      <c r="F1991" t="s">
        <v>4076</v>
      </c>
      <c r="G1991" t="str">
        <f>IFERROR(INDEX(Products!$B:$B,MATCH(F1991,Products!$A:$A,0)),"")</f>
        <v>Aachi Powdered Spices 200g v2</v>
      </c>
      <c r="H1991" t="str">
        <f>IFERROR(INDEX(Products!$C:$C,MATCH(F1991,Products!$A:$A,0)),"")</f>
        <v>Masala</v>
      </c>
      <c r="I1991" t="s">
        <v>3220</v>
      </c>
      <c r="J1991" t="str">
        <f>IFERROR(INDEX(Stores!$B:$B,MATCH(I1991,Stores!$A:$A,0)),"")</f>
        <v>FreshMart Chennai Junction</v>
      </c>
      <c r="K1991" t="str">
        <f>IFERROR(INDEX(Stores!$D:$D,MATCH(I1991,Stores!$A:$A,0)),"")</f>
        <v>South</v>
      </c>
      <c r="L1991" t="s">
        <v>3252</v>
      </c>
      <c r="M1991" t="str">
        <f>IFERROR(INDEX(Employees!$B:$B,MATCH(L1991,Employees!$A:$A,0)),"")</f>
        <v>Elango Velan</v>
      </c>
      <c r="N1991" t="str">
        <f>IFERROR(INDEX(Employees!$D:$D,MATCH(L1991,Employees!$A:$A,0)),"")</f>
        <v>Cashier</v>
      </c>
      <c r="O1991">
        <v>3</v>
      </c>
      <c r="P1991">
        <v>353.05</v>
      </c>
      <c r="Q1991">
        <v>20</v>
      </c>
      <c r="R1991">
        <v>211.83</v>
      </c>
      <c r="S1991">
        <v>974.42</v>
      </c>
      <c r="T1991">
        <v>788.4</v>
      </c>
      <c r="U1991">
        <v>186.02</v>
      </c>
      <c r="V1991" t="s">
        <v>4740</v>
      </c>
      <c r="W1991" t="s">
        <v>4695</v>
      </c>
      <c r="X1991" t="s">
        <v>4700</v>
      </c>
      <c r="Y1991" t="s">
        <v>5025</v>
      </c>
      <c r="Z1991" t="s">
        <v>4698</v>
      </c>
    </row>
    <row r="1992" spans="1:26" ht="15" customHeight="1" x14ac:dyDescent="0.25">
      <c r="A1992" t="s">
        <v>7431</v>
      </c>
      <c r="B1992" s="1">
        <v>46109</v>
      </c>
      <c r="C1992" t="s">
        <v>2336</v>
      </c>
      <c r="D1992" t="str">
        <f>IFERROR(INDEX(Customers!$B:$B,MATCH(C1992,Customers!$A:$A,0)),"")</f>
        <v>Chandrasekar Balan</v>
      </c>
      <c r="E1992" t="str">
        <f>IFERROR(INDEX(Customers!$J:$J,MATCH(C1992,Customers!$A:$A,0)),"")</f>
        <v>Gold</v>
      </c>
      <c r="F1992" t="s">
        <v>3741</v>
      </c>
      <c r="G1992" t="str">
        <f>IFERROR(INDEX(Products!$B:$B,MATCH(F1992,Products!$A:$A,0)),"")</f>
        <v>Amul Butter 1L</v>
      </c>
      <c r="H1992" t="str">
        <f>IFERROR(INDEX(Products!$C:$C,MATCH(F1992,Products!$A:$A,0)),"")</f>
        <v>Dairy</v>
      </c>
      <c r="I1992" t="s">
        <v>3379</v>
      </c>
      <c r="J1992" t="str">
        <f>IFERROR(INDEX(Stores!$B:$B,MATCH(I1992,Stores!$A:$A,0)),"")</f>
        <v>FreshMart Surat Heights</v>
      </c>
      <c r="K1992" t="str">
        <f>IFERROR(INDEX(Stores!$D:$D,MATCH(I1992,Stores!$A:$A,0)),"")</f>
        <v>West</v>
      </c>
      <c r="L1992" t="s">
        <v>3377</v>
      </c>
      <c r="M1992" t="str">
        <f>IFERROR(INDEX(Employees!$B:$B,MATCH(L1992,Employees!$A:$A,0)),"")</f>
        <v>Kalpana Varma</v>
      </c>
      <c r="N1992" t="str">
        <f>IFERROR(INDEX(Employees!$D:$D,MATCH(L1992,Employees!$A:$A,0)),"")</f>
        <v>HR</v>
      </c>
      <c r="O1992">
        <v>6</v>
      </c>
      <c r="P1992">
        <v>386.68</v>
      </c>
      <c r="Q1992">
        <v>0</v>
      </c>
      <c r="R1992">
        <v>0</v>
      </c>
      <c r="S1992">
        <v>2668.09</v>
      </c>
      <c r="T1992">
        <v>1596.6</v>
      </c>
      <c r="U1992">
        <v>1071.49</v>
      </c>
      <c r="V1992" t="s">
        <v>4715</v>
      </c>
      <c r="W1992" t="s">
        <v>4695</v>
      </c>
      <c r="X1992" t="s">
        <v>4696</v>
      </c>
      <c r="Y1992" t="s">
        <v>5456</v>
      </c>
      <c r="Z1992" t="s">
        <v>4698</v>
      </c>
    </row>
    <row r="1993" spans="1:26" ht="15" customHeight="1" x14ac:dyDescent="0.25">
      <c r="A1993" t="s">
        <v>7432</v>
      </c>
      <c r="B1993" s="1">
        <v>45884</v>
      </c>
      <c r="C1993" t="s">
        <v>2731</v>
      </c>
      <c r="D1993" t="str">
        <f>IFERROR(INDEX(Customers!$B:$B,MATCH(C1993,Customers!$A:$A,0)),"")</f>
        <v>Nagarajan Raj</v>
      </c>
      <c r="E1993" t="str">
        <f>IFERROR(INDEX(Customers!$J:$J,MATCH(C1993,Customers!$A:$A,0)),"")</f>
        <v>Gold</v>
      </c>
      <c r="F1993" t="s">
        <v>3768</v>
      </c>
      <c r="G1993" t="str">
        <f>IFERROR(INDEX(Products!$B:$B,MATCH(F1993,Products!$A:$A,0)),"")</f>
        <v>Nescafe Tea Combo</v>
      </c>
      <c r="H1993" t="str">
        <f>IFERROR(INDEX(Products!$C:$C,MATCH(F1993,Products!$A:$A,0)),"")</f>
        <v>Beverages</v>
      </c>
      <c r="I1993" t="s">
        <v>3038</v>
      </c>
      <c r="J1993" t="str">
        <f>IFERROR(INDEX(Stores!$B:$B,MATCH(I1993,Stores!$A:$A,0)),"")</f>
        <v>FreshMart Surat Central</v>
      </c>
      <c r="K1993" t="str">
        <f>IFERROR(INDEX(Stores!$D:$D,MATCH(I1993,Stores!$A:$A,0)),"")</f>
        <v>West</v>
      </c>
      <c r="L1993" t="s">
        <v>3366</v>
      </c>
      <c r="M1993" t="str">
        <f>IFERROR(INDEX(Employees!$B:$B,MATCH(L1993,Employees!$A:$A,0)),"")</f>
        <v>Radha Pillai</v>
      </c>
      <c r="N1993" t="str">
        <f>IFERROR(INDEX(Employees!$D:$D,MATCH(L1993,Employees!$A:$A,0)),"")</f>
        <v>Sales</v>
      </c>
      <c r="O1993">
        <v>4</v>
      </c>
      <c r="P1993">
        <v>197.96</v>
      </c>
      <c r="Q1993">
        <v>20</v>
      </c>
      <c r="R1993">
        <v>158.37</v>
      </c>
      <c r="S1993">
        <v>633.47</v>
      </c>
      <c r="T1993">
        <v>568</v>
      </c>
      <c r="U1993">
        <v>65.47</v>
      </c>
      <c r="V1993" t="s">
        <v>4694</v>
      </c>
      <c r="W1993" t="s">
        <v>4695</v>
      </c>
      <c r="X1993" t="s">
        <v>4710</v>
      </c>
      <c r="Y1993" t="s">
        <v>6735</v>
      </c>
      <c r="Z1993" t="s">
        <v>4708</v>
      </c>
    </row>
    <row r="1994" spans="1:26" ht="15" customHeight="1" x14ac:dyDescent="0.25">
      <c r="A1994" t="s">
        <v>7433</v>
      </c>
      <c r="B1994" s="1">
        <v>45767</v>
      </c>
      <c r="C1994" t="s">
        <v>1622</v>
      </c>
      <c r="D1994" t="str">
        <f>IFERROR(INDEX(Customers!$B:$B,MATCH(C1994,Customers!$A:$A,0)),"")</f>
        <v>Sudha Mudaliar</v>
      </c>
      <c r="E1994" t="str">
        <f>IFERROR(INDEX(Customers!$J:$J,MATCH(C1994,Customers!$A:$A,0)),"")</f>
        <v>Gold</v>
      </c>
      <c r="F1994" t="s">
        <v>3729</v>
      </c>
      <c r="G1994" t="str">
        <f>IFERROR(INDEX(Products!$B:$B,MATCH(F1994,Products!$A:$A,0)),"")</f>
        <v>Amul Paneer 1kg</v>
      </c>
      <c r="H1994" t="str">
        <f>IFERROR(INDEX(Products!$C:$C,MATCH(F1994,Products!$A:$A,0)),"")</f>
        <v>Dairy</v>
      </c>
      <c r="I1994" t="s">
        <v>4136</v>
      </c>
      <c r="J1994" t="str">
        <f>IFERROR(INDEX(Stores!$B:$B,MATCH(I1994,Stores!$A:$A,0)),"")</f>
        <v>FreshMart Mysuru Towers</v>
      </c>
      <c r="K1994" t="str">
        <f>IFERROR(INDEX(Stores!$D:$D,MATCH(I1994,Stores!$A:$A,0)),"")</f>
        <v>South</v>
      </c>
      <c r="L1994" t="s">
        <v>3518</v>
      </c>
      <c r="M1994" t="str">
        <f>IFERROR(INDEX(Employees!$B:$B,MATCH(L1994,Employees!$A:$A,0)),"")</f>
        <v>Chitra Selvam</v>
      </c>
      <c r="N1994" t="str">
        <f>IFERROR(INDEX(Employees!$D:$D,MATCH(L1994,Employees!$A:$A,0)),"")</f>
        <v>Sales</v>
      </c>
      <c r="O1994">
        <v>4</v>
      </c>
      <c r="P1994">
        <v>478.3</v>
      </c>
      <c r="Q1994">
        <v>0</v>
      </c>
      <c r="R1994">
        <v>0</v>
      </c>
      <c r="S1994">
        <v>2200.1799999999998</v>
      </c>
      <c r="T1994">
        <v>1520.32</v>
      </c>
      <c r="U1994">
        <v>679.86</v>
      </c>
      <c r="V1994" t="s">
        <v>4715</v>
      </c>
      <c r="W1994" t="s">
        <v>4695</v>
      </c>
      <c r="X1994" t="s">
        <v>4696</v>
      </c>
      <c r="Y1994" t="s">
        <v>6887</v>
      </c>
      <c r="Z1994" t="s">
        <v>4698</v>
      </c>
    </row>
    <row r="1995" spans="1:26" ht="15" customHeight="1" x14ac:dyDescent="0.25">
      <c r="A1995" t="s">
        <v>7434</v>
      </c>
      <c r="B1995" s="1">
        <v>45779</v>
      </c>
      <c r="C1995" t="s">
        <v>92</v>
      </c>
      <c r="D1995" t="str">
        <f>IFERROR(INDEX(Customers!$B:$B,MATCH(C1995,Customers!$A:$A,0)),"")</f>
        <v>Vani Pandian</v>
      </c>
      <c r="E1995" t="str">
        <f>IFERROR(INDEX(Customers!$J:$J,MATCH(C1995,Customers!$A:$A,0)),"")</f>
        <v>Bronze</v>
      </c>
      <c r="F1995" t="s">
        <v>3945</v>
      </c>
      <c r="G1995" t="str">
        <f>IFERROR(INDEX(Products!$B:$B,MATCH(F1995,Products!$A:$A,0)),"")</f>
        <v>Organic Fresh Fresh Fruits Combo</v>
      </c>
      <c r="H1995" t="str">
        <f>IFERROR(INDEX(Products!$C:$C,MATCH(F1995,Products!$A:$A,0)),"")</f>
        <v>Fruits</v>
      </c>
      <c r="I1995" t="s">
        <v>3536</v>
      </c>
      <c r="J1995" t="str">
        <f>IFERROR(INDEX(Stores!$B:$B,MATCH(I1995,Stores!$A:$A,0)),"")</f>
        <v>FreshMart Erode Hub</v>
      </c>
      <c r="K1995" t="str">
        <f>IFERROR(INDEX(Stores!$D:$D,MATCH(I1995,Stores!$A:$A,0)),"")</f>
        <v>South</v>
      </c>
      <c r="L1995" t="s">
        <v>3534</v>
      </c>
      <c r="M1995" t="str">
        <f>IFERROR(INDEX(Employees!$B:$B,MATCH(L1995,Employees!$A:$A,0)),"")</f>
        <v>Lakshmi Nair</v>
      </c>
      <c r="N1995" t="str">
        <f>IFERROR(INDEX(Employees!$D:$D,MATCH(L1995,Employees!$A:$A,0)),"")</f>
        <v>Inventory</v>
      </c>
      <c r="O1995">
        <v>2</v>
      </c>
      <c r="P1995">
        <v>71.290000000000006</v>
      </c>
      <c r="Q1995">
        <v>5</v>
      </c>
      <c r="R1995">
        <v>7.13</v>
      </c>
      <c r="S1995">
        <v>135.44999999999999</v>
      </c>
      <c r="T1995">
        <v>118.74</v>
      </c>
      <c r="U1995">
        <v>16.71</v>
      </c>
      <c r="V1995" t="s">
        <v>4694</v>
      </c>
      <c r="W1995" t="s">
        <v>4695</v>
      </c>
      <c r="X1995" t="s">
        <v>4696</v>
      </c>
      <c r="Y1995" t="s">
        <v>5263</v>
      </c>
      <c r="Z1995" t="s">
        <v>4708</v>
      </c>
    </row>
    <row r="1996" spans="1:26" ht="15" customHeight="1" x14ac:dyDescent="0.25">
      <c r="A1996" t="s">
        <v>7435</v>
      </c>
      <c r="B1996" s="1">
        <v>46109</v>
      </c>
      <c r="C1996" t="s">
        <v>470</v>
      </c>
      <c r="D1996" t="str">
        <f>IFERROR(INDEX(Customers!$B:$B,MATCH(C1996,Customers!$A:$A,0)),"")</f>
        <v>Sangeetha Sekar</v>
      </c>
      <c r="E1996" t="str">
        <f>IFERROR(INDEX(Customers!$J:$J,MATCH(C1996,Customers!$A:$A,0)),"")</f>
        <v>Gold</v>
      </c>
      <c r="F1996" t="s">
        <v>3683</v>
      </c>
      <c r="G1996" t="str">
        <f>IFERROR(INDEX(Products!$B:$B,MATCH(F1996,Products!$A:$A,0)),"")</f>
        <v>Britannia Buns 2kg v2</v>
      </c>
      <c r="H1996" t="str">
        <f>IFERROR(INDEX(Products!$C:$C,MATCH(F1996,Products!$A:$A,0)),"")</f>
        <v>Bakery</v>
      </c>
      <c r="I1996" t="s">
        <v>3026</v>
      </c>
      <c r="J1996" t="str">
        <f>IFERROR(INDEX(Stores!$B:$B,MATCH(I1996,Stores!$A:$A,0)),"")</f>
        <v>FreshMart Jaipur Hub</v>
      </c>
      <c r="K1996" t="str">
        <f>IFERROR(INDEX(Stores!$D:$D,MATCH(I1996,Stores!$A:$A,0)),"")</f>
        <v>North</v>
      </c>
      <c r="L1996" t="s">
        <v>3184</v>
      </c>
      <c r="M1996" t="str">
        <f>IFERROR(INDEX(Employees!$B:$B,MATCH(L1996,Employees!$A:$A,0)),"")</f>
        <v>Anjali Kumar</v>
      </c>
      <c r="N1996" t="str">
        <f>IFERROR(INDEX(Employees!$D:$D,MATCH(L1996,Employees!$A:$A,0)),"")</f>
        <v>Sales</v>
      </c>
      <c r="O1996">
        <v>6</v>
      </c>
      <c r="P1996">
        <v>489</v>
      </c>
      <c r="Q1996">
        <v>0</v>
      </c>
      <c r="R1996">
        <v>0</v>
      </c>
      <c r="S1996">
        <v>3374.1</v>
      </c>
      <c r="T1996">
        <v>1592.64</v>
      </c>
      <c r="U1996">
        <v>1781.46</v>
      </c>
      <c r="V1996" t="s">
        <v>4740</v>
      </c>
      <c r="W1996" t="s">
        <v>4695</v>
      </c>
      <c r="X1996" t="s">
        <v>4696</v>
      </c>
      <c r="Y1996" t="s">
        <v>5536</v>
      </c>
      <c r="Z1996" t="s">
        <v>4698</v>
      </c>
    </row>
    <row r="1997" spans="1:26" ht="15" customHeight="1" x14ac:dyDescent="0.25">
      <c r="A1997" t="s">
        <v>7436</v>
      </c>
      <c r="B1997" s="1">
        <v>45975</v>
      </c>
      <c r="C1997" t="s">
        <v>2676</v>
      </c>
      <c r="D1997" t="str">
        <f>IFERROR(INDEX(Customers!$B:$B,MATCH(C1997,Customers!$A:$A,0)),"")</f>
        <v>Devi Pandian</v>
      </c>
      <c r="E1997" t="str">
        <f>IFERROR(INDEX(Customers!$J:$J,MATCH(C1997,Customers!$A:$A,0)),"")</f>
        <v>Silver</v>
      </c>
      <c r="F1997" t="s">
        <v>3907</v>
      </c>
      <c r="G1997" t="str">
        <f>IFERROR(INDEX(Products!$B:$B,MATCH(F1997,Products!$A:$A,0)),"")</f>
        <v>Surf Excel Tissue Combo</v>
      </c>
      <c r="H1997" t="str">
        <f>IFERROR(INDEX(Products!$C:$C,MATCH(F1997,Products!$A:$A,0)),"")</f>
        <v>Household</v>
      </c>
      <c r="I1997" t="s">
        <v>3021</v>
      </c>
      <c r="J1997" t="str">
        <f>IFERROR(INDEX(Stores!$B:$B,MATCH(I1997,Stores!$A:$A,0)),"")</f>
        <v>FreshMart Tiruppur Bypass</v>
      </c>
      <c r="K1997" t="str">
        <f>IFERROR(INDEX(Stores!$D:$D,MATCH(I1997,Stores!$A:$A,0)),"")</f>
        <v>South</v>
      </c>
      <c r="L1997" t="s">
        <v>3019</v>
      </c>
      <c r="M1997" t="str">
        <f>IFERROR(INDEX(Employees!$B:$B,MATCH(L1997,Employees!$A:$A,0)),"")</f>
        <v>Venkat Gupta</v>
      </c>
      <c r="N1997" t="str">
        <f>IFERROR(INDEX(Employees!$D:$D,MATCH(L1997,Employees!$A:$A,0)),"")</f>
        <v>Sales</v>
      </c>
      <c r="O1997">
        <v>5</v>
      </c>
      <c r="P1997">
        <v>414.29</v>
      </c>
      <c r="Q1997">
        <v>5</v>
      </c>
      <c r="R1997">
        <v>103.57</v>
      </c>
      <c r="S1997">
        <v>1967.88</v>
      </c>
      <c r="T1997">
        <v>1571.3</v>
      </c>
      <c r="U1997">
        <v>396.58</v>
      </c>
      <c r="V1997" t="s">
        <v>4740</v>
      </c>
      <c r="W1997" t="s">
        <v>4695</v>
      </c>
      <c r="X1997" t="s">
        <v>4700</v>
      </c>
      <c r="Y1997" t="s">
        <v>5167</v>
      </c>
      <c r="Z1997" t="s">
        <v>4708</v>
      </c>
    </row>
    <row r="1998" spans="1:26" ht="15" customHeight="1" x14ac:dyDescent="0.25">
      <c r="A1998" t="s">
        <v>7437</v>
      </c>
      <c r="B1998" s="1">
        <v>45827</v>
      </c>
      <c r="C1998" t="s">
        <v>72</v>
      </c>
      <c r="D1998" t="str">
        <f>IFERROR(INDEX(Customers!$B:$B,MATCH(C1998,Customers!$A:$A,0)),"")</f>
        <v>Meena Gupta</v>
      </c>
      <c r="E1998" t="str">
        <f>IFERROR(INDEX(Customers!$J:$J,MATCH(C1998,Customers!$A:$A,0)),"")</f>
        <v>Bronze</v>
      </c>
      <c r="F1998" t="s">
        <v>4010</v>
      </c>
      <c r="G1998" t="str">
        <f>IFERROR(INDEX(Products!$B:$B,MATCH(F1998,Products!$A:$A,0)),"")</f>
        <v>Aachi Ponni Rice 2kg</v>
      </c>
      <c r="H1998" t="str">
        <f>IFERROR(INDEX(Products!$C:$C,MATCH(F1998,Products!$A:$A,0)),"")</f>
        <v>Rice</v>
      </c>
      <c r="I1998" t="s">
        <v>3176</v>
      </c>
      <c r="J1998" t="str">
        <f>IFERROR(INDEX(Stores!$B:$B,MATCH(I1998,Stores!$A:$A,0)),"")</f>
        <v>FreshMart Chennai Gardens</v>
      </c>
      <c r="K1998" t="str">
        <f>IFERROR(INDEX(Stores!$D:$D,MATCH(I1998,Stores!$A:$A,0)),"")</f>
        <v>South</v>
      </c>
      <c r="L1998" t="s">
        <v>3617</v>
      </c>
      <c r="M1998" t="str">
        <f>IFERROR(INDEX(Employees!$B:$B,MATCH(L1998,Employees!$A:$A,0)),"")</f>
        <v>Sanjay Sharma</v>
      </c>
      <c r="N1998" t="str">
        <f>IFERROR(INDEX(Employees!$D:$D,MATCH(L1998,Employees!$A:$A,0)),"")</f>
        <v>Billing</v>
      </c>
      <c r="O1998">
        <v>2</v>
      </c>
      <c r="P1998">
        <v>251.73</v>
      </c>
      <c r="Q1998">
        <v>0</v>
      </c>
      <c r="R1998">
        <v>0</v>
      </c>
      <c r="S1998">
        <v>503.46</v>
      </c>
      <c r="T1998">
        <v>421.04</v>
      </c>
      <c r="U1998">
        <v>82.42</v>
      </c>
      <c r="V1998" t="s">
        <v>4740</v>
      </c>
      <c r="W1998" t="s">
        <v>4695</v>
      </c>
      <c r="X1998" t="s">
        <v>4700</v>
      </c>
      <c r="Y1998" t="s">
        <v>6408</v>
      </c>
      <c r="Z1998" t="s">
        <v>4708</v>
      </c>
    </row>
    <row r="1999" spans="1:26" ht="15" customHeight="1" x14ac:dyDescent="0.25">
      <c r="A1999" t="s">
        <v>7438</v>
      </c>
      <c r="B1999" s="1">
        <v>46075</v>
      </c>
      <c r="C1999" t="s">
        <v>1506</v>
      </c>
      <c r="D1999" t="str">
        <f>IFERROR(INDEX(Customers!$B:$B,MATCH(C1999,Customers!$A:$A,0)),"")</f>
        <v>Jaya Iyer</v>
      </c>
      <c r="E1999" t="str">
        <f>IFERROR(INDEX(Customers!$J:$J,MATCH(C1999,Customers!$A:$A,0)),"")</f>
        <v>Silver</v>
      </c>
      <c r="F1999" t="s">
        <v>3844</v>
      </c>
      <c r="G1999" t="str">
        <f>IFERROR(INDEX(Products!$B:$B,MATCH(F1999,Products!$A:$A,0)),"")</f>
        <v>Lays Namkeen 2kg</v>
      </c>
      <c r="H1999" t="str">
        <f>IFERROR(INDEX(Products!$C:$C,MATCH(F1999,Products!$A:$A,0)),"")</f>
        <v>Snacks</v>
      </c>
      <c r="I1999" t="s">
        <v>2953</v>
      </c>
      <c r="J1999" t="str">
        <f>IFERROR(INDEX(Stores!$B:$B,MATCH(I1999,Stores!$A:$A,0)),"")</f>
        <v>FreshMart Salem Main Road</v>
      </c>
      <c r="K1999" t="str">
        <f>IFERROR(INDEX(Stores!$D:$D,MATCH(I1999,Stores!$A:$A,0)),"")</f>
        <v>South</v>
      </c>
      <c r="L1999" t="s">
        <v>2951</v>
      </c>
      <c r="M1999" t="str">
        <f>IFERROR(INDEX(Employees!$B:$B,MATCH(L1999,Employees!$A:$A,0)),"")</f>
        <v>Geetha Subramaniam</v>
      </c>
      <c r="N1999" t="str">
        <f>IFERROR(INDEX(Employees!$D:$D,MATCH(L1999,Employees!$A:$A,0)),"")</f>
        <v>Sales</v>
      </c>
      <c r="O1999">
        <v>5</v>
      </c>
      <c r="P1999">
        <v>530.16</v>
      </c>
      <c r="Q1999">
        <v>0</v>
      </c>
      <c r="R1999">
        <v>0</v>
      </c>
      <c r="S1999">
        <v>3048.42</v>
      </c>
      <c r="T1999">
        <v>1895.95</v>
      </c>
      <c r="U1999">
        <v>1152.47</v>
      </c>
      <c r="V1999" t="s">
        <v>4740</v>
      </c>
      <c r="W1999" t="s">
        <v>4695</v>
      </c>
      <c r="X1999" t="s">
        <v>4696</v>
      </c>
      <c r="Y1999" t="s">
        <v>5050</v>
      </c>
      <c r="Z1999" t="s">
        <v>4698</v>
      </c>
    </row>
    <row r="2000" spans="1:26" ht="15" customHeight="1" x14ac:dyDescent="0.25">
      <c r="A2000" t="s">
        <v>7439</v>
      </c>
      <c r="B2000" s="1">
        <v>46043</v>
      </c>
      <c r="C2000" t="s">
        <v>1522</v>
      </c>
      <c r="D2000" t="str">
        <f>IFERROR(INDEX(Customers!$B:$B,MATCH(C2000,Customers!$A:$A,0)),"")</f>
        <v>Bharath Gupta</v>
      </c>
      <c r="E2000" t="str">
        <f>IFERROR(INDEX(Customers!$J:$J,MATCH(C2000,Customers!$A:$A,0)),"")</f>
        <v>Bronze</v>
      </c>
      <c r="F2000" t="s">
        <v>3957</v>
      </c>
      <c r="G2000" t="str">
        <f>IFERROR(INDEX(Products!$B:$B,MATCH(F2000,Products!$A:$A,0)),"")</f>
        <v>Organic Fresh Fresh Fruits 200g</v>
      </c>
      <c r="H2000" t="str">
        <f>IFERROR(INDEX(Products!$C:$C,MATCH(F2000,Products!$A:$A,0)),"")</f>
        <v>Fruits</v>
      </c>
      <c r="I2000" t="s">
        <v>2871</v>
      </c>
      <c r="J2000" t="str">
        <f>IFERROR(INDEX(Stores!$B:$B,MATCH(I2000,Stores!$A:$A,0)),"")</f>
        <v>FreshMart Kochi Colony</v>
      </c>
      <c r="K2000" t="str">
        <f>IFERROR(INDEX(Stores!$D:$D,MATCH(I2000,Stores!$A:$A,0)),"")</f>
        <v>South</v>
      </c>
      <c r="L2000" t="s">
        <v>3190</v>
      </c>
      <c r="M2000" t="str">
        <f>IFERROR(INDEX(Employees!$B:$B,MATCH(L2000,Employees!$A:$A,0)),"")</f>
        <v>Arun Nair</v>
      </c>
      <c r="N2000" t="str">
        <f>IFERROR(INDEX(Employees!$D:$D,MATCH(L2000,Employees!$A:$A,0)),"")</f>
        <v>Inventory</v>
      </c>
      <c r="O2000">
        <v>3</v>
      </c>
      <c r="P2000">
        <v>224.28</v>
      </c>
      <c r="Q2000">
        <v>10</v>
      </c>
      <c r="R2000">
        <v>67.28</v>
      </c>
      <c r="S2000">
        <v>605.55999999999995</v>
      </c>
      <c r="T2000">
        <v>577.16999999999996</v>
      </c>
      <c r="U2000">
        <v>28.39</v>
      </c>
      <c r="V2000" t="s">
        <v>4703</v>
      </c>
      <c r="W2000" t="s">
        <v>4695</v>
      </c>
      <c r="X2000" t="s">
        <v>4710</v>
      </c>
      <c r="Y2000" t="s">
        <v>4797</v>
      </c>
      <c r="Z2000" t="s">
        <v>4708</v>
      </c>
    </row>
    <row r="2001" spans="1:26" ht="15" customHeight="1" x14ac:dyDescent="0.25">
      <c r="A2001" t="s">
        <v>7440</v>
      </c>
      <c r="B2001" s="1">
        <v>45946</v>
      </c>
      <c r="C2001" t="s">
        <v>482</v>
      </c>
      <c r="D2001" t="str">
        <f>IFERROR(INDEX(Customers!$B:$B,MATCH(C2001,Customers!$A:$A,0)),"")</f>
        <v>Esha Mudaliar</v>
      </c>
      <c r="E2001" t="str">
        <f>IFERROR(INDEX(Customers!$J:$J,MATCH(C2001,Customers!$A:$A,0)),"")</f>
        <v>Bronze</v>
      </c>
      <c r="F2001" t="s">
        <v>3851</v>
      </c>
      <c r="G2001" t="str">
        <f>IFERROR(INDEX(Products!$B:$B,MATCH(F2001,Products!$A:$A,0)),"")</f>
        <v>Parle Chocolates 500g</v>
      </c>
      <c r="H2001" t="str">
        <f>IFERROR(INDEX(Products!$C:$C,MATCH(F2001,Products!$A:$A,0)),"")</f>
        <v>Snacks</v>
      </c>
      <c r="I2001" t="s">
        <v>3085</v>
      </c>
      <c r="J2001" t="str">
        <f>IFERROR(INDEX(Stores!$B:$B,MATCH(I2001,Stores!$A:$A,0)),"")</f>
        <v xml:space="preserve">  FreshMart Surat Colony  </v>
      </c>
      <c r="K2001" t="str">
        <f>IFERROR(INDEX(Stores!$D:$D,MATCH(I2001,Stores!$A:$A,0)),"")</f>
        <v>West</v>
      </c>
      <c r="L2001" t="s">
        <v>3335</v>
      </c>
      <c r="M2001" t="str">
        <f>IFERROR(INDEX(Employees!$B:$B,MATCH(L2001,Employees!$A:$A,0)),"")</f>
        <v>Lalitha Varma</v>
      </c>
      <c r="N2001" t="str">
        <f>IFERROR(INDEX(Employees!$D:$D,MATCH(L2001,Employees!$A:$A,0)),"")</f>
        <v>Cashier</v>
      </c>
      <c r="O2001">
        <v>2</v>
      </c>
      <c r="P2001">
        <v>317.99</v>
      </c>
      <c r="Q2001">
        <v>0</v>
      </c>
      <c r="R2001">
        <v>0</v>
      </c>
      <c r="S2001">
        <v>635.98</v>
      </c>
      <c r="T2001">
        <v>470.1</v>
      </c>
      <c r="U2001">
        <v>165.88</v>
      </c>
      <c r="V2001" t="s">
        <v>4715</v>
      </c>
      <c r="W2001" t="s">
        <v>4695</v>
      </c>
      <c r="X2001" t="s">
        <v>4696</v>
      </c>
      <c r="Y2001" t="s">
        <v>5443</v>
      </c>
      <c r="Z2001" t="s">
        <v>4708</v>
      </c>
    </row>
    <row r="2002" spans="1:26" ht="15" customHeight="1" x14ac:dyDescent="0.25">
      <c r="A2002" t="s">
        <v>7441</v>
      </c>
      <c r="B2002" s="1">
        <v>46004</v>
      </c>
      <c r="C2002" t="s">
        <v>2516</v>
      </c>
      <c r="D2002" t="str">
        <f>IFERROR(INDEX(Customers!$B:$B,MATCH(C2002,Customers!$A:$A,0)),"")</f>
        <v>Pandi Pandian</v>
      </c>
      <c r="E2002" t="str">
        <f>IFERROR(INDEX(Customers!$J:$J,MATCH(C2002,Customers!$A:$A,0)),"")</f>
        <v>Silver</v>
      </c>
      <c r="F2002" t="s">
        <v>3735</v>
      </c>
      <c r="G2002" t="str">
        <f>IFERROR(INDEX(Products!$B:$B,MATCH(F2002,Products!$A:$A,0)),"")</f>
        <v>Milky Mist Butter Pack</v>
      </c>
      <c r="H2002" t="str">
        <f>IFERROR(INDEX(Products!$C:$C,MATCH(F2002,Products!$A:$A,0)),"")</f>
        <v>Dairy</v>
      </c>
      <c r="I2002" t="s">
        <v>3133</v>
      </c>
      <c r="J2002" t="str">
        <f>IFERROR(INDEX(Stores!$B:$B,MATCH(I2002,Stores!$A:$A,0)),"")</f>
        <v>FreshMart Salem Hub</v>
      </c>
      <c r="K2002" t="str">
        <f>IFERROR(INDEX(Stores!$D:$D,MATCH(I2002,Stores!$A:$A,0)),"")</f>
        <v>South</v>
      </c>
      <c r="L2002" t="s">
        <v>3131</v>
      </c>
      <c r="M2002" t="str">
        <f>IFERROR(INDEX(Employees!$B:$B,MATCH(L2002,Employees!$A:$A,0)),"")</f>
        <v>Nagarajan Mudaliar</v>
      </c>
      <c r="N2002" t="str">
        <f>IFERROR(INDEX(Employees!$D:$D,MATCH(L2002,Employees!$A:$A,0)),"")</f>
        <v>Cashier</v>
      </c>
      <c r="O2002">
        <v>4</v>
      </c>
      <c r="P2002">
        <v>38.659999999999997</v>
      </c>
      <c r="Q2002">
        <v>20</v>
      </c>
      <c r="R2002">
        <v>30.93</v>
      </c>
      <c r="S2002">
        <v>142.27000000000001</v>
      </c>
      <c r="T2002">
        <v>129.6</v>
      </c>
      <c r="U2002">
        <v>12.67</v>
      </c>
      <c r="V2002" t="s">
        <v>4703</v>
      </c>
      <c r="W2002" t="s">
        <v>4695</v>
      </c>
      <c r="X2002" t="s">
        <v>4696</v>
      </c>
      <c r="Y2002" t="s">
        <v>4704</v>
      </c>
      <c r="Z2002" t="s">
        <v>4698</v>
      </c>
    </row>
    <row r="2003" spans="1:26" ht="15" customHeight="1" x14ac:dyDescent="0.25">
      <c r="A2003" t="s">
        <v>7442</v>
      </c>
      <c r="B2003" s="1">
        <v>46012</v>
      </c>
      <c r="C2003" t="s">
        <v>2751</v>
      </c>
      <c r="D2003" t="str">
        <f>IFERROR(INDEX(Customers!$B:$B,MATCH(C2003,Customers!$A:$A,0)),"")</f>
        <v>Dhanush Mudaliar</v>
      </c>
      <c r="E2003" t="str">
        <f>IFERROR(INDEX(Customers!$J:$J,MATCH(C2003,Customers!$A:$A,0)),"")</f>
        <v>Gold</v>
      </c>
      <c r="F2003" t="s">
        <v>3729</v>
      </c>
      <c r="G2003" t="str">
        <f>IFERROR(INDEX(Products!$B:$B,MATCH(F2003,Products!$A:$A,0)),"")</f>
        <v>Amul Paneer 1kg</v>
      </c>
      <c r="H2003" t="str">
        <f>IFERROR(INDEX(Products!$C:$C,MATCH(F2003,Products!$A:$A,0)),"")</f>
        <v>Dairy</v>
      </c>
      <c r="I2003" t="s">
        <v>3520</v>
      </c>
      <c r="J2003" t="str">
        <f>IFERROR(INDEX(Stores!$B:$B,MATCH(I2003,Stores!$A:$A,0)),"")</f>
        <v>FreshMart Tiruppur Market</v>
      </c>
      <c r="K2003" t="str">
        <f>IFERROR(INDEX(Stores!$D:$D,MATCH(I2003,Stores!$A:$A,0)),"")</f>
        <v>South</v>
      </c>
      <c r="L2003" t="s">
        <v>3518</v>
      </c>
      <c r="M2003" t="str">
        <f>IFERROR(INDEX(Employees!$B:$B,MATCH(L2003,Employees!$A:$A,0)),"")</f>
        <v>Chitra Selvam</v>
      </c>
      <c r="N2003" t="str">
        <f>IFERROR(INDEX(Employees!$D:$D,MATCH(L2003,Employees!$A:$A,0)),"")</f>
        <v>Sales</v>
      </c>
      <c r="O2003">
        <v>7</v>
      </c>
      <c r="P2003">
        <v>457.23</v>
      </c>
      <c r="Q2003">
        <v>5</v>
      </c>
      <c r="R2003">
        <v>160.03</v>
      </c>
      <c r="S2003">
        <v>3496.67</v>
      </c>
      <c r="T2003">
        <v>2660.56</v>
      </c>
      <c r="U2003">
        <v>836.11</v>
      </c>
      <c r="V2003" t="s">
        <v>4720</v>
      </c>
      <c r="W2003" t="s">
        <v>4695</v>
      </c>
      <c r="X2003" t="s">
        <v>4696</v>
      </c>
      <c r="Y2003" t="s">
        <v>6282</v>
      </c>
      <c r="Z2003" t="s">
        <v>4698</v>
      </c>
    </row>
    <row r="2004" spans="1:26" ht="15" customHeight="1" x14ac:dyDescent="0.25">
      <c r="A2004" t="s">
        <v>7443</v>
      </c>
      <c r="B2004" s="1">
        <v>45754</v>
      </c>
      <c r="C2004" t="s">
        <v>1878</v>
      </c>
      <c r="D2004" t="str">
        <f>IFERROR(INDEX(Customers!$B:$B,MATCH(C2004,Customers!$A:$A,0)),"")</f>
        <v>Prasath Rao</v>
      </c>
      <c r="E2004" t="str">
        <f>IFERROR(INDEX(Customers!$J:$J,MATCH(C2004,Customers!$A:$A,0)),"")</f>
        <v>Bronze</v>
      </c>
      <c r="F2004" t="s">
        <v>3695</v>
      </c>
      <c r="G2004" t="str">
        <f>IFERROR(INDEX(Products!$B:$B,MATCH(F2004,Products!$A:$A,0)),"")</f>
        <v>Britannia Rusk 1L</v>
      </c>
      <c r="H2004" t="str">
        <f>IFERROR(INDEX(Products!$C:$C,MATCH(F2004,Products!$A:$A,0)),"")</f>
        <v>Bakery</v>
      </c>
      <c r="I2004" t="s">
        <v>3181</v>
      </c>
      <c r="J2004" t="str">
        <f>IFERROR(INDEX(Stores!$B:$B,MATCH(I2004,Stores!$A:$A,0)),"")</f>
        <v>FreshMart Salem Point</v>
      </c>
      <c r="K2004" t="str">
        <f>IFERROR(INDEX(Stores!$D:$D,MATCH(I2004,Stores!$A:$A,0)),"")</f>
        <v>South</v>
      </c>
      <c r="L2004" t="s">
        <v>3179</v>
      </c>
      <c r="M2004" t="str">
        <f>IFERROR(INDEX(Employees!$B:$B,MATCH(L2004,Employees!$A:$A,0)),"")</f>
        <v>Vijay Pandian</v>
      </c>
      <c r="N2004" t="str">
        <f>IFERROR(INDEX(Employees!$D:$D,MATCH(L2004,Employees!$A:$A,0)),"")</f>
        <v>Sales</v>
      </c>
      <c r="O2004">
        <v>2</v>
      </c>
      <c r="P2004">
        <v>168.36</v>
      </c>
      <c r="Q2004">
        <v>20</v>
      </c>
      <c r="R2004">
        <v>67.34</v>
      </c>
      <c r="S2004">
        <v>269.38</v>
      </c>
      <c r="T2004">
        <v>204.46</v>
      </c>
      <c r="U2004">
        <v>64.92</v>
      </c>
      <c r="V2004" t="s">
        <v>4715</v>
      </c>
      <c r="W2004" t="s">
        <v>4695</v>
      </c>
      <c r="X2004" t="s">
        <v>4696</v>
      </c>
      <c r="Y2004" t="s">
        <v>5443</v>
      </c>
      <c r="Z2004" t="s">
        <v>4708</v>
      </c>
    </row>
    <row r="2005" spans="1:26" ht="15" customHeight="1" x14ac:dyDescent="0.25">
      <c r="A2005" t="s">
        <v>7444</v>
      </c>
      <c r="B2005" s="1">
        <v>46095</v>
      </c>
      <c r="C2005" t="s">
        <v>2368</v>
      </c>
      <c r="D2005" t="str">
        <f>IFERROR(INDEX(Customers!$B:$B,MATCH(C2005,Customers!$A:$A,0)),"")</f>
        <v>Eswari Nathan</v>
      </c>
      <c r="E2005" t="str">
        <f>IFERROR(INDEX(Customers!$J:$J,MATCH(C2005,Customers!$A:$A,0)),"")</f>
        <v>Bronze</v>
      </c>
      <c r="F2005" t="s">
        <v>4002</v>
      </c>
      <c r="G2005" t="str">
        <f>IFERROR(INDEX(Products!$B:$B,MATCH(F2005,Products!$A:$A,0)),"")</f>
        <v>Aachi Ponni Rice 1kg</v>
      </c>
      <c r="H2005" t="str">
        <f>IFERROR(INDEX(Products!$C:$C,MATCH(F2005,Products!$A:$A,0)),"")</f>
        <v>Rice</v>
      </c>
      <c r="I2005" t="s">
        <v>3256</v>
      </c>
      <c r="J2005" t="str">
        <f>IFERROR(INDEX(Stores!$B:$B,MATCH(I2005,Stores!$A:$A,0)),"")</f>
        <v>FreshMart Kochi Circle</v>
      </c>
      <c r="K2005" t="str">
        <f>IFERROR(INDEX(Stores!$D:$D,MATCH(I2005,Stores!$A:$A,0)),"")</f>
        <v>South</v>
      </c>
      <c r="L2005" t="s">
        <v>3254</v>
      </c>
      <c r="M2005" t="str">
        <f>IFERROR(INDEX(Employees!$B:$B,MATCH(L2005,Employees!$A:$A,0)),"")</f>
        <v>Kavya Varma</v>
      </c>
      <c r="N2005" t="str">
        <f>IFERROR(INDEX(Employees!$D:$D,MATCH(L2005,Employees!$A:$A,0)),"")</f>
        <v>Sales</v>
      </c>
      <c r="O2005">
        <v>2</v>
      </c>
      <c r="P2005">
        <v>157.97999999999999</v>
      </c>
      <c r="Q2005">
        <v>0</v>
      </c>
      <c r="R2005">
        <v>0</v>
      </c>
      <c r="S2005">
        <v>363.35</v>
      </c>
      <c r="T2005">
        <v>275.89999999999998</v>
      </c>
      <c r="U2005">
        <v>87.45</v>
      </c>
      <c r="V2005" t="s">
        <v>4706</v>
      </c>
      <c r="W2005" t="s">
        <v>4695</v>
      </c>
      <c r="X2005" t="s">
        <v>4696</v>
      </c>
      <c r="Y2005" t="s">
        <v>6000</v>
      </c>
      <c r="Z2005" t="s">
        <v>4698</v>
      </c>
    </row>
    <row r="2006" spans="1:26" ht="15" customHeight="1" x14ac:dyDescent="0.25">
      <c r="A2006" t="s">
        <v>7445</v>
      </c>
      <c r="B2006" s="1">
        <v>45887</v>
      </c>
      <c r="C2006" t="s">
        <v>1367</v>
      </c>
      <c r="D2006" t="str">
        <f>IFERROR(INDEX(Customers!$B:$B,MATCH(C2006,Customers!$A:$A,0)),"")</f>
        <v>Anand Balan</v>
      </c>
      <c r="E2006" t="str">
        <f>IFERROR(INDEX(Customers!$J:$J,MATCH(C2006,Customers!$A:$A,0)),"")</f>
        <v>Silver</v>
      </c>
      <c r="F2006" t="s">
        <v>3864</v>
      </c>
      <c r="G2006" t="str">
        <f>IFERROR(INDEX(Products!$B:$B,MATCH(F2006,Products!$A:$A,0)),"")</f>
        <v>Himalaya Soap 250ml</v>
      </c>
      <c r="H2006" t="str">
        <f>IFERROR(INDEX(Products!$C:$C,MATCH(F2006,Products!$A:$A,0)),"")</f>
        <v>Personal Care</v>
      </c>
      <c r="I2006" t="s">
        <v>2891</v>
      </c>
      <c r="J2006" t="str">
        <f>IFERROR(INDEX(Stores!$B:$B,MATCH(I2006,Stores!$A:$A,0)),"")</f>
        <v>FreshMart Patna Circle</v>
      </c>
      <c r="K2006" t="str">
        <f>IFERROR(INDEX(Stores!$D:$D,MATCH(I2006,Stores!$A:$A,0)),"")</f>
        <v>East</v>
      </c>
      <c r="L2006" t="s">
        <v>3324</v>
      </c>
      <c r="M2006" t="str">
        <f>IFERROR(INDEX(Employees!$B:$B,MATCH(L2006,Employees!$A:$A,0)),"")</f>
        <v>Sangeetha Kumar</v>
      </c>
      <c r="N2006" t="str">
        <f>IFERROR(INDEX(Employees!$D:$D,MATCH(L2006,Employees!$A:$A,0)),"")</f>
        <v>Cashier</v>
      </c>
      <c r="O2006">
        <v>3</v>
      </c>
      <c r="P2006">
        <v>72.930000000000007</v>
      </c>
      <c r="Q2006">
        <v>15</v>
      </c>
      <c r="R2006">
        <v>32.82</v>
      </c>
      <c r="S2006">
        <v>185.97</v>
      </c>
      <c r="T2006">
        <v>162.75</v>
      </c>
      <c r="U2006">
        <v>23.22</v>
      </c>
      <c r="V2006" t="s">
        <v>4740</v>
      </c>
      <c r="W2006" t="s">
        <v>4695</v>
      </c>
      <c r="X2006" t="s">
        <v>4696</v>
      </c>
      <c r="Y2006" t="s">
        <v>5864</v>
      </c>
      <c r="Z2006" t="s">
        <v>4708</v>
      </c>
    </row>
    <row r="2007" spans="1:26" ht="15" customHeight="1" x14ac:dyDescent="0.25">
      <c r="A2007" t="s">
        <v>7446</v>
      </c>
      <c r="B2007" s="1">
        <v>46070</v>
      </c>
      <c r="C2007" t="s">
        <v>1646</v>
      </c>
      <c r="D2007" t="str">
        <f>IFERROR(INDEX(Customers!$B:$B,MATCH(C2007,Customers!$A:$A,0)),"")</f>
        <v>Meena Prabhu</v>
      </c>
      <c r="E2007" t="str">
        <f>IFERROR(INDEX(Customers!$J:$J,MATCH(C2007,Customers!$A:$A,0)),"")</f>
        <v>Bronze</v>
      </c>
      <c r="F2007" t="s">
        <v>3722</v>
      </c>
      <c r="G2007" t="str">
        <f>IFERROR(INDEX(Products!$B:$B,MATCH(F2007,Products!$A:$A,0)),"")</f>
        <v>Nestle Curd 1kg</v>
      </c>
      <c r="H2007" t="str">
        <f>IFERROR(INDEX(Products!$C:$C,MATCH(F2007,Products!$A:$A,0)),"")</f>
        <v>Dairy</v>
      </c>
      <c r="I2007" t="s">
        <v>3299</v>
      </c>
      <c r="J2007" t="str">
        <f>IFERROR(INDEX(Stores!$B:$B,MATCH(I2007,Stores!$A:$A,0)),"")</f>
        <v>FreshMart Mumbai Complex</v>
      </c>
      <c r="K2007" t="str">
        <f>IFERROR(INDEX(Stores!$D:$D,MATCH(I2007,Stores!$A:$A,0)),"")</f>
        <v>West</v>
      </c>
      <c r="L2007" t="s">
        <v>3297</v>
      </c>
      <c r="M2007" t="str">
        <f>IFERROR(INDEX(Employees!$B:$B,MATCH(L2007,Employees!$A:$A,0)),"")</f>
        <v>Venkat Balan</v>
      </c>
      <c r="N2007" t="str">
        <f>IFERROR(INDEX(Employees!$D:$D,MATCH(L2007,Employees!$A:$A,0)),"")</f>
        <v>Billing</v>
      </c>
      <c r="O2007">
        <v>1</v>
      </c>
      <c r="P2007">
        <v>464.41</v>
      </c>
      <c r="Q2007">
        <v>20</v>
      </c>
      <c r="R2007">
        <v>92.88</v>
      </c>
      <c r="S2007">
        <v>371.53</v>
      </c>
      <c r="T2007">
        <v>397.69</v>
      </c>
      <c r="U2007">
        <v>-26.16</v>
      </c>
      <c r="V2007" t="s">
        <v>4706</v>
      </c>
      <c r="W2007" t="s">
        <v>4695</v>
      </c>
      <c r="X2007" t="s">
        <v>4696</v>
      </c>
      <c r="Y2007" t="s">
        <v>4985</v>
      </c>
      <c r="Z2007" t="s">
        <v>4708</v>
      </c>
    </row>
    <row r="2008" spans="1:26" ht="15" customHeight="1" x14ac:dyDescent="0.25">
      <c r="A2008" t="s">
        <v>7447</v>
      </c>
      <c r="B2008" s="1">
        <v>45788</v>
      </c>
      <c r="C2008" t="s">
        <v>1260</v>
      </c>
      <c r="D2008" t="str">
        <f>IFERROR(INDEX(Customers!$B:$B,MATCH(C2008,Customers!$A:$A,0)),"")</f>
        <v>Kamala Subramaniam</v>
      </c>
      <c r="E2008" t="str">
        <f>IFERROR(INDEX(Customers!$J:$J,MATCH(C2008,Customers!$A:$A,0)),"")</f>
        <v>Silver</v>
      </c>
      <c r="F2008" t="s">
        <v>3703</v>
      </c>
      <c r="G2008" t="str">
        <f>IFERROR(INDEX(Products!$B:$B,MATCH(F2008,Products!$A:$A,0)),"")</f>
        <v xml:space="preserve">  Amul Paneer 250ml  </v>
      </c>
      <c r="H2008" t="str">
        <f>IFERROR(INDEX(Products!$C:$C,MATCH(F2008,Products!$A:$A,0)),"")</f>
        <v>Dairy</v>
      </c>
      <c r="I2008" t="s">
        <v>2953</v>
      </c>
      <c r="J2008" t="str">
        <f>IFERROR(INDEX(Stores!$B:$B,MATCH(I2008,Stores!$A:$A,0)),"")</f>
        <v>FreshMart Salem Main Road</v>
      </c>
      <c r="K2008" t="str">
        <f>IFERROR(INDEX(Stores!$D:$D,MATCH(I2008,Stores!$A:$A,0)),"")</f>
        <v>South</v>
      </c>
      <c r="L2008" t="s">
        <v>3196</v>
      </c>
      <c r="M2008" t="str">
        <f>IFERROR(INDEX(Employees!$B:$B,MATCH(L2008,Employees!$A:$A,0)),"")</f>
        <v>Radha Balan</v>
      </c>
      <c r="N2008" t="str">
        <f>IFERROR(INDEX(Employees!$D:$D,MATCH(L2008,Employees!$A:$A,0)),"")</f>
        <v>Sales</v>
      </c>
      <c r="O2008">
        <v>3</v>
      </c>
      <c r="P2008">
        <v>161.03</v>
      </c>
      <c r="Q2008">
        <v>5</v>
      </c>
      <c r="R2008">
        <v>24.15</v>
      </c>
      <c r="S2008">
        <v>527.78</v>
      </c>
      <c r="T2008">
        <v>372.72</v>
      </c>
      <c r="U2008">
        <v>155.06</v>
      </c>
      <c r="V2008" t="s">
        <v>4694</v>
      </c>
      <c r="W2008" t="s">
        <v>4695</v>
      </c>
      <c r="X2008" t="s">
        <v>4710</v>
      </c>
      <c r="Y2008" t="s">
        <v>6431</v>
      </c>
      <c r="Z2008" t="s">
        <v>4698</v>
      </c>
    </row>
    <row r="2009" spans="1:26" ht="15" customHeight="1" x14ac:dyDescent="0.25">
      <c r="A2009" t="s">
        <v>7448</v>
      </c>
      <c r="B2009" s="1">
        <v>45787</v>
      </c>
      <c r="C2009" t="s">
        <v>331</v>
      </c>
      <c r="D2009" t="str">
        <f>IFERROR(INDEX(Customers!$B:$B,MATCH(C2009,Customers!$A:$A,0)),"")</f>
        <v>Vijay Chandran</v>
      </c>
      <c r="E2009" t="str">
        <f>IFERROR(INDEX(Customers!$J:$J,MATCH(C2009,Customers!$A:$A,0)),"")</f>
        <v>Gold</v>
      </c>
      <c r="F2009" t="s">
        <v>4029</v>
      </c>
      <c r="G2009" t="str">
        <f>IFERROR(INDEX(Products!$B:$B,MATCH(F2009,Products!$A:$A,0)),"")</f>
        <v>Local Farm Fresh Fruits 1kg</v>
      </c>
      <c r="H2009" t="str">
        <f>IFERROR(INDEX(Products!$C:$C,MATCH(F2009,Products!$A:$A,0)),"")</f>
        <v>Oil</v>
      </c>
      <c r="I2009" t="s">
        <v>3069</v>
      </c>
      <c r="J2009" t="str">
        <f>IFERROR(INDEX(Stores!$B:$B,MATCH(I2009,Stores!$A:$A,0)),"")</f>
        <v>FreshMart Pune Enclave</v>
      </c>
      <c r="K2009" t="str">
        <f>IFERROR(INDEX(Stores!$D:$D,MATCH(I2009,Stores!$A:$A,0)),"")</f>
        <v>West</v>
      </c>
      <c r="L2009" t="s">
        <v>3328</v>
      </c>
      <c r="M2009" t="str">
        <f>IFERROR(INDEX(Employees!$B:$B,MATCH(L2009,Employees!$A:$A,0)),"")</f>
        <v>Elango Sekar</v>
      </c>
      <c r="N2009" t="str">
        <f>IFERROR(INDEX(Employees!$D:$D,MATCH(L2009,Employees!$A:$A,0)),"")</f>
        <v>Operations</v>
      </c>
      <c r="O2009">
        <v>4</v>
      </c>
      <c r="P2009">
        <v>162.59</v>
      </c>
      <c r="Q2009">
        <v>0</v>
      </c>
      <c r="R2009">
        <v>0</v>
      </c>
      <c r="S2009">
        <v>747.91</v>
      </c>
      <c r="T2009">
        <v>550.55999999999995</v>
      </c>
      <c r="U2009">
        <v>197.35</v>
      </c>
      <c r="V2009" t="s">
        <v>4706</v>
      </c>
      <c r="W2009" t="s">
        <v>4695</v>
      </c>
      <c r="X2009" t="s">
        <v>4696</v>
      </c>
      <c r="Y2009" t="s">
        <v>5023</v>
      </c>
      <c r="Z2009" t="s">
        <v>4698</v>
      </c>
    </row>
    <row r="2010" spans="1:26" ht="15" customHeight="1" x14ac:dyDescent="0.25">
      <c r="A2010" t="s">
        <v>7449</v>
      </c>
      <c r="B2010" s="1">
        <v>46110</v>
      </c>
      <c r="C2010" t="s">
        <v>2520</v>
      </c>
      <c r="D2010" t="str">
        <f>IFERROR(INDEX(Customers!$B:$B,MATCH(C2010,Customers!$A:$A,0)),"")</f>
        <v>Malathi Naidu</v>
      </c>
      <c r="E2010" t="str">
        <f>IFERROR(INDEX(Customers!$J:$J,MATCH(C2010,Customers!$A:$A,0)),"")</f>
        <v>Gold</v>
      </c>
      <c r="F2010" t="s">
        <v>3761</v>
      </c>
      <c r="G2010" t="str">
        <f>IFERROR(INDEX(Products!$B:$B,MATCH(F2010,Products!$A:$A,0)),"")</f>
        <v>Tata Tea Soft Drinks 500g</v>
      </c>
      <c r="H2010" t="str">
        <f>IFERROR(INDEX(Products!$C:$C,MATCH(F2010,Products!$A:$A,0)),"")</f>
        <v>Beverages</v>
      </c>
      <c r="I2010" t="s">
        <v>4149</v>
      </c>
      <c r="J2010" t="str">
        <f>IFERROR(INDEX(Stores!$B:$B,MATCH(I2010,Stores!$A:$A,0)),"")</f>
        <v>FreshMart Tiruppur Extension</v>
      </c>
      <c r="K2010" t="str">
        <f>IFERROR(INDEX(Stores!$D:$D,MATCH(I2010,Stores!$A:$A,0)),"")</f>
        <v>South</v>
      </c>
      <c r="L2010" t="s">
        <v>2961</v>
      </c>
      <c r="M2010" t="str">
        <f>IFERROR(INDEX(Employees!$B:$B,MATCH(L2010,Employees!$A:$A,0)),"")</f>
        <v>Senthil Varma</v>
      </c>
      <c r="N2010" t="str">
        <f>IFERROR(INDEX(Employees!$D:$D,MATCH(L2010,Employees!$A:$A,0)),"")</f>
        <v>Cashier</v>
      </c>
      <c r="O2010">
        <v>6</v>
      </c>
      <c r="P2010">
        <v>389.12</v>
      </c>
      <c r="Q2010">
        <v>10</v>
      </c>
      <c r="R2010">
        <v>233.47</v>
      </c>
      <c r="S2010">
        <v>2416.44</v>
      </c>
      <c r="T2010">
        <v>1859.88</v>
      </c>
      <c r="U2010">
        <v>556.55999999999995</v>
      </c>
      <c r="V2010" t="s">
        <v>4740</v>
      </c>
      <c r="W2010" t="s">
        <v>4695</v>
      </c>
      <c r="X2010" t="s">
        <v>4710</v>
      </c>
      <c r="Y2010" t="s">
        <v>5911</v>
      </c>
      <c r="Z2010" t="s">
        <v>4698</v>
      </c>
    </row>
    <row r="2011" spans="1:26" ht="15" customHeight="1" x14ac:dyDescent="0.25">
      <c r="A2011" t="s">
        <v>7450</v>
      </c>
      <c r="B2011" s="1">
        <v>45970</v>
      </c>
      <c r="C2011" t="s">
        <v>335</v>
      </c>
      <c r="D2011" t="str">
        <f>IFERROR(INDEX(Customers!$B:$B,MATCH(C2011,Customers!$A:$A,0)),"")</f>
        <v>Meena Balan</v>
      </c>
      <c r="E2011" t="str">
        <f>IFERROR(INDEX(Customers!$J:$J,MATCH(C2011,Customers!$A:$A,0)),"")</f>
        <v>Bronze</v>
      </c>
      <c r="F2011" t="s">
        <v>3970</v>
      </c>
      <c r="G2011" t="str">
        <f>IFERROR(INDEX(Products!$B:$B,MATCH(F2011,Products!$A:$A,0)),"")</f>
        <v xml:space="preserve">  Local Farm Fresh Vegetables 250ml v2  </v>
      </c>
      <c r="H2011" t="str">
        <f>IFERROR(INDEX(Products!$C:$C,MATCH(F2011,Products!$A:$A,0)),"")</f>
        <v>Vegetables</v>
      </c>
      <c r="I2011" t="s">
        <v>3565</v>
      </c>
      <c r="J2011" t="str">
        <f>IFERROR(INDEX(Stores!$B:$B,MATCH(I2011,Stores!$A:$A,0)),"")</f>
        <v>FreshMart Hyderabad Main Road</v>
      </c>
      <c r="K2011" t="str">
        <f>IFERROR(INDEX(Stores!$D:$D,MATCH(I2011,Stores!$A:$A,0)),"")</f>
        <v>South</v>
      </c>
      <c r="L2011" t="s">
        <v>3563</v>
      </c>
      <c r="M2011" t="str">
        <f>IFERROR(INDEX(Employees!$B:$B,MATCH(L2011,Employees!$A:$A,0)),"")</f>
        <v>Thenmozhi Selvam</v>
      </c>
      <c r="N2011" t="str">
        <f>IFERROR(INDEX(Employees!$D:$D,MATCH(L2011,Employees!$A:$A,0)),"")</f>
        <v>Cashier</v>
      </c>
      <c r="O2011">
        <v>2</v>
      </c>
      <c r="P2011">
        <v>365.92</v>
      </c>
      <c r="Q2011">
        <v>0</v>
      </c>
      <c r="R2011">
        <v>0</v>
      </c>
      <c r="S2011">
        <v>841.62</v>
      </c>
      <c r="T2011">
        <v>620.76</v>
      </c>
      <c r="U2011">
        <v>220.86</v>
      </c>
      <c r="V2011" t="s">
        <v>4715</v>
      </c>
      <c r="W2011" t="s">
        <v>4695</v>
      </c>
      <c r="X2011" t="s">
        <v>4696</v>
      </c>
      <c r="Y2011" t="s">
        <v>5421</v>
      </c>
      <c r="Z2011" t="s">
        <v>4698</v>
      </c>
    </row>
    <row r="2012" spans="1:26" ht="15" customHeight="1" x14ac:dyDescent="0.25">
      <c r="A2012" t="s">
        <v>7451</v>
      </c>
      <c r="B2012" s="1">
        <v>45962</v>
      </c>
      <c r="C2012" t="s">
        <v>2304</v>
      </c>
      <c r="D2012" t="str">
        <f>IFERROR(INDEX(Customers!$B:$B,MATCH(C2012,Customers!$A:$A,0)),"")</f>
        <v>Kannan Raj</v>
      </c>
      <c r="E2012" t="str">
        <f>IFERROR(INDEX(Customers!$J:$J,MATCH(C2012,Customers!$A:$A,0)),"")</f>
        <v>Gold</v>
      </c>
      <c r="F2012" t="s">
        <v>3781</v>
      </c>
      <c r="G2012" t="str">
        <f>IFERROR(INDEX(Products!$B:$B,MATCH(F2012,Products!$A:$A,0)),"")</f>
        <v>Coca-Cola Coffee 500g</v>
      </c>
      <c r="H2012" t="str">
        <f>IFERROR(INDEX(Products!$C:$C,MATCH(F2012,Products!$A:$A,0)),"")</f>
        <v>Beverages</v>
      </c>
      <c r="I2012" t="s">
        <v>3464</v>
      </c>
      <c r="J2012" t="str">
        <f>IFERROR(INDEX(Stores!$B:$B,MATCH(I2012,Stores!$A:$A,0)),"")</f>
        <v>FreshMart Bengaluru Circle</v>
      </c>
      <c r="K2012" t="str">
        <f>IFERROR(INDEX(Stores!$D:$D,MATCH(I2012,Stores!$A:$A,0)),"")</f>
        <v>South</v>
      </c>
      <c r="L2012" t="s">
        <v>3472</v>
      </c>
      <c r="M2012" t="str">
        <f>IFERROR(INDEX(Employees!$B:$B,MATCH(L2012,Employees!$A:$A,0)),"")</f>
        <v>Ashok Pillai</v>
      </c>
      <c r="N2012" t="str">
        <f>IFERROR(INDEX(Employees!$D:$D,MATCH(L2012,Employees!$A:$A,0)),"")</f>
        <v>HR</v>
      </c>
      <c r="O2012">
        <v>6</v>
      </c>
      <c r="P2012">
        <v>546.6</v>
      </c>
      <c r="Q2012">
        <v>0</v>
      </c>
      <c r="R2012">
        <v>0</v>
      </c>
      <c r="S2012">
        <v>3771.54</v>
      </c>
      <c r="T2012">
        <v>2338.8000000000002</v>
      </c>
      <c r="U2012">
        <v>1432.74</v>
      </c>
      <c r="V2012" t="s">
        <v>4706</v>
      </c>
      <c r="W2012" t="s">
        <v>4695</v>
      </c>
      <c r="X2012" t="s">
        <v>4696</v>
      </c>
      <c r="Y2012" t="s">
        <v>6070</v>
      </c>
      <c r="Z2012" t="s">
        <v>4698</v>
      </c>
    </row>
    <row r="2013" spans="1:26" ht="15" customHeight="1" x14ac:dyDescent="0.25">
      <c r="A2013" t="s">
        <v>7452</v>
      </c>
      <c r="B2013" s="1">
        <v>45802</v>
      </c>
      <c r="C2013" t="s">
        <v>755</v>
      </c>
      <c r="D2013" t="str">
        <f>IFERROR(INDEX(Customers!$B:$B,MATCH(C2013,Customers!$A:$A,0)),"")</f>
        <v>Usha Velan</v>
      </c>
      <c r="E2013" t="str">
        <f>IFERROR(INDEX(Customers!$J:$J,MATCH(C2013,Customers!$A:$A,0)),"")</f>
        <v>Bronze</v>
      </c>
      <c r="F2013" t="s">
        <v>3942</v>
      </c>
      <c r="G2013" t="str">
        <f>IFERROR(INDEX(Products!$B:$B,MATCH(F2013,Products!$A:$A,0)),"")</f>
        <v>Local Farm Fresh Fruits Combo v2</v>
      </c>
      <c r="H2013" t="str">
        <f>IFERROR(INDEX(Products!$C:$C,MATCH(F2013,Products!$A:$A,0)),"")</f>
        <v>Fruits</v>
      </c>
      <c r="I2013" t="s">
        <v>4182</v>
      </c>
      <c r="J2013" t="str">
        <f>IFERROR(INDEX(Stores!$B:$B,MATCH(I2013,Stores!$A:$A,0)),"")</f>
        <v>FreshMart Kochi Main Road</v>
      </c>
      <c r="K2013" t="str">
        <f>IFERROR(INDEX(Stores!$D:$D,MATCH(I2013,Stores!$A:$A,0)),"")</f>
        <v>South</v>
      </c>
      <c r="L2013" t="s">
        <v>3008</v>
      </c>
      <c r="M2013" t="str">
        <f>IFERROR(INDEX(Employees!$B:$B,MATCH(L2013,Employees!$A:$A,0)),"")</f>
        <v>Gopal Kumar</v>
      </c>
      <c r="N2013" t="str">
        <f>IFERROR(INDEX(Employees!$D:$D,MATCH(L2013,Employees!$A:$A,0)),"")</f>
        <v>Billing</v>
      </c>
      <c r="O2013">
        <v>4</v>
      </c>
      <c r="P2013">
        <v>327.08</v>
      </c>
      <c r="Q2013">
        <v>0</v>
      </c>
      <c r="R2013">
        <v>0</v>
      </c>
      <c r="S2013">
        <v>1504.57</v>
      </c>
      <c r="T2013">
        <v>1098.44</v>
      </c>
      <c r="U2013">
        <v>406.13</v>
      </c>
      <c r="V2013" t="s">
        <v>4715</v>
      </c>
      <c r="W2013" t="s">
        <v>4695</v>
      </c>
      <c r="X2013" t="s">
        <v>4696</v>
      </c>
      <c r="Y2013" t="s">
        <v>7453</v>
      </c>
      <c r="Z2013" t="s">
        <v>4698</v>
      </c>
    </row>
    <row r="2014" spans="1:26" ht="15" customHeight="1" x14ac:dyDescent="0.25">
      <c r="A2014" t="s">
        <v>7454</v>
      </c>
      <c r="B2014" s="1">
        <v>45794</v>
      </c>
      <c r="C2014" t="s">
        <v>418</v>
      </c>
      <c r="D2014" t="str">
        <f>IFERROR(INDEX(Customers!$B:$B,MATCH(C2014,Customers!$A:$A,0)),"")</f>
        <v>Prakash Menon</v>
      </c>
      <c r="E2014" t="str">
        <f>IFERROR(INDEX(Customers!$J:$J,MATCH(C2014,Customers!$A:$A,0)),"")</f>
        <v>Silver</v>
      </c>
      <c r="F2014" t="s">
        <v>4038</v>
      </c>
      <c r="G2014" t="str">
        <f>IFERROR(INDEX(Products!$B:$B,MATCH(F2014,Products!$A:$A,0)),"")</f>
        <v>Fortune Coconut Oil 500g</v>
      </c>
      <c r="H2014" t="str">
        <f>IFERROR(INDEX(Products!$C:$C,MATCH(F2014,Products!$A:$A,0)),"")</f>
        <v>Oil</v>
      </c>
      <c r="I2014" t="s">
        <v>2907</v>
      </c>
      <c r="J2014" t="str">
        <f>IFERROR(INDEX(Stores!$B:$B,MATCH(I2014,Stores!$A:$A,0)),"")</f>
        <v>FreshMart Nagpur Junction</v>
      </c>
      <c r="K2014" t="str">
        <f>IFERROR(INDEX(Stores!$D:$D,MATCH(I2014,Stores!$A:$A,0)),"")</f>
        <v>West</v>
      </c>
      <c r="L2014" t="s">
        <v>2905</v>
      </c>
      <c r="M2014" t="str">
        <f>IFERROR(INDEX(Employees!$B:$B,MATCH(L2014,Employees!$A:$A,0)),"")</f>
        <v>Chandran Sekar</v>
      </c>
      <c r="N2014" t="str">
        <f>IFERROR(INDEX(Employees!$D:$D,MATCH(L2014,Employees!$A:$A,0)),"")</f>
        <v>Store Manager</v>
      </c>
      <c r="O2014">
        <v>5</v>
      </c>
      <c r="P2014">
        <v>317.72000000000003</v>
      </c>
      <c r="Q2014">
        <v>15</v>
      </c>
      <c r="R2014">
        <v>238.29</v>
      </c>
      <c r="S2014">
        <v>1552.86</v>
      </c>
      <c r="T2014">
        <v>1357.65</v>
      </c>
      <c r="U2014">
        <v>195.21</v>
      </c>
      <c r="V2014" t="s">
        <v>4715</v>
      </c>
      <c r="W2014" t="s">
        <v>4695</v>
      </c>
      <c r="X2014" t="s">
        <v>4710</v>
      </c>
      <c r="Y2014" t="s">
        <v>5905</v>
      </c>
      <c r="Z2014" t="s">
        <v>4698</v>
      </c>
    </row>
    <row r="2015" spans="1:26" ht="15" customHeight="1" x14ac:dyDescent="0.25">
      <c r="A2015" t="s">
        <v>7455</v>
      </c>
      <c r="B2015" s="1">
        <v>45942</v>
      </c>
      <c r="C2015" t="s">
        <v>418</v>
      </c>
      <c r="D2015" t="str">
        <f>IFERROR(INDEX(Customers!$B:$B,MATCH(C2015,Customers!$A:$A,0)),"")</f>
        <v>Prakash Menon</v>
      </c>
      <c r="E2015" t="str">
        <f>IFERROR(INDEX(Customers!$J:$J,MATCH(C2015,Customers!$A:$A,0)),"")</f>
        <v>Silver</v>
      </c>
      <c r="F2015" t="s">
        <v>3922</v>
      </c>
      <c r="G2015" t="str">
        <f>IFERROR(INDEX(Products!$B:$B,MATCH(F2015,Products!$A:$A,0)),"")</f>
        <v>Eveready Detergent Pack</v>
      </c>
      <c r="H2015" t="str">
        <f>IFERROR(INDEX(Products!$C:$C,MATCH(F2015,Products!$A:$A,0)),"")</f>
        <v>Household</v>
      </c>
      <c r="I2015" t="s">
        <v>2899</v>
      </c>
      <c r="J2015" t="str">
        <f>IFERROR(INDEX(Stores!$B:$B,MATCH(I2015,Stores!$A:$A,0)),"")</f>
        <v>FreshMart Pune Extension</v>
      </c>
      <c r="K2015" t="str">
        <f>IFERROR(INDEX(Stores!$D:$D,MATCH(I2015,Stores!$A:$A,0)),"")</f>
        <v>West</v>
      </c>
      <c r="L2015" t="s">
        <v>2897</v>
      </c>
      <c r="M2015" t="str">
        <f>IFERROR(INDEX(Employees!$B:$B,MATCH(L2015,Employees!$A:$A,0)),"")</f>
        <v>Gokul Achari</v>
      </c>
      <c r="N2015" t="str">
        <f>IFERROR(INDEX(Employees!$D:$D,MATCH(L2015,Employees!$A:$A,0)),"")</f>
        <v>Billing</v>
      </c>
      <c r="O2015">
        <v>4</v>
      </c>
      <c r="P2015">
        <v>260.93</v>
      </c>
      <c r="Q2015">
        <v>0</v>
      </c>
      <c r="R2015">
        <v>0</v>
      </c>
      <c r="S2015">
        <v>1200.28</v>
      </c>
      <c r="T2015">
        <v>776.24</v>
      </c>
      <c r="U2015">
        <v>424.04</v>
      </c>
      <c r="V2015" t="s">
        <v>4706</v>
      </c>
      <c r="W2015" t="s">
        <v>4695</v>
      </c>
      <c r="X2015" t="s">
        <v>4710</v>
      </c>
      <c r="Y2015" t="s">
        <v>5033</v>
      </c>
      <c r="Z2015" t="s">
        <v>4698</v>
      </c>
    </row>
    <row r="2016" spans="1:26" ht="15" customHeight="1" x14ac:dyDescent="0.25">
      <c r="A2016" t="s">
        <v>7456</v>
      </c>
      <c r="B2016" s="1">
        <v>46083</v>
      </c>
      <c r="C2016" t="s">
        <v>2064</v>
      </c>
      <c r="D2016" t="str">
        <f>IFERROR(INDEX(Customers!$B:$B,MATCH(C2016,Customers!$A:$A,0)),"")</f>
        <v>Kalpana Kumar</v>
      </c>
      <c r="E2016" t="str">
        <f>IFERROR(INDEX(Customers!$J:$J,MATCH(C2016,Customers!$A:$A,0)),"")</f>
        <v>Gold</v>
      </c>
      <c r="F2016" t="s">
        <v>3732</v>
      </c>
      <c r="G2016" t="str">
        <f>IFERROR(INDEX(Products!$B:$B,MATCH(F2016,Products!$A:$A,0)),"")</f>
        <v>Aavin Milk 1L</v>
      </c>
      <c r="H2016" t="str">
        <f>IFERROR(INDEX(Products!$C:$C,MATCH(F2016,Products!$A:$A,0)),"")</f>
        <v>Dairy</v>
      </c>
      <c r="I2016" t="s">
        <v>4232</v>
      </c>
      <c r="J2016" t="str">
        <f>IFERROR(INDEX(Stores!$B:$B,MATCH(I2016,Stores!$A:$A,0)),"")</f>
        <v>FreshMart Erode Central</v>
      </c>
      <c r="K2016" t="str">
        <f>IFERROR(INDEX(Stores!$D:$D,MATCH(I2016,Stores!$A:$A,0)),"")</f>
        <v>South</v>
      </c>
      <c r="L2016" t="s">
        <v>3001</v>
      </c>
      <c r="M2016" t="str">
        <f>IFERROR(INDEX(Employees!$B:$B,MATCH(L2016,Employees!$A:$A,0)),"")</f>
        <v>Pandi Iyer</v>
      </c>
      <c r="N2016" t="str">
        <f>IFERROR(INDEX(Employees!$D:$D,MATCH(L2016,Employees!$A:$A,0)),"")</f>
        <v>Sales</v>
      </c>
      <c r="O2016">
        <v>5</v>
      </c>
      <c r="P2016">
        <v>106.8</v>
      </c>
      <c r="Q2016">
        <v>5</v>
      </c>
      <c r="R2016">
        <v>26.7</v>
      </c>
      <c r="S2016">
        <v>507.3</v>
      </c>
      <c r="T2016">
        <v>430.25</v>
      </c>
      <c r="U2016">
        <v>77.05</v>
      </c>
      <c r="V2016" t="s">
        <v>4703</v>
      </c>
      <c r="W2016" t="s">
        <v>4695</v>
      </c>
      <c r="X2016" t="s">
        <v>4710</v>
      </c>
      <c r="Y2016" t="s">
        <v>4809</v>
      </c>
      <c r="Z2016" t="s">
        <v>4708</v>
      </c>
    </row>
    <row r="2017" spans="1:26" ht="15" customHeight="1" x14ac:dyDescent="0.25">
      <c r="A2017" t="s">
        <v>7457</v>
      </c>
      <c r="B2017" s="1">
        <v>45957</v>
      </c>
      <c r="C2017" t="s">
        <v>1526</v>
      </c>
      <c r="D2017" t="str">
        <f>IFERROR(INDEX(Customers!$B:$B,MATCH(C2017,Customers!$A:$A,0)),"")</f>
        <v>Jaya Naicker</v>
      </c>
      <c r="E2017" t="str">
        <f>IFERROR(INDEX(Customers!$J:$J,MATCH(C2017,Customers!$A:$A,0)),"")</f>
        <v>Gold</v>
      </c>
      <c r="F2017" t="s">
        <v>3714</v>
      </c>
      <c r="G2017" t="str">
        <f>IFERROR(INDEX(Products!$B:$B,MATCH(F2017,Products!$A:$A,0)),"")</f>
        <v>Nestle Butter 250ml</v>
      </c>
      <c r="H2017" t="str">
        <f>IFERROR(INDEX(Products!$C:$C,MATCH(F2017,Products!$A:$A,0)),"")</f>
        <v>Dairy</v>
      </c>
      <c r="I2017" t="s">
        <v>4324</v>
      </c>
      <c r="J2017" t="str">
        <f>IFERROR(INDEX(Stores!$B:$B,MATCH(I2017,Stores!$A:$A,0)),"")</f>
        <v>FreshMart Mumbai Towers</v>
      </c>
      <c r="K2017" t="str">
        <f>IFERROR(INDEX(Stores!$D:$D,MATCH(I2017,Stores!$A:$A,0)),"")</f>
        <v>West</v>
      </c>
      <c r="L2017" t="s">
        <v>3082</v>
      </c>
      <c r="M2017" t="str">
        <f>IFERROR(INDEX(Employees!$B:$B,MATCH(L2017,Employees!$A:$A,0)),"")</f>
        <v>Sathish Sharma</v>
      </c>
      <c r="N2017" t="str">
        <f>IFERROR(INDEX(Employees!$D:$D,MATCH(L2017,Employees!$A:$A,0)),"")</f>
        <v>Billing</v>
      </c>
      <c r="O2017">
        <v>5</v>
      </c>
      <c r="P2017">
        <v>479.15</v>
      </c>
      <c r="Q2017">
        <v>0</v>
      </c>
      <c r="R2017">
        <v>0</v>
      </c>
      <c r="S2017">
        <v>2395.75</v>
      </c>
      <c r="T2017">
        <v>1934.45</v>
      </c>
      <c r="U2017">
        <v>461.3</v>
      </c>
      <c r="V2017" t="s">
        <v>4703</v>
      </c>
      <c r="W2017" t="s">
        <v>4695</v>
      </c>
      <c r="X2017" t="s">
        <v>4700</v>
      </c>
      <c r="Y2017" t="s">
        <v>6662</v>
      </c>
      <c r="Z2017" t="s">
        <v>4708</v>
      </c>
    </row>
    <row r="2018" spans="1:26" ht="15" customHeight="1" x14ac:dyDescent="0.25">
      <c r="A2018" t="s">
        <v>7458</v>
      </c>
      <c r="B2018" s="1">
        <v>45874</v>
      </c>
      <c r="C2018" t="s">
        <v>1554</v>
      </c>
      <c r="D2018" t="str">
        <f>IFERROR(INDEX(Customers!$B:$B,MATCH(C2018,Customers!$A:$A,0)),"")</f>
        <v>Chitra Reddy</v>
      </c>
      <c r="E2018" t="str">
        <f>IFERROR(INDEX(Customers!$J:$J,MATCH(C2018,Customers!$A:$A,0)),"")</f>
        <v>Bronze</v>
      </c>
      <c r="F2018" t="s">
        <v>4076</v>
      </c>
      <c r="G2018" t="str">
        <f>IFERROR(INDEX(Products!$B:$B,MATCH(F2018,Products!$A:$A,0)),"")</f>
        <v>Aachi Powdered Spices 200g v2</v>
      </c>
      <c r="H2018" t="str">
        <f>IFERROR(INDEX(Products!$C:$C,MATCH(F2018,Products!$A:$A,0)),"")</f>
        <v>Masala</v>
      </c>
      <c r="I2018" t="s">
        <v>3249</v>
      </c>
      <c r="J2018" t="str">
        <f>IFERROR(INDEX(Stores!$B:$B,MATCH(I2018,Stores!$A:$A,0)),"")</f>
        <v>FreshMart Mumbai Extension</v>
      </c>
      <c r="K2018" t="str">
        <f>IFERROR(INDEX(Stores!$D:$D,MATCH(I2018,Stores!$A:$A,0)),"")</f>
        <v>West</v>
      </c>
      <c r="L2018" t="s">
        <v>3543</v>
      </c>
      <c r="M2018" t="str">
        <f>IFERROR(INDEX(Employees!$B:$B,MATCH(L2018,Employees!$A:$A,0)),"")</f>
        <v>Nandhini Kumar</v>
      </c>
      <c r="N2018" t="str">
        <f>IFERROR(INDEX(Employees!$D:$D,MATCH(L2018,Employees!$A:$A,0)),"")</f>
        <v>Cashier</v>
      </c>
      <c r="O2018">
        <v>3</v>
      </c>
      <c r="P2018">
        <v>353.05</v>
      </c>
      <c r="Q2018">
        <v>0</v>
      </c>
      <c r="R2018">
        <v>0</v>
      </c>
      <c r="S2018">
        <v>1059.1500000000001</v>
      </c>
      <c r="T2018">
        <v>788.4</v>
      </c>
      <c r="U2018">
        <v>270.75</v>
      </c>
      <c r="V2018" t="s">
        <v>4720</v>
      </c>
      <c r="W2018" t="s">
        <v>4695</v>
      </c>
      <c r="X2018" t="s">
        <v>4696</v>
      </c>
      <c r="Y2018" t="s">
        <v>4972</v>
      </c>
      <c r="Z2018" t="s">
        <v>4708</v>
      </c>
    </row>
    <row r="2019" spans="1:26" ht="15" customHeight="1" x14ac:dyDescent="0.25">
      <c r="A2019" t="s">
        <v>7459</v>
      </c>
      <c r="B2019" s="1">
        <v>46011</v>
      </c>
      <c r="C2019" t="s">
        <v>1188</v>
      </c>
      <c r="D2019" t="str">
        <f>IFERROR(INDEX(Customers!$B:$B,MATCH(C2019,Customers!$A:$A,0)),"")</f>
        <v>Aishwarya Gounder</v>
      </c>
      <c r="E2019" t="str">
        <f>IFERROR(INDEX(Customers!$J:$J,MATCH(C2019,Customers!$A:$A,0)),"")</f>
        <v>Silver</v>
      </c>
      <c r="F2019" t="s">
        <v>3886</v>
      </c>
      <c r="G2019" t="str">
        <f>IFERROR(INDEX(Products!$B:$B,MATCH(F2019,Products!$A:$A,0)),"")</f>
        <v>Dove Shampoo 500g</v>
      </c>
      <c r="H2019" t="str">
        <f>IFERROR(INDEX(Products!$C:$C,MATCH(F2019,Products!$A:$A,0)),"")</f>
        <v>Personal Care</v>
      </c>
      <c r="I2019" t="s">
        <v>3139</v>
      </c>
      <c r="J2019" t="str">
        <f>IFERROR(INDEX(Stores!$B:$B,MATCH(I2019,Stores!$A:$A,0)),"")</f>
        <v>FreshMart Delhi Crossing</v>
      </c>
      <c r="K2019" t="str">
        <f>IFERROR(INDEX(Stores!$D:$D,MATCH(I2019,Stores!$A:$A,0)),"")</f>
        <v>North</v>
      </c>
      <c r="L2019" t="s">
        <v>3137</v>
      </c>
      <c r="M2019" t="str">
        <f>IFERROR(INDEX(Employees!$B:$B,MATCH(L2019,Employees!$A:$A,0)),"")</f>
        <v>Sangeetha Devi</v>
      </c>
      <c r="N2019" t="str">
        <f>IFERROR(INDEX(Employees!$D:$D,MATCH(L2019,Employees!$A:$A,0)),"")</f>
        <v>Sales</v>
      </c>
      <c r="O2019">
        <v>3</v>
      </c>
      <c r="P2019">
        <v>186.38</v>
      </c>
      <c r="Q2019">
        <v>20</v>
      </c>
      <c r="R2019">
        <v>111.83</v>
      </c>
      <c r="S2019">
        <v>514.41</v>
      </c>
      <c r="T2019">
        <v>406.98</v>
      </c>
      <c r="U2019">
        <v>107.43</v>
      </c>
      <c r="V2019" t="s">
        <v>4740</v>
      </c>
      <c r="W2019" t="s">
        <v>4695</v>
      </c>
      <c r="X2019" t="s">
        <v>4696</v>
      </c>
      <c r="Y2019" t="s">
        <v>6578</v>
      </c>
      <c r="Z2019" t="s">
        <v>4698</v>
      </c>
    </row>
    <row r="2020" spans="1:26" ht="15" customHeight="1" x14ac:dyDescent="0.25">
      <c r="A2020" t="s">
        <v>7460</v>
      </c>
      <c r="B2020" s="1">
        <v>45779</v>
      </c>
      <c r="C2020" t="s">
        <v>1423</v>
      </c>
      <c r="D2020" t="str">
        <f>IFERROR(INDEX(Customers!$B:$B,MATCH(C2020,Customers!$A:$A,0)),"")</f>
        <v>Karthik Nathan</v>
      </c>
      <c r="E2020" t="str">
        <f>IFERROR(INDEX(Customers!$J:$J,MATCH(C2020,Customers!$A:$A,0)),"")</f>
        <v>Bronze</v>
      </c>
      <c r="F2020" t="s">
        <v>3853</v>
      </c>
      <c r="G2020" t="str">
        <f>IFERROR(INDEX(Products!$B:$B,MATCH(F2020,Products!$A:$A,0)),"")</f>
        <v>Himalaya Skin Care 1L</v>
      </c>
      <c r="H2020" t="str">
        <f>IFERROR(INDEX(Products!$C:$C,MATCH(F2020,Products!$A:$A,0)),"")</f>
        <v>Personal Care</v>
      </c>
      <c r="I2020" t="s">
        <v>3038</v>
      </c>
      <c r="J2020" t="str">
        <f>IFERROR(INDEX(Stores!$B:$B,MATCH(I2020,Stores!$A:$A,0)),"")</f>
        <v>FreshMart Surat Central</v>
      </c>
      <c r="K2020" t="str">
        <f>IFERROR(INDEX(Stores!$D:$D,MATCH(I2020,Stores!$A:$A,0)),"")</f>
        <v>West</v>
      </c>
      <c r="L2020" t="s">
        <v>3036</v>
      </c>
      <c r="M2020" t="str">
        <f>IFERROR(INDEX(Employees!$B:$B,MATCH(L2020,Employees!$A:$A,0)),"")</f>
        <v>Padma Raj</v>
      </c>
      <c r="N2020" t="str">
        <f>IFERROR(INDEX(Employees!$D:$D,MATCH(L2020,Employees!$A:$A,0)),"")</f>
        <v>Operations</v>
      </c>
      <c r="O2020">
        <v>3</v>
      </c>
      <c r="P2020">
        <v>339.13</v>
      </c>
      <c r="Q2020">
        <v>0</v>
      </c>
      <c r="R2020">
        <v>0</v>
      </c>
      <c r="S2020">
        <v>1017.39</v>
      </c>
      <c r="T2020">
        <v>752.04</v>
      </c>
      <c r="U2020">
        <v>265.35000000000002</v>
      </c>
      <c r="V2020" t="s">
        <v>4720</v>
      </c>
      <c r="W2020" t="s">
        <v>4695</v>
      </c>
      <c r="X2020" t="s">
        <v>4696</v>
      </c>
      <c r="Y2020" t="s">
        <v>5330</v>
      </c>
      <c r="Z2020" t="s">
        <v>4708</v>
      </c>
    </row>
    <row r="2021" spans="1:26" ht="15" customHeight="1" x14ac:dyDescent="0.25">
      <c r="A2021" t="s">
        <v>7461</v>
      </c>
      <c r="B2021" s="1">
        <v>45777</v>
      </c>
      <c r="C2021" t="s">
        <v>2416</v>
      </c>
      <c r="D2021" t="str">
        <f>IFERROR(INDEX(Customers!$B:$B,MATCH(C2021,Customers!$A:$A,0)),"")</f>
        <v>Anjali Menon</v>
      </c>
      <c r="E2021" t="str">
        <f>IFERROR(INDEX(Customers!$J:$J,MATCH(C2021,Customers!$A:$A,0)),"")</f>
        <v>Gold</v>
      </c>
      <c r="F2021" t="s">
        <v>4021</v>
      </c>
      <c r="G2021" t="str">
        <f>IFERROR(INDEX(Products!$B:$B,MATCH(F2021,Products!$A:$A,0)),"")</f>
        <v>Aachi Basmati Rice 200g</v>
      </c>
      <c r="H2021" t="str">
        <f>IFERROR(INDEX(Products!$C:$C,MATCH(F2021,Products!$A:$A,0)),"")</f>
        <v>Rice</v>
      </c>
      <c r="I2021" t="s">
        <v>3399</v>
      </c>
      <c r="J2021" t="str">
        <f>IFERROR(INDEX(Stores!$B:$B,MATCH(I2021,Stores!$A:$A,0)),"")</f>
        <v>FreshMart Coimbatore Main Road</v>
      </c>
      <c r="K2021" t="str">
        <f>IFERROR(INDEX(Stores!$D:$D,MATCH(I2021,Stores!$A:$A,0)),"")</f>
        <v>South</v>
      </c>
      <c r="L2021" t="s">
        <v>3397</v>
      </c>
      <c r="M2021" t="str">
        <f>IFERROR(INDEX(Employees!$B:$B,MATCH(L2021,Employees!$A:$A,0)),"")</f>
        <v>Sangeetha Balan</v>
      </c>
      <c r="N2021" t="str">
        <f>IFERROR(INDEX(Employees!$D:$D,MATCH(L2021,Employees!$A:$A,0)),"")</f>
        <v>Sales</v>
      </c>
      <c r="O2021">
        <v>6</v>
      </c>
      <c r="P2021">
        <v>151.56</v>
      </c>
      <c r="Q2021">
        <v>10</v>
      </c>
      <c r="R2021">
        <v>90.94</v>
      </c>
      <c r="S2021">
        <v>818.42</v>
      </c>
      <c r="T2021">
        <v>767.88</v>
      </c>
      <c r="U2021">
        <v>50.54</v>
      </c>
      <c r="V2021" t="s">
        <v>4703</v>
      </c>
      <c r="W2021" t="s">
        <v>4695</v>
      </c>
      <c r="X2021" t="s">
        <v>4696</v>
      </c>
      <c r="Y2021" t="s">
        <v>6623</v>
      </c>
      <c r="Z2021" t="s">
        <v>4708</v>
      </c>
    </row>
    <row r="2022" spans="1:26" ht="15" customHeight="1" x14ac:dyDescent="0.25">
      <c r="A2022" t="s">
        <v>7462</v>
      </c>
      <c r="B2022" s="1">
        <v>45907</v>
      </c>
      <c r="C2022" t="s">
        <v>1486</v>
      </c>
      <c r="D2022" t="str">
        <f>IFERROR(INDEX(Customers!$B:$B,MATCH(C2022,Customers!$A:$A,0)),"")</f>
        <v>Deepak Nathan</v>
      </c>
      <c r="E2022" t="str">
        <f>IFERROR(INDEX(Customers!$J:$J,MATCH(C2022,Customers!$A:$A,0)),"")</f>
        <v>Bronze</v>
      </c>
      <c r="F2022" t="s">
        <v>3776</v>
      </c>
      <c r="G2022" t="str">
        <f>IFERROR(INDEX(Products!$B:$B,MATCH(F2022,Products!$A:$A,0)),"")</f>
        <v>Bisleri Soft Drinks 2kg</v>
      </c>
      <c r="H2022" t="str">
        <f>IFERROR(INDEX(Products!$C:$C,MATCH(F2022,Products!$A:$A,0)),"")</f>
        <v>Beverages</v>
      </c>
      <c r="I2022" t="s">
        <v>3044</v>
      </c>
      <c r="J2022" t="str">
        <f>IFERROR(INDEX(Stores!$B:$B,MATCH(I2022,Stores!$A:$A,0)),"")</f>
        <v>FreshMart Madurai Circle</v>
      </c>
      <c r="K2022" t="str">
        <f>IFERROR(INDEX(Stores!$D:$D,MATCH(I2022,Stores!$A:$A,0)),"")</f>
        <v>South</v>
      </c>
      <c r="L2022" t="s">
        <v>3042</v>
      </c>
      <c r="M2022" t="str">
        <f>IFERROR(INDEX(Employees!$B:$B,MATCH(L2022,Employees!$A:$A,0)),"")</f>
        <v>Manoj Subramaniam</v>
      </c>
      <c r="N2022" t="str">
        <f>IFERROR(INDEX(Employees!$D:$D,MATCH(L2022,Employees!$A:$A,0)),"")</f>
        <v>Sales</v>
      </c>
      <c r="O2022">
        <v>2</v>
      </c>
      <c r="P2022">
        <v>217.42</v>
      </c>
      <c r="Q2022">
        <v>5</v>
      </c>
      <c r="R2022">
        <v>21.74</v>
      </c>
      <c r="S2022">
        <v>475.06</v>
      </c>
      <c r="T2022">
        <v>354.06</v>
      </c>
      <c r="U2022">
        <v>121</v>
      </c>
      <c r="V2022" t="s">
        <v>4720</v>
      </c>
      <c r="W2022" t="s">
        <v>4695</v>
      </c>
      <c r="X2022" t="s">
        <v>4710</v>
      </c>
      <c r="Y2022" t="s">
        <v>4983</v>
      </c>
      <c r="Z2022" t="s">
        <v>4698</v>
      </c>
    </row>
    <row r="2023" spans="1:26" ht="15" customHeight="1" x14ac:dyDescent="0.25">
      <c r="A2023" t="s">
        <v>7463</v>
      </c>
      <c r="B2023" s="1">
        <v>46045</v>
      </c>
      <c r="C2023" t="s">
        <v>2316</v>
      </c>
      <c r="D2023" t="str">
        <f>IFERROR(INDEX(Customers!$B:$B,MATCH(C2023,Customers!$A:$A,0)),"")</f>
        <v>Bharath Balan</v>
      </c>
      <c r="E2023" t="str">
        <f>IFERROR(INDEX(Customers!$J:$J,MATCH(C2023,Customers!$A:$A,0)),"")</f>
        <v>Gold</v>
      </c>
      <c r="F2023" t="s">
        <v>3752</v>
      </c>
      <c r="G2023" t="str">
        <f>IFERROR(INDEX(Products!$B:$B,MATCH(F2023,Products!$A:$A,0)),"")</f>
        <v>Nescafe Coffee 1kg</v>
      </c>
      <c r="H2023" t="str">
        <f>IFERROR(INDEX(Products!$C:$C,MATCH(F2023,Products!$A:$A,0)),"")</f>
        <v>Beverages</v>
      </c>
      <c r="I2023" t="s">
        <v>3536</v>
      </c>
      <c r="J2023" t="str">
        <f>IFERROR(INDEX(Stores!$B:$B,MATCH(I2023,Stores!$A:$A,0)),"")</f>
        <v>FreshMart Erode Hub</v>
      </c>
      <c r="K2023" t="str">
        <f>IFERROR(INDEX(Stores!$D:$D,MATCH(I2023,Stores!$A:$A,0)),"")</f>
        <v>South</v>
      </c>
      <c r="L2023" t="s">
        <v>3534</v>
      </c>
      <c r="M2023" t="str">
        <f>IFERROR(INDEX(Employees!$B:$B,MATCH(L2023,Employees!$A:$A,0)),"")</f>
        <v>Lakshmi Nair</v>
      </c>
      <c r="N2023" t="str">
        <f>IFERROR(INDEX(Employees!$D:$D,MATCH(L2023,Employees!$A:$A,0)),"")</f>
        <v>Inventory</v>
      </c>
      <c r="O2023">
        <v>5</v>
      </c>
      <c r="P2023">
        <v>356.98</v>
      </c>
      <c r="Q2023">
        <v>5</v>
      </c>
      <c r="R2023">
        <v>89.25</v>
      </c>
      <c r="S2023">
        <v>1695.65</v>
      </c>
      <c r="T2023">
        <v>1236.25</v>
      </c>
      <c r="U2023">
        <v>459.4</v>
      </c>
      <c r="V2023" t="s">
        <v>4694</v>
      </c>
      <c r="W2023" t="s">
        <v>4695</v>
      </c>
      <c r="X2023" t="s">
        <v>4696</v>
      </c>
      <c r="Y2023" t="s">
        <v>5404</v>
      </c>
      <c r="Z2023" t="s">
        <v>4708</v>
      </c>
    </row>
    <row r="2024" spans="1:26" ht="15" customHeight="1" x14ac:dyDescent="0.25">
      <c r="A2024" t="s">
        <v>7464</v>
      </c>
      <c r="B2024" s="1">
        <v>45893</v>
      </c>
      <c r="C2024" t="s">
        <v>355</v>
      </c>
      <c r="D2024" t="str">
        <f>IFERROR(INDEX(Customers!$B:$B,MATCH(C2024,Customers!$A:$A,0)),"")</f>
        <v>Eswari Balan</v>
      </c>
      <c r="E2024" t="str">
        <f>IFERROR(INDEX(Customers!$J:$J,MATCH(C2024,Customers!$A:$A,0)),"")</f>
        <v>Silver</v>
      </c>
      <c r="F2024" t="s">
        <v>3776</v>
      </c>
      <c r="G2024" t="str">
        <f>IFERROR(INDEX(Products!$B:$B,MATCH(F2024,Products!$A:$A,0)),"")</f>
        <v>Bisleri Soft Drinks 2kg</v>
      </c>
      <c r="H2024" t="str">
        <f>IFERROR(INDEX(Products!$C:$C,MATCH(F2024,Products!$A:$A,0)),"")</f>
        <v>Beverages</v>
      </c>
      <c r="I2024" t="s">
        <v>3425</v>
      </c>
      <c r="J2024" t="str">
        <f>IFERROR(INDEX(Stores!$B:$B,MATCH(I2024,Stores!$A:$A,0)),"")</f>
        <v>FreshMart Salem Complex</v>
      </c>
      <c r="K2024" t="str">
        <f>IFERROR(INDEX(Stores!$D:$D,MATCH(I2024,Stores!$A:$A,0)),"")</f>
        <v>South</v>
      </c>
      <c r="L2024" t="s">
        <v>3423</v>
      </c>
      <c r="M2024" t="str">
        <f>IFERROR(INDEX(Employees!$B:$B,MATCH(L2024,Employees!$A:$A,0)),"")</f>
        <v>Sudha Balan</v>
      </c>
      <c r="N2024" t="str">
        <f>IFERROR(INDEX(Employees!$D:$D,MATCH(L2024,Employees!$A:$A,0)),"")</f>
        <v>Sales</v>
      </c>
      <c r="O2024">
        <v>3</v>
      </c>
      <c r="P2024">
        <v>217.42</v>
      </c>
      <c r="Q2024">
        <v>10</v>
      </c>
      <c r="R2024">
        <v>65.23</v>
      </c>
      <c r="S2024">
        <v>675.08</v>
      </c>
      <c r="T2024">
        <v>531.09</v>
      </c>
      <c r="U2024">
        <v>143.99</v>
      </c>
      <c r="V2024" t="s">
        <v>4706</v>
      </c>
      <c r="W2024" t="s">
        <v>4695</v>
      </c>
      <c r="X2024" t="s">
        <v>4710</v>
      </c>
      <c r="Y2024" t="s">
        <v>7465</v>
      </c>
      <c r="Z2024" t="s">
        <v>4698</v>
      </c>
    </row>
    <row r="2025" spans="1:26" ht="15" customHeight="1" x14ac:dyDescent="0.25">
      <c r="A2025" t="s">
        <v>7466</v>
      </c>
      <c r="B2025" s="1">
        <v>45934</v>
      </c>
      <c r="C2025" t="s">
        <v>942</v>
      </c>
      <c r="D2025" t="str">
        <f>IFERROR(INDEX(Customers!$B:$B,MATCH(C2025,Customers!$A:$A,0)),"")</f>
        <v>Gopal Velan</v>
      </c>
      <c r="E2025" t="str">
        <f>IFERROR(INDEX(Customers!$J:$J,MATCH(C2025,Customers!$A:$A,0)),"")</f>
        <v>Gold</v>
      </c>
      <c r="F2025" t="s">
        <v>4084</v>
      </c>
      <c r="G2025" t="str">
        <f>IFERROR(INDEX(Products!$B:$B,MATCH(F2025,Products!$A:$A,0)),"")</f>
        <v>MDH Powdered Spices 200g</v>
      </c>
      <c r="H2025" t="str">
        <f>IFERROR(INDEX(Products!$C:$C,MATCH(F2025,Products!$A:$A,0)),"")</f>
        <v>Masala</v>
      </c>
      <c r="I2025" t="s">
        <v>2928</v>
      </c>
      <c r="J2025" t="str">
        <f>IFERROR(INDEX(Stores!$B:$B,MATCH(I2025,Stores!$A:$A,0)),"")</f>
        <v>FreshMart Ahmedabad Complex</v>
      </c>
      <c r="K2025" t="str">
        <f>IFERROR(INDEX(Stores!$D:$D,MATCH(I2025,Stores!$A:$A,0)),"")</f>
        <v>South</v>
      </c>
      <c r="L2025" t="s">
        <v>3574</v>
      </c>
      <c r="M2025" t="str">
        <f>IFERROR(INDEX(Employees!$B:$B,MATCH(L2025,Employees!$A:$A,0)),"")</f>
        <v>Lokesh Varma</v>
      </c>
      <c r="N2025" t="str">
        <f>IFERROR(INDEX(Employees!$D:$D,MATCH(L2025,Employees!$A:$A,0)),"")</f>
        <v>HR</v>
      </c>
      <c r="O2025">
        <v>5</v>
      </c>
      <c r="P2025">
        <v>442.59</v>
      </c>
      <c r="Q2025">
        <v>0</v>
      </c>
      <c r="R2025">
        <v>0</v>
      </c>
      <c r="S2025">
        <v>2544.89</v>
      </c>
      <c r="T2025">
        <v>1759.35</v>
      </c>
      <c r="U2025">
        <v>785.54</v>
      </c>
      <c r="V2025" t="s">
        <v>4706</v>
      </c>
      <c r="W2025" t="s">
        <v>4695</v>
      </c>
      <c r="X2025" t="s">
        <v>4700</v>
      </c>
      <c r="Y2025" t="s">
        <v>5636</v>
      </c>
      <c r="Z2025" t="s">
        <v>4698</v>
      </c>
    </row>
    <row r="2026" spans="1:26" ht="15" customHeight="1" x14ac:dyDescent="0.25">
      <c r="A2026" t="s">
        <v>7467</v>
      </c>
      <c r="B2026" s="1">
        <v>45888</v>
      </c>
      <c r="C2026" t="s">
        <v>950</v>
      </c>
      <c r="D2026" t="str">
        <f>IFERROR(INDEX(Customers!$B:$B,MATCH(C2026,Customers!$A:$A,0)),"")</f>
        <v>Raghav Naicker</v>
      </c>
      <c r="E2026" t="str">
        <f>IFERROR(INDEX(Customers!$J:$J,MATCH(C2026,Customers!$A:$A,0)),"")</f>
        <v>Silver</v>
      </c>
      <c r="F2026" t="s">
        <v>3844</v>
      </c>
      <c r="G2026" t="str">
        <f>IFERROR(INDEX(Products!$B:$B,MATCH(F2026,Products!$A:$A,0)),"")</f>
        <v>Lays Namkeen 2kg</v>
      </c>
      <c r="H2026" t="str">
        <f>IFERROR(INDEX(Products!$C:$C,MATCH(F2026,Products!$A:$A,0)),"")</f>
        <v>Snacks</v>
      </c>
      <c r="I2026" t="s">
        <v>4166</v>
      </c>
      <c r="J2026" t="str">
        <f>IFERROR(INDEX(Stores!$B:$B,MATCH(I2026,Stores!$A:$A,0)),"")</f>
        <v>FreshMart Mysuru Square</v>
      </c>
      <c r="K2026" t="str">
        <f>IFERROR(INDEX(Stores!$D:$D,MATCH(I2026,Stores!$A:$A,0)),"")</f>
        <v>South</v>
      </c>
      <c r="L2026" t="s">
        <v>3342</v>
      </c>
      <c r="M2026" t="str">
        <f>IFERROR(INDEX(Employees!$B:$B,MATCH(L2026,Employees!$A:$A,0)),"")</f>
        <v>Ramesh Murugan</v>
      </c>
      <c r="N2026" t="str">
        <f>IFERROR(INDEX(Employees!$D:$D,MATCH(L2026,Employees!$A:$A,0)),"")</f>
        <v>Inventory</v>
      </c>
      <c r="O2026">
        <v>1</v>
      </c>
      <c r="P2026">
        <v>530.16</v>
      </c>
      <c r="Q2026">
        <v>0</v>
      </c>
      <c r="R2026">
        <v>0</v>
      </c>
      <c r="S2026">
        <v>530.16</v>
      </c>
      <c r="T2026">
        <v>379.19</v>
      </c>
      <c r="U2026">
        <v>150.97</v>
      </c>
      <c r="V2026" t="s">
        <v>4706</v>
      </c>
      <c r="W2026" t="s">
        <v>4695</v>
      </c>
      <c r="X2026" t="s">
        <v>4696</v>
      </c>
      <c r="Y2026" t="s">
        <v>7117</v>
      </c>
      <c r="Z2026" t="s">
        <v>4708</v>
      </c>
    </row>
    <row r="2027" spans="1:26" ht="15" customHeight="1" x14ac:dyDescent="0.25">
      <c r="A2027" t="s">
        <v>7468</v>
      </c>
      <c r="B2027" s="1">
        <v>45953</v>
      </c>
      <c r="C2027" t="s">
        <v>1638</v>
      </c>
      <c r="D2027" t="str">
        <f>IFERROR(INDEX(Customers!$B:$B,MATCH(C2027,Customers!$A:$A,0)),"")</f>
        <v>Balamurugan Menon</v>
      </c>
      <c r="E2027" t="str">
        <f>IFERROR(INDEX(Customers!$J:$J,MATCH(C2027,Customers!$A:$A,0)),"")</f>
        <v>Gold</v>
      </c>
      <c r="F2027" t="s">
        <v>3773</v>
      </c>
      <c r="G2027" t="str">
        <f>IFERROR(INDEX(Products!$B:$B,MATCH(F2027,Products!$A:$A,0)),"")</f>
        <v>Coca-Cola Coffee Combo</v>
      </c>
      <c r="H2027" t="str">
        <f>IFERROR(INDEX(Products!$C:$C,MATCH(F2027,Products!$A:$A,0)),"")</f>
        <v>Beverages</v>
      </c>
      <c r="I2027" t="s">
        <v>3187</v>
      </c>
      <c r="J2027" t="str">
        <f>IFERROR(INDEX(Stores!$B:$B,MATCH(I2027,Stores!$A:$A,0)),"")</f>
        <v>FreshMart Chennai Crossing</v>
      </c>
      <c r="K2027" t="str">
        <f>IFERROR(INDEX(Stores!$D:$D,MATCH(I2027,Stores!$A:$A,0)),"")</f>
        <v>South</v>
      </c>
      <c r="L2027" t="s">
        <v>3185</v>
      </c>
      <c r="M2027" t="str">
        <f>IFERROR(INDEX(Employees!$B:$B,MATCH(L2027,Employees!$A:$A,0)),"")</f>
        <v>Kannan Mudaliar</v>
      </c>
      <c r="N2027" t="str">
        <f>IFERROR(INDEX(Employees!$D:$D,MATCH(L2027,Employees!$A:$A,0)),"")</f>
        <v>Sales</v>
      </c>
      <c r="O2027">
        <v>7</v>
      </c>
      <c r="P2027">
        <v>161.85</v>
      </c>
      <c r="Q2027">
        <v>10</v>
      </c>
      <c r="R2027">
        <v>113.3</v>
      </c>
      <c r="S2027">
        <v>1019.65</v>
      </c>
      <c r="T2027">
        <v>811.37</v>
      </c>
      <c r="U2027">
        <v>208.28</v>
      </c>
      <c r="V2027" t="s">
        <v>4715</v>
      </c>
      <c r="W2027" t="s">
        <v>4695</v>
      </c>
      <c r="X2027" t="s">
        <v>4696</v>
      </c>
      <c r="Y2027" t="s">
        <v>6111</v>
      </c>
      <c r="Z2027" t="s">
        <v>4708</v>
      </c>
    </row>
    <row r="2028" spans="1:26" ht="15" customHeight="1" x14ac:dyDescent="0.25">
      <c r="A2028" t="s">
        <v>7469</v>
      </c>
      <c r="B2028" s="1">
        <v>45900</v>
      </c>
      <c r="C2028" t="s">
        <v>1347</v>
      </c>
      <c r="D2028" t="str">
        <f>IFERROR(INDEX(Customers!$B:$B,MATCH(C2028,Customers!$A:$A,0)),"")</f>
        <v>Meena Kumar</v>
      </c>
      <c r="E2028" t="str">
        <f>IFERROR(INDEX(Customers!$J:$J,MATCH(C2028,Customers!$A:$A,0)),"")</f>
        <v>Bronze</v>
      </c>
      <c r="F2028" t="s">
        <v>3781</v>
      </c>
      <c r="G2028" t="str">
        <f>IFERROR(INDEX(Products!$B:$B,MATCH(F2028,Products!$A:$A,0)),"")</f>
        <v>Coca-Cola Coffee 500g</v>
      </c>
      <c r="H2028" t="str">
        <f>IFERROR(INDEX(Products!$C:$C,MATCH(F2028,Products!$A:$A,0)),"")</f>
        <v>Beverages</v>
      </c>
      <c r="I2028" t="s">
        <v>3011</v>
      </c>
      <c r="J2028" t="str">
        <f>IFERROR(INDEX(Stores!$B:$B,MATCH(I2028,Stores!$A:$A,0)),"")</f>
        <v>FreshMart Hyderabad Towers</v>
      </c>
      <c r="K2028" t="str">
        <f>IFERROR(INDEX(Stores!$D:$D,MATCH(I2028,Stores!$A:$A,0)),"")</f>
        <v>South</v>
      </c>
      <c r="L2028" t="s">
        <v>3628</v>
      </c>
      <c r="M2028" t="str">
        <f>IFERROR(INDEX(Employees!$B:$B,MATCH(L2028,Employees!$A:$A,0)),"")</f>
        <v>Umesh Varma</v>
      </c>
      <c r="N2028" t="str">
        <f>IFERROR(INDEX(Employees!$D:$D,MATCH(L2028,Employees!$A:$A,0)),"")</f>
        <v>Inventory</v>
      </c>
      <c r="O2028">
        <v>1</v>
      </c>
      <c r="P2028">
        <v>503.36</v>
      </c>
      <c r="Q2028">
        <v>0</v>
      </c>
      <c r="R2028">
        <v>0</v>
      </c>
      <c r="S2028">
        <v>578.86</v>
      </c>
      <c r="T2028">
        <v>389.8</v>
      </c>
      <c r="U2028">
        <v>189.06</v>
      </c>
      <c r="V2028" t="s">
        <v>4694</v>
      </c>
      <c r="W2028" t="s">
        <v>4695</v>
      </c>
      <c r="X2028" t="s">
        <v>4710</v>
      </c>
      <c r="Y2028" t="s">
        <v>6780</v>
      </c>
      <c r="Z2028" t="s">
        <v>4698</v>
      </c>
    </row>
    <row r="2029" spans="1:26" ht="15" customHeight="1" x14ac:dyDescent="0.25">
      <c r="A2029" t="s">
        <v>7470</v>
      </c>
      <c r="B2029" s="1">
        <v>45953</v>
      </c>
      <c r="C2029" t="s">
        <v>810</v>
      </c>
      <c r="D2029" t="str">
        <f>IFERROR(INDEX(Customers!$B:$B,MATCH(C2029,Customers!$A:$A,0)),"")</f>
        <v>Jaya Kumar</v>
      </c>
      <c r="E2029" t="str">
        <f>IFERROR(INDEX(Customers!$J:$J,MATCH(C2029,Customers!$A:$A,0)),"")</f>
        <v>Bronze</v>
      </c>
      <c r="F2029" t="s">
        <v>3804</v>
      </c>
      <c r="G2029" t="str">
        <f>IFERROR(INDEX(Products!$B:$B,MATCH(F2029,Products!$A:$A,0)),"")</f>
        <v>Amul Frozen Vegetables 2kg</v>
      </c>
      <c r="H2029" t="str">
        <f>IFERROR(INDEX(Products!$C:$C,MATCH(F2029,Products!$A:$A,0)),"")</f>
        <v>Frozen Foods</v>
      </c>
      <c r="I2029" t="s">
        <v>3530</v>
      </c>
      <c r="J2029" t="str">
        <f>IFERROR(INDEX(Stores!$B:$B,MATCH(I2029,Stores!$A:$A,0)),"")</f>
        <v xml:space="preserve">  FreshMart Lucknow Square  </v>
      </c>
      <c r="K2029" t="str">
        <f>IFERROR(INDEX(Stores!$D:$D,MATCH(I2029,Stores!$A:$A,0)),"")</f>
        <v>North</v>
      </c>
      <c r="L2029" t="s">
        <v>3528</v>
      </c>
      <c r="M2029" t="str">
        <f>IFERROR(INDEX(Employees!$B:$B,MATCH(L2029,Employees!$A:$A,0)),"")</f>
        <v>Deepa Gupta</v>
      </c>
      <c r="N2029" t="str">
        <f>IFERROR(INDEX(Employees!$D:$D,MATCH(L2029,Employees!$A:$A,0)),"")</f>
        <v>Inventory</v>
      </c>
      <c r="O2029">
        <v>1</v>
      </c>
      <c r="P2029">
        <v>444.49</v>
      </c>
      <c r="Q2029">
        <v>0</v>
      </c>
      <c r="R2029">
        <v>0</v>
      </c>
      <c r="S2029">
        <v>444.49</v>
      </c>
      <c r="T2029">
        <v>374.48</v>
      </c>
      <c r="U2029">
        <v>70.010000000000005</v>
      </c>
      <c r="V2029" t="s">
        <v>4706</v>
      </c>
      <c r="W2029" t="s">
        <v>4695</v>
      </c>
      <c r="X2029" t="s">
        <v>4710</v>
      </c>
      <c r="Y2029" t="s">
        <v>6537</v>
      </c>
      <c r="Z2029" t="s">
        <v>4708</v>
      </c>
    </row>
    <row r="2030" spans="1:26" ht="15" customHeight="1" x14ac:dyDescent="0.25">
      <c r="A2030" t="s">
        <v>7471</v>
      </c>
      <c r="B2030" s="1">
        <v>45794</v>
      </c>
      <c r="C2030" t="s">
        <v>2224</v>
      </c>
      <c r="D2030" t="str">
        <f>IFERROR(INDEX(Customers!$B:$B,MATCH(C2030,Customers!$A:$A,0)),"")</f>
        <v>Divya Raj</v>
      </c>
      <c r="E2030" t="str">
        <f>IFERROR(INDEX(Customers!$J:$J,MATCH(C2030,Customers!$A:$A,0)),"")</f>
        <v>Silver</v>
      </c>
      <c r="F2030" t="s">
        <v>3844</v>
      </c>
      <c r="G2030" t="str">
        <f>IFERROR(INDEX(Products!$B:$B,MATCH(F2030,Products!$A:$A,0)),"")</f>
        <v>Lays Namkeen 2kg</v>
      </c>
      <c r="H2030" t="str">
        <f>IFERROR(INDEX(Products!$C:$C,MATCH(F2030,Products!$A:$A,0)),"")</f>
        <v>Snacks</v>
      </c>
      <c r="I2030" t="s">
        <v>2928</v>
      </c>
      <c r="J2030" t="str">
        <f>IFERROR(INDEX(Stores!$B:$B,MATCH(I2030,Stores!$A:$A,0)),"")</f>
        <v>FreshMart Ahmedabad Complex</v>
      </c>
      <c r="K2030" t="str">
        <f>IFERROR(INDEX(Stores!$D:$D,MATCH(I2030,Stores!$A:$A,0)),"")</f>
        <v>South</v>
      </c>
      <c r="L2030" t="s">
        <v>2926</v>
      </c>
      <c r="M2030" t="str">
        <f>IFERROR(INDEX(Employees!$B:$B,MATCH(L2030,Employees!$A:$A,0)),"")</f>
        <v>Bhavani Kumar</v>
      </c>
      <c r="N2030" t="str">
        <f>IFERROR(INDEX(Employees!$D:$D,MATCH(L2030,Employees!$A:$A,0)),"")</f>
        <v>Cashier</v>
      </c>
      <c r="O2030">
        <v>3</v>
      </c>
      <c r="P2030">
        <v>530.16</v>
      </c>
      <c r="Q2030">
        <v>0</v>
      </c>
      <c r="R2030">
        <v>0</v>
      </c>
      <c r="S2030">
        <v>1829.05</v>
      </c>
      <c r="T2030">
        <v>1137.57</v>
      </c>
      <c r="U2030">
        <v>691.48</v>
      </c>
      <c r="V2030" t="s">
        <v>4706</v>
      </c>
      <c r="W2030" t="s">
        <v>4695</v>
      </c>
      <c r="X2030" t="s">
        <v>4696</v>
      </c>
      <c r="Y2030" t="s">
        <v>5441</v>
      </c>
      <c r="Z2030" t="s">
        <v>4698</v>
      </c>
    </row>
    <row r="2031" spans="1:26" ht="15" customHeight="1" x14ac:dyDescent="0.25">
      <c r="A2031" t="s">
        <v>7472</v>
      </c>
      <c r="B2031" s="1">
        <v>45960</v>
      </c>
      <c r="C2031" t="s">
        <v>111</v>
      </c>
      <c r="D2031" t="str">
        <f>IFERROR(INDEX(Customers!$B:$B,MATCH(C2031,Customers!$A:$A,0)),"")</f>
        <v>Ilango Murugan</v>
      </c>
      <c r="E2031" t="str">
        <f>IFERROR(INDEX(Customers!$J:$J,MATCH(C2031,Customers!$A:$A,0)),"")</f>
        <v>Bronze</v>
      </c>
      <c r="F2031" t="s">
        <v>3966</v>
      </c>
      <c r="G2031" t="str">
        <f>IFERROR(INDEX(Products!$B:$B,MATCH(F2031,Products!$A:$A,0)),"")</f>
        <v>Organic Fresh Fresh Vegetables 200g</v>
      </c>
      <c r="H2031" t="str">
        <f>IFERROR(INDEX(Products!$C:$C,MATCH(F2031,Products!$A:$A,0)),"")</f>
        <v>Vegetables</v>
      </c>
      <c r="I2031" t="s">
        <v>3109</v>
      </c>
      <c r="J2031" t="str">
        <f>IFERROR(INDEX(Stores!$B:$B,MATCH(I2031,Stores!$A:$A,0)),"")</f>
        <v>FreshMart Ahmedabad Hub</v>
      </c>
      <c r="K2031" t="str">
        <f>IFERROR(INDEX(Stores!$D:$D,MATCH(I2031,Stores!$A:$A,0)),"")</f>
        <v>South</v>
      </c>
      <c r="L2031" t="s">
        <v>3177</v>
      </c>
      <c r="M2031" t="str">
        <f>IFERROR(INDEX(Employees!$B:$B,MATCH(L2031,Employees!$A:$A,0)),"")</f>
        <v>Sundar Sharma</v>
      </c>
      <c r="N2031" t="str">
        <f>IFERROR(INDEX(Employees!$D:$D,MATCH(L2031,Employees!$A:$A,0)),"")</f>
        <v>Cashier</v>
      </c>
      <c r="O2031">
        <v>1</v>
      </c>
      <c r="P2031">
        <v>75.680000000000007</v>
      </c>
      <c r="Q2031">
        <v>15</v>
      </c>
      <c r="R2031">
        <v>11.35</v>
      </c>
      <c r="S2031">
        <v>64.33</v>
      </c>
      <c r="T2031">
        <v>62.14</v>
      </c>
      <c r="U2031">
        <v>2.19</v>
      </c>
      <c r="V2031" t="s">
        <v>4706</v>
      </c>
      <c r="W2031" t="s">
        <v>4695</v>
      </c>
      <c r="X2031" t="s">
        <v>4710</v>
      </c>
      <c r="Y2031" t="s">
        <v>7473</v>
      </c>
      <c r="Z2031" t="s">
        <v>4708</v>
      </c>
    </row>
    <row r="2032" spans="1:26" ht="15" customHeight="1" x14ac:dyDescent="0.25">
      <c r="A2032" t="s">
        <v>7474</v>
      </c>
      <c r="B2032" s="1">
        <v>46089</v>
      </c>
      <c r="C2032" t="s">
        <v>1032</v>
      </c>
      <c r="D2032" t="str">
        <f>IFERROR(INDEX(Customers!$B:$B,MATCH(C2032,Customers!$A:$A,0)),"")</f>
        <v>Udhay Varma</v>
      </c>
      <c r="E2032" t="str">
        <f>IFERROR(INDEX(Customers!$J:$J,MATCH(C2032,Customers!$A:$A,0)),"")</f>
        <v>Gold</v>
      </c>
      <c r="F2032" t="s">
        <v>3985</v>
      </c>
      <c r="G2032" t="str">
        <f>IFERROR(INDEX(Products!$B:$B,MATCH(F2032,Products!$A:$A,0)),"")</f>
        <v>Local Farm Fresh Vegetables Combo</v>
      </c>
      <c r="H2032" t="str">
        <f>IFERROR(INDEX(Products!$C:$C,MATCH(F2032,Products!$A:$A,0)),"")</f>
        <v>Vegetables</v>
      </c>
      <c r="I2032" t="s">
        <v>3035</v>
      </c>
      <c r="J2032" t="str">
        <f>IFERROR(INDEX(Stores!$B:$B,MATCH(I2032,Stores!$A:$A,0)),"")</f>
        <v>FreshMart Madurai Point</v>
      </c>
      <c r="K2032" t="str">
        <f>IFERROR(INDEX(Stores!$D:$D,MATCH(I2032,Stores!$A:$A,0)),"")</f>
        <v>South</v>
      </c>
      <c r="L2032" t="s">
        <v>3033</v>
      </c>
      <c r="M2032" t="str">
        <f>IFERROR(INDEX(Employees!$B:$B,MATCH(L2032,Employees!$A:$A,0)),"")</f>
        <v xml:space="preserve">  Kavya Velan  </v>
      </c>
      <c r="N2032" t="str">
        <f>IFERROR(INDEX(Employees!$D:$D,MATCH(L2032,Employees!$A:$A,0)),"")</f>
        <v>Cashier</v>
      </c>
      <c r="O2032">
        <v>4</v>
      </c>
      <c r="P2032">
        <v>191.42</v>
      </c>
      <c r="Q2032">
        <v>0</v>
      </c>
      <c r="R2032">
        <v>0</v>
      </c>
      <c r="S2032">
        <v>880.53</v>
      </c>
      <c r="T2032">
        <v>613.67999999999995</v>
      </c>
      <c r="U2032">
        <v>266.85000000000002</v>
      </c>
      <c r="V2032" t="s">
        <v>4740</v>
      </c>
      <c r="W2032" t="s">
        <v>4695</v>
      </c>
      <c r="X2032" t="s">
        <v>4710</v>
      </c>
      <c r="Y2032" t="s">
        <v>5821</v>
      </c>
      <c r="Z2032" t="s">
        <v>4698</v>
      </c>
    </row>
    <row r="2033" spans="1:26" ht="15" customHeight="1" x14ac:dyDescent="0.25">
      <c r="A2033" t="s">
        <v>7475</v>
      </c>
      <c r="B2033" s="1">
        <v>46068</v>
      </c>
      <c r="C2033" t="s">
        <v>2176</v>
      </c>
      <c r="D2033" t="str">
        <f>IFERROR(INDEX(Customers!$B:$B,MATCH(C2033,Customers!$A:$A,0)),"")</f>
        <v>Hema Sharma</v>
      </c>
      <c r="E2033" t="str">
        <f>IFERROR(INDEX(Customers!$J:$J,MATCH(C2033,Customers!$A:$A,0)),"")</f>
        <v>Silver</v>
      </c>
      <c r="F2033" t="s">
        <v>3744</v>
      </c>
      <c r="G2033" t="str">
        <f>IFERROR(INDEX(Products!$B:$B,MATCH(F2033,Products!$A:$A,0)),"")</f>
        <v>Aavin Milk Pack v2</v>
      </c>
      <c r="H2033" t="str">
        <f>IFERROR(INDEX(Products!$C:$C,MATCH(F2033,Products!$A:$A,0)),"")</f>
        <v>Dairy</v>
      </c>
      <c r="I2033" t="s">
        <v>3539</v>
      </c>
      <c r="J2033" t="str">
        <f>IFERROR(INDEX(Stores!$B:$B,MATCH(I2033,Stores!$A:$A,0)),"")</f>
        <v>FreshMart Tiruppur Towers</v>
      </c>
      <c r="K2033" t="str">
        <f>IFERROR(INDEX(Stores!$D:$D,MATCH(I2033,Stores!$A:$A,0)),"")</f>
        <v>South</v>
      </c>
      <c r="L2033" t="s">
        <v>3537</v>
      </c>
      <c r="M2033" t="str">
        <f>IFERROR(INDEX(Employees!$B:$B,MATCH(L2033,Employees!$A:$A,0)),"")</f>
        <v>Vani Venkataraman</v>
      </c>
      <c r="N2033" t="str">
        <f>IFERROR(INDEX(Employees!$D:$D,MATCH(L2033,Employees!$A:$A,0)),"")</f>
        <v>Billing</v>
      </c>
      <c r="O2033">
        <v>4</v>
      </c>
      <c r="P2033">
        <v>313.47000000000003</v>
      </c>
      <c r="Q2033">
        <v>5</v>
      </c>
      <c r="R2033">
        <v>62.69</v>
      </c>
      <c r="S2033">
        <v>1369.87</v>
      </c>
      <c r="T2033">
        <v>984.48</v>
      </c>
      <c r="U2033">
        <v>385.39</v>
      </c>
      <c r="V2033" t="s">
        <v>4703</v>
      </c>
      <c r="W2033" t="s">
        <v>4695</v>
      </c>
      <c r="X2033" t="s">
        <v>4696</v>
      </c>
      <c r="Y2033" t="s">
        <v>6175</v>
      </c>
      <c r="Z2033" t="s">
        <v>4698</v>
      </c>
    </row>
    <row r="2034" spans="1:26" ht="15" customHeight="1" x14ac:dyDescent="0.25">
      <c r="A2034" t="s">
        <v>7476</v>
      </c>
      <c r="B2034" s="1">
        <v>46102</v>
      </c>
      <c r="C2034" t="s">
        <v>647</v>
      </c>
      <c r="D2034" t="str">
        <f>IFERROR(INDEX(Customers!$B:$B,MATCH(C2034,Customers!$A:$A,0)),"")</f>
        <v>Vani Rao</v>
      </c>
      <c r="E2034" t="str">
        <f>IFERROR(INDEX(Customers!$J:$J,MATCH(C2034,Customers!$A:$A,0)),"")</f>
        <v>Silver</v>
      </c>
      <c r="F2034" t="s">
        <v>4023</v>
      </c>
      <c r="G2034" t="str">
        <f>IFERROR(INDEX(Products!$B:$B,MATCH(F2034,Products!$A:$A,0)),"")</f>
        <v>Idhayam Groundnut Oil 1kg</v>
      </c>
      <c r="H2034" t="str">
        <f>IFERROR(INDEX(Products!$C:$C,MATCH(F2034,Products!$A:$A,0)),"")</f>
        <v>Oil</v>
      </c>
      <c r="I2034" t="s">
        <v>4138</v>
      </c>
      <c r="J2034" t="str">
        <f>IFERROR(INDEX(Stores!$B:$B,MATCH(I2034,Stores!$A:$A,0)),"")</f>
        <v>FreshMart Kochi Plaza</v>
      </c>
      <c r="K2034" t="str">
        <f>IFERROR(INDEX(Stores!$D:$D,MATCH(I2034,Stores!$A:$A,0)),"")</f>
        <v>South</v>
      </c>
      <c r="L2034" t="s">
        <v>3614</v>
      </c>
      <c r="M2034" t="str">
        <f>IFERROR(INDEX(Employees!$B:$B,MATCH(L2034,Employees!$A:$A,0)),"")</f>
        <v>Elango Raj</v>
      </c>
      <c r="N2034" t="str">
        <f>IFERROR(INDEX(Employees!$D:$D,MATCH(L2034,Employees!$A:$A,0)),"")</f>
        <v>Sales</v>
      </c>
      <c r="O2034">
        <v>4</v>
      </c>
      <c r="P2034">
        <v>268.32</v>
      </c>
      <c r="Q2034">
        <v>15</v>
      </c>
      <c r="R2034">
        <v>160.99</v>
      </c>
      <c r="S2034">
        <v>1049.1300000000001</v>
      </c>
      <c r="T2034">
        <v>965.76</v>
      </c>
      <c r="U2034">
        <v>83.37</v>
      </c>
      <c r="V2034" t="s">
        <v>4720</v>
      </c>
      <c r="W2034" t="s">
        <v>4695</v>
      </c>
      <c r="X2034" t="s">
        <v>4696</v>
      </c>
      <c r="Y2034" t="s">
        <v>5110</v>
      </c>
      <c r="Z2034" t="s">
        <v>4698</v>
      </c>
    </row>
    <row r="2035" spans="1:26" ht="15" customHeight="1" x14ac:dyDescent="0.25">
      <c r="A2035" t="s">
        <v>7477</v>
      </c>
      <c r="B2035" s="1">
        <v>45844</v>
      </c>
      <c r="C2035" t="s">
        <v>2120</v>
      </c>
      <c r="D2035" t="str">
        <f>IFERROR(INDEX(Customers!$B:$B,MATCH(C2035,Customers!$A:$A,0)),"")</f>
        <v>Raghav Kumar</v>
      </c>
      <c r="E2035" t="str">
        <f>IFERROR(INDEX(Customers!$J:$J,MATCH(C2035,Customers!$A:$A,0)),"")</f>
        <v>Gold</v>
      </c>
      <c r="F2035" t="s">
        <v>3781</v>
      </c>
      <c r="G2035" t="str">
        <f>IFERROR(INDEX(Products!$B:$B,MATCH(F2035,Products!$A:$A,0)),"")</f>
        <v>Coca-Cola Coffee 500g</v>
      </c>
      <c r="H2035" t="str">
        <f>IFERROR(INDEX(Products!$C:$C,MATCH(F2035,Products!$A:$A,0)),"")</f>
        <v>Beverages</v>
      </c>
      <c r="I2035" t="s">
        <v>4365</v>
      </c>
      <c r="J2035" t="str">
        <f>IFERROR(INDEX(Stores!$B:$B,MATCH(I2035,Stores!$A:$A,0)),"")</f>
        <v>FreshMart Pune Towers</v>
      </c>
      <c r="K2035" t="str">
        <f>IFERROR(INDEX(Stores!$D:$D,MATCH(I2035,Stores!$A:$A,0)),"")</f>
        <v>West</v>
      </c>
      <c r="L2035" t="s">
        <v>3445</v>
      </c>
      <c r="M2035" t="str">
        <f>IFERROR(INDEX(Employees!$B:$B,MATCH(L2035,Employees!$A:$A,0)),"")</f>
        <v>Vani Naicker</v>
      </c>
      <c r="N2035" t="str">
        <f>IFERROR(INDEX(Employees!$D:$D,MATCH(L2035,Employees!$A:$A,0)),"")</f>
        <v>Cashier</v>
      </c>
      <c r="O2035">
        <v>5</v>
      </c>
      <c r="P2035">
        <v>567</v>
      </c>
      <c r="Q2035">
        <v>0</v>
      </c>
      <c r="R2035">
        <v>0</v>
      </c>
      <c r="S2035">
        <v>3260.25</v>
      </c>
      <c r="T2035">
        <v>1949</v>
      </c>
      <c r="U2035">
        <v>1311.25</v>
      </c>
      <c r="V2035" t="s">
        <v>4703</v>
      </c>
      <c r="W2035" t="s">
        <v>4695</v>
      </c>
      <c r="X2035" t="s">
        <v>4696</v>
      </c>
      <c r="Y2035" t="s">
        <v>5925</v>
      </c>
      <c r="Z2035" t="s">
        <v>4698</v>
      </c>
    </row>
    <row r="2036" spans="1:26" ht="15" customHeight="1" x14ac:dyDescent="0.25">
      <c r="A2036" t="s">
        <v>7478</v>
      </c>
      <c r="B2036" s="1">
        <v>46112</v>
      </c>
      <c r="C2036" t="s">
        <v>418</v>
      </c>
      <c r="D2036" t="str">
        <f>IFERROR(INDEX(Customers!$B:$B,MATCH(C2036,Customers!$A:$A,0)),"")</f>
        <v>Prakash Menon</v>
      </c>
      <c r="E2036" t="str">
        <f>IFERROR(INDEX(Customers!$J:$J,MATCH(C2036,Customers!$A:$A,0)),"")</f>
        <v>Silver</v>
      </c>
      <c r="F2036" t="s">
        <v>4053</v>
      </c>
      <c r="G2036" t="str">
        <f>IFERROR(INDEX(Products!$B:$B,MATCH(F2036,Products!$A:$A,0)),"")</f>
        <v>Idhayam Gingelly Oil 1kg</v>
      </c>
      <c r="H2036" t="str">
        <f>IFERROR(INDEX(Products!$C:$C,MATCH(F2036,Products!$A:$A,0)),"")</f>
        <v>Oil</v>
      </c>
      <c r="I2036" t="s">
        <v>3167</v>
      </c>
      <c r="J2036" t="str">
        <f>IFERROR(INDEX(Stores!$B:$B,MATCH(I2036,Stores!$A:$A,0)),"")</f>
        <v>FreshMart Erode Colony</v>
      </c>
      <c r="K2036" t="str">
        <f>IFERROR(INDEX(Stores!$D:$D,MATCH(I2036,Stores!$A:$A,0)),"")</f>
        <v>South</v>
      </c>
      <c r="L2036" t="s">
        <v>3198</v>
      </c>
      <c r="M2036" t="str">
        <f>IFERROR(INDEX(Employees!$B:$B,MATCH(L2036,Employees!$A:$A,0)),"")</f>
        <v>Deepak Naicker</v>
      </c>
      <c r="N2036" t="str">
        <f>IFERROR(INDEX(Employees!$D:$D,MATCH(L2036,Employees!$A:$A,0)),"")</f>
        <v>Sales</v>
      </c>
      <c r="O2036">
        <v>3</v>
      </c>
      <c r="P2036">
        <v>331.35</v>
      </c>
      <c r="Q2036">
        <v>20</v>
      </c>
      <c r="R2036">
        <v>198.81</v>
      </c>
      <c r="S2036">
        <v>795.24</v>
      </c>
      <c r="T2036">
        <v>870.99</v>
      </c>
      <c r="U2036">
        <v>-75.75</v>
      </c>
      <c r="V2036" t="s">
        <v>4720</v>
      </c>
      <c r="W2036" t="s">
        <v>4695</v>
      </c>
      <c r="X2036" t="s">
        <v>4696</v>
      </c>
      <c r="Y2036" t="s">
        <v>5745</v>
      </c>
      <c r="Z2036" t="s">
        <v>4708</v>
      </c>
    </row>
    <row r="2037" spans="1:26" ht="15" customHeight="1" x14ac:dyDescent="0.25">
      <c r="A2037" t="s">
        <v>7479</v>
      </c>
      <c r="B2037" s="1">
        <v>46077</v>
      </c>
      <c r="C2037" t="s">
        <v>287</v>
      </c>
      <c r="D2037" t="str">
        <f>IFERROR(INDEX(Customers!$B:$B,MATCH(C2037,Customers!$A:$A,0)),"")</f>
        <v>Deepa Sekar</v>
      </c>
      <c r="E2037" t="str">
        <f>IFERROR(INDEX(Customers!$J:$J,MATCH(C2037,Customers!$A:$A,0)),"")</f>
        <v>Gold</v>
      </c>
      <c r="F2037" t="s">
        <v>3853</v>
      </c>
      <c r="G2037" t="str">
        <f>IFERROR(INDEX(Products!$B:$B,MATCH(F2037,Products!$A:$A,0)),"")</f>
        <v>Himalaya Skin Care 1L</v>
      </c>
      <c r="H2037" t="str">
        <f>IFERROR(INDEX(Products!$C:$C,MATCH(F2037,Products!$A:$A,0)),"")</f>
        <v>Personal Care</v>
      </c>
      <c r="I2037" t="s">
        <v>2893</v>
      </c>
      <c r="J2037" t="str">
        <f>IFERROR(INDEX(Stores!$B:$B,MATCH(I2037,Stores!$A:$A,0)),"")</f>
        <v>FreshMart Tiruppur Enclave</v>
      </c>
      <c r="K2037" t="str">
        <f>IFERROR(INDEX(Stores!$D:$D,MATCH(I2037,Stores!$A:$A,0)),"")</f>
        <v>South</v>
      </c>
      <c r="L2037" t="s">
        <v>3504</v>
      </c>
      <c r="M2037" t="str">
        <f>IFERROR(INDEX(Employees!$B:$B,MATCH(L2037,Employees!$A:$A,0)),"")</f>
        <v>Malathi Iyer</v>
      </c>
      <c r="N2037" t="str">
        <f>IFERROR(INDEX(Employees!$D:$D,MATCH(L2037,Employees!$A:$A,0)),"")</f>
        <v>Sales</v>
      </c>
      <c r="O2037">
        <v>7</v>
      </c>
      <c r="P2037">
        <v>369.28</v>
      </c>
      <c r="Q2037">
        <v>0</v>
      </c>
      <c r="R2037">
        <v>0</v>
      </c>
      <c r="S2037">
        <v>2584.96</v>
      </c>
      <c r="T2037">
        <v>1754.76</v>
      </c>
      <c r="U2037">
        <v>830.2</v>
      </c>
      <c r="V2037" t="s">
        <v>4715</v>
      </c>
      <c r="W2037" t="s">
        <v>4695</v>
      </c>
      <c r="X2037" t="s">
        <v>4700</v>
      </c>
      <c r="Y2037" t="s">
        <v>5148</v>
      </c>
      <c r="Z2037" t="s">
        <v>4708</v>
      </c>
    </row>
    <row r="2038" spans="1:26" ht="15" customHeight="1" x14ac:dyDescent="0.25">
      <c r="A2038" t="s">
        <v>7480</v>
      </c>
      <c r="B2038" s="1">
        <v>45984</v>
      </c>
      <c r="C2038" t="s">
        <v>2786</v>
      </c>
      <c r="D2038" t="str">
        <f>IFERROR(INDEX(Customers!$B:$B,MATCH(C2038,Customers!$A:$A,0)),"")</f>
        <v>Naveen Achari</v>
      </c>
      <c r="E2038" t="str">
        <f>IFERROR(INDEX(Customers!$J:$J,MATCH(C2038,Customers!$A:$A,0)),"")</f>
        <v>Gold</v>
      </c>
      <c r="F2038" t="s">
        <v>4081</v>
      </c>
      <c r="G2038" t="str">
        <f>IFERROR(INDEX(Products!$B:$B,MATCH(F2038,Products!$A:$A,0)),"")</f>
        <v>Aachi Whole Spices 200g v2</v>
      </c>
      <c r="H2038" t="str">
        <f>IFERROR(INDEX(Products!$C:$C,MATCH(F2038,Products!$A:$A,0)),"")</f>
        <v>Masala</v>
      </c>
      <c r="I2038" t="s">
        <v>2988</v>
      </c>
      <c r="J2038" t="str">
        <f>IFERROR(INDEX(Stores!$B:$B,MATCH(I2038,Stores!$A:$A,0)),"")</f>
        <v>FreshMart Coimbatore Heights</v>
      </c>
      <c r="K2038" t="str">
        <f>IFERROR(INDEX(Stores!$D:$D,MATCH(I2038,Stores!$A:$A,0)),"")</f>
        <v>South</v>
      </c>
      <c r="L2038" t="s">
        <v>2987</v>
      </c>
      <c r="M2038" t="str">
        <f>IFERROR(INDEX(Employees!$B:$B,MATCH(L2038,Employees!$A:$A,0)),"")</f>
        <v>Pandi Subramaniam</v>
      </c>
      <c r="N2038" t="str">
        <f>IFERROR(INDEX(Employees!$D:$D,MATCH(L2038,Employees!$A:$A,0)),"")</f>
        <v>Sales</v>
      </c>
      <c r="O2038">
        <v>4</v>
      </c>
      <c r="P2038">
        <v>127.16</v>
      </c>
      <c r="Q2038">
        <v>15</v>
      </c>
      <c r="R2038">
        <v>76.3</v>
      </c>
      <c r="S2038">
        <v>497.19</v>
      </c>
      <c r="T2038">
        <v>364.72</v>
      </c>
      <c r="U2038">
        <v>132.47</v>
      </c>
      <c r="V2038" t="s">
        <v>4703</v>
      </c>
      <c r="W2038" t="s">
        <v>4695</v>
      </c>
      <c r="X2038" t="s">
        <v>4696</v>
      </c>
      <c r="Y2038" t="s">
        <v>6232</v>
      </c>
      <c r="Z2038" t="s">
        <v>4698</v>
      </c>
    </row>
    <row r="2039" spans="1:26" ht="15" customHeight="1" x14ac:dyDescent="0.25">
      <c r="A2039" t="s">
        <v>7481</v>
      </c>
      <c r="B2039" s="1">
        <v>45922</v>
      </c>
      <c r="C2039" t="s">
        <v>1638</v>
      </c>
      <c r="D2039" t="str">
        <f>IFERROR(INDEX(Customers!$B:$B,MATCH(C2039,Customers!$A:$A,0)),"")</f>
        <v>Balamurugan Menon</v>
      </c>
      <c r="E2039" t="str">
        <f>IFERROR(INDEX(Customers!$J:$J,MATCH(C2039,Customers!$A:$A,0)),"")</f>
        <v>Gold</v>
      </c>
      <c r="F2039" t="s">
        <v>4068</v>
      </c>
      <c r="G2039" t="str">
        <f>IFERROR(INDEX(Products!$B:$B,MATCH(F2039,Products!$A:$A,0)),"")</f>
        <v>Sakthi Powdered Spices 250ml</v>
      </c>
      <c r="H2039" t="str">
        <f>IFERROR(INDEX(Products!$C:$C,MATCH(F2039,Products!$A:$A,0)),"")</f>
        <v>Masala</v>
      </c>
      <c r="I2039" t="s">
        <v>4219</v>
      </c>
      <c r="J2039" t="str">
        <f>IFERROR(INDEX(Stores!$B:$B,MATCH(I2039,Stores!$A:$A,0)),"")</f>
        <v>FreshMart Madurai Arcade</v>
      </c>
      <c r="K2039" t="str">
        <f>IFERROR(INDEX(Stores!$D:$D,MATCH(I2039,Stores!$A:$A,0)),"")</f>
        <v>South</v>
      </c>
      <c r="L2039" t="s">
        <v>3117</v>
      </c>
      <c r="M2039" t="str">
        <f>IFERROR(INDEX(Employees!$B:$B,MATCH(L2039,Employees!$A:$A,0)),"")</f>
        <v>Dhanya Balan</v>
      </c>
      <c r="N2039" t="str">
        <f>IFERROR(INDEX(Employees!$D:$D,MATCH(L2039,Employees!$A:$A,0)),"")</f>
        <v>Inventory</v>
      </c>
      <c r="O2039">
        <v>6</v>
      </c>
      <c r="P2039">
        <v>101.17</v>
      </c>
      <c r="Q2039">
        <v>5</v>
      </c>
      <c r="R2039">
        <v>30.35</v>
      </c>
      <c r="S2039">
        <v>576.66999999999996</v>
      </c>
      <c r="T2039">
        <v>433.74</v>
      </c>
      <c r="U2039">
        <v>142.93</v>
      </c>
      <c r="V2039" t="s">
        <v>4715</v>
      </c>
      <c r="W2039" t="s">
        <v>4818</v>
      </c>
      <c r="X2039" t="s">
        <v>4710</v>
      </c>
      <c r="Y2039" t="s">
        <v>7473</v>
      </c>
      <c r="Z2039" t="s">
        <v>4708</v>
      </c>
    </row>
    <row r="2040" spans="1:26" ht="15" customHeight="1" x14ac:dyDescent="0.25">
      <c r="A2040" t="s">
        <v>7482</v>
      </c>
      <c r="B2040" s="1">
        <v>45912</v>
      </c>
      <c r="C2040" t="s">
        <v>1968</v>
      </c>
      <c r="D2040" t="str">
        <f>IFERROR(INDEX(Customers!$B:$B,MATCH(C2040,Customers!$A:$A,0)),"")</f>
        <v>Aishwarya Balan</v>
      </c>
      <c r="E2040" t="str">
        <f>IFERROR(INDEX(Customers!$J:$J,MATCH(C2040,Customers!$A:$A,0)),"")</f>
        <v>Bronze</v>
      </c>
      <c r="F2040" t="s">
        <v>3964</v>
      </c>
      <c r="G2040" t="str">
        <f>IFERROR(INDEX(Products!$B:$B,MATCH(F2040,Products!$A:$A,0)),"")</f>
        <v>Organic Fresh Fresh Vegetables 2kg</v>
      </c>
      <c r="H2040" t="str">
        <f>IFERROR(INDEX(Products!$C:$C,MATCH(F2040,Products!$A:$A,0)),"")</f>
        <v>Vegetables</v>
      </c>
      <c r="I2040" t="s">
        <v>4191</v>
      </c>
      <c r="J2040" t="str">
        <f>IFERROR(INDEX(Stores!$B:$B,MATCH(I2040,Stores!$A:$A,0)),"")</f>
        <v>FreshMart Hyderabad Extension</v>
      </c>
      <c r="K2040" t="str">
        <f>IFERROR(INDEX(Stores!$D:$D,MATCH(I2040,Stores!$A:$A,0)),"")</f>
        <v>South</v>
      </c>
      <c r="L2040" t="s">
        <v>2917</v>
      </c>
      <c r="M2040" t="str">
        <f>IFERROR(INDEX(Employees!$B:$B,MATCH(L2040,Employees!$A:$A,0)),"")</f>
        <v>Tamil Nathan</v>
      </c>
      <c r="N2040" t="str">
        <f>IFERROR(INDEX(Employees!$D:$D,MATCH(L2040,Employees!$A:$A,0)),"")</f>
        <v>Inventory</v>
      </c>
      <c r="O2040">
        <v>4</v>
      </c>
      <c r="P2040">
        <v>298.68</v>
      </c>
      <c r="Q2040">
        <v>20</v>
      </c>
      <c r="R2040">
        <v>238.94</v>
      </c>
      <c r="S2040">
        <v>955.78</v>
      </c>
      <c r="T2040">
        <v>1002.76</v>
      </c>
      <c r="U2040">
        <v>-46.98</v>
      </c>
      <c r="V2040" t="s">
        <v>4694</v>
      </c>
      <c r="W2040" t="s">
        <v>4695</v>
      </c>
      <c r="X2040" t="s">
        <v>4696</v>
      </c>
      <c r="Y2040" t="s">
        <v>4787</v>
      </c>
      <c r="Z2040" t="s">
        <v>4708</v>
      </c>
    </row>
    <row r="2041" spans="1:26" ht="15" customHeight="1" x14ac:dyDescent="0.25">
      <c r="A2041" t="s">
        <v>7483</v>
      </c>
      <c r="B2041" s="1">
        <v>46044</v>
      </c>
      <c r="C2041" t="s">
        <v>2008</v>
      </c>
      <c r="D2041" t="str">
        <f>IFERROR(INDEX(Customers!$B:$B,MATCH(C2041,Customers!$A:$A,0)),"")</f>
        <v>Hema Gounder</v>
      </c>
      <c r="E2041" t="str">
        <f>IFERROR(INDEX(Customers!$J:$J,MATCH(C2041,Customers!$A:$A,0)),"")</f>
        <v>Gold</v>
      </c>
      <c r="F2041" t="s">
        <v>3761</v>
      </c>
      <c r="G2041" t="str">
        <f>IFERROR(INDEX(Products!$B:$B,MATCH(F2041,Products!$A:$A,0)),"")</f>
        <v>Tata Tea Soft Drinks 500g</v>
      </c>
      <c r="H2041" t="str">
        <f>IFERROR(INDEX(Products!$C:$C,MATCH(F2041,Products!$A:$A,0)),"")</f>
        <v>Beverages</v>
      </c>
      <c r="I2041" t="s">
        <v>2981</v>
      </c>
      <c r="J2041" t="str">
        <f>IFERROR(INDEX(Stores!$B:$B,MATCH(I2041,Stores!$A:$A,0)),"")</f>
        <v>FreshMart Patna Square</v>
      </c>
      <c r="K2041" t="str">
        <f>IFERROR(INDEX(Stores!$D:$D,MATCH(I2041,Stores!$A:$A,0)),"")</f>
        <v>East</v>
      </c>
      <c r="L2041" t="s">
        <v>2979</v>
      </c>
      <c r="M2041" t="str">
        <f>IFERROR(INDEX(Employees!$B:$B,MATCH(L2041,Employees!$A:$A,0)),"")</f>
        <v>Suresh Reddy</v>
      </c>
      <c r="N2041" t="str">
        <f>IFERROR(INDEX(Employees!$D:$D,MATCH(L2041,Employees!$A:$A,0)),"")</f>
        <v>Cashier</v>
      </c>
      <c r="O2041">
        <v>4</v>
      </c>
      <c r="P2041">
        <v>418.58</v>
      </c>
      <c r="Q2041">
        <v>15</v>
      </c>
      <c r="R2041">
        <v>251.15</v>
      </c>
      <c r="S2041">
        <v>1423.17</v>
      </c>
      <c r="T2041">
        <v>1239.92</v>
      </c>
      <c r="U2041">
        <v>183.25</v>
      </c>
      <c r="V2041" t="s">
        <v>4706</v>
      </c>
      <c r="W2041" t="s">
        <v>4695</v>
      </c>
      <c r="X2041" t="s">
        <v>4696</v>
      </c>
      <c r="Y2041" t="s">
        <v>4797</v>
      </c>
      <c r="Z2041" t="s">
        <v>4708</v>
      </c>
    </row>
    <row r="2042" spans="1:26" ht="15" customHeight="1" x14ac:dyDescent="0.25">
      <c r="A2042" t="s">
        <v>7484</v>
      </c>
      <c r="B2042" s="1">
        <v>46109</v>
      </c>
      <c r="C2042" t="s">
        <v>31</v>
      </c>
      <c r="D2042" t="str">
        <f>IFERROR(INDEX(Customers!$B:$B,MATCH(C2042,Customers!$A:$A,0)),"")</f>
        <v>Naveen Sharma</v>
      </c>
      <c r="E2042" t="str">
        <f>IFERROR(INDEX(Customers!$J:$J,MATCH(C2042,Customers!$A:$A,0)),"")</f>
        <v>Silver</v>
      </c>
      <c r="F2042" t="s">
        <v>3714</v>
      </c>
      <c r="G2042" t="str">
        <f>IFERROR(INDEX(Products!$B:$B,MATCH(F2042,Products!$A:$A,0)),"")</f>
        <v>Nestle Butter 250ml</v>
      </c>
      <c r="H2042" t="str">
        <f>IFERROR(INDEX(Products!$C:$C,MATCH(F2042,Products!$A:$A,0)),"")</f>
        <v>Dairy</v>
      </c>
      <c r="I2042" t="s">
        <v>4138</v>
      </c>
      <c r="J2042" t="str">
        <f>IFERROR(INDEX(Stores!$B:$B,MATCH(I2042,Stores!$A:$A,0)),"")</f>
        <v>FreshMart Kochi Plaza</v>
      </c>
      <c r="K2042" t="str">
        <f>IFERROR(INDEX(Stores!$D:$D,MATCH(I2042,Stores!$A:$A,0)),"")</f>
        <v>South</v>
      </c>
      <c r="L2042" t="s">
        <v>2943</v>
      </c>
      <c r="M2042" t="str">
        <f>IFERROR(INDEX(Employees!$B:$B,MATCH(L2042,Employees!$A:$A,0)),"")</f>
        <v>Hariharan Rao</v>
      </c>
      <c r="N2042" t="str">
        <f>IFERROR(INDEX(Employees!$D:$D,MATCH(L2042,Employees!$A:$A,0)),"")</f>
        <v>Cashier</v>
      </c>
      <c r="O2042">
        <v>1</v>
      </c>
      <c r="P2042">
        <v>459.58</v>
      </c>
      <c r="Q2042">
        <v>5</v>
      </c>
      <c r="R2042">
        <v>22.98</v>
      </c>
      <c r="S2042">
        <v>502.09</v>
      </c>
      <c r="T2042">
        <v>386.89</v>
      </c>
      <c r="U2042">
        <v>115.2</v>
      </c>
      <c r="V2042" t="s">
        <v>4720</v>
      </c>
      <c r="W2042" t="s">
        <v>4695</v>
      </c>
      <c r="X2042" t="s">
        <v>4710</v>
      </c>
      <c r="Y2042" t="s">
        <v>5517</v>
      </c>
      <c r="Z2042" t="s">
        <v>4698</v>
      </c>
    </row>
    <row r="2043" spans="1:26" ht="15" customHeight="1" x14ac:dyDescent="0.25">
      <c r="A2043" t="s">
        <v>7485</v>
      </c>
      <c r="B2043" s="1">
        <v>45998</v>
      </c>
      <c r="C2043" t="s">
        <v>2300</v>
      </c>
      <c r="D2043" t="str">
        <f>IFERROR(INDEX(Customers!$B:$B,MATCH(C2043,Customers!$A:$A,0)),"")</f>
        <v>Revathi Naicker</v>
      </c>
      <c r="E2043" t="str">
        <f>IFERROR(INDEX(Customers!$J:$J,MATCH(C2043,Customers!$A:$A,0)),"")</f>
        <v>Bronze</v>
      </c>
      <c r="F2043" t="s">
        <v>3999</v>
      </c>
      <c r="G2043" t="str">
        <f>IFERROR(INDEX(Products!$B:$B,MATCH(F2043,Products!$A:$A,0)),"")</f>
        <v>Daawat Basmati Rice 2kg</v>
      </c>
      <c r="H2043" t="str">
        <f>IFERROR(INDEX(Products!$C:$C,MATCH(F2043,Products!$A:$A,0)),"")</f>
        <v>Rice</v>
      </c>
      <c r="I2043" t="s">
        <v>3106</v>
      </c>
      <c r="J2043" t="str">
        <f>IFERROR(INDEX(Stores!$B:$B,MATCH(I2043,Stores!$A:$A,0)),"")</f>
        <v>FreshMart Guwahati Extension</v>
      </c>
      <c r="K2043" t="str">
        <f>IFERROR(INDEX(Stores!$D:$D,MATCH(I2043,Stores!$A:$A,0)),"")</f>
        <v>East</v>
      </c>
      <c r="L2043" t="s">
        <v>3326</v>
      </c>
      <c r="M2043" t="str">
        <f>IFERROR(INDEX(Employees!$B:$B,MATCH(L2043,Employees!$A:$A,0)),"")</f>
        <v>Ovi Menon</v>
      </c>
      <c r="N2043" t="str">
        <f>IFERROR(INDEX(Employees!$D:$D,MATCH(L2043,Employees!$A:$A,0)),"")</f>
        <v>Sales</v>
      </c>
      <c r="O2043">
        <v>3</v>
      </c>
      <c r="P2043">
        <v>306.62</v>
      </c>
      <c r="Q2043">
        <v>5</v>
      </c>
      <c r="R2043">
        <v>45.99</v>
      </c>
      <c r="S2043">
        <v>1004.95</v>
      </c>
      <c r="T2043">
        <v>779.79</v>
      </c>
      <c r="U2043">
        <v>225.16</v>
      </c>
      <c r="V2043" t="s">
        <v>4720</v>
      </c>
      <c r="W2043" t="s">
        <v>4695</v>
      </c>
      <c r="X2043" t="s">
        <v>4710</v>
      </c>
      <c r="Y2043" t="s">
        <v>4730</v>
      </c>
      <c r="Z2043" t="s">
        <v>4698</v>
      </c>
    </row>
    <row r="2044" spans="1:26" ht="15" customHeight="1" x14ac:dyDescent="0.25">
      <c r="A2044" t="s">
        <v>7486</v>
      </c>
      <c r="B2044" s="1">
        <v>45773</v>
      </c>
      <c r="C2044" t="s">
        <v>486</v>
      </c>
      <c r="D2044" t="str">
        <f>IFERROR(INDEX(Customers!$B:$B,MATCH(C2044,Customers!$A:$A,0)),"")</f>
        <v>Pandi Chandran</v>
      </c>
      <c r="E2044" t="str">
        <f>IFERROR(INDEX(Customers!$J:$J,MATCH(C2044,Customers!$A:$A,0)),"")</f>
        <v>Gold</v>
      </c>
      <c r="F2044" t="s">
        <v>3771</v>
      </c>
      <c r="G2044" t="str">
        <f>IFERROR(INDEX(Products!$B:$B,MATCH(F2044,Products!$A:$A,0)),"")</f>
        <v>Nescafe Coffee Pack</v>
      </c>
      <c r="H2044" t="str">
        <f>IFERROR(INDEX(Products!$C:$C,MATCH(F2044,Products!$A:$A,0)),"")</f>
        <v>Beverages</v>
      </c>
      <c r="I2044" t="s">
        <v>4253</v>
      </c>
      <c r="J2044" t="str">
        <f>IFERROR(INDEX(Stores!$B:$B,MATCH(I2044,Stores!$A:$A,0)),"")</f>
        <v>FreshMart Bengaluru Nagar</v>
      </c>
      <c r="K2044" t="str">
        <f>IFERROR(INDEX(Stores!$D:$D,MATCH(I2044,Stores!$A:$A,0)),"")</f>
        <v>South</v>
      </c>
      <c r="L2044" t="s">
        <v>2964</v>
      </c>
      <c r="M2044" t="str">
        <f>IFERROR(INDEX(Employees!$B:$B,MATCH(L2044,Employees!$A:$A,0)),"")</f>
        <v>Divya Nathan</v>
      </c>
      <c r="N2044" t="str">
        <f>IFERROR(INDEX(Employees!$D:$D,MATCH(L2044,Employees!$A:$A,0)),"")</f>
        <v>Cashier</v>
      </c>
      <c r="O2044">
        <v>5</v>
      </c>
      <c r="P2044">
        <v>389.31</v>
      </c>
      <c r="Q2044">
        <v>0</v>
      </c>
      <c r="R2044">
        <v>0</v>
      </c>
      <c r="S2044">
        <v>2238.5300000000002</v>
      </c>
      <c r="T2044">
        <v>1358.9</v>
      </c>
      <c r="U2044">
        <v>879.63</v>
      </c>
      <c r="V2044" t="s">
        <v>4703</v>
      </c>
      <c r="W2044" t="s">
        <v>4695</v>
      </c>
      <c r="X2044" t="s">
        <v>4710</v>
      </c>
      <c r="Y2044" t="s">
        <v>5207</v>
      </c>
      <c r="Z2044" t="s">
        <v>4698</v>
      </c>
    </row>
    <row r="2045" spans="1:26" ht="15" customHeight="1" x14ac:dyDescent="0.25">
      <c r="A2045" t="s">
        <v>7487</v>
      </c>
      <c r="B2045" s="1">
        <v>45875</v>
      </c>
      <c r="C2045" t="s">
        <v>2220</v>
      </c>
      <c r="D2045" t="str">
        <f>IFERROR(INDEX(Customers!$B:$B,MATCH(C2045,Customers!$A:$A,0)),"")</f>
        <v>Gopal Menon</v>
      </c>
      <c r="E2045" t="str">
        <f>IFERROR(INDEX(Customers!$J:$J,MATCH(C2045,Customers!$A:$A,0)),"")</f>
        <v>Gold</v>
      </c>
      <c r="F2045" t="s">
        <v>3801</v>
      </c>
      <c r="G2045" t="str">
        <f>IFERROR(INDEX(Products!$B:$B,MATCH(F2045,Products!$A:$A,0)),"")</f>
        <v>Amul Frozen Vegetables 250ml</v>
      </c>
      <c r="H2045" t="str">
        <f>IFERROR(INDEX(Products!$C:$C,MATCH(F2045,Products!$A:$A,0)),"")</f>
        <v>Frozen Foods</v>
      </c>
      <c r="I2045" t="s">
        <v>4196</v>
      </c>
      <c r="J2045" t="str">
        <f>IFERROR(INDEX(Stores!$B:$B,MATCH(I2045,Stores!$A:$A,0)),"")</f>
        <v>FreshMart Mysuru Market</v>
      </c>
      <c r="K2045" t="str">
        <f>IFERROR(INDEX(Stores!$D:$D,MATCH(I2045,Stores!$A:$A,0)),"")</f>
        <v>South</v>
      </c>
      <c r="L2045" t="s">
        <v>3305</v>
      </c>
      <c r="M2045" t="str">
        <f>IFERROR(INDEX(Employees!$B:$B,MATCH(L2045,Employees!$A:$A,0)),"")</f>
        <v>Deepa Subramaniam</v>
      </c>
      <c r="N2045" t="str">
        <f>IFERROR(INDEX(Employees!$D:$D,MATCH(L2045,Employees!$A:$A,0)),"")</f>
        <v>Sales</v>
      </c>
      <c r="O2045">
        <v>7</v>
      </c>
      <c r="P2045">
        <v>228.73</v>
      </c>
      <c r="Q2045">
        <v>0</v>
      </c>
      <c r="R2045">
        <v>0</v>
      </c>
      <c r="S2045">
        <v>1601.11</v>
      </c>
      <c r="T2045">
        <v>1327.83</v>
      </c>
      <c r="U2045">
        <v>273.27999999999997</v>
      </c>
      <c r="V2045" t="s">
        <v>4706</v>
      </c>
      <c r="W2045" t="s">
        <v>4695</v>
      </c>
      <c r="X2045" t="s">
        <v>4710</v>
      </c>
      <c r="Y2045" t="s">
        <v>7488</v>
      </c>
      <c r="Z2045" t="s">
        <v>4708</v>
      </c>
    </row>
    <row r="2046" spans="1:26" ht="15" customHeight="1" x14ac:dyDescent="0.25">
      <c r="A2046" t="s">
        <v>7489</v>
      </c>
      <c r="B2046" s="1">
        <v>45934</v>
      </c>
      <c r="C2046" t="s">
        <v>96</v>
      </c>
      <c r="D2046" t="str">
        <f>IFERROR(INDEX(Customers!$B:$B,MATCH(C2046,Customers!$A:$A,0)),"")</f>
        <v>Ashok Nair</v>
      </c>
      <c r="E2046" t="str">
        <f>IFERROR(INDEX(Customers!$J:$J,MATCH(C2046,Customers!$A:$A,0)),"")</f>
        <v>Silver</v>
      </c>
      <c r="F2046" t="s">
        <v>3700</v>
      </c>
      <c r="G2046" t="str">
        <f>IFERROR(INDEX(Products!$B:$B,MATCH(F2046,Products!$A:$A,0)),"")</f>
        <v>Harvest Gold Rusk 1kg</v>
      </c>
      <c r="H2046" t="str">
        <f>IFERROR(INDEX(Products!$C:$C,MATCH(F2046,Products!$A:$A,0)),"")</f>
        <v>Bakery</v>
      </c>
      <c r="I2046" t="s">
        <v>2953</v>
      </c>
      <c r="J2046" t="str">
        <f>IFERROR(INDEX(Stores!$B:$B,MATCH(I2046,Stores!$A:$A,0)),"")</f>
        <v>FreshMart Salem Main Road</v>
      </c>
      <c r="K2046" t="str">
        <f>IFERROR(INDEX(Stores!$D:$D,MATCH(I2046,Stores!$A:$A,0)),"")</f>
        <v>South</v>
      </c>
      <c r="L2046" t="s">
        <v>3545</v>
      </c>
      <c r="M2046" t="str">
        <f>IFERROR(INDEX(Employees!$B:$B,MATCH(L2046,Employees!$A:$A,0)),"")</f>
        <v>Thiru Raj</v>
      </c>
      <c r="N2046" t="str">
        <f>IFERROR(INDEX(Employees!$D:$D,MATCH(L2046,Employees!$A:$A,0)),"")</f>
        <v>Sales</v>
      </c>
      <c r="O2046">
        <v>5</v>
      </c>
      <c r="P2046">
        <v>541.35</v>
      </c>
      <c r="Q2046">
        <v>5</v>
      </c>
      <c r="R2046">
        <v>135.34</v>
      </c>
      <c r="S2046">
        <v>2957.12</v>
      </c>
      <c r="T2046">
        <v>1682</v>
      </c>
      <c r="U2046">
        <v>1275.1199999999999</v>
      </c>
      <c r="V2046" t="s">
        <v>4706</v>
      </c>
      <c r="W2046" t="s">
        <v>4695</v>
      </c>
      <c r="X2046" t="s">
        <v>4696</v>
      </c>
      <c r="Y2046" t="s">
        <v>5636</v>
      </c>
      <c r="Z2046" t="s">
        <v>4698</v>
      </c>
    </row>
    <row r="2047" spans="1:26" ht="15" customHeight="1" x14ac:dyDescent="0.25">
      <c r="A2047" t="s">
        <v>7490</v>
      </c>
      <c r="B2047" s="1">
        <v>46007</v>
      </c>
      <c r="C2047" t="s">
        <v>2676</v>
      </c>
      <c r="D2047" t="str">
        <f>IFERROR(INDEX(Customers!$B:$B,MATCH(C2047,Customers!$A:$A,0)),"")</f>
        <v>Devi Pandian</v>
      </c>
      <c r="E2047" t="str">
        <f>IFERROR(INDEX(Customers!$J:$J,MATCH(C2047,Customers!$A:$A,0)),"")</f>
        <v>Silver</v>
      </c>
      <c r="F2047" t="s">
        <v>3825</v>
      </c>
      <c r="G2047" t="str">
        <f>IFERROR(INDEX(Products!$B:$B,MATCH(F2047,Products!$A:$A,0)),"")</f>
        <v>Cadbury Chips 1kg</v>
      </c>
      <c r="H2047" t="str">
        <f>IFERROR(INDEX(Products!$C:$C,MATCH(F2047,Products!$A:$A,0)),"")</f>
        <v>Snacks</v>
      </c>
      <c r="I2047" t="s">
        <v>3000</v>
      </c>
      <c r="J2047" t="str">
        <f>IFERROR(INDEX(Stores!$B:$B,MATCH(I2047,Stores!$A:$A,0)),"")</f>
        <v>FreshMart Coimbatore Circle</v>
      </c>
      <c r="K2047" t="str">
        <f>IFERROR(INDEX(Stores!$D:$D,MATCH(I2047,Stores!$A:$A,0)),"")</f>
        <v>South</v>
      </c>
      <c r="L2047" t="s">
        <v>2998</v>
      </c>
      <c r="M2047" t="str">
        <f>IFERROR(INDEX(Employees!$B:$B,MATCH(L2047,Employees!$A:$A,0)),"")</f>
        <v>Thenmozhi Prabhu</v>
      </c>
      <c r="N2047" t="str">
        <f>IFERROR(INDEX(Employees!$D:$D,MATCH(L2047,Employees!$A:$A,0)),"")</f>
        <v>Billing</v>
      </c>
      <c r="O2047">
        <v>1</v>
      </c>
      <c r="P2047">
        <v>418.79</v>
      </c>
      <c r="Q2047">
        <v>15</v>
      </c>
      <c r="R2047">
        <v>62.82</v>
      </c>
      <c r="S2047">
        <v>355.97</v>
      </c>
      <c r="T2047">
        <v>308.94</v>
      </c>
      <c r="U2047">
        <v>47.03</v>
      </c>
      <c r="V2047" t="s">
        <v>4706</v>
      </c>
      <c r="W2047" t="s">
        <v>4695</v>
      </c>
      <c r="X2047" t="s">
        <v>4710</v>
      </c>
      <c r="Y2047" t="s">
        <v>5348</v>
      </c>
      <c r="Z2047" t="s">
        <v>4708</v>
      </c>
    </row>
    <row r="2048" spans="1:26" ht="15" customHeight="1" x14ac:dyDescent="0.25">
      <c r="A2048" t="s">
        <v>7491</v>
      </c>
      <c r="B2048" s="1">
        <v>45775</v>
      </c>
      <c r="C2048" t="s">
        <v>1407</v>
      </c>
      <c r="D2048" t="str">
        <f>IFERROR(INDEX(Customers!$B:$B,MATCH(C2048,Customers!$A:$A,0)),"")</f>
        <v>Anand Prabhu</v>
      </c>
      <c r="E2048" t="str">
        <f>IFERROR(INDEX(Customers!$J:$J,MATCH(C2048,Customers!$A:$A,0)),"")</f>
        <v>Gold</v>
      </c>
      <c r="F2048" t="s">
        <v>3999</v>
      </c>
      <c r="G2048" t="str">
        <f>IFERROR(INDEX(Products!$B:$B,MATCH(F2048,Products!$A:$A,0)),"")</f>
        <v>Daawat Basmati Rice 2kg</v>
      </c>
      <c r="H2048" t="str">
        <f>IFERROR(INDEX(Products!$C:$C,MATCH(F2048,Products!$A:$A,0)),"")</f>
        <v>Rice</v>
      </c>
      <c r="I2048" t="s">
        <v>2896</v>
      </c>
      <c r="J2048" t="str">
        <f>IFERROR(INDEX(Stores!$B:$B,MATCH(I2048,Stores!$A:$A,0)),"")</f>
        <v>FreshMart Salem Extension</v>
      </c>
      <c r="K2048" t="str">
        <f>IFERROR(INDEX(Stores!$D:$D,MATCH(I2048,Stores!$A:$A,0)),"")</f>
        <v>South</v>
      </c>
      <c r="L2048" t="s">
        <v>3389</v>
      </c>
      <c r="M2048" t="str">
        <f>IFERROR(INDEX(Employees!$B:$B,MATCH(L2048,Employees!$A:$A,0)),"")</f>
        <v>Udhay Sekar</v>
      </c>
      <c r="N2048" t="str">
        <f>IFERROR(INDEX(Employees!$D:$D,MATCH(L2048,Employees!$A:$A,0)),"")</f>
        <v>Sales</v>
      </c>
      <c r="O2048">
        <v>3</v>
      </c>
      <c r="P2048">
        <v>318.2</v>
      </c>
      <c r="Q2048">
        <v>5</v>
      </c>
      <c r="R2048">
        <v>47.73</v>
      </c>
      <c r="S2048">
        <v>906.87</v>
      </c>
      <c r="T2048">
        <v>779.79</v>
      </c>
      <c r="U2048">
        <v>127.08</v>
      </c>
      <c r="V2048" t="s">
        <v>4706</v>
      </c>
      <c r="W2048" t="s">
        <v>4695</v>
      </c>
      <c r="X2048" t="s">
        <v>4700</v>
      </c>
      <c r="Y2048" t="s">
        <v>5671</v>
      </c>
      <c r="Z2048" t="s">
        <v>4708</v>
      </c>
    </row>
    <row r="2049" spans="1:26" ht="15" customHeight="1" x14ac:dyDescent="0.25">
      <c r="A2049" t="s">
        <v>7492</v>
      </c>
      <c r="B2049" s="1">
        <v>46050</v>
      </c>
      <c r="C2049" t="s">
        <v>2524</v>
      </c>
      <c r="D2049" t="str">
        <f>IFERROR(INDEX(Customers!$B:$B,MATCH(C2049,Customers!$A:$A,0)),"")</f>
        <v>Thenmozhi Gupta</v>
      </c>
      <c r="E2049" t="str">
        <f>IFERROR(INDEX(Customers!$J:$J,MATCH(C2049,Customers!$A:$A,0)),"")</f>
        <v>Silver</v>
      </c>
      <c r="F2049" t="s">
        <v>3714</v>
      </c>
      <c r="G2049" t="str">
        <f>IFERROR(INDEX(Products!$B:$B,MATCH(F2049,Products!$A:$A,0)),"")</f>
        <v>Nestle Butter 250ml</v>
      </c>
      <c r="H2049" t="str">
        <f>IFERROR(INDEX(Products!$C:$C,MATCH(F2049,Products!$A:$A,0)),"")</f>
        <v>Dairy</v>
      </c>
      <c r="I2049" t="s">
        <v>4216</v>
      </c>
      <c r="J2049" t="str">
        <f>IFERROR(INDEX(Stores!$B:$B,MATCH(I2049,Stores!$A:$A,0)),"")</f>
        <v>FreshMart Chennai Main Road</v>
      </c>
      <c r="K2049" t="str">
        <f>IFERROR(INDEX(Stores!$D:$D,MATCH(I2049,Stores!$A:$A,0)),"")</f>
        <v>South</v>
      </c>
      <c r="L2049" t="s">
        <v>3174</v>
      </c>
      <c r="M2049" t="str">
        <f>IFERROR(INDEX(Employees!$B:$B,MATCH(L2049,Employees!$A:$A,0)),"")</f>
        <v>Rajesh Chettiar</v>
      </c>
      <c r="N2049" t="str">
        <f>IFERROR(INDEX(Employees!$D:$D,MATCH(L2049,Employees!$A:$A,0)),"")</f>
        <v>Cashier</v>
      </c>
      <c r="O2049">
        <v>5</v>
      </c>
      <c r="P2049">
        <v>459.58</v>
      </c>
      <c r="Q2049">
        <v>20</v>
      </c>
      <c r="R2049">
        <v>459.58</v>
      </c>
      <c r="S2049">
        <v>1838.32</v>
      </c>
      <c r="T2049">
        <v>1934.45</v>
      </c>
      <c r="U2049">
        <v>-96.13</v>
      </c>
      <c r="V2049" t="s">
        <v>4720</v>
      </c>
      <c r="W2049" t="s">
        <v>4695</v>
      </c>
      <c r="X2049" t="s">
        <v>4700</v>
      </c>
      <c r="Y2049" t="s">
        <v>6175</v>
      </c>
      <c r="Z2049" t="s">
        <v>4708</v>
      </c>
    </row>
    <row r="2050" spans="1:26" ht="15" customHeight="1" x14ac:dyDescent="0.25">
      <c r="A2050" t="s">
        <v>7493</v>
      </c>
      <c r="B2050" s="1">
        <v>45813</v>
      </c>
      <c r="C2050" t="s">
        <v>1546</v>
      </c>
      <c r="D2050" t="str">
        <f>IFERROR(INDEX(Customers!$B:$B,MATCH(C2050,Customers!$A:$A,0)),"")</f>
        <v>Yogesh Gounder</v>
      </c>
      <c r="E2050" t="str">
        <f>IFERROR(INDEX(Customers!$J:$J,MATCH(C2050,Customers!$A:$A,0)),"")</f>
        <v>Bronze</v>
      </c>
      <c r="F2050" t="s">
        <v>3732</v>
      </c>
      <c r="G2050" t="str">
        <f>IFERROR(INDEX(Products!$B:$B,MATCH(F2050,Products!$A:$A,0)),"")</f>
        <v>Aavin Milk 1L</v>
      </c>
      <c r="H2050" t="str">
        <f>IFERROR(INDEX(Products!$C:$C,MATCH(F2050,Products!$A:$A,0)),"")</f>
        <v>Dairy</v>
      </c>
      <c r="I2050" t="s">
        <v>2939</v>
      </c>
      <c r="J2050" t="str">
        <f>IFERROR(INDEX(Stores!$B:$B,MATCH(I2050,Stores!$A:$A,0)),"")</f>
        <v>FreshMart Surat Towers</v>
      </c>
      <c r="K2050" t="str">
        <f>IFERROR(INDEX(Stores!$D:$D,MATCH(I2050,Stores!$A:$A,0)),"")</f>
        <v>West</v>
      </c>
      <c r="L2050" t="s">
        <v>2937</v>
      </c>
      <c r="M2050" t="str">
        <f>IFERROR(INDEX(Employees!$B:$B,MATCH(L2050,Employees!$A:$A,0)),"")</f>
        <v>Thiru Krishnan</v>
      </c>
      <c r="N2050" t="str">
        <f>IFERROR(INDEX(Employees!$D:$D,MATCH(L2050,Employees!$A:$A,0)),"")</f>
        <v>Sales</v>
      </c>
      <c r="O2050">
        <v>6</v>
      </c>
      <c r="P2050">
        <v>100.88</v>
      </c>
      <c r="Q2050">
        <v>20</v>
      </c>
      <c r="R2050">
        <v>121.06</v>
      </c>
      <c r="S2050">
        <v>484.22</v>
      </c>
      <c r="T2050">
        <v>516.29999999999995</v>
      </c>
      <c r="U2050">
        <v>-32.08</v>
      </c>
      <c r="V2050" t="s">
        <v>4715</v>
      </c>
      <c r="W2050" t="s">
        <v>4695</v>
      </c>
      <c r="X2050" t="s">
        <v>4696</v>
      </c>
      <c r="Y2050" t="s">
        <v>6937</v>
      </c>
      <c r="Z2050" t="s">
        <v>4708</v>
      </c>
    </row>
    <row r="2051" spans="1:26" ht="15" customHeight="1" x14ac:dyDescent="0.25">
      <c r="A2051" t="s">
        <v>7494</v>
      </c>
      <c r="B2051" s="1">
        <v>45990</v>
      </c>
      <c r="C2051" t="s">
        <v>2711</v>
      </c>
      <c r="D2051" t="str">
        <f>IFERROR(INDEX(Customers!$B:$B,MATCH(C2051,Customers!$A:$A,0)),"")</f>
        <v>Anand Reddy</v>
      </c>
      <c r="E2051" t="str">
        <f>IFERROR(INDEX(Customers!$J:$J,MATCH(C2051,Customers!$A:$A,0)),"")</f>
        <v>Gold</v>
      </c>
      <c r="F2051" t="s">
        <v>3936</v>
      </c>
      <c r="G2051" t="str">
        <f>IFERROR(INDEX(Products!$B:$B,MATCH(F2051,Products!$A:$A,0)),"")</f>
        <v>Local Farm Fresh Fruits Combo</v>
      </c>
      <c r="H2051" t="str">
        <f>IFERROR(INDEX(Products!$C:$C,MATCH(F2051,Products!$A:$A,0)),"")</f>
        <v>Fruits</v>
      </c>
      <c r="I2051" t="s">
        <v>3425</v>
      </c>
      <c r="J2051" t="str">
        <f>IFERROR(INDEX(Stores!$B:$B,MATCH(I2051,Stores!$A:$A,0)),"")</f>
        <v>FreshMart Salem Complex</v>
      </c>
      <c r="K2051" t="str">
        <f>IFERROR(INDEX(Stores!$D:$D,MATCH(I2051,Stores!$A:$A,0)),"")</f>
        <v>South</v>
      </c>
      <c r="L2051" t="s">
        <v>3423</v>
      </c>
      <c r="M2051" t="str">
        <f>IFERROR(INDEX(Employees!$B:$B,MATCH(L2051,Employees!$A:$A,0)),"")</f>
        <v>Sudha Balan</v>
      </c>
      <c r="N2051" t="str">
        <f>IFERROR(INDEX(Employees!$D:$D,MATCH(L2051,Employees!$A:$A,0)),"")</f>
        <v>Sales</v>
      </c>
      <c r="O2051">
        <v>4</v>
      </c>
      <c r="P2051">
        <v>253.33</v>
      </c>
      <c r="Q2051">
        <v>0</v>
      </c>
      <c r="R2051">
        <v>0</v>
      </c>
      <c r="S2051">
        <v>1165.32</v>
      </c>
      <c r="T2051">
        <v>728.68</v>
      </c>
      <c r="U2051">
        <v>436.64</v>
      </c>
      <c r="V2051" t="s">
        <v>4703</v>
      </c>
      <c r="W2051" t="s">
        <v>4695</v>
      </c>
      <c r="X2051" t="s">
        <v>4696</v>
      </c>
      <c r="Y2051" t="s">
        <v>4807</v>
      </c>
      <c r="Z2051" t="s">
        <v>4698</v>
      </c>
    </row>
    <row r="2052" spans="1:26" ht="15" customHeight="1" x14ac:dyDescent="0.25">
      <c r="A2052" t="s">
        <v>7495</v>
      </c>
      <c r="B2052" s="1">
        <v>45920</v>
      </c>
      <c r="C2052" t="s">
        <v>220</v>
      </c>
      <c r="D2052" t="str">
        <f>IFERROR(INDEX(Customers!$B:$B,MATCH(C2052,Customers!$A:$A,0)),"")</f>
        <v>Thenmozhi Pandian</v>
      </c>
      <c r="E2052" t="str">
        <f>IFERROR(INDEX(Customers!$J:$J,MATCH(C2052,Customers!$A:$A,0)),"")</f>
        <v>Gold</v>
      </c>
      <c r="F2052" t="s">
        <v>3888</v>
      </c>
      <c r="G2052" t="str">
        <f>IFERROR(INDEX(Products!$B:$B,MATCH(F2052,Products!$A:$A,0)),"")</f>
        <v xml:space="preserve">  Patanjali Shampoo 2kg  </v>
      </c>
      <c r="H2052" t="str">
        <f>IFERROR(INDEX(Products!$C:$C,MATCH(F2052,Products!$A:$A,0)),"")</f>
        <v>Personal Care</v>
      </c>
      <c r="I2052" t="s">
        <v>3513</v>
      </c>
      <c r="J2052" t="str">
        <f>IFERROR(INDEX(Stores!$B:$B,MATCH(I2052,Stores!$A:$A,0)),"")</f>
        <v>FreshMart Madurai Colony</v>
      </c>
      <c r="K2052" t="str">
        <f>IFERROR(INDEX(Stores!$D:$D,MATCH(I2052,Stores!$A:$A,0)),"")</f>
        <v>South</v>
      </c>
      <c r="L2052" t="s">
        <v>3511</v>
      </c>
      <c r="M2052" t="str">
        <f>IFERROR(INDEX(Employees!$B:$B,MATCH(L2052,Employees!$A:$A,0)),"")</f>
        <v>Lalitha Murugan</v>
      </c>
      <c r="N2052" t="str">
        <f>IFERROR(INDEX(Employees!$D:$D,MATCH(L2052,Employees!$A:$A,0)),"")</f>
        <v>Store Manager</v>
      </c>
      <c r="O2052">
        <v>4</v>
      </c>
      <c r="P2052">
        <v>240.51</v>
      </c>
      <c r="Q2052">
        <v>0</v>
      </c>
      <c r="R2052">
        <v>0</v>
      </c>
      <c r="S2052">
        <v>1106.3499999999999</v>
      </c>
      <c r="T2052">
        <v>643.91999999999996</v>
      </c>
      <c r="U2052">
        <v>462.43</v>
      </c>
      <c r="V2052" t="s">
        <v>4703</v>
      </c>
      <c r="W2052" t="s">
        <v>4695</v>
      </c>
      <c r="X2052" t="s">
        <v>4696</v>
      </c>
      <c r="Y2052" t="s">
        <v>5568</v>
      </c>
      <c r="Z2052" t="s">
        <v>4698</v>
      </c>
    </row>
    <row r="2053" spans="1:26" ht="15" customHeight="1" x14ac:dyDescent="0.25">
      <c r="A2053" t="s">
        <v>7496</v>
      </c>
      <c r="B2053" s="1">
        <v>45987</v>
      </c>
      <c r="C2053" t="s">
        <v>159</v>
      </c>
      <c r="D2053" t="str">
        <f>IFERROR(INDEX(Customers!$B:$B,MATCH(C2053,Customers!$A:$A,0)),"")</f>
        <v>Revathi Pillai</v>
      </c>
      <c r="E2053" t="str">
        <f>IFERROR(INDEX(Customers!$J:$J,MATCH(C2053,Customers!$A:$A,0)),"")</f>
        <v>Silver</v>
      </c>
      <c r="F2053" t="s">
        <v>3738</v>
      </c>
      <c r="G2053" t="str">
        <f>IFERROR(INDEX(Products!$B:$B,MATCH(F2053,Products!$A:$A,0)),"")</f>
        <v>Aavin Milk Pack</v>
      </c>
      <c r="H2053" t="str">
        <f>IFERROR(INDEX(Products!$C:$C,MATCH(F2053,Products!$A:$A,0)),"")</f>
        <v>Dairy</v>
      </c>
      <c r="I2053" t="s">
        <v>3582</v>
      </c>
      <c r="J2053" t="str">
        <f>IFERROR(INDEX(Stores!$B:$B,MATCH(I2053,Stores!$A:$A,0)),"")</f>
        <v>FreshMart Kochi Square</v>
      </c>
      <c r="K2053" t="str">
        <f>IFERROR(INDEX(Stores!$D:$D,MATCH(I2053,Stores!$A:$A,0)),"")</f>
        <v>South</v>
      </c>
      <c r="L2053" t="s">
        <v>3592</v>
      </c>
      <c r="M2053" t="str">
        <f>IFERROR(INDEX(Employees!$B:$B,MATCH(L2053,Employees!$A:$A,0)),"")</f>
        <v>Prasath Naidu</v>
      </c>
      <c r="N2053" t="str">
        <f>IFERROR(INDEX(Employees!$D:$D,MATCH(L2053,Employees!$A:$A,0)),"")</f>
        <v>Billing</v>
      </c>
      <c r="O2053">
        <v>3</v>
      </c>
      <c r="P2053">
        <v>397.22</v>
      </c>
      <c r="Q2053">
        <v>15</v>
      </c>
      <c r="R2053">
        <v>178.75</v>
      </c>
      <c r="S2053">
        <v>1012.91</v>
      </c>
      <c r="T2053">
        <v>958.11</v>
      </c>
      <c r="U2053">
        <v>54.8</v>
      </c>
      <c r="V2053" t="s">
        <v>4703</v>
      </c>
      <c r="W2053" t="s">
        <v>4818</v>
      </c>
      <c r="X2053" t="s">
        <v>4710</v>
      </c>
      <c r="Y2053" t="s">
        <v>5313</v>
      </c>
      <c r="Z2053" t="s">
        <v>4708</v>
      </c>
    </row>
    <row r="2054" spans="1:26" ht="15" customHeight="1" x14ac:dyDescent="0.25">
      <c r="A2054" t="s">
        <v>7497</v>
      </c>
      <c r="B2054" s="1">
        <v>46032</v>
      </c>
      <c r="C2054" t="s">
        <v>442</v>
      </c>
      <c r="D2054" t="str">
        <f>IFERROR(INDEX(Customers!$B:$B,MATCH(C2054,Customers!$A:$A,0)),"")</f>
        <v>Lakshmi Krishnan</v>
      </c>
      <c r="E2054" t="str">
        <f>IFERROR(INDEX(Customers!$J:$J,MATCH(C2054,Customers!$A:$A,0)),"")</f>
        <v>Silver</v>
      </c>
      <c r="F2054" t="s">
        <v>3970</v>
      </c>
      <c r="G2054" t="str">
        <f>IFERROR(INDEX(Products!$B:$B,MATCH(F2054,Products!$A:$A,0)),"")</f>
        <v xml:space="preserve">  Local Farm Fresh Vegetables 250ml v2  </v>
      </c>
      <c r="H2054" t="str">
        <f>IFERROR(INDEX(Products!$C:$C,MATCH(F2054,Products!$A:$A,0)),"")</f>
        <v>Vegetables</v>
      </c>
      <c r="I2054" t="s">
        <v>2913</v>
      </c>
      <c r="J2054" t="str">
        <f>IFERROR(INDEX(Stores!$B:$B,MATCH(I2054,Stores!$A:$A,0)),"")</f>
        <v>FreshMart Surat Arcade</v>
      </c>
      <c r="K2054" t="str">
        <f>IFERROR(INDEX(Stores!$D:$D,MATCH(I2054,Stores!$A:$A,0)),"")</f>
        <v>West</v>
      </c>
      <c r="L2054" t="s">
        <v>2911</v>
      </c>
      <c r="M2054" t="str">
        <f>IFERROR(INDEX(Employees!$B:$B,MATCH(L2054,Employees!$A:$A,0)),"")</f>
        <v>Chandran Kumar</v>
      </c>
      <c r="N2054" t="str">
        <f>IFERROR(INDEX(Employees!$D:$D,MATCH(L2054,Employees!$A:$A,0)),"")</f>
        <v>Cashier</v>
      </c>
      <c r="O2054">
        <v>5</v>
      </c>
      <c r="P2054">
        <v>365.92</v>
      </c>
      <c r="Q2054">
        <v>0</v>
      </c>
      <c r="R2054">
        <v>0</v>
      </c>
      <c r="S2054">
        <v>2104.04</v>
      </c>
      <c r="T2054">
        <v>1551.9</v>
      </c>
      <c r="U2054">
        <v>552.14</v>
      </c>
      <c r="V2054" t="s">
        <v>4694</v>
      </c>
      <c r="W2054" t="s">
        <v>4695</v>
      </c>
      <c r="X2054" t="s">
        <v>4696</v>
      </c>
      <c r="Y2054" t="s">
        <v>6457</v>
      </c>
      <c r="Z2054" t="s">
        <v>4698</v>
      </c>
    </row>
    <row r="2055" spans="1:26" ht="15" customHeight="1" x14ac:dyDescent="0.25">
      <c r="A2055" t="s">
        <v>7498</v>
      </c>
      <c r="B2055" s="1">
        <v>45933</v>
      </c>
      <c r="C2055" t="s">
        <v>934</v>
      </c>
      <c r="D2055" t="str">
        <f>IFERROR(INDEX(Customers!$B:$B,MATCH(C2055,Customers!$A:$A,0)),"")</f>
        <v>Mala Nathan</v>
      </c>
      <c r="E2055" t="str">
        <f>IFERROR(INDEX(Customers!$J:$J,MATCH(C2055,Customers!$A:$A,0)),"")</f>
        <v>Gold</v>
      </c>
      <c r="F2055" t="s">
        <v>3729</v>
      </c>
      <c r="G2055" t="str">
        <f>IFERROR(INDEX(Products!$B:$B,MATCH(F2055,Products!$A:$A,0)),"")</f>
        <v>Amul Paneer 1kg</v>
      </c>
      <c r="H2055" t="str">
        <f>IFERROR(INDEX(Products!$C:$C,MATCH(F2055,Products!$A:$A,0)),"")</f>
        <v>Dairy</v>
      </c>
      <c r="I2055" t="s">
        <v>4350</v>
      </c>
      <c r="J2055" t="str">
        <f>IFERROR(INDEX(Stores!$B:$B,MATCH(I2055,Stores!$A:$A,0)),"")</f>
        <v xml:space="preserve">  FreshMart Surat Enclave  </v>
      </c>
      <c r="K2055" t="str">
        <f>IFERROR(INDEX(Stores!$D:$D,MATCH(I2055,Stores!$A:$A,0)),"")</f>
        <v>West</v>
      </c>
      <c r="L2055" t="s">
        <v>2957</v>
      </c>
      <c r="M2055" t="str">
        <f>IFERROR(INDEX(Employees!$B:$B,MATCH(L2055,Employees!$A:$A,0)),"")</f>
        <v>Kavya Nathan</v>
      </c>
      <c r="N2055" t="str">
        <f>IFERROR(INDEX(Employees!$D:$D,MATCH(L2055,Employees!$A:$A,0)),"")</f>
        <v>HR</v>
      </c>
      <c r="O2055">
        <v>3</v>
      </c>
      <c r="P2055">
        <v>485.57</v>
      </c>
      <c r="Q2055">
        <v>5</v>
      </c>
      <c r="R2055">
        <v>72.84</v>
      </c>
      <c r="S2055">
        <v>1383.87</v>
      </c>
      <c r="T2055">
        <v>1140.24</v>
      </c>
      <c r="U2055">
        <v>243.63</v>
      </c>
      <c r="V2055" t="s">
        <v>4703</v>
      </c>
      <c r="W2055" t="s">
        <v>4695</v>
      </c>
      <c r="X2055" t="s">
        <v>4696</v>
      </c>
      <c r="Y2055" t="s">
        <v>6777</v>
      </c>
      <c r="Z2055" t="s">
        <v>4708</v>
      </c>
    </row>
    <row r="2056" spans="1:26" ht="15" customHeight="1" x14ac:dyDescent="0.25">
      <c r="A2056" t="s">
        <v>7499</v>
      </c>
      <c r="B2056" s="1">
        <v>46074</v>
      </c>
      <c r="C2056" t="s">
        <v>803</v>
      </c>
      <c r="D2056" t="str">
        <f>IFERROR(INDEX(Customers!$B:$B,MATCH(C2056,Customers!$A:$A,0)),"")</f>
        <v>Gopal Raj</v>
      </c>
      <c r="E2056" t="str">
        <f>IFERROR(INDEX(Customers!$J:$J,MATCH(C2056,Customers!$A:$A,0)),"")</f>
        <v>Gold</v>
      </c>
      <c r="F2056" t="s">
        <v>3796</v>
      </c>
      <c r="G2056" t="str">
        <f>IFERROR(INDEX(Products!$B:$B,MATCH(F2056,Products!$A:$A,0)),"")</f>
        <v>ITC Frozen Vegetables 250ml</v>
      </c>
      <c r="H2056" t="str">
        <f>IFERROR(INDEX(Products!$C:$C,MATCH(F2056,Products!$A:$A,0)),"")</f>
        <v>Frozen Foods</v>
      </c>
      <c r="I2056" t="s">
        <v>2956</v>
      </c>
      <c r="J2056" t="str">
        <f>IFERROR(INDEX(Stores!$B:$B,MATCH(I2056,Stores!$A:$A,0)),"")</f>
        <v>FreshMart Tiruppur Circle</v>
      </c>
      <c r="K2056" t="str">
        <f>IFERROR(INDEX(Stores!$D:$D,MATCH(I2056,Stores!$A:$A,0)),"")</f>
        <v>South</v>
      </c>
      <c r="L2056" t="s">
        <v>3435</v>
      </c>
      <c r="M2056" t="str">
        <f>IFERROR(INDEX(Employees!$B:$B,MATCH(L2056,Employees!$A:$A,0)),"")</f>
        <v>Deepak Iyer</v>
      </c>
      <c r="N2056" t="str">
        <f>IFERROR(INDEX(Employees!$D:$D,MATCH(L2056,Employees!$A:$A,0)),"")</f>
        <v>Sales</v>
      </c>
      <c r="O2056">
        <v>8</v>
      </c>
      <c r="P2056">
        <v>404.08</v>
      </c>
      <c r="Q2056">
        <v>20</v>
      </c>
      <c r="R2056">
        <v>646.53</v>
      </c>
      <c r="S2056">
        <v>2974.03</v>
      </c>
      <c r="T2056">
        <v>2786.64</v>
      </c>
      <c r="U2056">
        <v>187.39</v>
      </c>
      <c r="V2056" t="s">
        <v>4703</v>
      </c>
      <c r="W2056" t="s">
        <v>4695</v>
      </c>
      <c r="X2056" t="s">
        <v>4696</v>
      </c>
      <c r="Y2056" t="s">
        <v>5301</v>
      </c>
      <c r="Z2056" t="s">
        <v>4698</v>
      </c>
    </row>
    <row r="2057" spans="1:26" ht="15" customHeight="1" x14ac:dyDescent="0.25">
      <c r="A2057" t="s">
        <v>7500</v>
      </c>
      <c r="B2057" s="1">
        <v>45869</v>
      </c>
      <c r="C2057" t="s">
        <v>2814</v>
      </c>
      <c r="D2057" t="str">
        <f>IFERROR(INDEX(Customers!$B:$B,MATCH(C2057,Customers!$A:$A,0)),"")</f>
        <v>Ovi Mudaliar</v>
      </c>
      <c r="E2057" t="str">
        <f>IFERROR(INDEX(Customers!$J:$J,MATCH(C2057,Customers!$A:$A,0)),"")</f>
        <v>Silver</v>
      </c>
      <c r="F2057" t="s">
        <v>3825</v>
      </c>
      <c r="G2057" t="str">
        <f>IFERROR(INDEX(Products!$B:$B,MATCH(F2057,Products!$A:$A,0)),"")</f>
        <v>Cadbury Chips 1kg</v>
      </c>
      <c r="H2057" t="str">
        <f>IFERROR(INDEX(Products!$C:$C,MATCH(F2057,Products!$A:$A,0)),"")</f>
        <v>Snacks</v>
      </c>
      <c r="I2057" t="s">
        <v>3399</v>
      </c>
      <c r="J2057" t="str">
        <f>IFERROR(INDEX(Stores!$B:$B,MATCH(I2057,Stores!$A:$A,0)),"")</f>
        <v>FreshMart Coimbatore Main Road</v>
      </c>
      <c r="K2057" t="str">
        <f>IFERROR(INDEX(Stores!$D:$D,MATCH(I2057,Stores!$A:$A,0)),"")</f>
        <v>South</v>
      </c>
      <c r="L2057" t="s">
        <v>3397</v>
      </c>
      <c r="M2057" t="str">
        <f>IFERROR(INDEX(Employees!$B:$B,MATCH(L2057,Employees!$A:$A,0)),"")</f>
        <v>Sangeetha Balan</v>
      </c>
      <c r="N2057" t="str">
        <f>IFERROR(INDEX(Employees!$D:$D,MATCH(L2057,Employees!$A:$A,0)),"")</f>
        <v>Sales</v>
      </c>
      <c r="O2057">
        <v>3</v>
      </c>
      <c r="P2057">
        <v>418.79</v>
      </c>
      <c r="Q2057">
        <v>0</v>
      </c>
      <c r="R2057">
        <v>0</v>
      </c>
      <c r="S2057">
        <v>1256.3699999999999</v>
      </c>
      <c r="T2057">
        <v>926.82</v>
      </c>
      <c r="U2057">
        <v>329.55</v>
      </c>
      <c r="V2057" t="s">
        <v>4694</v>
      </c>
      <c r="W2057" t="s">
        <v>4695</v>
      </c>
      <c r="X2057" t="s">
        <v>4696</v>
      </c>
      <c r="Y2057" t="s">
        <v>4860</v>
      </c>
      <c r="Z2057" t="s">
        <v>4708</v>
      </c>
    </row>
    <row r="2058" spans="1:26" ht="15" customHeight="1" x14ac:dyDescent="0.25">
      <c r="A2058" t="s">
        <v>7501</v>
      </c>
      <c r="B2058" s="1">
        <v>45780</v>
      </c>
      <c r="C2058" t="s">
        <v>225</v>
      </c>
      <c r="D2058" t="str">
        <f>IFERROR(INDEX(Customers!$B:$B,MATCH(C2058,Customers!$A:$A,0)),"")</f>
        <v>Kishore Murugan</v>
      </c>
      <c r="E2058" t="str">
        <f>IFERROR(INDEX(Customers!$J:$J,MATCH(C2058,Customers!$A:$A,0)),"")</f>
        <v>Gold</v>
      </c>
      <c r="F2058" t="s">
        <v>3725</v>
      </c>
      <c r="G2058" t="str">
        <f>IFERROR(INDEX(Products!$B:$B,MATCH(F2058,Products!$A:$A,0)),"")</f>
        <v>Aavin Cheese 200g</v>
      </c>
      <c r="H2058" t="str">
        <f>IFERROR(INDEX(Products!$C:$C,MATCH(F2058,Products!$A:$A,0)),"")</f>
        <v>Dairy</v>
      </c>
      <c r="I2058" t="s">
        <v>4138</v>
      </c>
      <c r="J2058" t="str">
        <f>IFERROR(INDEX(Stores!$B:$B,MATCH(I2058,Stores!$A:$A,0)),"")</f>
        <v>FreshMart Kochi Plaza</v>
      </c>
      <c r="K2058" t="str">
        <f>IFERROR(INDEX(Stores!$D:$D,MATCH(I2058,Stores!$A:$A,0)),"")</f>
        <v>South</v>
      </c>
      <c r="L2058" t="s">
        <v>3356</v>
      </c>
      <c r="M2058" t="str">
        <f>IFERROR(INDEX(Employees!$B:$B,MATCH(L2058,Employees!$A:$A,0)),"")</f>
        <v>Tamil Mudaliar</v>
      </c>
      <c r="N2058" t="str">
        <f>IFERROR(INDEX(Employees!$D:$D,MATCH(L2058,Employees!$A:$A,0)),"")</f>
        <v>Cashier</v>
      </c>
      <c r="O2058">
        <v>3</v>
      </c>
      <c r="P2058">
        <v>254.52</v>
      </c>
      <c r="Q2058">
        <v>0</v>
      </c>
      <c r="R2058">
        <v>0</v>
      </c>
      <c r="S2058">
        <v>878.09</v>
      </c>
      <c r="T2058">
        <v>573.6</v>
      </c>
      <c r="U2058">
        <v>304.49</v>
      </c>
      <c r="V2058" t="s">
        <v>4706</v>
      </c>
      <c r="W2058" t="s">
        <v>4695</v>
      </c>
      <c r="X2058" t="s">
        <v>4696</v>
      </c>
      <c r="Y2058" t="s">
        <v>5227</v>
      </c>
      <c r="Z2058" t="s">
        <v>4698</v>
      </c>
    </row>
    <row r="2059" spans="1:26" ht="15" customHeight="1" x14ac:dyDescent="0.25">
      <c r="A2059" t="s">
        <v>7502</v>
      </c>
      <c r="B2059" s="1">
        <v>46106</v>
      </c>
      <c r="C2059" t="s">
        <v>2428</v>
      </c>
      <c r="D2059" t="str">
        <f>IFERROR(INDEX(Customers!$B:$B,MATCH(C2059,Customers!$A:$A,0)),"")</f>
        <v>Lalitha Devi</v>
      </c>
      <c r="E2059" t="str">
        <f>IFERROR(INDEX(Customers!$J:$J,MATCH(C2059,Customers!$A:$A,0)),"")</f>
        <v>Bronze</v>
      </c>
      <c r="F2059" t="s">
        <v>3689</v>
      </c>
      <c r="G2059" t="str">
        <f>IFERROR(INDEX(Products!$B:$B,MATCH(F2059,Products!$A:$A,0)),"")</f>
        <v>Harvest Gold Buns 200g</v>
      </c>
      <c r="H2059" t="str">
        <f>IFERROR(INDEX(Products!$C:$C,MATCH(F2059,Products!$A:$A,0)),"")</f>
        <v>Bakery</v>
      </c>
      <c r="I2059" t="s">
        <v>3464</v>
      </c>
      <c r="J2059" t="str">
        <f>IFERROR(INDEX(Stores!$B:$B,MATCH(I2059,Stores!$A:$A,0)),"")</f>
        <v>FreshMart Bengaluru Circle</v>
      </c>
      <c r="K2059" t="str">
        <f>IFERROR(INDEX(Stores!$D:$D,MATCH(I2059,Stores!$A:$A,0)),"")</f>
        <v>South</v>
      </c>
      <c r="L2059" t="s">
        <v>3462</v>
      </c>
      <c r="M2059" t="str">
        <f>IFERROR(INDEX(Employees!$B:$B,MATCH(L2059,Employees!$A:$A,0)),"")</f>
        <v>Vani Nair</v>
      </c>
      <c r="N2059" t="str">
        <f>IFERROR(INDEX(Employees!$D:$D,MATCH(L2059,Employees!$A:$A,0)),"")</f>
        <v>Cashier</v>
      </c>
      <c r="O2059">
        <v>2</v>
      </c>
      <c r="P2059">
        <v>661.91</v>
      </c>
      <c r="Q2059">
        <v>15</v>
      </c>
      <c r="R2059">
        <v>198.57</v>
      </c>
      <c r="S2059">
        <v>1125.25</v>
      </c>
      <c r="T2059">
        <v>797.44</v>
      </c>
      <c r="U2059">
        <v>327.81</v>
      </c>
      <c r="V2059" t="s">
        <v>4694</v>
      </c>
      <c r="W2059" t="s">
        <v>4695</v>
      </c>
      <c r="X2059" t="s">
        <v>4696</v>
      </c>
      <c r="Y2059" t="s">
        <v>5716</v>
      </c>
      <c r="Z2059" t="s">
        <v>4708</v>
      </c>
    </row>
    <row r="2060" spans="1:26" ht="15" customHeight="1" x14ac:dyDescent="0.25">
      <c r="A2060" t="s">
        <v>7503</v>
      </c>
      <c r="B2060" s="1">
        <v>45824</v>
      </c>
      <c r="C2060" t="s">
        <v>1682</v>
      </c>
      <c r="D2060" t="str">
        <f>IFERROR(INDEX(Customers!$B:$B,MATCH(C2060,Customers!$A:$A,0)),"")</f>
        <v>Banu Subramaniam</v>
      </c>
      <c r="E2060" t="str">
        <f>IFERROR(INDEX(Customers!$J:$J,MATCH(C2060,Customers!$A:$A,0)),"")</f>
        <v>Gold</v>
      </c>
      <c r="F2060" t="s">
        <v>3879</v>
      </c>
      <c r="G2060" t="str">
        <f>IFERROR(INDEX(Products!$B:$B,MATCH(F2060,Products!$A:$A,0)),"")</f>
        <v>Dove Toothpaste 1L</v>
      </c>
      <c r="H2060" t="str">
        <f>IFERROR(INDEX(Products!$C:$C,MATCH(F2060,Products!$A:$A,0)),"")</f>
        <v>Personal Care</v>
      </c>
      <c r="I2060" t="s">
        <v>3172</v>
      </c>
      <c r="J2060" t="str">
        <f>IFERROR(INDEX(Stores!$B:$B,MATCH(I2060,Stores!$A:$A,0)),"")</f>
        <v>FreshMart Salem Crossing</v>
      </c>
      <c r="K2060" t="str">
        <f>IFERROR(INDEX(Stores!$D:$D,MATCH(I2060,Stores!$A:$A,0)),"")</f>
        <v>South</v>
      </c>
      <c r="L2060" t="s">
        <v>3354</v>
      </c>
      <c r="M2060" t="str">
        <f>IFERROR(INDEX(Employees!$B:$B,MATCH(L2060,Employees!$A:$A,0)),"")</f>
        <v>Karthik Venkataraman</v>
      </c>
      <c r="N2060" t="str">
        <f>IFERROR(INDEX(Employees!$D:$D,MATCH(L2060,Employees!$A:$A,0)),"")</f>
        <v>Sales</v>
      </c>
      <c r="O2060">
        <v>3</v>
      </c>
      <c r="P2060">
        <v>307</v>
      </c>
      <c r="Q2060">
        <v>20</v>
      </c>
      <c r="R2060">
        <v>184.2</v>
      </c>
      <c r="S2060">
        <v>736.8</v>
      </c>
      <c r="T2060">
        <v>597.48</v>
      </c>
      <c r="U2060">
        <v>139.32</v>
      </c>
      <c r="V2060" t="s">
        <v>4715</v>
      </c>
      <c r="W2060" t="s">
        <v>4695</v>
      </c>
      <c r="X2060" t="s">
        <v>4696</v>
      </c>
      <c r="Y2060" t="s">
        <v>4881</v>
      </c>
      <c r="Z2060" t="s">
        <v>4708</v>
      </c>
    </row>
    <row r="2061" spans="1:26" ht="15" customHeight="1" x14ac:dyDescent="0.25">
      <c r="A2061" t="s">
        <v>7504</v>
      </c>
      <c r="B2061" s="1">
        <v>46069</v>
      </c>
      <c r="C2061" t="s">
        <v>977</v>
      </c>
      <c r="D2061" t="str">
        <f>IFERROR(INDEX(Customers!$B:$B,MATCH(C2061,Customers!$A:$A,0)),"")</f>
        <v>Kishore Sharma</v>
      </c>
      <c r="E2061" t="str">
        <f>IFERROR(INDEX(Customers!$J:$J,MATCH(C2061,Customers!$A:$A,0)),"")</f>
        <v>Bronze</v>
      </c>
      <c r="F2061" t="s">
        <v>3741</v>
      </c>
      <c r="G2061" t="str">
        <f>IFERROR(INDEX(Products!$B:$B,MATCH(F2061,Products!$A:$A,0)),"")</f>
        <v>Amul Butter 1L</v>
      </c>
      <c r="H2061" t="str">
        <f>IFERROR(INDEX(Products!$C:$C,MATCH(F2061,Products!$A:$A,0)),"")</f>
        <v>Dairy</v>
      </c>
      <c r="I2061" t="s">
        <v>2875</v>
      </c>
      <c r="J2061" t="str">
        <f>IFERROR(INDEX(Stores!$B:$B,MATCH(I2061,Stores!$A:$A,0)),"")</f>
        <v>FreshMart Bengaluru Plaza</v>
      </c>
      <c r="K2061" t="str">
        <f>IFERROR(INDEX(Stores!$D:$D,MATCH(I2061,Stores!$A:$A,0)),"")</f>
        <v>South</v>
      </c>
      <c r="L2061" t="s">
        <v>3334</v>
      </c>
      <c r="M2061" t="str">
        <f>IFERROR(INDEX(Employees!$B:$B,MATCH(L2061,Employees!$A:$A,0)),"")</f>
        <v>Pandi Naidu</v>
      </c>
      <c r="N2061" t="str">
        <f>IFERROR(INDEX(Employees!$D:$D,MATCH(L2061,Employees!$A:$A,0)),"")</f>
        <v>Sales</v>
      </c>
      <c r="O2061">
        <v>4</v>
      </c>
      <c r="P2061">
        <v>342.27</v>
      </c>
      <c r="Q2061">
        <v>0</v>
      </c>
      <c r="R2061">
        <v>0</v>
      </c>
      <c r="S2061">
        <v>1369.08</v>
      </c>
      <c r="T2061">
        <v>1064.4000000000001</v>
      </c>
      <c r="U2061">
        <v>304.68</v>
      </c>
      <c r="V2061" t="s">
        <v>4703</v>
      </c>
      <c r="W2061" t="s">
        <v>4695</v>
      </c>
      <c r="X2061" t="s">
        <v>4696</v>
      </c>
      <c r="Y2061" t="s">
        <v>5033</v>
      </c>
      <c r="Z2061" t="s">
        <v>4708</v>
      </c>
    </row>
    <row r="2062" spans="1:26" ht="15" customHeight="1" x14ac:dyDescent="0.25">
      <c r="A2062" t="s">
        <v>7505</v>
      </c>
      <c r="B2062" s="1">
        <v>45826</v>
      </c>
      <c r="C2062" t="s">
        <v>386</v>
      </c>
      <c r="D2062" t="str">
        <f>IFERROR(INDEX(Customers!$B:$B,MATCH(C2062,Customers!$A:$A,0)),"")</f>
        <v>Sundar Prabhu</v>
      </c>
      <c r="E2062" t="str">
        <f>IFERROR(INDEX(Customers!$J:$J,MATCH(C2062,Customers!$A:$A,0)),"")</f>
        <v>Bronze</v>
      </c>
      <c r="F2062" t="s">
        <v>3744</v>
      </c>
      <c r="G2062" t="str">
        <f>IFERROR(INDEX(Products!$B:$B,MATCH(F2062,Products!$A:$A,0)),"")</f>
        <v>Aavin Milk Pack v2</v>
      </c>
      <c r="H2062" t="str">
        <f>IFERROR(INDEX(Products!$C:$C,MATCH(F2062,Products!$A:$A,0)),"")</f>
        <v>Dairy</v>
      </c>
      <c r="I2062" t="s">
        <v>3159</v>
      </c>
      <c r="J2062" t="str">
        <f>IFERROR(INDEX(Stores!$B:$B,MATCH(I2062,Stores!$A:$A,0)),"")</f>
        <v>FreshMart Salem Bypass</v>
      </c>
      <c r="K2062" t="str">
        <f>IFERROR(INDEX(Stores!$D:$D,MATCH(I2062,Stores!$A:$A,0)),"")</f>
        <v>South</v>
      </c>
      <c r="L2062" t="s">
        <v>3157</v>
      </c>
      <c r="M2062" t="str">
        <f>IFERROR(INDEX(Employees!$B:$B,MATCH(L2062,Employees!$A:$A,0)),"")</f>
        <v>Vasanth Menon</v>
      </c>
      <c r="N2062" t="str">
        <f>IFERROR(INDEX(Employees!$D:$D,MATCH(L2062,Employees!$A:$A,0)),"")</f>
        <v>Store Manager</v>
      </c>
      <c r="O2062">
        <v>2</v>
      </c>
      <c r="P2062">
        <v>313.47000000000003</v>
      </c>
      <c r="Q2062">
        <v>10</v>
      </c>
      <c r="R2062">
        <v>62.69</v>
      </c>
      <c r="S2062">
        <v>564.25</v>
      </c>
      <c r="T2062">
        <v>492.24</v>
      </c>
      <c r="U2062">
        <v>72.010000000000005</v>
      </c>
      <c r="V2062" t="s">
        <v>4720</v>
      </c>
      <c r="W2062" t="s">
        <v>4695</v>
      </c>
      <c r="X2062" t="s">
        <v>4710</v>
      </c>
      <c r="Y2062" t="s">
        <v>5209</v>
      </c>
      <c r="Z2062" t="s">
        <v>4708</v>
      </c>
    </row>
    <row r="2063" spans="1:26" ht="15" customHeight="1" x14ac:dyDescent="0.25">
      <c r="A2063" t="s">
        <v>7506</v>
      </c>
      <c r="B2063" s="1">
        <v>45756</v>
      </c>
      <c r="C2063" t="s">
        <v>2336</v>
      </c>
      <c r="D2063" t="str">
        <f>IFERROR(INDEX(Customers!$B:$B,MATCH(C2063,Customers!$A:$A,0)),"")</f>
        <v>Chandrasekar Balan</v>
      </c>
      <c r="E2063" t="str">
        <f>IFERROR(INDEX(Customers!$J:$J,MATCH(C2063,Customers!$A:$A,0)),"")</f>
        <v>Gold</v>
      </c>
      <c r="F2063" t="s">
        <v>3672</v>
      </c>
      <c r="G2063" t="str">
        <f>IFERROR(INDEX(Products!$B:$B,MATCH(F2063,Products!$A:$A,0)),"")</f>
        <v>Britannia Buns 2kg</v>
      </c>
      <c r="H2063" t="str">
        <f>IFERROR(INDEX(Products!$C:$C,MATCH(F2063,Products!$A:$A,0)),"")</f>
        <v>Bakery</v>
      </c>
      <c r="I2063" t="s">
        <v>4410</v>
      </c>
      <c r="J2063" t="str">
        <f>IFERROR(INDEX(Stores!$B:$B,MATCH(I2063,Stores!$A:$A,0)),"")</f>
        <v>FreshMart Jaipur Junction</v>
      </c>
      <c r="K2063" t="str">
        <f>IFERROR(INDEX(Stores!$D:$D,MATCH(I2063,Stores!$A:$A,0)),"")</f>
        <v>North</v>
      </c>
      <c r="L2063" t="s">
        <v>3454</v>
      </c>
      <c r="M2063" t="str">
        <f>IFERROR(INDEX(Employees!$B:$B,MATCH(L2063,Employees!$A:$A,0)),"")</f>
        <v>Kamala Prabhu</v>
      </c>
      <c r="N2063" t="str">
        <f>IFERROR(INDEX(Employees!$D:$D,MATCH(L2063,Employees!$A:$A,0)),"")</f>
        <v>Billing</v>
      </c>
      <c r="O2063">
        <v>7</v>
      </c>
      <c r="P2063">
        <v>413.36</v>
      </c>
      <c r="Q2063">
        <v>0</v>
      </c>
      <c r="R2063">
        <v>0</v>
      </c>
      <c r="S2063">
        <v>2893.52</v>
      </c>
      <c r="T2063">
        <v>1655.78</v>
      </c>
      <c r="U2063">
        <v>1237.74</v>
      </c>
      <c r="V2063" t="s">
        <v>4694</v>
      </c>
      <c r="W2063" t="s">
        <v>4695</v>
      </c>
      <c r="X2063" t="s">
        <v>4700</v>
      </c>
      <c r="Y2063" t="s">
        <v>5965</v>
      </c>
      <c r="Z2063" t="s">
        <v>4708</v>
      </c>
    </row>
    <row r="2064" spans="1:26" ht="15" customHeight="1" x14ac:dyDescent="0.25">
      <c r="A2064" t="s">
        <v>7507</v>
      </c>
      <c r="B2064" s="1">
        <v>45909</v>
      </c>
      <c r="C2064" t="s">
        <v>442</v>
      </c>
      <c r="D2064" t="str">
        <f>IFERROR(INDEX(Customers!$B:$B,MATCH(C2064,Customers!$A:$A,0)),"")</f>
        <v>Lakshmi Krishnan</v>
      </c>
      <c r="E2064" t="str">
        <f>IFERROR(INDEX(Customers!$J:$J,MATCH(C2064,Customers!$A:$A,0)),"")</f>
        <v>Silver</v>
      </c>
      <c r="F2064" t="s">
        <v>3771</v>
      </c>
      <c r="G2064" t="str">
        <f>IFERROR(INDEX(Products!$B:$B,MATCH(F2064,Products!$A:$A,0)),"")</f>
        <v>Nescafe Coffee Pack</v>
      </c>
      <c r="H2064" t="str">
        <f>IFERROR(INDEX(Products!$C:$C,MATCH(F2064,Products!$A:$A,0)),"")</f>
        <v>Beverages</v>
      </c>
      <c r="I2064" t="s">
        <v>2889</v>
      </c>
      <c r="J2064" t="str">
        <f>IFERROR(INDEX(Stores!$B:$B,MATCH(I2064,Stores!$A:$A,0)),"")</f>
        <v>FreshMart Nagpur Market</v>
      </c>
      <c r="K2064" t="str">
        <f>IFERROR(INDEX(Stores!$D:$D,MATCH(I2064,Stores!$A:$A,0)),"")</f>
        <v>South</v>
      </c>
      <c r="L2064" t="s">
        <v>2887</v>
      </c>
      <c r="M2064" t="str">
        <f>IFERROR(INDEX(Employees!$B:$B,MATCH(L2064,Employees!$A:$A,0)),"")</f>
        <v>Usha Chettiar</v>
      </c>
      <c r="N2064" t="str">
        <f>IFERROR(INDEX(Employees!$D:$D,MATCH(L2064,Employees!$A:$A,0)),"")</f>
        <v>Cashier</v>
      </c>
      <c r="O2064">
        <v>5</v>
      </c>
      <c r="P2064">
        <v>342.46</v>
      </c>
      <c r="Q2064">
        <v>15</v>
      </c>
      <c r="R2064">
        <v>256.85000000000002</v>
      </c>
      <c r="S2064">
        <v>1455.45</v>
      </c>
      <c r="T2064">
        <v>1358.9</v>
      </c>
      <c r="U2064">
        <v>96.55</v>
      </c>
      <c r="V2064" t="s">
        <v>4720</v>
      </c>
      <c r="W2064" t="s">
        <v>4695</v>
      </c>
      <c r="X2064" t="s">
        <v>4710</v>
      </c>
      <c r="Y2064" t="s">
        <v>4763</v>
      </c>
      <c r="Z2064" t="s">
        <v>4708</v>
      </c>
    </row>
    <row r="2065" spans="1:26" ht="15" customHeight="1" x14ac:dyDescent="0.25">
      <c r="A2065" t="s">
        <v>7508</v>
      </c>
      <c r="B2065" s="1">
        <v>45820</v>
      </c>
      <c r="C2065" t="s">
        <v>1918</v>
      </c>
      <c r="D2065" t="str">
        <f>IFERROR(INDEX(Customers!$B:$B,MATCH(C2065,Customers!$A:$A,0)),"")</f>
        <v>Dinesh Kumar</v>
      </c>
      <c r="E2065" t="str">
        <f>IFERROR(INDEX(Customers!$J:$J,MATCH(C2065,Customers!$A:$A,0)),"")</f>
        <v>Silver</v>
      </c>
      <c r="F2065" t="s">
        <v>3964</v>
      </c>
      <c r="G2065" t="str">
        <f>IFERROR(INDEX(Products!$B:$B,MATCH(F2065,Products!$A:$A,0)),"")</f>
        <v>Organic Fresh Fresh Vegetables 2kg</v>
      </c>
      <c r="H2065" t="str">
        <f>IFERROR(INDEX(Products!$C:$C,MATCH(F2065,Products!$A:$A,0)),"")</f>
        <v>Vegetables</v>
      </c>
      <c r="I2065" t="s">
        <v>4161</v>
      </c>
      <c r="J2065" t="str">
        <f>IFERROR(INDEX(Stores!$B:$B,MATCH(I2065,Stores!$A:$A,0)),"")</f>
        <v>FreshMart Erode Circle</v>
      </c>
      <c r="K2065" t="str">
        <f>IFERROR(INDEX(Stores!$D:$D,MATCH(I2065,Stores!$A:$A,0)),"")</f>
        <v>South</v>
      </c>
      <c r="L2065" t="s">
        <v>3590</v>
      </c>
      <c r="M2065" t="str">
        <f>IFERROR(INDEX(Employees!$B:$B,MATCH(L2065,Employees!$A:$A,0)),"")</f>
        <v>Sundar Velan</v>
      </c>
      <c r="N2065" t="str">
        <f>IFERROR(INDEX(Employees!$D:$D,MATCH(L2065,Employees!$A:$A,0)),"")</f>
        <v>Cashier</v>
      </c>
      <c r="O2065">
        <v>3</v>
      </c>
      <c r="P2065">
        <v>298.68</v>
      </c>
      <c r="Q2065">
        <v>10</v>
      </c>
      <c r="R2065">
        <v>89.6</v>
      </c>
      <c r="S2065">
        <v>806.44</v>
      </c>
      <c r="T2065">
        <v>752.07</v>
      </c>
      <c r="U2065">
        <v>54.37</v>
      </c>
      <c r="V2065" t="s">
        <v>4740</v>
      </c>
      <c r="W2065" t="s">
        <v>4695</v>
      </c>
      <c r="X2065" t="s">
        <v>4700</v>
      </c>
      <c r="Y2065" t="s">
        <v>5718</v>
      </c>
      <c r="Z2065" t="s">
        <v>4708</v>
      </c>
    </row>
    <row r="2066" spans="1:26" ht="15" customHeight="1" x14ac:dyDescent="0.25">
      <c r="A2066" t="s">
        <v>7509</v>
      </c>
      <c r="B2066" s="1">
        <v>46018</v>
      </c>
      <c r="C2066" t="s">
        <v>2044</v>
      </c>
      <c r="D2066" t="str">
        <f>IFERROR(INDEX(Customers!$B:$B,MATCH(C2066,Customers!$A:$A,0)),"")</f>
        <v>Rajesh Rao</v>
      </c>
      <c r="E2066" t="str">
        <f>IFERROR(INDEX(Customers!$J:$J,MATCH(C2066,Customers!$A:$A,0)),"")</f>
        <v>Gold</v>
      </c>
      <c r="F2066" t="s">
        <v>4078</v>
      </c>
      <c r="G2066" t="str">
        <f>IFERROR(INDEX(Products!$B:$B,MATCH(F2066,Products!$A:$A,0)),"")</f>
        <v>MDH Whole Spices 1L</v>
      </c>
      <c r="H2066" t="str">
        <f>IFERROR(INDEX(Products!$C:$C,MATCH(F2066,Products!$A:$A,0)),"")</f>
        <v>Masala</v>
      </c>
      <c r="I2066" t="s">
        <v>3055</v>
      </c>
      <c r="J2066" t="str">
        <f>IFERROR(INDEX(Stores!$B:$B,MATCH(I2066,Stores!$A:$A,0)),"")</f>
        <v>FreshMart Surat Nagar</v>
      </c>
      <c r="K2066" t="str">
        <f>IFERROR(INDEX(Stores!$D:$D,MATCH(I2066,Stores!$A:$A,0)),"")</f>
        <v>West</v>
      </c>
      <c r="L2066" t="s">
        <v>3602</v>
      </c>
      <c r="M2066" t="str">
        <f>IFERROR(INDEX(Employees!$B:$B,MATCH(L2066,Employees!$A:$A,0)),"")</f>
        <v>Yogesh Varma</v>
      </c>
      <c r="N2066" t="str">
        <f>IFERROR(INDEX(Employees!$D:$D,MATCH(L2066,Employees!$A:$A,0)),"")</f>
        <v>Inventory</v>
      </c>
      <c r="O2066">
        <v>5</v>
      </c>
      <c r="P2066">
        <v>413.29</v>
      </c>
      <c r="Q2066">
        <v>20</v>
      </c>
      <c r="R2066">
        <v>413.29</v>
      </c>
      <c r="S2066">
        <v>1901.13</v>
      </c>
      <c r="T2066">
        <v>1465.25</v>
      </c>
      <c r="U2066">
        <v>435.88</v>
      </c>
      <c r="V2066" t="s">
        <v>4706</v>
      </c>
      <c r="W2066" t="s">
        <v>4695</v>
      </c>
      <c r="X2066" t="s">
        <v>4696</v>
      </c>
      <c r="Y2066" t="s">
        <v>5942</v>
      </c>
      <c r="Z2066" t="s">
        <v>4698</v>
      </c>
    </row>
    <row r="2067" spans="1:26" ht="15" customHeight="1" x14ac:dyDescent="0.25">
      <c r="A2067" t="s">
        <v>7510</v>
      </c>
      <c r="B2067" s="1">
        <v>45917</v>
      </c>
      <c r="C2067" t="s">
        <v>2444</v>
      </c>
      <c r="D2067" t="str">
        <f>IFERROR(INDEX(Customers!$B:$B,MATCH(C2067,Customers!$A:$A,0)),"")</f>
        <v>Kalpana Subramaniam</v>
      </c>
      <c r="E2067" t="str">
        <f>IFERROR(INDEX(Customers!$J:$J,MATCH(C2067,Customers!$A:$A,0)),"")</f>
        <v>Gold</v>
      </c>
      <c r="F2067" t="s">
        <v>3756</v>
      </c>
      <c r="G2067" t="str">
        <f>IFERROR(INDEX(Products!$B:$B,MATCH(F2067,Products!$A:$A,0)),"")</f>
        <v>Coca-Cola Tea 1kg</v>
      </c>
      <c r="H2067" t="str">
        <f>IFERROR(INDEX(Products!$C:$C,MATCH(F2067,Products!$A:$A,0)),"")</f>
        <v>Beverages</v>
      </c>
      <c r="I2067" t="s">
        <v>3509</v>
      </c>
      <c r="J2067" t="str">
        <f>IFERROR(INDEX(Stores!$B:$B,MATCH(I2067,Stores!$A:$A,0)),"")</f>
        <v>FreshMart Tiruppur Complex</v>
      </c>
      <c r="K2067" t="str">
        <f>IFERROR(INDEX(Stores!$D:$D,MATCH(I2067,Stores!$A:$A,0)),"")</f>
        <v>South</v>
      </c>
      <c r="L2067" t="s">
        <v>3508</v>
      </c>
      <c r="M2067" t="str">
        <f>IFERROR(INDEX(Employees!$B:$B,MATCH(L2067,Employees!$A:$A,0)),"")</f>
        <v>Suresh Pandian</v>
      </c>
      <c r="N2067" t="str">
        <f>IFERROR(INDEX(Employees!$D:$D,MATCH(L2067,Employees!$A:$A,0)),"")</f>
        <v>Sales</v>
      </c>
      <c r="O2067">
        <v>6</v>
      </c>
      <c r="P2067">
        <v>157.93</v>
      </c>
      <c r="Q2067">
        <v>0</v>
      </c>
      <c r="R2067">
        <v>0</v>
      </c>
      <c r="S2067">
        <v>947.58</v>
      </c>
      <c r="T2067">
        <v>641.94000000000005</v>
      </c>
      <c r="U2067">
        <v>305.64</v>
      </c>
      <c r="V2067" t="s">
        <v>4706</v>
      </c>
      <c r="W2067" t="s">
        <v>4695</v>
      </c>
      <c r="X2067" t="s">
        <v>4710</v>
      </c>
      <c r="Y2067" t="s">
        <v>5033</v>
      </c>
      <c r="Z2067" t="s">
        <v>4708</v>
      </c>
    </row>
    <row r="2068" spans="1:26" ht="15" customHeight="1" x14ac:dyDescent="0.25">
      <c r="A2068" t="s">
        <v>7511</v>
      </c>
      <c r="B2068" s="1">
        <v>45942</v>
      </c>
      <c r="C2068" t="s">
        <v>2068</v>
      </c>
      <c r="D2068" t="str">
        <f>IFERROR(INDEX(Customers!$B:$B,MATCH(C2068,Customers!$A:$A,0)),"")</f>
        <v>Yazhini Sekar</v>
      </c>
      <c r="E2068" t="str">
        <f>IFERROR(INDEX(Customers!$J:$J,MATCH(C2068,Customers!$A:$A,0)),"")</f>
        <v>Gold</v>
      </c>
      <c r="F2068" t="s">
        <v>3695</v>
      </c>
      <c r="G2068" t="str">
        <f>IFERROR(INDEX(Products!$B:$B,MATCH(F2068,Products!$A:$A,0)),"")</f>
        <v>Britannia Rusk 1L</v>
      </c>
      <c r="H2068" t="str">
        <f>IFERROR(INDEX(Products!$C:$C,MATCH(F2068,Products!$A:$A,0)),"")</f>
        <v>Bakery</v>
      </c>
      <c r="I2068" t="s">
        <v>4176</v>
      </c>
      <c r="J2068" t="str">
        <f>IFERROR(INDEX(Stores!$B:$B,MATCH(I2068,Stores!$A:$A,0)),"")</f>
        <v>FreshMart Bengaluru Colony</v>
      </c>
      <c r="K2068" t="str">
        <f>IFERROR(INDEX(Stores!$D:$D,MATCH(I2068,Stores!$A:$A,0)),"")</f>
        <v>South</v>
      </c>
      <c r="L2068" t="s">
        <v>3301</v>
      </c>
      <c r="M2068" t="str">
        <f>IFERROR(INDEX(Employees!$B:$B,MATCH(L2068,Employees!$A:$A,0)),"")</f>
        <v>Arun Naicker</v>
      </c>
      <c r="N2068" t="str">
        <f>IFERROR(INDEX(Employees!$D:$D,MATCH(L2068,Employees!$A:$A,0)),"")</f>
        <v>Operations</v>
      </c>
      <c r="O2068">
        <v>5</v>
      </c>
      <c r="P2068">
        <v>185.59</v>
      </c>
      <c r="Q2068">
        <v>0</v>
      </c>
      <c r="R2068">
        <v>0</v>
      </c>
      <c r="S2068">
        <v>1067.1400000000001</v>
      </c>
      <c r="T2068">
        <v>511.15</v>
      </c>
      <c r="U2068">
        <v>555.99</v>
      </c>
      <c r="V2068" t="s">
        <v>4694</v>
      </c>
      <c r="W2068" t="s">
        <v>4695</v>
      </c>
      <c r="X2068" t="s">
        <v>4696</v>
      </c>
      <c r="Y2068" t="s">
        <v>7419</v>
      </c>
      <c r="Z2068" t="s">
        <v>4698</v>
      </c>
    </row>
    <row r="2069" spans="1:26" ht="15" customHeight="1" x14ac:dyDescent="0.25">
      <c r="A2069" t="s">
        <v>7512</v>
      </c>
      <c r="B2069" s="1">
        <v>46037</v>
      </c>
      <c r="C2069" t="s">
        <v>1942</v>
      </c>
      <c r="D2069" t="str">
        <f>IFERROR(INDEX(Customers!$B:$B,MATCH(C2069,Customers!$A:$A,0)),"")</f>
        <v>Geetha Venkataraman</v>
      </c>
      <c r="E2069" t="str">
        <f>IFERROR(INDEX(Customers!$J:$J,MATCH(C2069,Customers!$A:$A,0)),"")</f>
        <v>Bronze</v>
      </c>
      <c r="F2069" t="s">
        <v>4068</v>
      </c>
      <c r="G2069" t="str">
        <f>IFERROR(INDEX(Products!$B:$B,MATCH(F2069,Products!$A:$A,0)),"")</f>
        <v>Sakthi Powdered Spices 250ml</v>
      </c>
      <c r="H2069" t="str">
        <f>IFERROR(INDEX(Products!$C:$C,MATCH(F2069,Products!$A:$A,0)),"")</f>
        <v>Masala</v>
      </c>
      <c r="I2069" t="s">
        <v>3044</v>
      </c>
      <c r="J2069" t="str">
        <f>IFERROR(INDEX(Stores!$B:$B,MATCH(I2069,Stores!$A:$A,0)),"")</f>
        <v>FreshMart Madurai Circle</v>
      </c>
      <c r="K2069" t="str">
        <f>IFERROR(INDEX(Stores!$D:$D,MATCH(I2069,Stores!$A:$A,0)),"")</f>
        <v>South</v>
      </c>
      <c r="L2069" t="s">
        <v>3042</v>
      </c>
      <c r="M2069" t="str">
        <f>IFERROR(INDEX(Employees!$B:$B,MATCH(L2069,Employees!$A:$A,0)),"")</f>
        <v>Manoj Subramaniam</v>
      </c>
      <c r="N2069" t="str">
        <f>IFERROR(INDEX(Employees!$D:$D,MATCH(L2069,Employees!$A:$A,0)),"")</f>
        <v>Sales</v>
      </c>
      <c r="O2069">
        <v>2</v>
      </c>
      <c r="P2069">
        <v>93.47</v>
      </c>
      <c r="Q2069">
        <v>15</v>
      </c>
      <c r="R2069">
        <v>28.04</v>
      </c>
      <c r="S2069">
        <v>158.9</v>
      </c>
      <c r="T2069">
        <v>144.58000000000001</v>
      </c>
      <c r="U2069">
        <v>14.32</v>
      </c>
      <c r="V2069" t="s">
        <v>4694</v>
      </c>
      <c r="W2069" t="s">
        <v>4695</v>
      </c>
      <c r="X2069" t="s">
        <v>4696</v>
      </c>
      <c r="Y2069" t="s">
        <v>4771</v>
      </c>
      <c r="Z2069" t="s">
        <v>4708</v>
      </c>
    </row>
    <row r="2070" spans="1:26" ht="15" customHeight="1" x14ac:dyDescent="0.25">
      <c r="A2070" t="s">
        <v>7513</v>
      </c>
      <c r="B2070" s="1">
        <v>46075</v>
      </c>
      <c r="C2070" t="s">
        <v>814</v>
      </c>
      <c r="D2070" t="str">
        <f>IFERROR(INDEX(Customers!$B:$B,MATCH(C2070,Customers!$A:$A,0)),"")</f>
        <v>Elango Balan</v>
      </c>
      <c r="E2070" t="str">
        <f>IFERROR(INDEX(Customers!$J:$J,MATCH(C2070,Customers!$A:$A,0)),"")</f>
        <v>Bronze</v>
      </c>
      <c r="F2070" t="s">
        <v>4084</v>
      </c>
      <c r="G2070" t="str">
        <f>IFERROR(INDEX(Products!$B:$B,MATCH(F2070,Products!$A:$A,0)),"")</f>
        <v>MDH Powdered Spices 200g</v>
      </c>
      <c r="H2070" t="str">
        <f>IFERROR(INDEX(Products!$C:$C,MATCH(F2070,Products!$A:$A,0)),"")</f>
        <v>Masala</v>
      </c>
      <c r="I2070" t="s">
        <v>4149</v>
      </c>
      <c r="J2070" t="str">
        <f>IFERROR(INDEX(Stores!$B:$B,MATCH(I2070,Stores!$A:$A,0)),"")</f>
        <v>FreshMart Tiruppur Extension</v>
      </c>
      <c r="K2070" t="str">
        <f>IFERROR(INDEX(Stores!$D:$D,MATCH(I2070,Stores!$A:$A,0)),"")</f>
        <v>South</v>
      </c>
      <c r="L2070" t="s">
        <v>2908</v>
      </c>
      <c r="M2070" t="str">
        <f>IFERROR(INDEX(Employees!$B:$B,MATCH(L2070,Employees!$A:$A,0)),"")</f>
        <v>Ovi Sharma</v>
      </c>
      <c r="N2070" t="str">
        <f>IFERROR(INDEX(Employees!$D:$D,MATCH(L2070,Employees!$A:$A,0)),"")</f>
        <v>Sales</v>
      </c>
      <c r="O2070">
        <v>1</v>
      </c>
      <c r="P2070">
        <v>442.14</v>
      </c>
      <c r="Q2070">
        <v>0</v>
      </c>
      <c r="R2070">
        <v>0</v>
      </c>
      <c r="S2070">
        <v>508.46</v>
      </c>
      <c r="T2070">
        <v>351.87</v>
      </c>
      <c r="U2070">
        <v>156.59</v>
      </c>
      <c r="V2070" t="s">
        <v>4703</v>
      </c>
      <c r="W2070" t="s">
        <v>4695</v>
      </c>
      <c r="X2070" t="s">
        <v>4696</v>
      </c>
      <c r="Y2070" t="s">
        <v>5382</v>
      </c>
      <c r="Z2070" t="s">
        <v>4698</v>
      </c>
    </row>
    <row r="2071" spans="1:26" ht="15" customHeight="1" x14ac:dyDescent="0.25">
      <c r="A2071" t="s">
        <v>7514</v>
      </c>
      <c r="B2071" s="1">
        <v>45942</v>
      </c>
      <c r="C2071" t="s">
        <v>220</v>
      </c>
      <c r="D2071" t="str">
        <f>IFERROR(INDEX(Customers!$B:$B,MATCH(C2071,Customers!$A:$A,0)),"")</f>
        <v>Thenmozhi Pandian</v>
      </c>
      <c r="E2071" t="str">
        <f>IFERROR(INDEX(Customers!$J:$J,MATCH(C2071,Customers!$A:$A,0)),"")</f>
        <v>Gold</v>
      </c>
      <c r="F2071" t="s">
        <v>3822</v>
      </c>
      <c r="G2071" t="str">
        <f>IFERROR(INDEX(Products!$B:$B,MATCH(F2071,Products!$A:$A,0)),"")</f>
        <v>Lays Chocolates 1kg</v>
      </c>
      <c r="H2071" t="str">
        <f>IFERROR(INDEX(Products!$C:$C,MATCH(F2071,Products!$A:$A,0)),"")</f>
        <v>Snacks</v>
      </c>
      <c r="I2071" t="s">
        <v>2925</v>
      </c>
      <c r="J2071" t="str">
        <f>IFERROR(INDEX(Stores!$B:$B,MATCH(I2071,Stores!$A:$A,0)),"")</f>
        <v>FreshMart Mysuru Colony</v>
      </c>
      <c r="K2071" t="str">
        <f>IFERROR(INDEX(Stores!$D:$D,MATCH(I2071,Stores!$A:$A,0)),"")</f>
        <v>South</v>
      </c>
      <c r="L2071" t="s">
        <v>2923</v>
      </c>
      <c r="M2071" t="str">
        <f>IFERROR(INDEX(Employees!$B:$B,MATCH(L2071,Employees!$A:$A,0)),"")</f>
        <v>Jayakumar Gounder</v>
      </c>
      <c r="N2071" t="str">
        <f>IFERROR(INDEX(Employees!$D:$D,MATCH(L2071,Employees!$A:$A,0)),"")</f>
        <v>Operations</v>
      </c>
      <c r="O2071">
        <v>8</v>
      </c>
      <c r="P2071">
        <v>158.62</v>
      </c>
      <c r="Q2071">
        <v>15</v>
      </c>
      <c r="R2071">
        <v>190.34</v>
      </c>
      <c r="S2071">
        <v>1240.4100000000001</v>
      </c>
      <c r="T2071">
        <v>873.68</v>
      </c>
      <c r="U2071">
        <v>366.73</v>
      </c>
      <c r="V2071" t="s">
        <v>4703</v>
      </c>
      <c r="W2071" t="s">
        <v>4695</v>
      </c>
      <c r="X2071" t="s">
        <v>4696</v>
      </c>
      <c r="Y2071" t="s">
        <v>7515</v>
      </c>
      <c r="Z2071" t="s">
        <v>4698</v>
      </c>
    </row>
    <row r="2072" spans="1:26" ht="15" customHeight="1" x14ac:dyDescent="0.25">
      <c r="A2072" t="s">
        <v>7516</v>
      </c>
      <c r="B2072" s="1">
        <v>46084</v>
      </c>
      <c r="C2072" t="s">
        <v>1212</v>
      </c>
      <c r="D2072" t="str">
        <f>IFERROR(INDEX(Customers!$B:$B,MATCH(C2072,Customers!$A:$A,0)),"")</f>
        <v>Revathi Sharma</v>
      </c>
      <c r="E2072" t="str">
        <f>IFERROR(INDEX(Customers!$J:$J,MATCH(C2072,Customers!$A:$A,0)),"")</f>
        <v>Bronze</v>
      </c>
      <c r="F2072" t="s">
        <v>3718</v>
      </c>
      <c r="G2072" t="str">
        <f>IFERROR(INDEX(Products!$B:$B,MATCH(F2072,Products!$A:$A,0)),"")</f>
        <v>Milky Mist Milk 2kg</v>
      </c>
      <c r="H2072" t="str">
        <f>IFERROR(INDEX(Products!$C:$C,MATCH(F2072,Products!$A:$A,0)),"")</f>
        <v>Dairy</v>
      </c>
      <c r="I2072" t="s">
        <v>2978</v>
      </c>
      <c r="J2072" t="str">
        <f>IFERROR(INDEX(Stores!$B:$B,MATCH(I2072,Stores!$A:$A,0)),"")</f>
        <v>FreshMart Madurai Gardens</v>
      </c>
      <c r="K2072" t="str">
        <f>IFERROR(INDEX(Stores!$D:$D,MATCH(I2072,Stores!$A:$A,0)),"")</f>
        <v>South</v>
      </c>
      <c r="L2072" t="s">
        <v>3508</v>
      </c>
      <c r="M2072" t="str">
        <f>IFERROR(INDEX(Employees!$B:$B,MATCH(L2072,Employees!$A:$A,0)),"")</f>
        <v>Suresh Pandian</v>
      </c>
      <c r="N2072" t="str">
        <f>IFERROR(INDEX(Employees!$D:$D,MATCH(L2072,Employees!$A:$A,0)),"")</f>
        <v>Sales</v>
      </c>
      <c r="O2072">
        <v>3</v>
      </c>
      <c r="P2072">
        <v>59.92</v>
      </c>
      <c r="Q2072">
        <v>0</v>
      </c>
      <c r="R2072">
        <v>0</v>
      </c>
      <c r="S2072">
        <v>179.76</v>
      </c>
      <c r="T2072">
        <v>144.44999999999999</v>
      </c>
      <c r="U2072">
        <v>35.31</v>
      </c>
      <c r="V2072" t="s">
        <v>4706</v>
      </c>
      <c r="W2072" t="s">
        <v>4695</v>
      </c>
      <c r="X2072" t="s">
        <v>4696</v>
      </c>
      <c r="Y2072" t="s">
        <v>5195</v>
      </c>
      <c r="Z2072" t="s">
        <v>4708</v>
      </c>
    </row>
    <row r="2073" spans="1:26" ht="15" customHeight="1" x14ac:dyDescent="0.25">
      <c r="A2073" t="s">
        <v>7517</v>
      </c>
      <c r="B2073" s="1">
        <v>45949</v>
      </c>
      <c r="C2073" t="s">
        <v>2336</v>
      </c>
      <c r="D2073" t="str">
        <f>IFERROR(INDEX(Customers!$B:$B,MATCH(C2073,Customers!$A:$A,0)),"")</f>
        <v>Chandrasekar Balan</v>
      </c>
      <c r="E2073" t="str">
        <f>IFERROR(INDEX(Customers!$J:$J,MATCH(C2073,Customers!$A:$A,0)),"")</f>
        <v>Gold</v>
      </c>
      <c r="F2073" t="s">
        <v>3985</v>
      </c>
      <c r="G2073" t="str">
        <f>IFERROR(INDEX(Products!$B:$B,MATCH(F2073,Products!$A:$A,0)),"")</f>
        <v>Local Farm Fresh Vegetables Combo</v>
      </c>
      <c r="H2073" t="str">
        <f>IFERROR(INDEX(Products!$C:$C,MATCH(F2073,Products!$A:$A,0)),"")</f>
        <v>Vegetables</v>
      </c>
      <c r="I2073" t="s">
        <v>3243</v>
      </c>
      <c r="J2073" t="str">
        <f>IFERROR(INDEX(Stores!$B:$B,MATCH(I2073,Stores!$A:$A,0)),"")</f>
        <v xml:space="preserve">  FreshMart Bengaluru Square  </v>
      </c>
      <c r="K2073" t="str">
        <f>IFERROR(INDEX(Stores!$D:$D,MATCH(I2073,Stores!$A:$A,0)),"")</f>
        <v>South</v>
      </c>
      <c r="L2073" t="s">
        <v>3572</v>
      </c>
      <c r="M2073" t="str">
        <f>IFERROR(INDEX(Employees!$B:$B,MATCH(L2073,Employees!$A:$A,0)),"")</f>
        <v>Vasanthi Chettiar</v>
      </c>
      <c r="N2073" t="str">
        <f>IFERROR(INDEX(Employees!$D:$D,MATCH(L2073,Employees!$A:$A,0)),"")</f>
        <v>Sales</v>
      </c>
      <c r="O2073">
        <v>7</v>
      </c>
      <c r="P2073">
        <v>203.01</v>
      </c>
      <c r="Q2073">
        <v>0</v>
      </c>
      <c r="R2073">
        <v>0</v>
      </c>
      <c r="S2073">
        <v>1634.23</v>
      </c>
      <c r="T2073">
        <v>1073.94</v>
      </c>
      <c r="U2073">
        <v>560.29</v>
      </c>
      <c r="V2073" t="s">
        <v>4703</v>
      </c>
      <c r="W2073" t="s">
        <v>4695</v>
      </c>
      <c r="X2073" t="s">
        <v>4700</v>
      </c>
      <c r="Y2073" t="s">
        <v>5435</v>
      </c>
      <c r="Z2073" t="s">
        <v>4698</v>
      </c>
    </row>
    <row r="2074" spans="1:26" ht="15" customHeight="1" x14ac:dyDescent="0.25">
      <c r="A2074" t="s">
        <v>7518</v>
      </c>
      <c r="B2074" s="1">
        <v>45880</v>
      </c>
      <c r="C2074" t="s">
        <v>1136</v>
      </c>
      <c r="D2074" t="str">
        <f>IFERROR(INDEX(Customers!$B:$B,MATCH(C2074,Customers!$A:$A,0)),"")</f>
        <v>Prakash Kumar</v>
      </c>
      <c r="E2074" t="str">
        <f>IFERROR(INDEX(Customers!$J:$J,MATCH(C2074,Customers!$A:$A,0)),"")</f>
        <v>Bronze</v>
      </c>
      <c r="F2074" t="s">
        <v>3789</v>
      </c>
      <c r="G2074" t="str">
        <f>IFERROR(INDEX(Products!$B:$B,MATCH(F2074,Products!$A:$A,0)),"")</f>
        <v>ITC Frozen Snacks 250ml</v>
      </c>
      <c r="H2074" t="str">
        <f>IFERROR(INDEX(Products!$C:$C,MATCH(F2074,Products!$A:$A,0)),"")</f>
        <v>Frozen Foods</v>
      </c>
      <c r="I2074" t="s">
        <v>4725</v>
      </c>
      <c r="J2074" t="str">
        <f>IFERROR(INDEX(Stores!$B:$B,MATCH(I2074,Stores!$A:$A,0)),"")</f>
        <v/>
      </c>
      <c r="K2074" t="s">
        <v>18</v>
      </c>
      <c r="L2074" t="s">
        <v>3501</v>
      </c>
      <c r="M2074" t="str">
        <f>IFERROR(INDEX(Employees!$B:$B,MATCH(L2074,Employees!$A:$A,0)),"")</f>
        <v>Hema Mudaliar</v>
      </c>
      <c r="N2074" t="str">
        <f>IFERROR(INDEX(Employees!$D:$D,MATCH(L2074,Employees!$A:$A,0)),"")</f>
        <v>Store Manager</v>
      </c>
      <c r="O2074">
        <v>1</v>
      </c>
      <c r="P2074">
        <v>245.32</v>
      </c>
      <c r="Q2074">
        <v>15</v>
      </c>
      <c r="R2074">
        <v>36.799999999999997</v>
      </c>
      <c r="S2074">
        <v>208.52</v>
      </c>
      <c r="T2074">
        <v>209.38</v>
      </c>
      <c r="U2074">
        <v>-0.86</v>
      </c>
      <c r="V2074" t="s">
        <v>4740</v>
      </c>
      <c r="W2074" t="s">
        <v>4695</v>
      </c>
      <c r="X2074" t="s">
        <v>4696</v>
      </c>
      <c r="Y2074" t="s">
        <v>6217</v>
      </c>
      <c r="Z2074" t="s">
        <v>4708</v>
      </c>
    </row>
    <row r="2075" spans="1:26" ht="15" customHeight="1" x14ac:dyDescent="0.25">
      <c r="A2075" t="s">
        <v>7519</v>
      </c>
      <c r="B2075" s="1">
        <v>46013</v>
      </c>
      <c r="C2075" t="s">
        <v>2076</v>
      </c>
      <c r="D2075" t="str">
        <f>IFERROR(INDEX(Customers!$B:$B,MATCH(C2075,Customers!$A:$A,0)),"")</f>
        <v>Kamala Iyer</v>
      </c>
      <c r="E2075" t="str">
        <f>IFERROR(INDEX(Customers!$J:$J,MATCH(C2075,Customers!$A:$A,0)),"")</f>
        <v>Silver</v>
      </c>
      <c r="F2075" t="s">
        <v>3999</v>
      </c>
      <c r="G2075" t="str">
        <f>IFERROR(INDEX(Products!$B:$B,MATCH(F2075,Products!$A:$A,0)),"")</f>
        <v>Daawat Basmati Rice 2kg</v>
      </c>
      <c r="H2075" t="str">
        <f>IFERROR(INDEX(Products!$C:$C,MATCH(F2075,Products!$A:$A,0)),"")</f>
        <v>Rice</v>
      </c>
      <c r="I2075" t="s">
        <v>3503</v>
      </c>
      <c r="J2075" t="str">
        <f>IFERROR(INDEX(Stores!$B:$B,MATCH(I2075,Stores!$A:$A,0)),"")</f>
        <v>FreshMart Madurai Market</v>
      </c>
      <c r="K2075" t="str">
        <f>IFERROR(INDEX(Stores!$D:$D,MATCH(I2075,Stores!$A:$A,0)),"")</f>
        <v>South</v>
      </c>
      <c r="L2075" t="s">
        <v>3501</v>
      </c>
      <c r="M2075" t="str">
        <f>IFERROR(INDEX(Employees!$B:$B,MATCH(L2075,Employees!$A:$A,0)),"")</f>
        <v>Hema Mudaliar</v>
      </c>
      <c r="N2075" t="str">
        <f>IFERROR(INDEX(Employees!$D:$D,MATCH(L2075,Employees!$A:$A,0)),"")</f>
        <v>Store Manager</v>
      </c>
      <c r="O2075">
        <v>5</v>
      </c>
      <c r="P2075">
        <v>306.62</v>
      </c>
      <c r="Q2075">
        <v>10</v>
      </c>
      <c r="R2075">
        <v>153.31</v>
      </c>
      <c r="S2075">
        <v>1379.79</v>
      </c>
      <c r="T2075">
        <v>1299.6500000000001</v>
      </c>
      <c r="U2075">
        <v>80.14</v>
      </c>
      <c r="V2075" t="s">
        <v>4715</v>
      </c>
      <c r="W2075" t="s">
        <v>4695</v>
      </c>
      <c r="X2075" t="s">
        <v>4696</v>
      </c>
      <c r="Y2075" t="s">
        <v>4991</v>
      </c>
      <c r="Z2075" t="s">
        <v>4708</v>
      </c>
    </row>
    <row r="2076" spans="1:26" ht="15" customHeight="1" x14ac:dyDescent="0.25">
      <c r="A2076" t="s">
        <v>7520</v>
      </c>
      <c r="B2076" s="1">
        <v>45786</v>
      </c>
      <c r="C2076" t="s">
        <v>351</v>
      </c>
      <c r="D2076" t="str">
        <f>IFERROR(INDEX(Customers!$B:$B,MATCH(C2076,Customers!$A:$A,0)),"")</f>
        <v>Dhanya Krishnan</v>
      </c>
      <c r="E2076" t="str">
        <f>IFERROR(INDEX(Customers!$J:$J,MATCH(C2076,Customers!$A:$A,0)),"")</f>
        <v>Bronze</v>
      </c>
      <c r="F2076" t="s">
        <v>3789</v>
      </c>
      <c r="G2076" t="str">
        <f>IFERROR(INDEX(Products!$B:$B,MATCH(F2076,Products!$A:$A,0)),"")</f>
        <v>ITC Frozen Snacks 250ml</v>
      </c>
      <c r="H2076" t="str">
        <f>IFERROR(INDEX(Products!$C:$C,MATCH(F2076,Products!$A:$A,0)),"")</f>
        <v>Frozen Foods</v>
      </c>
      <c r="I2076" t="s">
        <v>3439</v>
      </c>
      <c r="J2076" t="str">
        <f>IFERROR(INDEX(Stores!$B:$B,MATCH(I2076,Stores!$A:$A,0)),"")</f>
        <v>FreshMart Mysuru Crossing</v>
      </c>
      <c r="K2076" t="str">
        <f>IFERROR(INDEX(Stores!$D:$D,MATCH(I2076,Stores!$A:$A,0)),"")</f>
        <v>South</v>
      </c>
      <c r="L2076" t="s">
        <v>3437</v>
      </c>
      <c r="M2076" t="str">
        <f>IFERROR(INDEX(Employees!$B:$B,MATCH(L2076,Employees!$A:$A,0)),"")</f>
        <v>Vasanthi Naicker</v>
      </c>
      <c r="N2076" t="str">
        <f>IFERROR(INDEX(Employees!$D:$D,MATCH(L2076,Employees!$A:$A,0)),"")</f>
        <v>HR</v>
      </c>
      <c r="O2076">
        <v>2</v>
      </c>
      <c r="P2076">
        <v>245.32</v>
      </c>
      <c r="Q2076">
        <v>10</v>
      </c>
      <c r="R2076">
        <v>49.06</v>
      </c>
      <c r="S2076">
        <v>441.58</v>
      </c>
      <c r="T2076">
        <v>418.76</v>
      </c>
      <c r="U2076">
        <v>22.82</v>
      </c>
      <c r="V2076" t="s">
        <v>4703</v>
      </c>
      <c r="W2076" t="s">
        <v>4695</v>
      </c>
      <c r="X2076" t="s">
        <v>4696</v>
      </c>
      <c r="Y2076" t="s">
        <v>6162</v>
      </c>
      <c r="Z2076" t="s">
        <v>4708</v>
      </c>
    </row>
    <row r="2077" spans="1:26" ht="15" customHeight="1" x14ac:dyDescent="0.25">
      <c r="A2077" t="s">
        <v>7521</v>
      </c>
      <c r="B2077" s="1">
        <v>45879</v>
      </c>
      <c r="C2077" t="s">
        <v>2810</v>
      </c>
      <c r="D2077" t="str">
        <f>IFERROR(INDEX(Customers!$B:$B,MATCH(C2077,Customers!$A:$A,0)),"")</f>
        <v>Chitra Chandran</v>
      </c>
      <c r="E2077" t="str">
        <f>IFERROR(INDEX(Customers!$J:$J,MATCH(C2077,Customers!$A:$A,0)),"")</f>
        <v>Bronze</v>
      </c>
      <c r="F2077" t="s">
        <v>3718</v>
      </c>
      <c r="G2077" t="str">
        <f>IFERROR(INDEX(Products!$B:$B,MATCH(F2077,Products!$A:$A,0)),"")</f>
        <v>Milky Mist Milk 2kg</v>
      </c>
      <c r="H2077" t="str">
        <f>IFERROR(INDEX(Products!$C:$C,MATCH(F2077,Products!$A:$A,0)),"")</f>
        <v>Dairy</v>
      </c>
      <c r="I2077" t="s">
        <v>3376</v>
      </c>
      <c r="J2077" t="str">
        <f>IFERROR(INDEX(Stores!$B:$B,MATCH(I2077,Stores!$A:$A,0)),"")</f>
        <v>FreshMart Mysuru Complex</v>
      </c>
      <c r="K2077" t="str">
        <f>IFERROR(INDEX(Stores!$D:$D,MATCH(I2077,Stores!$A:$A,0)),"")</f>
        <v>South</v>
      </c>
      <c r="L2077" t="s">
        <v>3374</v>
      </c>
      <c r="M2077" t="str">
        <f>IFERROR(INDEX(Employees!$B:$B,MATCH(L2077,Employees!$A:$A,0)),"")</f>
        <v>Poornima Rao</v>
      </c>
      <c r="N2077" t="str">
        <f>IFERROR(INDEX(Employees!$D:$D,MATCH(L2077,Employees!$A:$A,0)),"")</f>
        <v>Inventory</v>
      </c>
      <c r="O2077">
        <v>4</v>
      </c>
      <c r="P2077">
        <v>59.92</v>
      </c>
      <c r="Q2077">
        <v>0</v>
      </c>
      <c r="R2077">
        <v>0</v>
      </c>
      <c r="S2077">
        <v>275.63</v>
      </c>
      <c r="T2077">
        <v>192.6</v>
      </c>
      <c r="U2077">
        <v>83.03</v>
      </c>
      <c r="V2077" t="s">
        <v>4740</v>
      </c>
      <c r="W2077" t="s">
        <v>4695</v>
      </c>
      <c r="X2077" t="s">
        <v>4696</v>
      </c>
      <c r="Y2077" t="s">
        <v>5571</v>
      </c>
      <c r="Z2077" t="s">
        <v>4698</v>
      </c>
    </row>
    <row r="2078" spans="1:26" ht="15" customHeight="1" x14ac:dyDescent="0.25">
      <c r="A2078" t="s">
        <v>7522</v>
      </c>
      <c r="B2078" s="1">
        <v>45942</v>
      </c>
      <c r="C2078" t="s">
        <v>1730</v>
      </c>
      <c r="D2078" t="str">
        <f>IFERROR(INDEX(Customers!$B:$B,MATCH(C2078,Customers!$A:$A,0)),"")</f>
        <v>Karthik Devi</v>
      </c>
      <c r="E2078" t="str">
        <f>IFERROR(INDEX(Customers!$J:$J,MATCH(C2078,Customers!$A:$A,0)),"")</f>
        <v>Bronze</v>
      </c>
      <c r="F2078" t="s">
        <v>3817</v>
      </c>
      <c r="G2078" t="str">
        <f>IFERROR(INDEX(Products!$B:$B,MATCH(F2078,Products!$A:$A,0)),"")</f>
        <v>Lays Chocolates Combo</v>
      </c>
      <c r="H2078" t="str">
        <f>IFERROR(INDEX(Products!$C:$C,MATCH(F2078,Products!$A:$A,0)),"")</f>
        <v>Snacks</v>
      </c>
      <c r="I2078" t="s">
        <v>3055</v>
      </c>
      <c r="J2078" t="str">
        <f>IFERROR(INDEX(Stores!$B:$B,MATCH(I2078,Stores!$A:$A,0)),"")</f>
        <v>FreshMart Surat Nagar</v>
      </c>
      <c r="K2078" t="str">
        <f>IFERROR(INDEX(Stores!$D:$D,MATCH(I2078,Stores!$A:$A,0)),"")</f>
        <v>West</v>
      </c>
      <c r="L2078" t="s">
        <v>3476</v>
      </c>
      <c r="M2078" t="str">
        <f>IFERROR(INDEX(Employees!$B:$B,MATCH(L2078,Employees!$A:$A,0)),"")</f>
        <v>Devi Sharma</v>
      </c>
      <c r="N2078" t="str">
        <f>IFERROR(INDEX(Employees!$D:$D,MATCH(L2078,Employees!$A:$A,0)),"")</f>
        <v>Billing</v>
      </c>
      <c r="O2078">
        <v>4</v>
      </c>
      <c r="P2078">
        <v>474.19</v>
      </c>
      <c r="Q2078">
        <v>20</v>
      </c>
      <c r="R2078">
        <v>379.35</v>
      </c>
      <c r="S2078">
        <v>1745.02</v>
      </c>
      <c r="T2078">
        <v>1375.56</v>
      </c>
      <c r="U2078">
        <v>369.46</v>
      </c>
      <c r="V2078" t="s">
        <v>4740</v>
      </c>
      <c r="W2078" t="s">
        <v>4695</v>
      </c>
      <c r="X2078" t="s">
        <v>4710</v>
      </c>
      <c r="Y2078" t="s">
        <v>6169</v>
      </c>
      <c r="Z2078" t="s">
        <v>4698</v>
      </c>
    </row>
    <row r="2079" spans="1:26" ht="15" customHeight="1" x14ac:dyDescent="0.25">
      <c r="A2079" t="s">
        <v>7523</v>
      </c>
      <c r="B2079" s="1">
        <v>46089</v>
      </c>
      <c r="C2079" t="s">
        <v>570</v>
      </c>
      <c r="D2079" t="str">
        <f>IFERROR(INDEX(Customers!$B:$B,MATCH(C2079,Customers!$A:$A,0)),"")</f>
        <v>Geetha Selvam</v>
      </c>
      <c r="E2079" t="str">
        <f>IFERROR(INDEX(Customers!$J:$J,MATCH(C2079,Customers!$A:$A,0)),"")</f>
        <v>Bronze</v>
      </c>
      <c r="F2079" t="s">
        <v>3899</v>
      </c>
      <c r="G2079" t="str">
        <f>IFERROR(INDEX(Products!$B:$B,MATCH(F2079,Products!$A:$A,0)),"")</f>
        <v>Eveready Batteries Combo</v>
      </c>
      <c r="H2079" t="str">
        <f>IFERROR(INDEX(Products!$C:$C,MATCH(F2079,Products!$A:$A,0)),"")</f>
        <v>Household</v>
      </c>
      <c r="I2079" t="s">
        <v>3164</v>
      </c>
      <c r="J2079" t="str">
        <f>IFERROR(INDEX(Stores!$B:$B,MATCH(I2079,Stores!$A:$A,0)),"")</f>
        <v>FreshMart Lucknow Main Road</v>
      </c>
      <c r="K2079" t="str">
        <f>IFERROR(INDEX(Stores!$D:$D,MATCH(I2079,Stores!$A:$A,0)),"")</f>
        <v>North</v>
      </c>
      <c r="L2079" t="s">
        <v>3162</v>
      </c>
      <c r="M2079" t="str">
        <f>IFERROR(INDEX(Employees!$B:$B,MATCH(L2079,Employees!$A:$A,0)),"")</f>
        <v>Janani Krishnan</v>
      </c>
      <c r="N2079" t="str">
        <f>IFERROR(INDEX(Employees!$D:$D,MATCH(L2079,Employees!$A:$A,0)),"")</f>
        <v>Billing</v>
      </c>
      <c r="O2079">
        <v>4</v>
      </c>
      <c r="P2079">
        <v>53.39</v>
      </c>
      <c r="Q2079">
        <v>0</v>
      </c>
      <c r="R2079">
        <v>0</v>
      </c>
      <c r="S2079">
        <v>245.59</v>
      </c>
      <c r="T2079">
        <v>172.04</v>
      </c>
      <c r="U2079">
        <v>73.55</v>
      </c>
      <c r="V2079" t="s">
        <v>4706</v>
      </c>
      <c r="W2079" t="s">
        <v>4695</v>
      </c>
      <c r="X2079" t="s">
        <v>4696</v>
      </c>
      <c r="Y2079" t="s">
        <v>4932</v>
      </c>
      <c r="Z2079" t="s">
        <v>4698</v>
      </c>
    </row>
    <row r="2080" spans="1:26" ht="15" customHeight="1" x14ac:dyDescent="0.25">
      <c r="A2080" t="s">
        <v>7524</v>
      </c>
      <c r="B2080" s="1">
        <v>45968</v>
      </c>
      <c r="C2080" t="s">
        <v>1926</v>
      </c>
      <c r="D2080" t="str">
        <f>IFERROR(INDEX(Customers!$B:$B,MATCH(C2080,Customers!$A:$A,0)),"")</f>
        <v>Vijay Mudaliar</v>
      </c>
      <c r="E2080" t="str">
        <f>IFERROR(INDEX(Customers!$J:$J,MATCH(C2080,Customers!$A:$A,0)),"")</f>
        <v>Bronze</v>
      </c>
      <c r="F2080" t="s">
        <v>4018</v>
      </c>
      <c r="G2080" t="str">
        <f>IFERROR(INDEX(Products!$B:$B,MATCH(F2080,Products!$A:$A,0)),"")</f>
        <v>Aachi Ponni Rice 500g</v>
      </c>
      <c r="H2080" t="str">
        <f>IFERROR(INDEX(Products!$C:$C,MATCH(F2080,Products!$A:$A,0)),"")</f>
        <v>Rice</v>
      </c>
      <c r="I2080" t="s">
        <v>3345</v>
      </c>
      <c r="J2080" t="str">
        <f>IFERROR(INDEX(Stores!$B:$B,MATCH(I2080,Stores!$A:$A,0)),"")</f>
        <v>FreshMart Erode Extension</v>
      </c>
      <c r="K2080" t="str">
        <f>IFERROR(INDEX(Stores!$D:$D,MATCH(I2080,Stores!$A:$A,0)),"")</f>
        <v>South</v>
      </c>
      <c r="L2080" t="s">
        <v>3395</v>
      </c>
      <c r="M2080" t="str">
        <f>IFERROR(INDEX(Employees!$B:$B,MATCH(L2080,Employees!$A:$A,0)),"")</f>
        <v>Uma Nathan</v>
      </c>
      <c r="N2080" t="str">
        <f>IFERROR(INDEX(Employees!$D:$D,MATCH(L2080,Employees!$A:$A,0)),"")</f>
        <v>Operations</v>
      </c>
      <c r="O2080">
        <v>3</v>
      </c>
      <c r="P2080">
        <v>372.61</v>
      </c>
      <c r="Q2080">
        <v>0</v>
      </c>
      <c r="R2080">
        <v>0</v>
      </c>
      <c r="S2080">
        <v>1117.83</v>
      </c>
      <c r="T2080">
        <v>959.73</v>
      </c>
      <c r="U2080">
        <v>158.1</v>
      </c>
      <c r="V2080" t="s">
        <v>4694</v>
      </c>
      <c r="W2080" t="s">
        <v>4695</v>
      </c>
      <c r="X2080" t="s">
        <v>4696</v>
      </c>
      <c r="Y2080" t="s">
        <v>5923</v>
      </c>
      <c r="Z2080" t="s">
        <v>4708</v>
      </c>
    </row>
    <row r="2081" spans="1:26" ht="15" customHeight="1" x14ac:dyDescent="0.25">
      <c r="A2081" t="s">
        <v>7525</v>
      </c>
      <c r="B2081" s="1">
        <v>45781</v>
      </c>
      <c r="C2081" t="s">
        <v>2580</v>
      </c>
      <c r="D2081" t="str">
        <f>IFERROR(INDEX(Customers!$B:$B,MATCH(C2081,Customers!$A:$A,0)),"")</f>
        <v>Devi Mudaliar</v>
      </c>
      <c r="E2081" t="str">
        <f>IFERROR(INDEX(Customers!$J:$J,MATCH(C2081,Customers!$A:$A,0)),"")</f>
        <v>Gold</v>
      </c>
      <c r="F2081" t="s">
        <v>4036</v>
      </c>
      <c r="G2081" t="str">
        <f>IFERROR(INDEX(Products!$B:$B,MATCH(F2081,Products!$A:$A,0)),"")</f>
        <v>Idhayam Groundnut Oil 2kg</v>
      </c>
      <c r="H2081" t="str">
        <f>IFERROR(INDEX(Products!$C:$C,MATCH(F2081,Products!$A:$A,0)),"")</f>
        <v>Oil</v>
      </c>
      <c r="I2081" t="s">
        <v>4288</v>
      </c>
      <c r="J2081" t="str">
        <f>IFERROR(INDEX(Stores!$B:$B,MATCH(I2081,Stores!$A:$A,0)),"")</f>
        <v>FreshMart Mysuru Heights</v>
      </c>
      <c r="K2081" t="str">
        <f>IFERROR(INDEX(Stores!$D:$D,MATCH(I2081,Stores!$A:$A,0)),"")</f>
        <v>South</v>
      </c>
      <c r="L2081" t="s">
        <v>3283</v>
      </c>
      <c r="M2081" t="str">
        <f>IFERROR(INDEX(Employees!$B:$B,MATCH(L2081,Employees!$A:$A,0)),"")</f>
        <v>Mala Iyer</v>
      </c>
      <c r="N2081" t="str">
        <f>IFERROR(INDEX(Employees!$D:$D,MATCH(L2081,Employees!$A:$A,0)),"")</f>
        <v>Inventory</v>
      </c>
      <c r="O2081">
        <v>7</v>
      </c>
      <c r="P2081">
        <v>123.44</v>
      </c>
      <c r="Q2081">
        <v>0</v>
      </c>
      <c r="R2081">
        <v>0</v>
      </c>
      <c r="S2081">
        <v>993.69</v>
      </c>
      <c r="T2081">
        <v>650.72</v>
      </c>
      <c r="U2081">
        <v>342.97</v>
      </c>
      <c r="V2081" t="s">
        <v>4694</v>
      </c>
      <c r="W2081" t="s">
        <v>4695</v>
      </c>
      <c r="X2081" t="s">
        <v>4696</v>
      </c>
      <c r="Y2081" t="s">
        <v>5187</v>
      </c>
      <c r="Z2081" t="s">
        <v>4698</v>
      </c>
    </row>
    <row r="2082" spans="1:26" ht="15" customHeight="1" x14ac:dyDescent="0.25">
      <c r="A2082" t="s">
        <v>7526</v>
      </c>
      <c r="B2082" s="1">
        <v>45902</v>
      </c>
      <c r="C2082" t="s">
        <v>1638</v>
      </c>
      <c r="D2082" t="str">
        <f>IFERROR(INDEX(Customers!$B:$B,MATCH(C2082,Customers!$A:$A,0)),"")</f>
        <v>Balamurugan Menon</v>
      </c>
      <c r="E2082" t="str">
        <f>IFERROR(INDEX(Customers!$J:$J,MATCH(C2082,Customers!$A:$A,0)),"")</f>
        <v>Gold</v>
      </c>
      <c r="F2082" t="s">
        <v>3709</v>
      </c>
      <c r="G2082" t="str">
        <f>IFERROR(INDEX(Products!$B:$B,MATCH(F2082,Products!$A:$A,0)),"")</f>
        <v>Milky Mist Curd 1kg</v>
      </c>
      <c r="H2082" t="str">
        <f>IFERROR(INDEX(Products!$C:$C,MATCH(F2082,Products!$A:$A,0)),"")</f>
        <v>Dairy</v>
      </c>
      <c r="I2082" t="s">
        <v>3094</v>
      </c>
      <c r="J2082" t="str">
        <f>IFERROR(INDEX(Stores!$B:$B,MATCH(I2082,Stores!$A:$A,0)),"")</f>
        <v>FreshMart Kanpur Gardens</v>
      </c>
      <c r="K2082" t="str">
        <f>IFERROR(INDEX(Stores!$D:$D,MATCH(I2082,Stores!$A:$A,0)),"")</f>
        <v>North</v>
      </c>
      <c r="L2082" t="s">
        <v>3472</v>
      </c>
      <c r="M2082" t="str">
        <f>IFERROR(INDEX(Employees!$B:$B,MATCH(L2082,Employees!$A:$A,0)),"")</f>
        <v>Ashok Pillai</v>
      </c>
      <c r="N2082" t="str">
        <f>IFERROR(INDEX(Employees!$D:$D,MATCH(L2082,Employees!$A:$A,0)),"")</f>
        <v>HR</v>
      </c>
      <c r="O2082">
        <v>5</v>
      </c>
      <c r="P2082">
        <v>491.45</v>
      </c>
      <c r="Q2082">
        <v>0</v>
      </c>
      <c r="R2082">
        <v>0</v>
      </c>
      <c r="S2082">
        <v>2457.25</v>
      </c>
      <c r="T2082">
        <v>1758.15</v>
      </c>
      <c r="U2082">
        <v>699.1</v>
      </c>
      <c r="V2082" t="s">
        <v>4703</v>
      </c>
      <c r="W2082" t="s">
        <v>4695</v>
      </c>
      <c r="X2082" t="s">
        <v>4696</v>
      </c>
      <c r="Y2082" t="s">
        <v>6498</v>
      </c>
      <c r="Z2082" t="s">
        <v>4708</v>
      </c>
    </row>
    <row r="2083" spans="1:26" ht="15" customHeight="1" x14ac:dyDescent="0.25">
      <c r="A2083" t="s">
        <v>7527</v>
      </c>
      <c r="B2083" s="1">
        <v>45954</v>
      </c>
      <c r="C2083" t="s">
        <v>1818</v>
      </c>
      <c r="D2083" t="str">
        <f>IFERROR(INDEX(Customers!$B:$B,MATCH(C2083,Customers!$A:$A,0)),"")</f>
        <v>Suresh Naicker</v>
      </c>
      <c r="E2083" t="str">
        <f>IFERROR(INDEX(Customers!$J:$J,MATCH(C2083,Customers!$A:$A,0)),"")</f>
        <v>Bronze</v>
      </c>
      <c r="F2083" t="s">
        <v>3981</v>
      </c>
      <c r="G2083" t="str">
        <f>IFERROR(INDEX(Products!$B:$B,MATCH(F2083,Products!$A:$A,0)),"")</f>
        <v xml:space="preserve">  Local Farm Fresh Vegetables 200g v2  </v>
      </c>
      <c r="H2083" t="str">
        <f>IFERROR(INDEX(Products!$C:$C,MATCH(F2083,Products!$A:$A,0)),"")</f>
        <v>Vegetables</v>
      </c>
      <c r="I2083" t="s">
        <v>2913</v>
      </c>
      <c r="J2083" t="str">
        <f>IFERROR(INDEX(Stores!$B:$B,MATCH(I2083,Stores!$A:$A,0)),"")</f>
        <v>FreshMart Surat Arcade</v>
      </c>
      <c r="K2083" t="str">
        <f>IFERROR(INDEX(Stores!$D:$D,MATCH(I2083,Stores!$A:$A,0)),"")</f>
        <v>West</v>
      </c>
      <c r="L2083" t="s">
        <v>2967</v>
      </c>
      <c r="M2083" t="str">
        <f>IFERROR(INDEX(Employees!$B:$B,MATCH(L2083,Employees!$A:$A,0)),"")</f>
        <v>Yamuna Achari</v>
      </c>
      <c r="N2083" t="str">
        <f>IFERROR(INDEX(Employees!$D:$D,MATCH(L2083,Employees!$A:$A,0)),"")</f>
        <v>Inventory</v>
      </c>
      <c r="O2083">
        <v>2</v>
      </c>
      <c r="P2083">
        <v>400.33</v>
      </c>
      <c r="Q2083">
        <v>10</v>
      </c>
      <c r="R2083">
        <v>80.069999999999993</v>
      </c>
      <c r="S2083">
        <v>720.59</v>
      </c>
      <c r="T2083">
        <v>681.8</v>
      </c>
      <c r="U2083">
        <v>38.79</v>
      </c>
      <c r="V2083" t="s">
        <v>4740</v>
      </c>
      <c r="W2083" t="s">
        <v>4695</v>
      </c>
      <c r="X2083" t="s">
        <v>4696</v>
      </c>
      <c r="Y2083" t="s">
        <v>4949</v>
      </c>
      <c r="Z2083" t="s">
        <v>4708</v>
      </c>
    </row>
    <row r="2084" spans="1:26" ht="15" customHeight="1" x14ac:dyDescent="0.25">
      <c r="A2084" t="s">
        <v>7528</v>
      </c>
      <c r="B2084" s="1">
        <v>45830</v>
      </c>
      <c r="C2084" t="s">
        <v>2112</v>
      </c>
      <c r="D2084" t="str">
        <f>IFERROR(INDEX(Customers!$B:$B,MATCH(C2084,Customers!$A:$A,0)),"")</f>
        <v>Bhuvana Venkataraman</v>
      </c>
      <c r="E2084" t="str">
        <f>IFERROR(INDEX(Customers!$J:$J,MATCH(C2084,Customers!$A:$A,0)),"")</f>
        <v>Gold</v>
      </c>
      <c r="F2084" t="s">
        <v>3999</v>
      </c>
      <c r="G2084" t="str">
        <f>IFERROR(INDEX(Products!$B:$B,MATCH(F2084,Products!$A:$A,0)),"")</f>
        <v>Daawat Basmati Rice 2kg</v>
      </c>
      <c r="H2084" t="str">
        <f>IFERROR(INDEX(Products!$C:$C,MATCH(F2084,Products!$A:$A,0)),"")</f>
        <v>Rice</v>
      </c>
      <c r="I2084" t="s">
        <v>4166</v>
      </c>
      <c r="J2084" t="str">
        <f>IFERROR(INDEX(Stores!$B:$B,MATCH(I2084,Stores!$A:$A,0)),"")</f>
        <v>FreshMart Mysuru Square</v>
      </c>
      <c r="K2084" t="str">
        <f>IFERROR(INDEX(Stores!$D:$D,MATCH(I2084,Stores!$A:$A,0)),"")</f>
        <v>South</v>
      </c>
      <c r="L2084" t="s">
        <v>3030</v>
      </c>
      <c r="M2084" t="str">
        <f>IFERROR(INDEX(Employees!$B:$B,MATCH(L2084,Employees!$A:$A,0)),"")</f>
        <v>Sanjay Venkataraman</v>
      </c>
      <c r="N2084" t="str">
        <f>IFERROR(INDEX(Employees!$D:$D,MATCH(L2084,Employees!$A:$A,0)),"")</f>
        <v>Cashier</v>
      </c>
      <c r="O2084">
        <v>5</v>
      </c>
      <c r="P2084">
        <v>337.35</v>
      </c>
      <c r="Q2084">
        <v>10</v>
      </c>
      <c r="R2084">
        <v>168.68</v>
      </c>
      <c r="S2084">
        <v>1745.78</v>
      </c>
      <c r="T2084">
        <v>1299.6500000000001</v>
      </c>
      <c r="U2084">
        <v>446.13</v>
      </c>
      <c r="V2084" t="s">
        <v>4715</v>
      </c>
      <c r="W2084" t="s">
        <v>4695</v>
      </c>
      <c r="X2084" t="s">
        <v>4696</v>
      </c>
      <c r="Y2084" t="s">
        <v>6835</v>
      </c>
      <c r="Z2084" t="s">
        <v>4698</v>
      </c>
    </row>
    <row r="2085" spans="1:26" ht="15" customHeight="1" x14ac:dyDescent="0.25">
      <c r="A2085" t="s">
        <v>7529</v>
      </c>
      <c r="B2085" s="1">
        <v>45990</v>
      </c>
      <c r="C2085" t="s">
        <v>570</v>
      </c>
      <c r="D2085" t="str">
        <f>IFERROR(INDEX(Customers!$B:$B,MATCH(C2085,Customers!$A:$A,0)),"")</f>
        <v>Geetha Selvam</v>
      </c>
      <c r="E2085" t="str">
        <f>IFERROR(INDEX(Customers!$J:$J,MATCH(C2085,Customers!$A:$A,0)),"")</f>
        <v>Bronze</v>
      </c>
      <c r="F2085" t="s">
        <v>3847</v>
      </c>
      <c r="G2085" t="str">
        <f>IFERROR(INDEX(Products!$B:$B,MATCH(F2085,Products!$A:$A,0)),"")</f>
        <v>Cadbury Biscuits Pack</v>
      </c>
      <c r="H2085" t="str">
        <f>IFERROR(INDEX(Products!$C:$C,MATCH(F2085,Products!$A:$A,0)),"")</f>
        <v>Snacks</v>
      </c>
      <c r="I2085" t="s">
        <v>3220</v>
      </c>
      <c r="J2085" t="str">
        <f>IFERROR(INDEX(Stores!$B:$B,MATCH(I2085,Stores!$A:$A,0)),"")</f>
        <v>FreshMart Chennai Junction</v>
      </c>
      <c r="K2085" t="str">
        <f>IFERROR(INDEX(Stores!$D:$D,MATCH(I2085,Stores!$A:$A,0)),"")</f>
        <v>South</v>
      </c>
      <c r="L2085" t="s">
        <v>3218</v>
      </c>
      <c r="M2085" t="str">
        <f>IFERROR(INDEX(Employees!$B:$B,MATCH(L2085,Employees!$A:$A,0)),"")</f>
        <v>Sathish Subramaniam</v>
      </c>
      <c r="N2085" t="str">
        <f>IFERROR(INDEX(Employees!$D:$D,MATCH(L2085,Employees!$A:$A,0)),"")</f>
        <v>Billing</v>
      </c>
      <c r="O2085">
        <v>3</v>
      </c>
      <c r="P2085">
        <v>125.15</v>
      </c>
      <c r="Q2085">
        <v>10</v>
      </c>
      <c r="R2085">
        <v>37.549999999999997</v>
      </c>
      <c r="S2085">
        <v>388.59</v>
      </c>
      <c r="T2085">
        <v>287.10000000000002</v>
      </c>
      <c r="U2085">
        <v>101.49</v>
      </c>
      <c r="V2085" t="s">
        <v>4706</v>
      </c>
      <c r="W2085" t="s">
        <v>4695</v>
      </c>
      <c r="X2085" t="s">
        <v>4696</v>
      </c>
      <c r="Y2085" t="s">
        <v>4716</v>
      </c>
      <c r="Z2085" t="s">
        <v>4698</v>
      </c>
    </row>
    <row r="2086" spans="1:26" ht="15" customHeight="1" x14ac:dyDescent="0.25">
      <c r="A2086" t="s">
        <v>7530</v>
      </c>
      <c r="B2086" s="1">
        <v>45963</v>
      </c>
      <c r="C2086" t="s">
        <v>1208</v>
      </c>
      <c r="D2086" t="str">
        <f>IFERROR(INDEX(Customers!$B:$B,MATCH(C2086,Customers!$A:$A,0)),"")</f>
        <v>Uma Pillai</v>
      </c>
      <c r="E2086" t="str">
        <f>IFERROR(INDEX(Customers!$J:$J,MATCH(C2086,Customers!$A:$A,0)),"")</f>
        <v>Bronze</v>
      </c>
      <c r="F2086" t="s">
        <v>3667</v>
      </c>
      <c r="G2086" t="str">
        <f>IFERROR(INDEX(Products!$B:$B,MATCH(F2086,Products!$A:$A,0)),"")</f>
        <v>Harvest Gold Buns Combo</v>
      </c>
      <c r="H2086" t="str">
        <f>IFERROR(INDEX(Products!$C:$C,MATCH(F2086,Products!$A:$A,0)),"")</f>
        <v>Bakery</v>
      </c>
      <c r="I2086" t="s">
        <v>2925</v>
      </c>
      <c r="J2086" t="str">
        <f>IFERROR(INDEX(Stores!$B:$B,MATCH(I2086,Stores!$A:$A,0)),"")</f>
        <v>FreshMart Mysuru Colony</v>
      </c>
      <c r="K2086" t="str">
        <f>IFERROR(INDEX(Stores!$D:$D,MATCH(I2086,Stores!$A:$A,0)),"")</f>
        <v>South</v>
      </c>
      <c r="L2086" t="s">
        <v>2923</v>
      </c>
      <c r="M2086" t="str">
        <f>IFERROR(INDEX(Employees!$B:$B,MATCH(L2086,Employees!$A:$A,0)),"")</f>
        <v>Jayakumar Gounder</v>
      </c>
      <c r="N2086" t="str">
        <f>IFERROR(INDEX(Employees!$D:$D,MATCH(L2086,Employees!$A:$A,0)),"")</f>
        <v>Operations</v>
      </c>
      <c r="O2086">
        <v>2</v>
      </c>
      <c r="P2086">
        <v>589.75</v>
      </c>
      <c r="Q2086">
        <v>20</v>
      </c>
      <c r="R2086">
        <v>235.9</v>
      </c>
      <c r="S2086">
        <v>1085.1400000000001</v>
      </c>
      <c r="T2086">
        <v>687.3</v>
      </c>
      <c r="U2086">
        <v>397.84</v>
      </c>
      <c r="V2086" t="s">
        <v>4706</v>
      </c>
      <c r="W2086" t="s">
        <v>4695</v>
      </c>
      <c r="X2086" t="s">
        <v>4696</v>
      </c>
      <c r="Y2086" t="s">
        <v>4807</v>
      </c>
      <c r="Z2086" t="s">
        <v>4698</v>
      </c>
    </row>
    <row r="2087" spans="1:26" ht="15" customHeight="1" x14ac:dyDescent="0.25">
      <c r="A2087" t="s">
        <v>7531</v>
      </c>
      <c r="B2087" s="1">
        <v>45922</v>
      </c>
      <c r="C2087" t="s">
        <v>1980</v>
      </c>
      <c r="D2087" t="str">
        <f>IFERROR(INDEX(Customers!$B:$B,MATCH(C2087,Customers!$A:$A,0)),"")</f>
        <v>Deepak Chandran</v>
      </c>
      <c r="E2087" t="str">
        <f>IFERROR(INDEX(Customers!$J:$J,MATCH(C2087,Customers!$A:$A,0)),"")</f>
        <v>Silver</v>
      </c>
      <c r="F2087" t="s">
        <v>3936</v>
      </c>
      <c r="G2087" t="str">
        <f>IFERROR(INDEX(Products!$B:$B,MATCH(F2087,Products!$A:$A,0)),"")</f>
        <v>Local Farm Fresh Fruits Combo</v>
      </c>
      <c r="H2087" t="str">
        <f>IFERROR(INDEX(Products!$C:$C,MATCH(F2087,Products!$A:$A,0)),"")</f>
        <v>Fruits</v>
      </c>
      <c r="I2087" t="s">
        <v>3011</v>
      </c>
      <c r="J2087" t="str">
        <f>IFERROR(INDEX(Stores!$B:$B,MATCH(I2087,Stores!$A:$A,0)),"")</f>
        <v>FreshMart Hyderabad Towers</v>
      </c>
      <c r="K2087" t="str">
        <f>IFERROR(INDEX(Stores!$D:$D,MATCH(I2087,Stores!$A:$A,0)),"")</f>
        <v>South</v>
      </c>
      <c r="L2087" t="s">
        <v>3119</v>
      </c>
      <c r="M2087" t="str">
        <f>IFERROR(INDEX(Employees!$B:$B,MATCH(L2087,Employees!$A:$A,0)),"")</f>
        <v>Elango Nair</v>
      </c>
      <c r="N2087" t="str">
        <f>IFERROR(INDEX(Employees!$D:$D,MATCH(L2087,Employees!$A:$A,0)),"")</f>
        <v>Cashier</v>
      </c>
      <c r="O2087">
        <v>3</v>
      </c>
      <c r="P2087">
        <v>221.61</v>
      </c>
      <c r="Q2087">
        <v>15</v>
      </c>
      <c r="R2087">
        <v>99.72</v>
      </c>
      <c r="S2087">
        <v>565.11</v>
      </c>
      <c r="T2087">
        <v>546.51</v>
      </c>
      <c r="U2087">
        <v>18.600000000000001</v>
      </c>
      <c r="V2087" t="s">
        <v>4706</v>
      </c>
      <c r="W2087" t="s">
        <v>4695</v>
      </c>
      <c r="X2087" t="s">
        <v>4696</v>
      </c>
      <c r="Y2087" t="s">
        <v>4906</v>
      </c>
      <c r="Z2087" t="s">
        <v>4708</v>
      </c>
    </row>
    <row r="2088" spans="1:26" ht="15" customHeight="1" x14ac:dyDescent="0.25">
      <c r="A2088" t="s">
        <v>7532</v>
      </c>
      <c r="B2088" s="1">
        <v>46104</v>
      </c>
      <c r="C2088" t="s">
        <v>398</v>
      </c>
      <c r="D2088" t="str">
        <f>IFERROR(INDEX(Customers!$B:$B,MATCH(C2088,Customers!$A:$A,0)),"")</f>
        <v>Eswari Achari</v>
      </c>
      <c r="E2088" t="str">
        <f>IFERROR(INDEX(Customers!$J:$J,MATCH(C2088,Customers!$A:$A,0)),"")</f>
        <v>Silver</v>
      </c>
      <c r="F2088" t="s">
        <v>3746</v>
      </c>
      <c r="G2088" t="str">
        <f>IFERROR(INDEX(Products!$B:$B,MATCH(F2088,Products!$A:$A,0)),"")</f>
        <v>Nescafe Soft Drinks Pack</v>
      </c>
      <c r="H2088" t="str">
        <f>IFERROR(INDEX(Products!$C:$C,MATCH(F2088,Products!$A:$A,0)),"")</f>
        <v>Beverages</v>
      </c>
      <c r="I2088" t="s">
        <v>2919</v>
      </c>
      <c r="J2088" t="str">
        <f>IFERROR(INDEX(Stores!$B:$B,MATCH(I2088,Stores!$A:$A,0)),"")</f>
        <v>FreshMart Surat Junction</v>
      </c>
      <c r="K2088" t="str">
        <f>IFERROR(INDEX(Stores!$D:$D,MATCH(I2088,Stores!$A:$A,0)),"")</f>
        <v>West</v>
      </c>
      <c r="L2088" t="s">
        <v>3448</v>
      </c>
      <c r="M2088" t="str">
        <f>IFERROR(INDEX(Employees!$B:$B,MATCH(L2088,Employees!$A:$A,0)),"")</f>
        <v>Sangeetha Naidu</v>
      </c>
      <c r="N2088" t="str">
        <f>IFERROR(INDEX(Employees!$D:$D,MATCH(L2088,Employees!$A:$A,0)),"")</f>
        <v>Cashier</v>
      </c>
      <c r="O2088">
        <v>1</v>
      </c>
      <c r="P2088">
        <v>383.51</v>
      </c>
      <c r="Q2088">
        <v>10</v>
      </c>
      <c r="R2088">
        <v>38.35</v>
      </c>
      <c r="S2088">
        <v>345.16</v>
      </c>
      <c r="T2088">
        <v>285.89999999999998</v>
      </c>
      <c r="U2088">
        <v>59.26</v>
      </c>
      <c r="V2088" t="s">
        <v>4694</v>
      </c>
      <c r="W2088" t="s">
        <v>4695</v>
      </c>
      <c r="X2088" t="s">
        <v>4696</v>
      </c>
      <c r="Y2088" t="s">
        <v>6350</v>
      </c>
      <c r="Z2088" t="s">
        <v>4708</v>
      </c>
    </row>
    <row r="2089" spans="1:26" ht="15" customHeight="1" x14ac:dyDescent="0.25">
      <c r="A2089" t="s">
        <v>7533</v>
      </c>
      <c r="B2089" s="1">
        <v>45960</v>
      </c>
      <c r="C2089" t="s">
        <v>2783</v>
      </c>
      <c r="D2089" t="str">
        <f>IFERROR(INDEX(Customers!$B:$B,MATCH(C2089,Customers!$A:$A,0)),"")</f>
        <v>Unknown</v>
      </c>
      <c r="E2089" t="str">
        <f>IFERROR(INDEX(Customers!$J:$J,MATCH(C2089,Customers!$A:$A,0)),"")</f>
        <v>Gold</v>
      </c>
      <c r="F2089" t="s">
        <v>3729</v>
      </c>
      <c r="G2089" t="str">
        <f>IFERROR(INDEX(Products!$B:$B,MATCH(F2089,Products!$A:$A,0)),"")</f>
        <v>Amul Paneer 1kg</v>
      </c>
      <c r="H2089" t="str">
        <f>IFERROR(INDEX(Products!$C:$C,MATCH(F2089,Products!$A:$A,0)),"")</f>
        <v>Dairy</v>
      </c>
      <c r="I2089" t="s">
        <v>3069</v>
      </c>
      <c r="J2089" t="str">
        <f>IFERROR(INDEX(Stores!$B:$B,MATCH(I2089,Stores!$A:$A,0)),"")</f>
        <v>FreshMart Pune Enclave</v>
      </c>
      <c r="K2089" t="str">
        <f>IFERROR(INDEX(Stores!$D:$D,MATCH(I2089,Stores!$A:$A,0)),"")</f>
        <v>West</v>
      </c>
      <c r="L2089" t="s">
        <v>3328</v>
      </c>
      <c r="M2089" t="str">
        <f>IFERROR(INDEX(Employees!$B:$B,MATCH(L2089,Employees!$A:$A,0)),"")</f>
        <v>Elango Sekar</v>
      </c>
      <c r="N2089" t="str">
        <f>IFERROR(INDEX(Employees!$D:$D,MATCH(L2089,Employees!$A:$A,0)),"")</f>
        <v>Operations</v>
      </c>
      <c r="O2089">
        <v>6</v>
      </c>
      <c r="P2089">
        <v>481.85</v>
      </c>
      <c r="Q2089">
        <v>0</v>
      </c>
      <c r="R2089">
        <v>0</v>
      </c>
      <c r="S2089">
        <v>2891.1</v>
      </c>
      <c r="T2089">
        <v>2280.48</v>
      </c>
      <c r="U2089">
        <v>610.62</v>
      </c>
      <c r="V2089" t="s">
        <v>4740</v>
      </c>
      <c r="W2089" t="s">
        <v>4695</v>
      </c>
      <c r="X2089" t="s">
        <v>4696</v>
      </c>
      <c r="Y2089" t="s">
        <v>6100</v>
      </c>
      <c r="Z2089" t="s">
        <v>4708</v>
      </c>
    </row>
    <row r="2090" spans="1:26" ht="15" customHeight="1" x14ac:dyDescent="0.25">
      <c r="A2090" t="s">
        <v>7534</v>
      </c>
      <c r="B2090" s="1">
        <v>45944</v>
      </c>
      <c r="C2090" t="s">
        <v>2790</v>
      </c>
      <c r="D2090" t="str">
        <f>IFERROR(INDEX(Customers!$B:$B,MATCH(C2090,Customers!$A:$A,0)),"")</f>
        <v>Hemalatha Balan</v>
      </c>
      <c r="E2090" t="str">
        <f>IFERROR(INDEX(Customers!$J:$J,MATCH(C2090,Customers!$A:$A,0)),"")</f>
        <v>Gold</v>
      </c>
      <c r="F2090" t="s">
        <v>3864</v>
      </c>
      <c r="G2090" t="str">
        <f>IFERROR(INDEX(Products!$B:$B,MATCH(F2090,Products!$A:$A,0)),"")</f>
        <v>Himalaya Soap 250ml</v>
      </c>
      <c r="H2090" t="str">
        <f>IFERROR(INDEX(Products!$C:$C,MATCH(F2090,Products!$A:$A,0)),"")</f>
        <v>Personal Care</v>
      </c>
      <c r="I2090" t="s">
        <v>4353</v>
      </c>
      <c r="J2090" t="str">
        <f>IFERROR(INDEX(Stores!$B:$B,MATCH(I2090,Stores!$A:$A,0)),"")</f>
        <v>FreshMart Ahmedabad Heights</v>
      </c>
      <c r="K2090" t="str">
        <f>IFERROR(INDEX(Stores!$D:$D,MATCH(I2090,Stores!$A:$A,0)),"")</f>
        <v>West</v>
      </c>
      <c r="L2090" t="s">
        <v>3547</v>
      </c>
      <c r="M2090" t="str">
        <f>IFERROR(INDEX(Employees!$B:$B,MATCH(L2090,Employees!$A:$A,0)),"")</f>
        <v>Kalpana Prabhu</v>
      </c>
      <c r="N2090" t="str">
        <f>IFERROR(INDEX(Employees!$D:$D,MATCH(L2090,Employees!$A:$A,0)),"")</f>
        <v>Inventory</v>
      </c>
      <c r="O2090">
        <v>7</v>
      </c>
      <c r="P2090">
        <v>78.75</v>
      </c>
      <c r="Q2090">
        <v>10</v>
      </c>
      <c r="R2090">
        <v>55.12</v>
      </c>
      <c r="S2090">
        <v>496.13</v>
      </c>
      <c r="T2090">
        <v>379.75</v>
      </c>
      <c r="U2090">
        <v>116.38</v>
      </c>
      <c r="V2090" t="s">
        <v>4706</v>
      </c>
      <c r="W2090" t="s">
        <v>4695</v>
      </c>
      <c r="X2090" t="s">
        <v>4696</v>
      </c>
      <c r="Y2090" t="s">
        <v>5056</v>
      </c>
      <c r="Z2090" t="s">
        <v>4708</v>
      </c>
    </row>
    <row r="2091" spans="1:26" ht="15" customHeight="1" x14ac:dyDescent="0.25">
      <c r="A2091" t="s">
        <v>7535</v>
      </c>
      <c r="B2091" s="1">
        <v>45916</v>
      </c>
      <c r="C2091" t="s">
        <v>1906</v>
      </c>
      <c r="D2091" t="str">
        <f>IFERROR(INDEX(Customers!$B:$B,MATCH(C2091,Customers!$A:$A,0)),"")</f>
        <v>Madhavan Iyer</v>
      </c>
      <c r="E2091" t="str">
        <f>IFERROR(INDEX(Customers!$J:$J,MATCH(C2091,Customers!$A:$A,0)),"")</f>
        <v>Silver</v>
      </c>
      <c r="F2091" t="s">
        <v>3771</v>
      </c>
      <c r="G2091" t="str">
        <f>IFERROR(INDEX(Products!$B:$B,MATCH(F2091,Products!$A:$A,0)),"")</f>
        <v>Nescafe Coffee Pack</v>
      </c>
      <c r="H2091" t="str">
        <f>IFERROR(INDEX(Products!$C:$C,MATCH(F2091,Products!$A:$A,0)),"")</f>
        <v>Beverages</v>
      </c>
      <c r="I2091" t="s">
        <v>3000</v>
      </c>
      <c r="J2091" t="str">
        <f>IFERROR(INDEX(Stores!$B:$B,MATCH(I2091,Stores!$A:$A,0)),"")</f>
        <v>FreshMart Coimbatore Circle</v>
      </c>
      <c r="K2091" t="str">
        <f>IFERROR(INDEX(Stores!$D:$D,MATCH(I2091,Stores!$A:$A,0)),"")</f>
        <v>South</v>
      </c>
      <c r="L2091" t="s">
        <v>3332</v>
      </c>
      <c r="M2091" t="str">
        <f>IFERROR(INDEX(Employees!$B:$B,MATCH(L2091,Employees!$A:$A,0)),"")</f>
        <v>Ovi Chettiar</v>
      </c>
      <c r="N2091" t="str">
        <f>IFERROR(INDEX(Employees!$D:$D,MATCH(L2091,Employees!$A:$A,0)),"")</f>
        <v>Store Manager</v>
      </c>
      <c r="O2091">
        <v>2</v>
      </c>
      <c r="P2091">
        <v>342.46</v>
      </c>
      <c r="Q2091">
        <v>20</v>
      </c>
      <c r="R2091">
        <v>136.97999999999999</v>
      </c>
      <c r="S2091">
        <v>547.94000000000005</v>
      </c>
      <c r="T2091">
        <v>543.55999999999995</v>
      </c>
      <c r="U2091">
        <v>4.38</v>
      </c>
      <c r="V2091" t="s">
        <v>4715</v>
      </c>
      <c r="W2091" t="s">
        <v>4695</v>
      </c>
      <c r="X2091" t="s">
        <v>4696</v>
      </c>
      <c r="Y2091" t="s">
        <v>4743</v>
      </c>
      <c r="Z2091" t="s">
        <v>4708</v>
      </c>
    </row>
    <row r="2092" spans="1:26" ht="15" customHeight="1" x14ac:dyDescent="0.25">
      <c r="A2092" t="s">
        <v>7536</v>
      </c>
      <c r="B2092" s="1">
        <v>45844</v>
      </c>
      <c r="C2092" t="s">
        <v>249</v>
      </c>
      <c r="D2092" t="str">
        <f>IFERROR(INDEX(Customers!$B:$B,MATCH(C2092,Customers!$A:$A,0)),"")</f>
        <v>Janani Selvam</v>
      </c>
      <c r="E2092" t="str">
        <f>IFERROR(INDEX(Customers!$J:$J,MATCH(C2092,Customers!$A:$A,0)),"")</f>
        <v>Gold</v>
      </c>
      <c r="F2092" t="s">
        <v>4071</v>
      </c>
      <c r="G2092" t="str">
        <f>IFERROR(INDEX(Products!$B:$B,MATCH(F2092,Products!$A:$A,0)),"")</f>
        <v>Everest Blended Masala 2kg</v>
      </c>
      <c r="H2092" t="str">
        <f>IFERROR(INDEX(Products!$C:$C,MATCH(F2092,Products!$A:$A,0)),"")</f>
        <v>Masala</v>
      </c>
      <c r="I2092" t="s">
        <v>3243</v>
      </c>
      <c r="J2092" t="str">
        <f>IFERROR(INDEX(Stores!$B:$B,MATCH(I2092,Stores!$A:$A,0)),"")</f>
        <v xml:space="preserve">  FreshMart Bengaluru Square  </v>
      </c>
      <c r="K2092" t="str">
        <f>IFERROR(INDEX(Stores!$D:$D,MATCH(I2092,Stores!$A:$A,0)),"")</f>
        <v>South</v>
      </c>
      <c r="L2092" t="s">
        <v>3241</v>
      </c>
      <c r="M2092" t="str">
        <f>IFERROR(INDEX(Employees!$B:$B,MATCH(L2092,Employees!$A:$A,0)),"")</f>
        <v>Thiru Varma</v>
      </c>
      <c r="N2092" t="str">
        <f>IFERROR(INDEX(Employees!$D:$D,MATCH(L2092,Employees!$A:$A,0)),"")</f>
        <v>Store Manager</v>
      </c>
      <c r="O2092">
        <v>5</v>
      </c>
      <c r="P2092">
        <v>365.14</v>
      </c>
      <c r="Q2092">
        <v>0</v>
      </c>
      <c r="R2092">
        <v>0</v>
      </c>
      <c r="S2092">
        <v>2099.5500000000002</v>
      </c>
      <c r="T2092">
        <v>1269.1500000000001</v>
      </c>
      <c r="U2092">
        <v>830.4</v>
      </c>
      <c r="V2092" t="s">
        <v>4694</v>
      </c>
      <c r="W2092" t="s">
        <v>4695</v>
      </c>
      <c r="X2092" t="s">
        <v>4696</v>
      </c>
      <c r="Y2092" t="s">
        <v>5199</v>
      </c>
      <c r="Z2092" t="s">
        <v>4698</v>
      </c>
    </row>
    <row r="2093" spans="1:26" ht="15" customHeight="1" x14ac:dyDescent="0.25">
      <c r="A2093" t="s">
        <v>7537</v>
      </c>
      <c r="B2093" s="1">
        <v>45905</v>
      </c>
      <c r="C2093" t="s">
        <v>1946</v>
      </c>
      <c r="D2093" t="str">
        <f>IFERROR(INDEX(Customers!$B:$B,MATCH(C2093,Customers!$A:$A,0)),"")</f>
        <v>Gopal Prabhu</v>
      </c>
      <c r="E2093" t="str">
        <f>IFERROR(INDEX(Customers!$J:$J,MATCH(C2093,Customers!$A:$A,0)),"")</f>
        <v>Gold</v>
      </c>
      <c r="F2093" t="s">
        <v>3922</v>
      </c>
      <c r="G2093" t="str">
        <f>IFERROR(INDEX(Products!$B:$B,MATCH(F2093,Products!$A:$A,0)),"")</f>
        <v>Eveready Detergent Pack</v>
      </c>
      <c r="H2093" t="str">
        <f>IFERROR(INDEX(Products!$C:$C,MATCH(F2093,Products!$A:$A,0)),"")</f>
        <v>Household</v>
      </c>
      <c r="I2093" t="s">
        <v>3011</v>
      </c>
      <c r="J2093" t="str">
        <f>IFERROR(INDEX(Stores!$B:$B,MATCH(I2093,Stores!$A:$A,0)),"")</f>
        <v>FreshMart Hyderabad Towers</v>
      </c>
      <c r="K2093" t="str">
        <f>IFERROR(INDEX(Stores!$D:$D,MATCH(I2093,Stores!$A:$A,0)),"")</f>
        <v>South</v>
      </c>
      <c r="L2093" t="s">
        <v>3628</v>
      </c>
      <c r="M2093" t="str">
        <f>IFERROR(INDEX(Employees!$B:$B,MATCH(L2093,Employees!$A:$A,0)),"")</f>
        <v>Umesh Varma</v>
      </c>
      <c r="N2093" t="str">
        <f>IFERROR(INDEX(Employees!$D:$D,MATCH(L2093,Employees!$A:$A,0)),"")</f>
        <v>Inventory</v>
      </c>
      <c r="O2093">
        <v>8</v>
      </c>
      <c r="P2093">
        <v>270.83</v>
      </c>
      <c r="Q2093">
        <v>0</v>
      </c>
      <c r="R2093">
        <v>0</v>
      </c>
      <c r="S2093">
        <v>2166.64</v>
      </c>
      <c r="T2093">
        <v>1552.48</v>
      </c>
      <c r="U2093">
        <v>614.16</v>
      </c>
      <c r="V2093" t="s">
        <v>4720</v>
      </c>
      <c r="W2093" t="s">
        <v>4695</v>
      </c>
      <c r="X2093" t="s">
        <v>4696</v>
      </c>
      <c r="Y2093" t="s">
        <v>5729</v>
      </c>
      <c r="Z2093" t="s">
        <v>4708</v>
      </c>
    </row>
    <row r="2094" spans="1:26" ht="15" customHeight="1" x14ac:dyDescent="0.25">
      <c r="A2094" t="s">
        <v>7538</v>
      </c>
      <c r="B2094" s="1">
        <v>45955</v>
      </c>
      <c r="C2094" t="s">
        <v>2448</v>
      </c>
      <c r="D2094" t="str">
        <f>IFERROR(INDEX(Customers!$B:$B,MATCH(C2094,Customers!$A:$A,0)),"")</f>
        <v>Anitha Reddy</v>
      </c>
      <c r="E2094" t="str">
        <f>IFERROR(INDEX(Customers!$J:$J,MATCH(C2094,Customers!$A:$A,0)),"")</f>
        <v>Gold</v>
      </c>
      <c r="F2094" t="s">
        <v>3783</v>
      </c>
      <c r="G2094" t="str">
        <f>IFERROR(INDEX(Products!$B:$B,MATCH(F2094,Products!$A:$A,0)),"")</f>
        <v>ITC Ice Cream 500g</v>
      </c>
      <c r="H2094" t="str">
        <f>IFERROR(INDEX(Products!$C:$C,MATCH(F2094,Products!$A:$A,0)),"")</f>
        <v>Frozen Foods</v>
      </c>
      <c r="I2094" t="s">
        <v>3256</v>
      </c>
      <c r="J2094" t="str">
        <f>IFERROR(INDEX(Stores!$B:$B,MATCH(I2094,Stores!$A:$A,0)),"")</f>
        <v>FreshMart Kochi Circle</v>
      </c>
      <c r="K2094" t="str">
        <f>IFERROR(INDEX(Stores!$D:$D,MATCH(I2094,Stores!$A:$A,0)),"")</f>
        <v>South</v>
      </c>
      <c r="L2094" t="s">
        <v>3254</v>
      </c>
      <c r="M2094" t="str">
        <f>IFERROR(INDEX(Employees!$B:$B,MATCH(L2094,Employees!$A:$A,0)),"")</f>
        <v>Kavya Varma</v>
      </c>
      <c r="N2094" t="str">
        <f>IFERROR(INDEX(Employees!$D:$D,MATCH(L2094,Employees!$A:$A,0)),"")</f>
        <v>Sales</v>
      </c>
      <c r="O2094">
        <v>3</v>
      </c>
      <c r="P2094">
        <v>263.31</v>
      </c>
      <c r="Q2094">
        <v>0</v>
      </c>
      <c r="R2094">
        <v>0</v>
      </c>
      <c r="S2094">
        <v>908.42</v>
      </c>
      <c r="T2094">
        <v>689.58</v>
      </c>
      <c r="U2094">
        <v>218.84</v>
      </c>
      <c r="V2094" t="s">
        <v>4703</v>
      </c>
      <c r="W2094" t="s">
        <v>4695</v>
      </c>
      <c r="X2094" t="s">
        <v>4696</v>
      </c>
      <c r="Y2094" t="s">
        <v>6205</v>
      </c>
      <c r="Z2094" t="s">
        <v>4698</v>
      </c>
    </row>
    <row r="2095" spans="1:26" ht="15" customHeight="1" x14ac:dyDescent="0.25">
      <c r="A2095" t="s">
        <v>7539</v>
      </c>
      <c r="B2095" s="1">
        <v>45935</v>
      </c>
      <c r="C2095" t="s">
        <v>1686</v>
      </c>
      <c r="D2095" t="str">
        <f>IFERROR(INDEX(Customers!$B:$B,MATCH(C2095,Customers!$A:$A,0)),"")</f>
        <v>Revathi Gounder</v>
      </c>
      <c r="E2095" t="str">
        <f>IFERROR(INDEX(Customers!$J:$J,MATCH(C2095,Customers!$A:$A,0)),"")</f>
        <v>Bronze</v>
      </c>
      <c r="F2095" t="s">
        <v>4010</v>
      </c>
      <c r="G2095" t="str">
        <f>IFERROR(INDEX(Products!$B:$B,MATCH(F2095,Products!$A:$A,0)),"")</f>
        <v>Aachi Ponni Rice 2kg</v>
      </c>
      <c r="H2095" t="str">
        <f>IFERROR(INDEX(Products!$C:$C,MATCH(F2095,Products!$A:$A,0)),"")</f>
        <v>Rice</v>
      </c>
      <c r="I2095" t="s">
        <v>2988</v>
      </c>
      <c r="J2095" t="str">
        <f>IFERROR(INDEX(Stores!$B:$B,MATCH(I2095,Stores!$A:$A,0)),"")</f>
        <v>FreshMart Coimbatore Heights</v>
      </c>
      <c r="K2095" t="str">
        <f>IFERROR(INDEX(Stores!$D:$D,MATCH(I2095,Stores!$A:$A,0)),"")</f>
        <v>South</v>
      </c>
      <c r="L2095" t="s">
        <v>3221</v>
      </c>
      <c r="M2095" t="str">
        <f>IFERROR(INDEX(Employees!$B:$B,MATCH(L2095,Employees!$A:$A,0)),"")</f>
        <v>Chitra Prabhu</v>
      </c>
      <c r="N2095" t="str">
        <f>IFERROR(INDEX(Employees!$D:$D,MATCH(L2095,Employees!$A:$A,0)),"")</f>
        <v>Sales</v>
      </c>
      <c r="O2095">
        <v>4</v>
      </c>
      <c r="P2095">
        <v>251.73</v>
      </c>
      <c r="Q2095">
        <v>10</v>
      </c>
      <c r="R2095">
        <v>100.69</v>
      </c>
      <c r="S2095">
        <v>1042.1600000000001</v>
      </c>
      <c r="T2095">
        <v>842.08</v>
      </c>
      <c r="U2095">
        <v>200.08</v>
      </c>
      <c r="V2095" t="s">
        <v>4715</v>
      </c>
      <c r="W2095" t="s">
        <v>4695</v>
      </c>
      <c r="X2095" t="s">
        <v>4696</v>
      </c>
      <c r="Y2095" t="s">
        <v>6049</v>
      </c>
      <c r="Z2095" t="s">
        <v>4698</v>
      </c>
    </row>
    <row r="2096" spans="1:26" ht="15" customHeight="1" x14ac:dyDescent="0.25">
      <c r="A2096" t="s">
        <v>7540</v>
      </c>
      <c r="B2096" s="1">
        <v>46100</v>
      </c>
      <c r="C2096" t="s">
        <v>679</v>
      </c>
      <c r="D2096" t="str">
        <f>IFERROR(INDEX(Customers!$B:$B,MATCH(C2096,Customers!$A:$A,0)),"")</f>
        <v>Prasath Chettiar</v>
      </c>
      <c r="E2096" t="str">
        <f>IFERROR(INDEX(Customers!$J:$J,MATCH(C2096,Customers!$A:$A,0)),"")</f>
        <v>Gold</v>
      </c>
      <c r="F2096" t="s">
        <v>3968</v>
      </c>
      <c r="G2096" t="str">
        <f>IFERROR(INDEX(Products!$B:$B,MATCH(F2096,Products!$A:$A,0)),"")</f>
        <v>Local Farm Fresh Vegetables 1L</v>
      </c>
      <c r="H2096" t="str">
        <f>IFERROR(INDEX(Products!$C:$C,MATCH(F2096,Products!$A:$A,0)),"")</f>
        <v>Vegetables</v>
      </c>
      <c r="I2096" t="s">
        <v>4324</v>
      </c>
      <c r="J2096" t="str">
        <f>IFERROR(INDEX(Stores!$B:$B,MATCH(I2096,Stores!$A:$A,0)),"")</f>
        <v>FreshMart Mumbai Towers</v>
      </c>
      <c r="K2096" t="str">
        <f>IFERROR(INDEX(Stores!$D:$D,MATCH(I2096,Stores!$A:$A,0)),"")</f>
        <v>West</v>
      </c>
      <c r="L2096" t="s">
        <v>2989</v>
      </c>
      <c r="M2096" t="str">
        <f>IFERROR(INDEX(Employees!$B:$B,MATCH(L2096,Employees!$A:$A,0)),"")</f>
        <v>Sundar Gounder</v>
      </c>
      <c r="N2096" t="str">
        <f>IFERROR(INDEX(Employees!$D:$D,MATCH(L2096,Employees!$A:$A,0)),"")</f>
        <v>Store Manager</v>
      </c>
      <c r="O2096">
        <v>7</v>
      </c>
      <c r="P2096">
        <v>218.72</v>
      </c>
      <c r="Q2096">
        <v>0</v>
      </c>
      <c r="R2096">
        <v>0</v>
      </c>
      <c r="S2096">
        <v>1531.04</v>
      </c>
      <c r="T2096">
        <v>1191.4000000000001</v>
      </c>
      <c r="U2096">
        <v>339.64</v>
      </c>
      <c r="V2096" t="s">
        <v>4740</v>
      </c>
      <c r="W2096" t="s">
        <v>4695</v>
      </c>
      <c r="X2096" t="s">
        <v>4696</v>
      </c>
      <c r="Y2096" t="s">
        <v>5419</v>
      </c>
      <c r="Z2096" t="s">
        <v>4708</v>
      </c>
    </row>
    <row r="2097" spans="1:26" ht="15" customHeight="1" x14ac:dyDescent="0.25">
      <c r="A2097" t="s">
        <v>7541</v>
      </c>
      <c r="B2097" s="1">
        <v>45844</v>
      </c>
      <c r="C2097" t="s">
        <v>1299</v>
      </c>
      <c r="D2097" t="str">
        <f>IFERROR(INDEX(Customers!$B:$B,MATCH(C2097,Customers!$A:$A,0)),"")</f>
        <v>Thiru Nair</v>
      </c>
      <c r="E2097" t="str">
        <f>IFERROR(INDEX(Customers!$J:$J,MATCH(C2097,Customers!$A:$A,0)),"")</f>
        <v>Bronze</v>
      </c>
      <c r="F2097" t="s">
        <v>4036</v>
      </c>
      <c r="G2097" t="str">
        <f>IFERROR(INDEX(Products!$B:$B,MATCH(F2097,Products!$A:$A,0)),"")</f>
        <v>Idhayam Groundnut Oil 2kg</v>
      </c>
      <c r="H2097" t="str">
        <f>IFERROR(INDEX(Products!$C:$C,MATCH(F2097,Products!$A:$A,0)),"")</f>
        <v>Oil</v>
      </c>
      <c r="I2097" t="s">
        <v>3539</v>
      </c>
      <c r="J2097" t="str">
        <f>IFERROR(INDEX(Stores!$B:$B,MATCH(I2097,Stores!$A:$A,0)),"")</f>
        <v>FreshMart Tiruppur Towers</v>
      </c>
      <c r="K2097" t="str">
        <f>IFERROR(INDEX(Stores!$D:$D,MATCH(I2097,Stores!$A:$A,0)),"")</f>
        <v>South</v>
      </c>
      <c r="L2097" t="s">
        <v>3537</v>
      </c>
      <c r="M2097" t="str">
        <f>IFERROR(INDEX(Employees!$B:$B,MATCH(L2097,Employees!$A:$A,0)),"")</f>
        <v>Vani Venkataraman</v>
      </c>
      <c r="N2097" t="str">
        <f>IFERROR(INDEX(Employees!$D:$D,MATCH(L2097,Employees!$A:$A,0)),"")</f>
        <v>Billing</v>
      </c>
      <c r="O2097">
        <v>4</v>
      </c>
      <c r="P2097">
        <v>109.69</v>
      </c>
      <c r="Q2097">
        <v>15</v>
      </c>
      <c r="R2097">
        <v>65.81</v>
      </c>
      <c r="S2097">
        <v>428.89</v>
      </c>
      <c r="T2097">
        <v>371.84</v>
      </c>
      <c r="U2097">
        <v>57.05</v>
      </c>
      <c r="V2097" t="s">
        <v>4706</v>
      </c>
      <c r="W2097" t="s">
        <v>4695</v>
      </c>
      <c r="X2097" t="s">
        <v>4696</v>
      </c>
      <c r="Y2097" t="s">
        <v>5837</v>
      </c>
      <c r="Z2097" t="s">
        <v>4698</v>
      </c>
    </row>
    <row r="2098" spans="1:26" ht="15" customHeight="1" x14ac:dyDescent="0.25">
      <c r="A2098" t="s">
        <v>7542</v>
      </c>
      <c r="B2098" s="1">
        <v>45836</v>
      </c>
      <c r="C2098" t="s">
        <v>466</v>
      </c>
      <c r="D2098" t="str">
        <f>IFERROR(INDEX(Customers!$B:$B,MATCH(C2098,Customers!$A:$A,0)),"")</f>
        <v>Revathi Sekar</v>
      </c>
      <c r="E2098" t="str">
        <f>IFERROR(INDEX(Customers!$J:$J,MATCH(C2098,Customers!$A:$A,0)),"")</f>
        <v>Silver</v>
      </c>
      <c r="F2098" t="s">
        <v>3841</v>
      </c>
      <c r="G2098" t="str">
        <f>IFERROR(INDEX(Products!$B:$B,MATCH(F2098,Products!$A:$A,0)),"")</f>
        <v>Cadbury Namkeen Pack</v>
      </c>
      <c r="H2098" t="str">
        <f>IFERROR(INDEX(Products!$C:$C,MATCH(F2098,Products!$A:$A,0)),"")</f>
        <v>Snacks</v>
      </c>
      <c r="I2098" t="s">
        <v>2879</v>
      </c>
      <c r="J2098" t="str">
        <f>IFERROR(INDEX(Stores!$B:$B,MATCH(I2098,Stores!$A:$A,0)),"")</f>
        <v>FreshMart Delhi Towers</v>
      </c>
      <c r="K2098" t="str">
        <f>IFERROR(INDEX(Stores!$D:$D,MATCH(I2098,Stores!$A:$A,0)),"")</f>
        <v>North</v>
      </c>
      <c r="L2098" t="s">
        <v>3531</v>
      </c>
      <c r="M2098" t="str">
        <f>IFERROR(INDEX(Employees!$B:$B,MATCH(L2098,Employees!$A:$A,0)),"")</f>
        <v>Jaya Gounder</v>
      </c>
      <c r="N2098" t="str">
        <f>IFERROR(INDEX(Employees!$D:$D,MATCH(L2098,Employees!$A:$A,0)),"")</f>
        <v>Cashier</v>
      </c>
      <c r="O2098">
        <v>2</v>
      </c>
      <c r="P2098">
        <v>262.77</v>
      </c>
      <c r="Q2098">
        <v>15</v>
      </c>
      <c r="R2098">
        <v>78.83</v>
      </c>
      <c r="S2098">
        <v>513.72</v>
      </c>
      <c r="T2098">
        <v>389.28</v>
      </c>
      <c r="U2098">
        <v>124.44</v>
      </c>
      <c r="V2098" t="s">
        <v>4740</v>
      </c>
      <c r="W2098" t="s">
        <v>4695</v>
      </c>
      <c r="X2098" t="s">
        <v>4696</v>
      </c>
      <c r="Y2098" t="s">
        <v>5783</v>
      </c>
      <c r="Z2098" t="s">
        <v>4698</v>
      </c>
    </row>
    <row r="2099" spans="1:26" ht="15" customHeight="1" x14ac:dyDescent="0.25">
      <c r="A2099" t="s">
        <v>7543</v>
      </c>
      <c r="B2099" s="1">
        <v>45823</v>
      </c>
      <c r="C2099" t="s">
        <v>981</v>
      </c>
      <c r="D2099" t="str">
        <f>IFERROR(INDEX(Customers!$B:$B,MATCH(C2099,Customers!$A:$A,0)),"")</f>
        <v>Deepa Achari</v>
      </c>
      <c r="E2099" t="str">
        <f>IFERROR(INDEX(Customers!$J:$J,MATCH(C2099,Customers!$A:$A,0)),"")</f>
        <v>Bronze</v>
      </c>
      <c r="F2099" t="s">
        <v>4086</v>
      </c>
      <c r="G2099" t="str">
        <f>IFERROR(INDEX(Products!$B:$B,MATCH(F2099,Products!$A:$A,0)),"")</f>
        <v>MDH Whole Spices Combo</v>
      </c>
      <c r="H2099" t="str">
        <f>IFERROR(INDEX(Products!$C:$C,MATCH(F2099,Products!$A:$A,0)),"")</f>
        <v>Masala</v>
      </c>
      <c r="I2099" t="s">
        <v>2882</v>
      </c>
      <c r="J2099" t="str">
        <f>IFERROR(INDEX(Stores!$B:$B,MATCH(I2099,Stores!$A:$A,0)),"")</f>
        <v>FreshMart Tiruppur Heights</v>
      </c>
      <c r="K2099" t="str">
        <f>IFERROR(INDEX(Stores!$D:$D,MATCH(I2099,Stores!$A:$A,0)),"")</f>
        <v>South</v>
      </c>
      <c r="L2099" t="s">
        <v>2880</v>
      </c>
      <c r="M2099" t="str">
        <f>IFERROR(INDEX(Employees!$B:$B,MATCH(L2099,Employees!$A:$A,0)),"")</f>
        <v>Udhay Selvam</v>
      </c>
      <c r="N2099" t="str">
        <f>IFERROR(INDEX(Employees!$D:$D,MATCH(L2099,Employees!$A:$A,0)),"")</f>
        <v>Billing</v>
      </c>
      <c r="O2099">
        <v>4</v>
      </c>
      <c r="P2099">
        <v>416.08</v>
      </c>
      <c r="Q2099">
        <v>20</v>
      </c>
      <c r="R2099">
        <v>332.86</v>
      </c>
      <c r="S2099">
        <v>1531.18</v>
      </c>
      <c r="T2099">
        <v>1278.56</v>
      </c>
      <c r="U2099">
        <v>252.62</v>
      </c>
      <c r="V2099" t="s">
        <v>4740</v>
      </c>
      <c r="W2099" t="s">
        <v>4695</v>
      </c>
      <c r="X2099" t="s">
        <v>4710</v>
      </c>
      <c r="Y2099" t="s">
        <v>7287</v>
      </c>
      <c r="Z2099" t="s">
        <v>4698</v>
      </c>
    </row>
    <row r="2100" spans="1:26" ht="15" customHeight="1" x14ac:dyDescent="0.25">
      <c r="A2100" t="s">
        <v>7544</v>
      </c>
      <c r="B2100" s="1">
        <v>46004</v>
      </c>
      <c r="C2100" t="s">
        <v>1072</v>
      </c>
      <c r="D2100" t="str">
        <f>IFERROR(INDEX(Customers!$B:$B,MATCH(C2100,Customers!$A:$A,0)),"")</f>
        <v>Charulatha Velan</v>
      </c>
      <c r="E2100" t="str">
        <f>IFERROR(INDEX(Customers!$J:$J,MATCH(C2100,Customers!$A:$A,0)),"")</f>
        <v>Silver</v>
      </c>
      <c r="F2100" t="s">
        <v>4041</v>
      </c>
      <c r="G2100" t="str">
        <f>IFERROR(INDEX(Products!$B:$B,MATCH(F2100,Products!$A:$A,0)),"")</f>
        <v>Fortune Gingelly Oil 250ml</v>
      </c>
      <c r="H2100" t="str">
        <f>IFERROR(INDEX(Products!$C:$C,MATCH(F2100,Products!$A:$A,0)),"")</f>
        <v>Oil</v>
      </c>
      <c r="I2100" t="s">
        <v>2899</v>
      </c>
      <c r="J2100" t="str">
        <f>IFERROR(INDEX(Stores!$B:$B,MATCH(I2100,Stores!$A:$A,0)),"")</f>
        <v>FreshMart Pune Extension</v>
      </c>
      <c r="K2100" t="str">
        <f>IFERROR(INDEX(Stores!$D:$D,MATCH(I2100,Stores!$A:$A,0)),"")</f>
        <v>West</v>
      </c>
      <c r="L2100" t="s">
        <v>3278</v>
      </c>
      <c r="M2100" t="str">
        <f>IFERROR(INDEX(Employees!$B:$B,MATCH(L2100,Employees!$A:$A,0)),"")</f>
        <v>Ovi Devi</v>
      </c>
      <c r="N2100" t="str">
        <f>IFERROR(INDEX(Employees!$D:$D,MATCH(L2100,Employees!$A:$A,0)),"")</f>
        <v>Sales</v>
      </c>
      <c r="O2100">
        <v>2</v>
      </c>
      <c r="P2100">
        <v>102.51</v>
      </c>
      <c r="Q2100">
        <v>10</v>
      </c>
      <c r="R2100">
        <v>20.5</v>
      </c>
      <c r="S2100">
        <v>212.2</v>
      </c>
      <c r="T2100">
        <v>177.44</v>
      </c>
      <c r="U2100">
        <v>34.76</v>
      </c>
      <c r="V2100" t="s">
        <v>4703</v>
      </c>
      <c r="W2100" t="s">
        <v>4695</v>
      </c>
      <c r="X2100" t="s">
        <v>4700</v>
      </c>
      <c r="Y2100" t="s">
        <v>5088</v>
      </c>
      <c r="Z2100" t="s">
        <v>4698</v>
      </c>
    </row>
    <row r="2101" spans="1:26" ht="15" customHeight="1" x14ac:dyDescent="0.25">
      <c r="A2101" t="s">
        <v>7545</v>
      </c>
      <c r="B2101" s="1">
        <v>45871</v>
      </c>
      <c r="C2101" t="s">
        <v>961</v>
      </c>
      <c r="D2101" t="str">
        <f>IFERROR(INDEX(Customers!$B:$B,MATCH(C2101,Customers!$A:$A,0)),"")</f>
        <v>Sundar Balan</v>
      </c>
      <c r="E2101" t="str">
        <f>IFERROR(INDEX(Customers!$J:$J,MATCH(C2101,Customers!$A:$A,0)),"")</f>
        <v>Gold</v>
      </c>
      <c r="F2101" t="s">
        <v>3970</v>
      </c>
      <c r="G2101" t="str">
        <f>IFERROR(INDEX(Products!$B:$B,MATCH(F2101,Products!$A:$A,0)),"")</f>
        <v xml:space="preserve">  Local Farm Fresh Vegetables 250ml v2  </v>
      </c>
      <c r="H2101" t="str">
        <f>IFERROR(INDEX(Products!$C:$C,MATCH(F2101,Products!$A:$A,0)),"")</f>
        <v>Vegetables</v>
      </c>
      <c r="I2101" t="s">
        <v>3220</v>
      </c>
      <c r="J2101" t="str">
        <f>IFERROR(INDEX(Stores!$B:$B,MATCH(I2101,Stores!$A:$A,0)),"")</f>
        <v>FreshMart Chennai Junction</v>
      </c>
      <c r="K2101" t="str">
        <f>IFERROR(INDEX(Stores!$D:$D,MATCH(I2101,Stores!$A:$A,0)),"")</f>
        <v>South</v>
      </c>
      <c r="L2101" t="s">
        <v>3218</v>
      </c>
      <c r="M2101" t="str">
        <f>IFERROR(INDEX(Employees!$B:$B,MATCH(L2101,Employees!$A:$A,0)),"")</f>
        <v>Sathish Subramaniam</v>
      </c>
      <c r="N2101" t="str">
        <f>IFERROR(INDEX(Employees!$D:$D,MATCH(L2101,Employees!$A:$A,0)),"")</f>
        <v>Billing</v>
      </c>
      <c r="O2101">
        <v>6</v>
      </c>
      <c r="P2101">
        <v>408.46</v>
      </c>
      <c r="Q2101">
        <v>0</v>
      </c>
      <c r="R2101">
        <v>0</v>
      </c>
      <c r="S2101">
        <v>2818.37</v>
      </c>
      <c r="T2101">
        <v>1862.28</v>
      </c>
      <c r="U2101">
        <v>956.09</v>
      </c>
      <c r="V2101" t="s">
        <v>4694</v>
      </c>
      <c r="W2101" t="s">
        <v>4695</v>
      </c>
      <c r="X2101" t="s">
        <v>4696</v>
      </c>
      <c r="Y2101" t="s">
        <v>7136</v>
      </c>
      <c r="Z2101" t="s">
        <v>4698</v>
      </c>
    </row>
    <row r="2102" spans="1:26" ht="15" customHeight="1" x14ac:dyDescent="0.25">
      <c r="A2102" t="s">
        <v>7546</v>
      </c>
      <c r="B2102" s="1">
        <v>46038</v>
      </c>
      <c r="C2102" t="s">
        <v>1463</v>
      </c>
      <c r="D2102" t="str">
        <f>IFERROR(INDEX(Customers!$B:$B,MATCH(C2102,Customers!$A:$A,0)),"")</f>
        <v>Hemalatha Gounder</v>
      </c>
      <c r="E2102" t="str">
        <f>IFERROR(INDEX(Customers!$J:$J,MATCH(C2102,Customers!$A:$A,0)),"")</f>
        <v>Silver</v>
      </c>
      <c r="F2102" t="s">
        <v>3839</v>
      </c>
      <c r="G2102" t="str">
        <f>IFERROR(INDEX(Products!$B:$B,MATCH(F2102,Products!$A:$A,0)),"")</f>
        <v>Lays Namkeen 200g</v>
      </c>
      <c r="H2102" t="str">
        <f>IFERROR(INDEX(Products!$C:$C,MATCH(F2102,Products!$A:$A,0)),"")</f>
        <v>Snacks</v>
      </c>
      <c r="I2102" t="s">
        <v>2939</v>
      </c>
      <c r="J2102" t="str">
        <f>IFERROR(INDEX(Stores!$B:$B,MATCH(I2102,Stores!$A:$A,0)),"")</f>
        <v>FreshMart Surat Towers</v>
      </c>
      <c r="K2102" t="str">
        <f>IFERROR(INDEX(Stores!$D:$D,MATCH(I2102,Stores!$A:$A,0)),"")</f>
        <v>West</v>
      </c>
      <c r="L2102" t="s">
        <v>2937</v>
      </c>
      <c r="M2102" t="str">
        <f>IFERROR(INDEX(Employees!$B:$B,MATCH(L2102,Employees!$A:$A,0)),"")</f>
        <v>Thiru Krishnan</v>
      </c>
      <c r="N2102" t="str">
        <f>IFERROR(INDEX(Employees!$D:$D,MATCH(L2102,Employees!$A:$A,0)),"")</f>
        <v>Sales</v>
      </c>
      <c r="O2102">
        <v>3</v>
      </c>
      <c r="P2102">
        <v>328.59</v>
      </c>
      <c r="Q2102">
        <v>0</v>
      </c>
      <c r="R2102">
        <v>0</v>
      </c>
      <c r="S2102">
        <v>985.77</v>
      </c>
      <c r="T2102">
        <v>766.47</v>
      </c>
      <c r="U2102">
        <v>219.3</v>
      </c>
      <c r="V2102" t="s">
        <v>4706</v>
      </c>
      <c r="W2102" t="s">
        <v>4695</v>
      </c>
      <c r="X2102" t="s">
        <v>4696</v>
      </c>
      <c r="Y2102" t="s">
        <v>6746</v>
      </c>
      <c r="Z2102" t="s">
        <v>4708</v>
      </c>
    </row>
    <row r="2103" spans="1:26" ht="15" customHeight="1" x14ac:dyDescent="0.25">
      <c r="A2103" t="s">
        <v>7547</v>
      </c>
      <c r="B2103" s="1">
        <v>46060</v>
      </c>
      <c r="C2103" t="s">
        <v>1335</v>
      </c>
      <c r="D2103" t="str">
        <f>IFERROR(INDEX(Customers!$B:$B,MATCH(C2103,Customers!$A:$A,0)),"")</f>
        <v>Mala Murugan</v>
      </c>
      <c r="E2103" t="str">
        <f>IFERROR(INDEX(Customers!$J:$J,MATCH(C2103,Customers!$A:$A,0)),"")</f>
        <v>Bronze</v>
      </c>
      <c r="F2103" t="s">
        <v>3810</v>
      </c>
      <c r="G2103" t="str">
        <f>IFERROR(INDEX(Products!$B:$B,MATCH(F2103,Products!$A:$A,0)),"")</f>
        <v>ITC Frozen Vegetables 250ml v2</v>
      </c>
      <c r="H2103" t="str">
        <f>IFERROR(INDEX(Products!$C:$C,MATCH(F2103,Products!$A:$A,0)),"")</f>
        <v>Frozen Foods</v>
      </c>
      <c r="I2103" t="s">
        <v>3005</v>
      </c>
      <c r="J2103" t="str">
        <f>IFERROR(INDEX(Stores!$B:$B,MATCH(I2103,Stores!$A:$A,0)),"")</f>
        <v>FreshMart Ahmedabad Complex</v>
      </c>
      <c r="K2103" t="str">
        <f>IFERROR(INDEX(Stores!$D:$D,MATCH(I2103,Stores!$A:$A,0)),"")</f>
        <v>West</v>
      </c>
      <c r="L2103" t="s">
        <v>3004</v>
      </c>
      <c r="M2103" t="str">
        <f>IFERROR(INDEX(Employees!$B:$B,MATCH(L2103,Employees!$A:$A,0)),"")</f>
        <v>Kannan Gupta</v>
      </c>
      <c r="N2103" t="str">
        <f>IFERROR(INDEX(Employees!$D:$D,MATCH(L2103,Employees!$A:$A,0)),"")</f>
        <v>Cashier</v>
      </c>
      <c r="O2103">
        <v>2</v>
      </c>
      <c r="P2103">
        <v>229.81</v>
      </c>
      <c r="Q2103">
        <v>15</v>
      </c>
      <c r="R2103">
        <v>68.94</v>
      </c>
      <c r="S2103">
        <v>449.28</v>
      </c>
      <c r="T2103">
        <v>416.44</v>
      </c>
      <c r="U2103">
        <v>32.840000000000003</v>
      </c>
      <c r="V2103" t="s">
        <v>4720</v>
      </c>
      <c r="W2103" t="s">
        <v>4695</v>
      </c>
      <c r="X2103" t="s">
        <v>4696</v>
      </c>
      <c r="Y2103" t="s">
        <v>6682</v>
      </c>
      <c r="Z2103" t="s">
        <v>4698</v>
      </c>
    </row>
    <row r="2104" spans="1:26" ht="15" customHeight="1" x14ac:dyDescent="0.25">
      <c r="A2104" t="s">
        <v>7548</v>
      </c>
      <c r="B2104" s="1">
        <v>45962</v>
      </c>
      <c r="C2104" t="s">
        <v>1586</v>
      </c>
      <c r="D2104" t="str">
        <f>IFERROR(INDEX(Customers!$B:$B,MATCH(C2104,Customers!$A:$A,0)),"")</f>
        <v>Bharath Krishnan</v>
      </c>
      <c r="E2104" t="str">
        <f>IFERROR(INDEX(Customers!$J:$J,MATCH(C2104,Customers!$A:$A,0)),"")</f>
        <v>Bronze</v>
      </c>
      <c r="F2104" t="s">
        <v>3789</v>
      </c>
      <c r="G2104" t="str">
        <f>IFERROR(INDEX(Products!$B:$B,MATCH(F2104,Products!$A:$A,0)),"")</f>
        <v>ITC Frozen Snacks 250ml</v>
      </c>
      <c r="H2104" t="str">
        <f>IFERROR(INDEX(Products!$C:$C,MATCH(F2104,Products!$A:$A,0)),"")</f>
        <v>Frozen Foods</v>
      </c>
      <c r="I2104" t="s">
        <v>4219</v>
      </c>
      <c r="J2104" t="str">
        <f>IFERROR(INDEX(Stores!$B:$B,MATCH(I2104,Stores!$A:$A,0)),"")</f>
        <v>FreshMart Madurai Arcade</v>
      </c>
      <c r="K2104" t="str">
        <f>IFERROR(INDEX(Stores!$D:$D,MATCH(I2104,Stores!$A:$A,0)),"")</f>
        <v>South</v>
      </c>
      <c r="L2104" t="s">
        <v>3540</v>
      </c>
      <c r="M2104" t="str">
        <f>IFERROR(INDEX(Employees!$B:$B,MATCH(L2104,Employees!$A:$A,0)),"")</f>
        <v>Kishore Naidu</v>
      </c>
      <c r="N2104" t="str">
        <f>IFERROR(INDEX(Employees!$D:$D,MATCH(L2104,Employees!$A:$A,0)),"")</f>
        <v>Sales</v>
      </c>
      <c r="O2104">
        <v>4</v>
      </c>
      <c r="P2104">
        <v>245.32</v>
      </c>
      <c r="Q2104">
        <v>5</v>
      </c>
      <c r="R2104">
        <v>49.06</v>
      </c>
      <c r="S2104">
        <v>1072.05</v>
      </c>
      <c r="T2104">
        <v>837.52</v>
      </c>
      <c r="U2104">
        <v>234.53</v>
      </c>
      <c r="V2104" t="s">
        <v>4706</v>
      </c>
      <c r="W2104" t="s">
        <v>4695</v>
      </c>
      <c r="X2104" t="s">
        <v>4696</v>
      </c>
      <c r="Y2104" t="s">
        <v>5919</v>
      </c>
      <c r="Z2104" t="s">
        <v>4698</v>
      </c>
    </row>
    <row r="2105" spans="1:26" ht="15" customHeight="1" x14ac:dyDescent="0.25">
      <c r="A2105" t="s">
        <v>7549</v>
      </c>
      <c r="B2105" s="1">
        <v>46017</v>
      </c>
      <c r="C2105" t="s">
        <v>1582</v>
      </c>
      <c r="D2105" t="str">
        <f>IFERROR(INDEX(Customers!$B:$B,MATCH(C2105,Customers!$A:$A,0)),"")</f>
        <v>Anand Kumar</v>
      </c>
      <c r="E2105" t="str">
        <f>IFERROR(INDEX(Customers!$J:$J,MATCH(C2105,Customers!$A:$A,0)),"")</f>
        <v>Gold</v>
      </c>
      <c r="F2105" t="s">
        <v>3781</v>
      </c>
      <c r="G2105" t="str">
        <f>IFERROR(INDEX(Products!$B:$B,MATCH(F2105,Products!$A:$A,0)),"")</f>
        <v>Coca-Cola Coffee 500g</v>
      </c>
      <c r="H2105" t="str">
        <f>IFERROR(INDEX(Products!$C:$C,MATCH(F2105,Products!$A:$A,0)),"")</f>
        <v>Beverages</v>
      </c>
      <c r="I2105" t="s">
        <v>3447</v>
      </c>
      <c r="J2105" t="str">
        <f>IFERROR(INDEX(Stores!$B:$B,MATCH(I2105,Stores!$A:$A,0)),"")</f>
        <v>FreshMart Pune Square</v>
      </c>
      <c r="K2105" t="str">
        <f>IFERROR(INDEX(Stores!$D:$D,MATCH(I2105,Stores!$A:$A,0)),"")</f>
        <v>West</v>
      </c>
      <c r="L2105" t="s">
        <v>3460</v>
      </c>
      <c r="M2105" t="str">
        <f>IFERROR(INDEX(Employees!$B:$B,MATCH(L2105,Employees!$A:$A,0)),"")</f>
        <v>Umesh Krishnan</v>
      </c>
      <c r="N2105" t="str">
        <f>IFERROR(INDEX(Employees!$D:$D,MATCH(L2105,Employees!$A:$A,0)),"")</f>
        <v>Sales</v>
      </c>
      <c r="O2105">
        <v>5</v>
      </c>
      <c r="P2105">
        <v>519.71</v>
      </c>
      <c r="Q2105">
        <v>5</v>
      </c>
      <c r="R2105">
        <v>129.93</v>
      </c>
      <c r="S2105">
        <v>2468.62</v>
      </c>
      <c r="T2105">
        <v>1949</v>
      </c>
      <c r="U2105">
        <v>519.62</v>
      </c>
      <c r="V2105" t="s">
        <v>4703</v>
      </c>
      <c r="W2105" t="s">
        <v>4695</v>
      </c>
      <c r="X2105" t="s">
        <v>4696</v>
      </c>
      <c r="Y2105" t="s">
        <v>4783</v>
      </c>
      <c r="Z2105" t="s">
        <v>4708</v>
      </c>
    </row>
    <row r="2106" spans="1:26" ht="15" customHeight="1" x14ac:dyDescent="0.25">
      <c r="A2106" t="s">
        <v>7550</v>
      </c>
      <c r="B2106" s="1">
        <v>45903</v>
      </c>
      <c r="C2106" t="s">
        <v>870</v>
      </c>
      <c r="D2106" t="str">
        <f>IFERROR(INDEX(Customers!$B:$B,MATCH(C2106,Customers!$A:$A,0)),"")</f>
        <v>Lalitha Nathan</v>
      </c>
      <c r="E2106" t="str">
        <f>IFERROR(INDEX(Customers!$J:$J,MATCH(C2106,Customers!$A:$A,0)),"")</f>
        <v>Gold</v>
      </c>
      <c r="F2106" t="s">
        <v>3765</v>
      </c>
      <c r="G2106" t="str">
        <f>IFERROR(INDEX(Products!$B:$B,MATCH(F2106,Products!$A:$A,0)),"")</f>
        <v>Pepsi Tea 200g</v>
      </c>
      <c r="H2106" t="str">
        <f>IFERROR(INDEX(Products!$C:$C,MATCH(F2106,Products!$A:$A,0)),"")</f>
        <v>Beverages</v>
      </c>
      <c r="I2106" t="s">
        <v>3176</v>
      </c>
      <c r="J2106" t="str">
        <f>IFERROR(INDEX(Stores!$B:$B,MATCH(I2106,Stores!$A:$A,0)),"")</f>
        <v>FreshMart Chennai Gardens</v>
      </c>
      <c r="K2106" t="str">
        <f>IFERROR(INDEX(Stores!$D:$D,MATCH(I2106,Stores!$A:$A,0)),"")</f>
        <v>South</v>
      </c>
      <c r="L2106" t="s">
        <v>3617</v>
      </c>
      <c r="M2106" t="str">
        <f>IFERROR(INDEX(Employees!$B:$B,MATCH(L2106,Employees!$A:$A,0)),"")</f>
        <v>Sanjay Sharma</v>
      </c>
      <c r="N2106" t="str">
        <f>IFERROR(INDEX(Employees!$D:$D,MATCH(L2106,Employees!$A:$A,0)),"")</f>
        <v>Billing</v>
      </c>
      <c r="O2106">
        <v>4</v>
      </c>
      <c r="P2106">
        <v>334.24</v>
      </c>
      <c r="Q2106">
        <v>20</v>
      </c>
      <c r="R2106">
        <v>267.39</v>
      </c>
      <c r="S2106">
        <v>1069.57</v>
      </c>
      <c r="T2106">
        <v>1044.8800000000001</v>
      </c>
      <c r="U2106">
        <v>24.69</v>
      </c>
      <c r="V2106" t="s">
        <v>4715</v>
      </c>
      <c r="W2106" t="s">
        <v>4695</v>
      </c>
      <c r="X2106" t="s">
        <v>4696</v>
      </c>
      <c r="Y2106" t="s">
        <v>5783</v>
      </c>
      <c r="Z2106" t="s">
        <v>4708</v>
      </c>
    </row>
    <row r="2107" spans="1:26" ht="15" customHeight="1" x14ac:dyDescent="0.25">
      <c r="A2107" t="s">
        <v>7551</v>
      </c>
      <c r="B2107" s="1">
        <v>45904</v>
      </c>
      <c r="C2107" t="s">
        <v>1726</v>
      </c>
      <c r="D2107" t="str">
        <f>IFERROR(INDEX(Customers!$B:$B,MATCH(C2107,Customers!$A:$A,0)),"")</f>
        <v>Bharath Mudaliar</v>
      </c>
      <c r="E2107" t="str">
        <f>IFERROR(INDEX(Customers!$J:$J,MATCH(C2107,Customers!$A:$A,0)),"")</f>
        <v>Silver</v>
      </c>
      <c r="F2107" t="s">
        <v>3970</v>
      </c>
      <c r="G2107" t="str">
        <f>IFERROR(INDEX(Products!$B:$B,MATCH(F2107,Products!$A:$A,0)),"")</f>
        <v xml:space="preserve">  Local Farm Fresh Vegetables 250ml v2  </v>
      </c>
      <c r="H2107" t="str">
        <f>IFERROR(INDEX(Products!$C:$C,MATCH(F2107,Products!$A:$A,0)),"")</f>
        <v>Vegetables</v>
      </c>
      <c r="I2107" t="s">
        <v>3527</v>
      </c>
      <c r="J2107" t="str">
        <f>IFERROR(INDEX(Stores!$B:$B,MATCH(I2107,Stores!$A:$A,0)),"")</f>
        <v>FreshMart Lucknow Arcade</v>
      </c>
      <c r="K2107" t="str">
        <f>IFERROR(INDEX(Stores!$D:$D,MATCH(I2107,Stores!$A:$A,0)),"")</f>
        <v>North</v>
      </c>
      <c r="L2107" t="s">
        <v>3525</v>
      </c>
      <c r="M2107" t="str">
        <f>IFERROR(INDEX(Employees!$B:$B,MATCH(L2107,Employees!$A:$A,0)),"")</f>
        <v>Sathish Nathan</v>
      </c>
      <c r="N2107" t="str">
        <f>IFERROR(INDEX(Employees!$D:$D,MATCH(L2107,Employees!$A:$A,0)),"")</f>
        <v>HR</v>
      </c>
      <c r="O2107">
        <v>5</v>
      </c>
      <c r="P2107">
        <v>365.92</v>
      </c>
      <c r="Q2107">
        <v>5</v>
      </c>
      <c r="R2107">
        <v>91.48</v>
      </c>
      <c r="S2107">
        <v>1738.12</v>
      </c>
      <c r="T2107">
        <v>1551.9</v>
      </c>
      <c r="U2107">
        <v>186.22</v>
      </c>
      <c r="V2107" t="s">
        <v>4706</v>
      </c>
      <c r="W2107" t="s">
        <v>4695</v>
      </c>
      <c r="X2107" t="s">
        <v>4696</v>
      </c>
      <c r="Y2107" t="s">
        <v>7179</v>
      </c>
      <c r="Z2107" t="s">
        <v>4708</v>
      </c>
    </row>
    <row r="2108" spans="1:26" ht="15" customHeight="1" x14ac:dyDescent="0.25">
      <c r="A2108" t="s">
        <v>7552</v>
      </c>
      <c r="B2108" s="1">
        <v>45891</v>
      </c>
      <c r="C2108" t="s">
        <v>1850</v>
      </c>
      <c r="D2108" t="str">
        <f>IFERROR(INDEX(Customers!$B:$B,MATCH(C2108,Customers!$A:$A,0)),"")</f>
        <v>Divya Nair</v>
      </c>
      <c r="E2108" t="str">
        <f>IFERROR(INDEX(Customers!$J:$J,MATCH(C2108,Customers!$A:$A,0)),"")</f>
        <v>Silver</v>
      </c>
      <c r="F2108" t="s">
        <v>3676</v>
      </c>
      <c r="G2108" t="str">
        <f>IFERROR(INDEX(Products!$B:$B,MATCH(F2108,Products!$A:$A,0)),"")</f>
        <v>Amul Paneer 250ml</v>
      </c>
      <c r="H2108" t="str">
        <f>IFERROR(INDEX(Products!$C:$C,MATCH(F2108,Products!$A:$A,0)),"")</f>
        <v>Bakery</v>
      </c>
      <c r="I2108" t="s">
        <v>3133</v>
      </c>
      <c r="J2108" t="str">
        <f>IFERROR(INDEX(Stores!$B:$B,MATCH(I2108,Stores!$A:$A,0)),"")</f>
        <v>FreshMart Salem Hub</v>
      </c>
      <c r="K2108" t="str">
        <f>IFERROR(INDEX(Stores!$D:$D,MATCH(I2108,Stores!$A:$A,0)),"")</f>
        <v>South</v>
      </c>
      <c r="L2108" t="s">
        <v>3131</v>
      </c>
      <c r="M2108" t="str">
        <f>IFERROR(INDEX(Employees!$B:$B,MATCH(L2108,Employees!$A:$A,0)),"")</f>
        <v>Nagarajan Mudaliar</v>
      </c>
      <c r="N2108" t="str">
        <f>IFERROR(INDEX(Employees!$D:$D,MATCH(L2108,Employees!$A:$A,0)),"")</f>
        <v>Cashier</v>
      </c>
      <c r="O2108">
        <v>3</v>
      </c>
      <c r="P2108">
        <v>332.74</v>
      </c>
      <c r="Q2108">
        <v>10</v>
      </c>
      <c r="R2108">
        <v>99.82</v>
      </c>
      <c r="S2108">
        <v>898.4</v>
      </c>
      <c r="T2108">
        <v>615.80999999999995</v>
      </c>
      <c r="U2108">
        <v>282.58999999999997</v>
      </c>
      <c r="V2108" t="s">
        <v>4694</v>
      </c>
      <c r="W2108" t="s">
        <v>4695</v>
      </c>
      <c r="X2108" t="s">
        <v>4696</v>
      </c>
      <c r="Y2108" t="s">
        <v>5390</v>
      </c>
      <c r="Z2108" t="s">
        <v>4708</v>
      </c>
    </row>
    <row r="2109" spans="1:26" ht="15" customHeight="1" x14ac:dyDescent="0.25">
      <c r="A2109" t="s">
        <v>7553</v>
      </c>
      <c r="B2109" s="1">
        <v>45748</v>
      </c>
      <c r="C2109" t="s">
        <v>1100</v>
      </c>
      <c r="D2109" t="str">
        <f>IFERROR(INDEX(Customers!$B:$B,MATCH(C2109,Customers!$A:$A,0)),"")</f>
        <v>Deepa Kumar</v>
      </c>
      <c r="E2109" t="str">
        <f>IFERROR(INDEX(Customers!$J:$J,MATCH(C2109,Customers!$A:$A,0)),"")</f>
        <v>Gold</v>
      </c>
      <c r="F2109" t="s">
        <v>3891</v>
      </c>
      <c r="G2109" t="str">
        <f>IFERROR(INDEX(Products!$B:$B,MATCH(F2109,Products!$A:$A,0)),"")</f>
        <v>Patanjali Shampoo 1kg</v>
      </c>
      <c r="H2109" t="str">
        <f>IFERROR(INDEX(Products!$C:$C,MATCH(F2109,Products!$A:$A,0)),"")</f>
        <v>Personal Care</v>
      </c>
      <c r="I2109" t="s">
        <v>4253</v>
      </c>
      <c r="J2109" t="str">
        <f>IFERROR(INDEX(Stores!$B:$B,MATCH(I2109,Stores!$A:$A,0)),"")</f>
        <v>FreshMart Bengaluru Nagar</v>
      </c>
      <c r="K2109" t="str">
        <f>IFERROR(INDEX(Stores!$D:$D,MATCH(I2109,Stores!$A:$A,0)),"")</f>
        <v>South</v>
      </c>
      <c r="L2109" t="s">
        <v>3356</v>
      </c>
      <c r="M2109" t="str">
        <f>IFERROR(INDEX(Employees!$B:$B,MATCH(L2109,Employees!$A:$A,0)),"")</f>
        <v>Tamil Mudaliar</v>
      </c>
      <c r="N2109" t="str">
        <f>IFERROR(INDEX(Employees!$D:$D,MATCH(L2109,Employees!$A:$A,0)),"")</f>
        <v>Cashier</v>
      </c>
      <c r="O2109">
        <v>6</v>
      </c>
      <c r="P2109">
        <v>479.54</v>
      </c>
      <c r="Q2109">
        <v>0</v>
      </c>
      <c r="R2109">
        <v>0</v>
      </c>
      <c r="S2109">
        <v>2877.24</v>
      </c>
      <c r="T2109">
        <v>2020.8</v>
      </c>
      <c r="U2109">
        <v>856.44</v>
      </c>
      <c r="V2109" t="s">
        <v>4715</v>
      </c>
      <c r="W2109" t="s">
        <v>4695</v>
      </c>
      <c r="X2109" t="s">
        <v>4696</v>
      </c>
      <c r="Y2109" t="s">
        <v>5702</v>
      </c>
      <c r="Z2109" t="s">
        <v>4708</v>
      </c>
    </row>
    <row r="2110" spans="1:26" ht="15" customHeight="1" x14ac:dyDescent="0.25">
      <c r="A2110" t="s">
        <v>7554</v>
      </c>
      <c r="B2110" s="1">
        <v>45950</v>
      </c>
      <c r="C2110" t="s">
        <v>2727</v>
      </c>
      <c r="D2110" t="str">
        <f>IFERROR(INDEX(Customers!$B:$B,MATCH(C2110,Customers!$A:$A,0)),"")</f>
        <v>Balaji Krishnan</v>
      </c>
      <c r="E2110" t="str">
        <f>IFERROR(INDEX(Customers!$J:$J,MATCH(C2110,Customers!$A:$A,0)),"")</f>
        <v>Bronze</v>
      </c>
      <c r="F2110" t="s">
        <v>3741</v>
      </c>
      <c r="G2110" t="str">
        <f>IFERROR(INDEX(Products!$B:$B,MATCH(F2110,Products!$A:$A,0)),"")</f>
        <v>Amul Butter 1L</v>
      </c>
      <c r="H2110" t="str">
        <f>IFERROR(INDEX(Products!$C:$C,MATCH(F2110,Products!$A:$A,0)),"")</f>
        <v>Dairy</v>
      </c>
      <c r="I2110" t="s">
        <v>3220</v>
      </c>
      <c r="J2110" t="str">
        <f>IFERROR(INDEX(Stores!$B:$B,MATCH(I2110,Stores!$A:$A,0)),"")</f>
        <v>FreshMart Chennai Junction</v>
      </c>
      <c r="K2110" t="str">
        <f>IFERROR(INDEX(Stores!$D:$D,MATCH(I2110,Stores!$A:$A,0)),"")</f>
        <v>South</v>
      </c>
      <c r="L2110" t="s">
        <v>3252</v>
      </c>
      <c r="M2110" t="str">
        <f>IFERROR(INDEX(Employees!$B:$B,MATCH(L2110,Employees!$A:$A,0)),"")</f>
        <v>Elango Velan</v>
      </c>
      <c r="N2110" t="str">
        <f>IFERROR(INDEX(Employees!$D:$D,MATCH(L2110,Employees!$A:$A,0)),"")</f>
        <v>Cashier</v>
      </c>
      <c r="O2110">
        <v>3</v>
      </c>
      <c r="P2110">
        <v>342.27</v>
      </c>
      <c r="Q2110">
        <v>10</v>
      </c>
      <c r="R2110">
        <v>102.68</v>
      </c>
      <c r="S2110">
        <v>924.13</v>
      </c>
      <c r="T2110">
        <v>798.3</v>
      </c>
      <c r="U2110">
        <v>125.83</v>
      </c>
      <c r="V2110" t="s">
        <v>4720</v>
      </c>
      <c r="W2110" t="s">
        <v>4695</v>
      </c>
      <c r="X2110" t="s">
        <v>4696</v>
      </c>
      <c r="Y2110" t="s">
        <v>4955</v>
      </c>
      <c r="Z2110" t="s">
        <v>4708</v>
      </c>
    </row>
    <row r="2111" spans="1:26" ht="15" customHeight="1" x14ac:dyDescent="0.25">
      <c r="A2111" t="s">
        <v>7555</v>
      </c>
      <c r="B2111" s="1">
        <v>45823</v>
      </c>
      <c r="C2111" t="s">
        <v>220</v>
      </c>
      <c r="D2111" t="str">
        <f>IFERROR(INDEX(Customers!$B:$B,MATCH(C2111,Customers!$A:$A,0)),"")</f>
        <v>Thenmozhi Pandian</v>
      </c>
      <c r="E2111" t="str">
        <f>IFERROR(INDEX(Customers!$J:$J,MATCH(C2111,Customers!$A:$A,0)),"")</f>
        <v>Gold</v>
      </c>
      <c r="F2111" t="s">
        <v>3847</v>
      </c>
      <c r="G2111" t="str">
        <f>IFERROR(INDEX(Products!$B:$B,MATCH(F2111,Products!$A:$A,0)),"")</f>
        <v>Cadbury Biscuits Pack</v>
      </c>
      <c r="H2111" t="str">
        <f>IFERROR(INDEX(Products!$C:$C,MATCH(F2111,Products!$A:$A,0)),"")</f>
        <v>Snacks</v>
      </c>
      <c r="I2111" t="s">
        <v>3266</v>
      </c>
      <c r="J2111" t="str">
        <f>IFERROR(INDEX(Stores!$B:$B,MATCH(I2111,Stores!$A:$A,0)),"")</f>
        <v>FreshMart Bengaluru Junction</v>
      </c>
      <c r="K2111" t="str">
        <f>IFERROR(INDEX(Stores!$D:$D,MATCH(I2111,Stores!$A:$A,0)),"")</f>
        <v>South</v>
      </c>
      <c r="L2111" t="s">
        <v>3577</v>
      </c>
      <c r="M2111" t="str">
        <f>IFERROR(INDEX(Employees!$B:$B,MATCH(L2111,Employees!$A:$A,0)),"")</f>
        <v>Mani Pandian</v>
      </c>
      <c r="N2111" t="str">
        <f>IFERROR(INDEX(Employees!$D:$D,MATCH(L2111,Employees!$A:$A,0)),"")</f>
        <v>Sales</v>
      </c>
      <c r="O2111">
        <v>5</v>
      </c>
      <c r="P2111">
        <v>133.51</v>
      </c>
      <c r="Q2111">
        <v>10</v>
      </c>
      <c r="R2111">
        <v>66.75</v>
      </c>
      <c r="S2111">
        <v>690.92</v>
      </c>
      <c r="T2111">
        <v>478.5</v>
      </c>
      <c r="U2111">
        <v>212.42</v>
      </c>
      <c r="V2111" t="s">
        <v>4703</v>
      </c>
      <c r="W2111" t="s">
        <v>4695</v>
      </c>
      <c r="X2111" t="s">
        <v>4696</v>
      </c>
      <c r="Y2111" t="s">
        <v>6171</v>
      </c>
      <c r="Z2111" t="s">
        <v>4698</v>
      </c>
    </row>
    <row r="2112" spans="1:26" ht="15" customHeight="1" x14ac:dyDescent="0.25">
      <c r="A2112" t="s">
        <v>7556</v>
      </c>
      <c r="B2112" s="1">
        <v>45941</v>
      </c>
      <c r="C2112" t="s">
        <v>1622</v>
      </c>
      <c r="D2112" t="str">
        <f>IFERROR(INDEX(Customers!$B:$B,MATCH(C2112,Customers!$A:$A,0)),"")</f>
        <v>Sudha Mudaliar</v>
      </c>
      <c r="E2112" t="str">
        <f>IFERROR(INDEX(Customers!$J:$J,MATCH(C2112,Customers!$A:$A,0)),"")</f>
        <v>Gold</v>
      </c>
      <c r="F2112" t="s">
        <v>3968</v>
      </c>
      <c r="G2112" t="str">
        <f>IFERROR(INDEX(Products!$B:$B,MATCH(F2112,Products!$A:$A,0)),"")</f>
        <v>Local Farm Fresh Vegetables 1L</v>
      </c>
      <c r="H2112" t="str">
        <f>IFERROR(INDEX(Products!$C:$C,MATCH(F2112,Products!$A:$A,0)),"")</f>
        <v>Vegetables</v>
      </c>
      <c r="I2112" t="s">
        <v>3469</v>
      </c>
      <c r="J2112" t="str">
        <f>IFERROR(INDEX(Stores!$B:$B,MATCH(I2112,Stores!$A:$A,0)),"")</f>
        <v>FreshMart Mysuru Junction</v>
      </c>
      <c r="K2112" t="str">
        <f>IFERROR(INDEX(Stores!$D:$D,MATCH(I2112,Stores!$A:$A,0)),"")</f>
        <v>South</v>
      </c>
      <c r="L2112" t="s">
        <v>3467</v>
      </c>
      <c r="M2112" t="str">
        <f>IFERROR(INDEX(Employees!$B:$B,MATCH(L2112,Employees!$A:$A,0)),"")</f>
        <v>Padma Subramaniam</v>
      </c>
      <c r="N2112" t="str">
        <f>IFERROR(INDEX(Employees!$D:$D,MATCH(L2112,Employees!$A:$A,0)),"")</f>
        <v>Operations</v>
      </c>
      <c r="O2112">
        <v>3</v>
      </c>
      <c r="P2112">
        <v>211.16</v>
      </c>
      <c r="Q2112">
        <v>20</v>
      </c>
      <c r="R2112">
        <v>126.7</v>
      </c>
      <c r="S2112">
        <v>582.79999999999995</v>
      </c>
      <c r="T2112">
        <v>510.6</v>
      </c>
      <c r="U2112">
        <v>72.2</v>
      </c>
      <c r="V2112" t="s">
        <v>4694</v>
      </c>
      <c r="W2112" t="s">
        <v>4695</v>
      </c>
      <c r="X2112" t="s">
        <v>4700</v>
      </c>
      <c r="Y2112" t="s">
        <v>5054</v>
      </c>
      <c r="Z2112" t="s">
        <v>4698</v>
      </c>
    </row>
    <row r="2113" spans="1:26" ht="15" customHeight="1" x14ac:dyDescent="0.25">
      <c r="A2113" t="s">
        <v>7557</v>
      </c>
      <c r="B2113" s="1">
        <v>46038</v>
      </c>
      <c r="C2113" t="s">
        <v>2188</v>
      </c>
      <c r="D2113" t="str">
        <f>IFERROR(INDEX(Customers!$B:$B,MATCH(C2113,Customers!$A:$A,0)),"")</f>
        <v>Sundar Venkataraman</v>
      </c>
      <c r="E2113" t="str">
        <f>IFERROR(INDEX(Customers!$J:$J,MATCH(C2113,Customers!$A:$A,0)),"")</f>
        <v>Bronze</v>
      </c>
      <c r="F2113" t="s">
        <v>3756</v>
      </c>
      <c r="G2113" t="str">
        <f>IFERROR(INDEX(Products!$B:$B,MATCH(F2113,Products!$A:$A,0)),"")</f>
        <v>Coca-Cola Tea 1kg</v>
      </c>
      <c r="H2113" t="str">
        <f>IFERROR(INDEX(Products!$C:$C,MATCH(F2113,Products!$A:$A,0)),"")</f>
        <v>Beverages</v>
      </c>
      <c r="I2113" t="s">
        <v>4253</v>
      </c>
      <c r="J2113" t="str">
        <f>IFERROR(INDEX(Stores!$B:$B,MATCH(I2113,Stores!$A:$A,0)),"")</f>
        <v>FreshMart Bengaluru Nagar</v>
      </c>
      <c r="K2113" t="str">
        <f>IFERROR(INDEX(Stores!$D:$D,MATCH(I2113,Stores!$A:$A,0)),"")</f>
        <v>South</v>
      </c>
      <c r="L2113" t="s">
        <v>3387</v>
      </c>
      <c r="M2113" t="str">
        <f>IFERROR(INDEX(Employees!$B:$B,MATCH(L2113,Employees!$A:$A,0)),"")</f>
        <v>Poornima Naidu</v>
      </c>
      <c r="N2113" t="str">
        <f>IFERROR(INDEX(Employees!$D:$D,MATCH(L2113,Employees!$A:$A,0)),"")</f>
        <v>Sales</v>
      </c>
      <c r="O2113">
        <v>4</v>
      </c>
      <c r="P2113">
        <v>139.21</v>
      </c>
      <c r="Q2113">
        <v>0</v>
      </c>
      <c r="R2113">
        <v>0</v>
      </c>
      <c r="S2113">
        <v>556.84</v>
      </c>
      <c r="T2113">
        <v>427.96</v>
      </c>
      <c r="U2113">
        <v>128.88</v>
      </c>
      <c r="V2113" t="s">
        <v>4740</v>
      </c>
      <c r="W2113" t="s">
        <v>4695</v>
      </c>
      <c r="X2113" t="s">
        <v>4696</v>
      </c>
      <c r="Y2113" t="s">
        <v>6126</v>
      </c>
      <c r="Z2113" t="s">
        <v>4708</v>
      </c>
    </row>
    <row r="2114" spans="1:26" ht="15" customHeight="1" x14ac:dyDescent="0.25">
      <c r="A2114" t="s">
        <v>7558</v>
      </c>
      <c r="B2114" s="1">
        <v>45818</v>
      </c>
      <c r="C2114" t="s">
        <v>1387</v>
      </c>
      <c r="D2114" t="str">
        <f>IFERROR(INDEX(Customers!$B:$B,MATCH(C2114,Customers!$A:$A,0)),"")</f>
        <v>Sathish Iyer</v>
      </c>
      <c r="E2114" t="str">
        <f>IFERROR(INDEX(Customers!$J:$J,MATCH(C2114,Customers!$A:$A,0)),"")</f>
        <v>Bronze</v>
      </c>
      <c r="F2114" t="s">
        <v>3738</v>
      </c>
      <c r="G2114" t="str">
        <f>IFERROR(INDEX(Products!$B:$B,MATCH(F2114,Products!$A:$A,0)),"")</f>
        <v>Aavin Milk Pack</v>
      </c>
      <c r="H2114" t="str">
        <f>IFERROR(INDEX(Products!$C:$C,MATCH(F2114,Products!$A:$A,0)),"")</f>
        <v>Dairy</v>
      </c>
      <c r="I2114" t="s">
        <v>4166</v>
      </c>
      <c r="J2114" t="str">
        <f>IFERROR(INDEX(Stores!$B:$B,MATCH(I2114,Stores!$A:$A,0)),"")</f>
        <v>FreshMart Mysuru Square</v>
      </c>
      <c r="K2114" t="str">
        <f>IFERROR(INDEX(Stores!$D:$D,MATCH(I2114,Stores!$A:$A,0)),"")</f>
        <v>South</v>
      </c>
      <c r="L2114" t="s">
        <v>3285</v>
      </c>
      <c r="M2114" t="str">
        <f>IFERROR(INDEX(Employees!$B:$B,MATCH(L2114,Employees!$A:$A,0)),"")</f>
        <v>Dhanush Venkataraman</v>
      </c>
      <c r="N2114" t="str">
        <f>IFERROR(INDEX(Employees!$D:$D,MATCH(L2114,Employees!$A:$A,0)),"")</f>
        <v>Cashier</v>
      </c>
      <c r="O2114">
        <v>3</v>
      </c>
      <c r="P2114">
        <v>397.22</v>
      </c>
      <c r="Q2114">
        <v>10</v>
      </c>
      <c r="R2114">
        <v>119.17</v>
      </c>
      <c r="S2114">
        <v>1072.49</v>
      </c>
      <c r="T2114">
        <v>958.11</v>
      </c>
      <c r="U2114">
        <v>114.38</v>
      </c>
      <c r="V2114" t="s">
        <v>4720</v>
      </c>
      <c r="W2114" t="s">
        <v>4695</v>
      </c>
      <c r="X2114" t="s">
        <v>4696</v>
      </c>
      <c r="Y2114" t="s">
        <v>4854</v>
      </c>
      <c r="Z2114" t="s">
        <v>4708</v>
      </c>
    </row>
    <row r="2115" spans="1:26" ht="15" customHeight="1" x14ac:dyDescent="0.25">
      <c r="A2115" t="s">
        <v>7559</v>
      </c>
      <c r="B2115" s="1">
        <v>45853</v>
      </c>
      <c r="C2115" t="s">
        <v>1930</v>
      </c>
      <c r="D2115" t="str">
        <f>IFERROR(INDEX(Customers!$B:$B,MATCH(C2115,Customers!$A:$A,0)),"")</f>
        <v>Latha Subramaniam</v>
      </c>
      <c r="E2115" t="str">
        <f>IFERROR(INDEX(Customers!$J:$J,MATCH(C2115,Customers!$A:$A,0)),"")</f>
        <v>Silver</v>
      </c>
      <c r="F2115" t="s">
        <v>3756</v>
      </c>
      <c r="G2115" t="str">
        <f>IFERROR(INDEX(Products!$B:$B,MATCH(F2115,Products!$A:$A,0)),"")</f>
        <v>Coca-Cola Tea 1kg</v>
      </c>
      <c r="H2115" t="str">
        <f>IFERROR(INDEX(Products!$C:$C,MATCH(F2115,Products!$A:$A,0)),"")</f>
        <v>Beverages</v>
      </c>
      <c r="I2115" t="s">
        <v>4196</v>
      </c>
      <c r="J2115" t="str">
        <f>IFERROR(INDEX(Stores!$B:$B,MATCH(I2115,Stores!$A:$A,0)),"")</f>
        <v>FreshMart Mysuru Market</v>
      </c>
      <c r="K2115" t="str">
        <f>IFERROR(INDEX(Stores!$D:$D,MATCH(I2115,Stores!$A:$A,0)),"")</f>
        <v>South</v>
      </c>
      <c r="L2115" t="s">
        <v>3237</v>
      </c>
      <c r="M2115" t="str">
        <f>IFERROR(INDEX(Employees!$B:$B,MATCH(L2115,Employees!$A:$A,0)),"")</f>
        <v>Dhanya Iyer</v>
      </c>
      <c r="N2115" t="str">
        <f>IFERROR(INDEX(Employees!$D:$D,MATCH(L2115,Employees!$A:$A,0)),"")</f>
        <v>Operations</v>
      </c>
      <c r="O2115">
        <v>1</v>
      </c>
      <c r="P2115">
        <v>139.21</v>
      </c>
      <c r="Q2115">
        <v>0</v>
      </c>
      <c r="R2115">
        <v>0</v>
      </c>
      <c r="S2115">
        <v>139.21</v>
      </c>
      <c r="T2115">
        <v>106.99</v>
      </c>
      <c r="U2115">
        <v>32.22</v>
      </c>
      <c r="V2115" t="s">
        <v>4694</v>
      </c>
      <c r="W2115" t="s">
        <v>4695</v>
      </c>
      <c r="X2115" t="s">
        <v>4696</v>
      </c>
      <c r="Y2115" t="s">
        <v>6440</v>
      </c>
      <c r="Z2115" t="s">
        <v>4708</v>
      </c>
    </row>
    <row r="2116" spans="1:26" ht="15" customHeight="1" x14ac:dyDescent="0.25">
      <c r="A2116" t="s">
        <v>7560</v>
      </c>
      <c r="B2116" s="1">
        <v>45991</v>
      </c>
      <c r="C2116" t="s">
        <v>1260</v>
      </c>
      <c r="D2116" t="str">
        <f>IFERROR(INDEX(Customers!$B:$B,MATCH(C2116,Customers!$A:$A,0)),"")</f>
        <v>Kamala Subramaniam</v>
      </c>
      <c r="E2116" t="str">
        <f>IFERROR(INDEX(Customers!$J:$J,MATCH(C2116,Customers!$A:$A,0)),"")</f>
        <v>Silver</v>
      </c>
      <c r="F2116" t="s">
        <v>4010</v>
      </c>
      <c r="G2116" t="str">
        <f>IFERROR(INDEX(Products!$B:$B,MATCH(F2116,Products!$A:$A,0)),"")</f>
        <v>Aachi Ponni Rice 2kg</v>
      </c>
      <c r="H2116" t="str">
        <f>IFERROR(INDEX(Products!$C:$C,MATCH(F2116,Products!$A:$A,0)),"")</f>
        <v>Rice</v>
      </c>
      <c r="I2116" t="s">
        <v>4288</v>
      </c>
      <c r="J2116" t="str">
        <f>IFERROR(INDEX(Stores!$B:$B,MATCH(I2116,Stores!$A:$A,0)),"")</f>
        <v>FreshMart Mysuru Heights</v>
      </c>
      <c r="K2116" t="str">
        <f>IFERROR(INDEX(Stores!$D:$D,MATCH(I2116,Stores!$A:$A,0)),"")</f>
        <v>South</v>
      </c>
      <c r="L2116" t="s">
        <v>3510</v>
      </c>
      <c r="M2116" t="str">
        <f>IFERROR(INDEX(Employees!$B:$B,MATCH(L2116,Employees!$A:$A,0)),"")</f>
        <v>Naveen Venkataraman</v>
      </c>
      <c r="N2116" t="str">
        <f>IFERROR(INDEX(Employees!$D:$D,MATCH(L2116,Employees!$A:$A,0)),"")</f>
        <v>Sales</v>
      </c>
      <c r="O2116">
        <v>1</v>
      </c>
      <c r="P2116">
        <v>251.73</v>
      </c>
      <c r="Q2116">
        <v>15</v>
      </c>
      <c r="R2116">
        <v>37.76</v>
      </c>
      <c r="S2116">
        <v>246.07</v>
      </c>
      <c r="T2116">
        <v>210.52</v>
      </c>
      <c r="U2116">
        <v>35.549999999999997</v>
      </c>
      <c r="V2116" t="s">
        <v>4694</v>
      </c>
      <c r="W2116" t="s">
        <v>4695</v>
      </c>
      <c r="X2116" t="s">
        <v>4696</v>
      </c>
      <c r="Y2116" t="s">
        <v>4902</v>
      </c>
      <c r="Z2116" t="s">
        <v>4698</v>
      </c>
    </row>
    <row r="2117" spans="1:26" ht="15" customHeight="1" x14ac:dyDescent="0.25">
      <c r="A2117" t="s">
        <v>7561</v>
      </c>
      <c r="B2117" s="1">
        <v>45950</v>
      </c>
      <c r="C2117" t="s">
        <v>2790</v>
      </c>
      <c r="D2117" t="str">
        <f>IFERROR(INDEX(Customers!$B:$B,MATCH(C2117,Customers!$A:$A,0)),"")</f>
        <v>Hemalatha Balan</v>
      </c>
      <c r="E2117" t="str">
        <f>IFERROR(INDEX(Customers!$J:$J,MATCH(C2117,Customers!$A:$A,0)),"")</f>
        <v>Gold</v>
      </c>
      <c r="F2117" t="s">
        <v>3765</v>
      </c>
      <c r="G2117" t="str">
        <f>IFERROR(INDEX(Products!$B:$B,MATCH(F2117,Products!$A:$A,0)),"")</f>
        <v>Pepsi Tea 200g</v>
      </c>
      <c r="H2117" t="str">
        <f>IFERROR(INDEX(Products!$C:$C,MATCH(F2117,Products!$A:$A,0)),"")</f>
        <v>Beverages</v>
      </c>
      <c r="I2117" t="s">
        <v>2871</v>
      </c>
      <c r="J2117" t="str">
        <f>IFERROR(INDEX(Stores!$B:$B,MATCH(I2117,Stores!$A:$A,0)),"")</f>
        <v>FreshMart Kochi Colony</v>
      </c>
      <c r="K2117" t="str">
        <f>IFERROR(INDEX(Stores!$D:$D,MATCH(I2117,Stores!$A:$A,0)),"")</f>
        <v>South</v>
      </c>
      <c r="L2117" t="s">
        <v>3190</v>
      </c>
      <c r="M2117" t="str">
        <f>IFERROR(INDEX(Employees!$B:$B,MATCH(L2117,Employees!$A:$A,0)),"")</f>
        <v>Arun Nair</v>
      </c>
      <c r="N2117" t="str">
        <f>IFERROR(INDEX(Employees!$D:$D,MATCH(L2117,Employees!$A:$A,0)),"")</f>
        <v>Inventory</v>
      </c>
      <c r="O2117">
        <v>7</v>
      </c>
      <c r="P2117">
        <v>377.86</v>
      </c>
      <c r="Q2117">
        <v>0</v>
      </c>
      <c r="R2117">
        <v>0</v>
      </c>
      <c r="S2117">
        <v>2645.02</v>
      </c>
      <c r="T2117">
        <v>1828.54</v>
      </c>
      <c r="U2117">
        <v>816.48</v>
      </c>
      <c r="V2117" t="s">
        <v>4720</v>
      </c>
      <c r="W2117" t="s">
        <v>4695</v>
      </c>
      <c r="X2117" t="s">
        <v>4700</v>
      </c>
      <c r="Y2117" t="s">
        <v>5146</v>
      </c>
      <c r="Z2117" t="s">
        <v>4708</v>
      </c>
    </row>
    <row r="2118" spans="1:26" ht="15" customHeight="1" x14ac:dyDescent="0.25">
      <c r="A2118" t="s">
        <v>7562</v>
      </c>
      <c r="B2118" s="1">
        <v>45762</v>
      </c>
      <c r="C2118" t="s">
        <v>50</v>
      </c>
      <c r="D2118" t="str">
        <f>IFERROR(INDEX(Customers!$B:$B,MATCH(C2118,Customers!$A:$A,0)),"")</f>
        <v>Senthil Pillai</v>
      </c>
      <c r="E2118" t="str">
        <f>IFERROR(INDEX(Customers!$J:$J,MATCH(C2118,Customers!$A:$A,0)),"")</f>
        <v>Silver</v>
      </c>
      <c r="F2118" t="s">
        <v>3966</v>
      </c>
      <c r="G2118" t="str">
        <f>IFERROR(INDEX(Products!$B:$B,MATCH(F2118,Products!$A:$A,0)),"")</f>
        <v>Organic Fresh Fresh Vegetables 200g</v>
      </c>
      <c r="H2118" t="str">
        <f>IFERROR(INDEX(Products!$C:$C,MATCH(F2118,Products!$A:$A,0)),"")</f>
        <v>Vegetables</v>
      </c>
      <c r="I2118" t="s">
        <v>3159</v>
      </c>
      <c r="J2118" t="str">
        <f>IFERROR(INDEX(Stores!$B:$B,MATCH(I2118,Stores!$A:$A,0)),"")</f>
        <v>FreshMart Salem Bypass</v>
      </c>
      <c r="K2118" t="str">
        <f>IFERROR(INDEX(Stores!$D:$D,MATCH(I2118,Stores!$A:$A,0)),"")</f>
        <v>South</v>
      </c>
      <c r="L2118" t="s">
        <v>3157</v>
      </c>
      <c r="M2118" t="str">
        <f>IFERROR(INDEX(Employees!$B:$B,MATCH(L2118,Employees!$A:$A,0)),"")</f>
        <v>Vasanth Menon</v>
      </c>
      <c r="N2118" t="str">
        <f>IFERROR(INDEX(Employees!$D:$D,MATCH(L2118,Employees!$A:$A,0)),"")</f>
        <v>Store Manager</v>
      </c>
      <c r="O2118">
        <v>5</v>
      </c>
      <c r="P2118">
        <v>75.680000000000007</v>
      </c>
      <c r="Q2118">
        <v>15</v>
      </c>
      <c r="R2118">
        <v>56.76</v>
      </c>
      <c r="S2118">
        <v>321.64</v>
      </c>
      <c r="T2118">
        <v>310.7</v>
      </c>
      <c r="U2118">
        <v>10.94</v>
      </c>
      <c r="V2118" t="s">
        <v>4694</v>
      </c>
      <c r="W2118" t="s">
        <v>4695</v>
      </c>
      <c r="X2118" t="s">
        <v>4696</v>
      </c>
      <c r="Y2118" t="s">
        <v>5845</v>
      </c>
      <c r="Z2118" t="s">
        <v>4708</v>
      </c>
    </row>
    <row r="2119" spans="1:26" ht="15" customHeight="1" x14ac:dyDescent="0.25">
      <c r="A2119" t="s">
        <v>7563</v>
      </c>
      <c r="B2119" s="1">
        <v>46062</v>
      </c>
      <c r="C2119" t="s">
        <v>1702</v>
      </c>
      <c r="D2119" t="str">
        <f>IFERROR(INDEX(Customers!$B:$B,MATCH(C2119,Customers!$A:$A,0)),"")</f>
        <v>Jaya Pandian</v>
      </c>
      <c r="E2119" t="str">
        <f>IFERROR(INDEX(Customers!$J:$J,MATCH(C2119,Customers!$A:$A,0)),"")</f>
        <v>Silver</v>
      </c>
      <c r="F2119" t="s">
        <v>3679</v>
      </c>
      <c r="G2119" t="str">
        <f>IFERROR(INDEX(Products!$B:$B,MATCH(F2119,Products!$A:$A,0)),"")</f>
        <v>Harvest Gold Cookies 500g</v>
      </c>
      <c r="H2119" t="str">
        <f>IFERROR(INDEX(Products!$C:$C,MATCH(F2119,Products!$A:$A,0)),"")</f>
        <v>Bakery</v>
      </c>
      <c r="I2119" t="s">
        <v>3181</v>
      </c>
      <c r="J2119" t="str">
        <f>IFERROR(INDEX(Stores!$B:$B,MATCH(I2119,Stores!$A:$A,0)),"")</f>
        <v>FreshMart Salem Point</v>
      </c>
      <c r="K2119" t="str">
        <f>IFERROR(INDEX(Stores!$D:$D,MATCH(I2119,Stores!$A:$A,0)),"")</f>
        <v>South</v>
      </c>
      <c r="L2119" t="s">
        <v>3179</v>
      </c>
      <c r="M2119" t="str">
        <f>IFERROR(INDEX(Employees!$B:$B,MATCH(L2119,Employees!$A:$A,0)),"")</f>
        <v>Vijay Pandian</v>
      </c>
      <c r="N2119" t="str">
        <f>IFERROR(INDEX(Employees!$D:$D,MATCH(L2119,Employees!$A:$A,0)),"")</f>
        <v>Sales</v>
      </c>
      <c r="O2119">
        <v>1</v>
      </c>
      <c r="P2119">
        <v>343.56</v>
      </c>
      <c r="Q2119">
        <v>0</v>
      </c>
      <c r="R2119">
        <v>0</v>
      </c>
      <c r="S2119">
        <v>343.56</v>
      </c>
      <c r="T2119">
        <v>216.32</v>
      </c>
      <c r="U2119">
        <v>127.24</v>
      </c>
      <c r="V2119" t="s">
        <v>4720</v>
      </c>
      <c r="W2119" t="s">
        <v>4695</v>
      </c>
      <c r="X2119" t="s">
        <v>4700</v>
      </c>
      <c r="Y2119" t="s">
        <v>4989</v>
      </c>
      <c r="Z2119" t="s">
        <v>4708</v>
      </c>
    </row>
    <row r="2120" spans="1:26" ht="15" customHeight="1" x14ac:dyDescent="0.25">
      <c r="A2120" t="s">
        <v>7564</v>
      </c>
      <c r="B2120" s="1">
        <v>45825</v>
      </c>
      <c r="C2120" t="s">
        <v>1630</v>
      </c>
      <c r="D2120" t="str">
        <f>IFERROR(INDEX(Customers!$B:$B,MATCH(C2120,Customers!$A:$A,0)),"")</f>
        <v>Yogesh Raj</v>
      </c>
      <c r="E2120" t="str">
        <f>IFERROR(INDEX(Customers!$J:$J,MATCH(C2120,Customers!$A:$A,0)),"")</f>
        <v>Silver</v>
      </c>
      <c r="F2120" t="s">
        <v>4099</v>
      </c>
      <c r="G2120" t="str">
        <f>IFERROR(INDEX(Products!$B:$B,MATCH(F2120,Products!$A:$A,0)),"")</f>
        <v>Lizol Dishwash 200g</v>
      </c>
      <c r="H2120" t="str">
        <f>IFERROR(INDEX(Products!$C:$C,MATCH(F2120,Products!$A:$A,0)),"")</f>
        <v>Cleaning</v>
      </c>
      <c r="I2120" t="s">
        <v>3094</v>
      </c>
      <c r="J2120" t="str">
        <f>IFERROR(INDEX(Stores!$B:$B,MATCH(I2120,Stores!$A:$A,0)),"")</f>
        <v>FreshMart Kanpur Gardens</v>
      </c>
      <c r="K2120" t="str">
        <f>IFERROR(INDEX(Stores!$D:$D,MATCH(I2120,Stores!$A:$A,0)),"")</f>
        <v>North</v>
      </c>
      <c r="L2120" t="s">
        <v>3472</v>
      </c>
      <c r="M2120" t="str">
        <f>IFERROR(INDEX(Employees!$B:$B,MATCH(L2120,Employees!$A:$A,0)),"")</f>
        <v>Ashok Pillai</v>
      </c>
      <c r="N2120" t="str">
        <f>IFERROR(INDEX(Employees!$D:$D,MATCH(L2120,Employees!$A:$A,0)),"")</f>
        <v>HR</v>
      </c>
      <c r="O2120">
        <v>2</v>
      </c>
      <c r="P2120">
        <v>522.78</v>
      </c>
      <c r="Q2120">
        <v>15</v>
      </c>
      <c r="R2120">
        <v>156.83000000000001</v>
      </c>
      <c r="S2120">
        <v>888.73</v>
      </c>
      <c r="T2120">
        <v>791.74</v>
      </c>
      <c r="U2120">
        <v>96.99</v>
      </c>
      <c r="V2120" t="s">
        <v>4715</v>
      </c>
      <c r="W2120" t="s">
        <v>4695</v>
      </c>
      <c r="X2120" t="s">
        <v>4696</v>
      </c>
      <c r="Y2120" t="s">
        <v>5299</v>
      </c>
      <c r="Z2120" t="s">
        <v>4708</v>
      </c>
    </row>
    <row r="2121" spans="1:26" ht="15" customHeight="1" x14ac:dyDescent="0.25">
      <c r="A2121" t="s">
        <v>7565</v>
      </c>
      <c r="B2121" s="1">
        <v>45808</v>
      </c>
      <c r="C2121" t="s">
        <v>2008</v>
      </c>
      <c r="D2121" t="str">
        <f>IFERROR(INDEX(Customers!$B:$B,MATCH(C2121,Customers!$A:$A,0)),"")</f>
        <v>Hema Gounder</v>
      </c>
      <c r="E2121" t="str">
        <f>IFERROR(INDEX(Customers!$J:$J,MATCH(C2121,Customers!$A:$A,0)),"")</f>
        <v>Gold</v>
      </c>
      <c r="F2121" t="s">
        <v>4081</v>
      </c>
      <c r="G2121" t="str">
        <f>IFERROR(INDEX(Products!$B:$B,MATCH(F2121,Products!$A:$A,0)),"")</f>
        <v>Aachi Whole Spices 200g v2</v>
      </c>
      <c r="H2121" t="str">
        <f>IFERROR(INDEX(Products!$C:$C,MATCH(F2121,Products!$A:$A,0)),"")</f>
        <v>Masala</v>
      </c>
      <c r="I2121" t="s">
        <v>4242</v>
      </c>
      <c r="J2121" t="str">
        <f>IFERROR(INDEX(Stores!$B:$B,MATCH(I2121,Stores!$A:$A,0)),"")</f>
        <v>FreshMart Hyderabad Market</v>
      </c>
      <c r="K2121" t="str">
        <f>IFERROR(INDEX(Stores!$D:$D,MATCH(I2121,Stores!$A:$A,0)),"")</f>
        <v>South</v>
      </c>
      <c r="L2121" t="s">
        <v>3397</v>
      </c>
      <c r="M2121" t="str">
        <f>IFERROR(INDEX(Employees!$B:$B,MATCH(L2121,Employees!$A:$A,0)),"")</f>
        <v>Sangeetha Balan</v>
      </c>
      <c r="N2121" t="str">
        <f>IFERROR(INDEX(Employees!$D:$D,MATCH(L2121,Employees!$A:$A,0)),"")</f>
        <v>Sales</v>
      </c>
      <c r="O2121">
        <v>4</v>
      </c>
      <c r="P2121">
        <v>128.26</v>
      </c>
      <c r="Q2121">
        <v>0</v>
      </c>
      <c r="R2121">
        <v>0</v>
      </c>
      <c r="S2121">
        <v>590</v>
      </c>
      <c r="T2121">
        <v>364.72</v>
      </c>
      <c r="U2121">
        <v>225.28</v>
      </c>
      <c r="V2121" t="s">
        <v>4703</v>
      </c>
      <c r="W2121" t="s">
        <v>4695</v>
      </c>
      <c r="X2121" t="s">
        <v>4696</v>
      </c>
      <c r="Y2121" t="s">
        <v>5261</v>
      </c>
      <c r="Z2121" t="s">
        <v>4698</v>
      </c>
    </row>
    <row r="2122" spans="1:26" ht="15" customHeight="1" x14ac:dyDescent="0.25">
      <c r="A2122" t="s">
        <v>7566</v>
      </c>
      <c r="B2122" s="1">
        <v>45938</v>
      </c>
      <c r="C2122" t="s">
        <v>767</v>
      </c>
      <c r="D2122" t="str">
        <f>IFERROR(INDEX(Customers!$B:$B,MATCH(C2122,Customers!$A:$A,0)),"")</f>
        <v>Chitra Mudaliar</v>
      </c>
      <c r="E2122" t="str">
        <f>IFERROR(INDEX(Customers!$J:$J,MATCH(C2122,Customers!$A:$A,0)),"")</f>
        <v>Gold</v>
      </c>
      <c r="F2122" t="s">
        <v>3847</v>
      </c>
      <c r="G2122" t="str">
        <f>IFERROR(INDEX(Products!$B:$B,MATCH(F2122,Products!$A:$A,0)),"")</f>
        <v>Cadbury Biscuits Pack</v>
      </c>
      <c r="H2122" t="str">
        <f>IFERROR(INDEX(Products!$C:$C,MATCH(F2122,Products!$A:$A,0)),"")</f>
        <v>Snacks</v>
      </c>
      <c r="I2122" t="s">
        <v>3582</v>
      </c>
      <c r="J2122" t="str">
        <f>IFERROR(INDEX(Stores!$B:$B,MATCH(I2122,Stores!$A:$A,0)),"")</f>
        <v>FreshMart Kochi Square</v>
      </c>
      <c r="K2122" t="str">
        <f>IFERROR(INDEX(Stores!$D:$D,MATCH(I2122,Stores!$A:$A,0)),"")</f>
        <v>South</v>
      </c>
      <c r="L2122" t="s">
        <v>3580</v>
      </c>
      <c r="M2122" t="str">
        <f>IFERROR(INDEX(Employees!$B:$B,MATCH(L2122,Employees!$A:$A,0)),"")</f>
        <v>Umesh Sharma</v>
      </c>
      <c r="N2122" t="str">
        <f>IFERROR(INDEX(Employees!$D:$D,MATCH(L2122,Employees!$A:$A,0)),"")</f>
        <v>HR</v>
      </c>
      <c r="O2122">
        <v>6</v>
      </c>
      <c r="P2122">
        <v>135.41</v>
      </c>
      <c r="Q2122">
        <v>0</v>
      </c>
      <c r="R2122">
        <v>0</v>
      </c>
      <c r="S2122">
        <v>812.46</v>
      </c>
      <c r="T2122">
        <v>574.20000000000005</v>
      </c>
      <c r="U2122">
        <v>238.26</v>
      </c>
      <c r="V2122" t="s">
        <v>4720</v>
      </c>
      <c r="W2122" t="s">
        <v>4818</v>
      </c>
      <c r="X2122" t="s">
        <v>4696</v>
      </c>
      <c r="Y2122" t="s">
        <v>5505</v>
      </c>
      <c r="Z2122" t="s">
        <v>4708</v>
      </c>
    </row>
    <row r="2123" spans="1:26" ht="15" customHeight="1" x14ac:dyDescent="0.25">
      <c r="A2123" t="s">
        <v>7567</v>
      </c>
      <c r="B2123" s="1">
        <v>46065</v>
      </c>
      <c r="C2123" t="s">
        <v>1742</v>
      </c>
      <c r="D2123" t="str">
        <f>IFERROR(INDEX(Customers!$B:$B,MATCH(C2123,Customers!$A:$A,0)),"")</f>
        <v>Sanjay Varma</v>
      </c>
      <c r="E2123" t="str">
        <f>IFERROR(INDEX(Customers!$J:$J,MATCH(C2123,Customers!$A:$A,0)),"")</f>
        <v>Bronze</v>
      </c>
      <c r="F2123" t="s">
        <v>3844</v>
      </c>
      <c r="G2123" t="str">
        <f>IFERROR(INDEX(Products!$B:$B,MATCH(F2123,Products!$A:$A,0)),"")</f>
        <v>Lays Namkeen 2kg</v>
      </c>
      <c r="H2123" t="str">
        <f>IFERROR(INDEX(Products!$C:$C,MATCH(F2123,Products!$A:$A,0)),"")</f>
        <v>Snacks</v>
      </c>
      <c r="I2123" t="s">
        <v>2936</v>
      </c>
      <c r="J2123" t="str">
        <f>IFERROR(INDEX(Stores!$B:$B,MATCH(I2123,Stores!$A:$A,0)),"")</f>
        <v>FreshMart Kochi Extension</v>
      </c>
      <c r="K2123" t="str">
        <f>IFERROR(INDEX(Stores!$D:$D,MATCH(I2123,Stores!$A:$A,0)),"")</f>
        <v>South</v>
      </c>
      <c r="L2123" t="s">
        <v>3400</v>
      </c>
      <c r="M2123" t="str">
        <f>IFERROR(INDEX(Employees!$B:$B,MATCH(L2123,Employees!$A:$A,0)),"")</f>
        <v>Lalitha Menon</v>
      </c>
      <c r="N2123" t="str">
        <f>IFERROR(INDEX(Employees!$D:$D,MATCH(L2123,Employees!$A:$A,0)),"")</f>
        <v>Sales</v>
      </c>
      <c r="O2123">
        <v>2</v>
      </c>
      <c r="P2123">
        <v>530.16</v>
      </c>
      <c r="Q2123">
        <v>5</v>
      </c>
      <c r="R2123">
        <v>53.02</v>
      </c>
      <c r="S2123">
        <v>1007.3</v>
      </c>
      <c r="T2123">
        <v>758.38</v>
      </c>
      <c r="U2123">
        <v>248.92</v>
      </c>
      <c r="V2123" t="s">
        <v>4694</v>
      </c>
      <c r="W2123" t="s">
        <v>4695</v>
      </c>
      <c r="X2123" t="s">
        <v>4696</v>
      </c>
      <c r="Y2123" t="s">
        <v>4704</v>
      </c>
      <c r="Z2123" t="s">
        <v>4708</v>
      </c>
    </row>
    <row r="2124" spans="1:26" ht="15" customHeight="1" x14ac:dyDescent="0.25">
      <c r="A2124" t="s">
        <v>7568</v>
      </c>
      <c r="B2124" s="1">
        <v>45885</v>
      </c>
      <c r="C2124" t="s">
        <v>1526</v>
      </c>
      <c r="D2124" t="str">
        <f>IFERROR(INDEX(Customers!$B:$B,MATCH(C2124,Customers!$A:$A,0)),"")</f>
        <v>Jaya Naicker</v>
      </c>
      <c r="E2124" t="str">
        <f>IFERROR(INDEX(Customers!$J:$J,MATCH(C2124,Customers!$A:$A,0)),"")</f>
        <v>Gold</v>
      </c>
      <c r="F2124" t="s">
        <v>3732</v>
      </c>
      <c r="G2124" t="str">
        <f>IFERROR(INDEX(Products!$B:$B,MATCH(F2124,Products!$A:$A,0)),"")</f>
        <v>Aavin Milk 1L</v>
      </c>
      <c r="H2124" t="str">
        <f>IFERROR(INDEX(Products!$C:$C,MATCH(F2124,Products!$A:$A,0)),"")</f>
        <v>Dairy</v>
      </c>
      <c r="I2124" t="s">
        <v>2910</v>
      </c>
      <c r="J2124" t="str">
        <f>IFERROR(INDEX(Stores!$B:$B,MATCH(I2124,Stores!$A:$A,0)),"")</f>
        <v>FreshMart Mysuru Circle</v>
      </c>
      <c r="K2124" t="str">
        <f>IFERROR(INDEX(Stores!$D:$D,MATCH(I2124,Stores!$A:$A,0)),"")</f>
        <v>South</v>
      </c>
      <c r="L2124" t="s">
        <v>3152</v>
      </c>
      <c r="M2124" t="str">
        <f>IFERROR(INDEX(Employees!$B:$B,MATCH(L2124,Employees!$A:$A,0)),"")</f>
        <v>Radha Rao</v>
      </c>
      <c r="N2124" t="str">
        <f>IFERROR(INDEX(Employees!$D:$D,MATCH(L2124,Employees!$A:$A,0)),"")</f>
        <v>Inventory</v>
      </c>
      <c r="O2124">
        <v>4</v>
      </c>
      <c r="P2124">
        <v>114.38</v>
      </c>
      <c r="Q2124">
        <v>20</v>
      </c>
      <c r="R2124">
        <v>91.5</v>
      </c>
      <c r="S2124">
        <v>420.92</v>
      </c>
      <c r="T2124">
        <v>344.2</v>
      </c>
      <c r="U2124">
        <v>76.72</v>
      </c>
      <c r="V2124" t="s">
        <v>4720</v>
      </c>
      <c r="W2124" t="s">
        <v>4695</v>
      </c>
      <c r="X2124" t="s">
        <v>4696</v>
      </c>
      <c r="Y2124" t="s">
        <v>5156</v>
      </c>
      <c r="Z2124" t="s">
        <v>4698</v>
      </c>
    </row>
    <row r="2125" spans="1:26" ht="15" customHeight="1" x14ac:dyDescent="0.25">
      <c r="A2125" t="s">
        <v>7569</v>
      </c>
      <c r="B2125" s="1">
        <v>45748</v>
      </c>
      <c r="C2125" t="s">
        <v>1032</v>
      </c>
      <c r="D2125" t="str">
        <f>IFERROR(INDEX(Customers!$B:$B,MATCH(C2125,Customers!$A:$A,0)),"")</f>
        <v>Udhay Varma</v>
      </c>
      <c r="E2125" t="str">
        <f>IFERROR(INDEX(Customers!$J:$J,MATCH(C2125,Customers!$A:$A,0)),"")</f>
        <v>Gold</v>
      </c>
      <c r="F2125" t="s">
        <v>3950</v>
      </c>
      <c r="G2125" t="str">
        <f>IFERROR(INDEX(Products!$B:$B,MATCH(F2125,Products!$A:$A,0)),"")</f>
        <v xml:space="preserve">  Organic Fresh Fresh Fruits 500g  </v>
      </c>
      <c r="H2125" t="str">
        <f>IFERROR(INDEX(Products!$C:$C,MATCH(F2125,Products!$A:$A,0)),"")</f>
        <v>Fruits</v>
      </c>
      <c r="I2125" t="s">
        <v>3029</v>
      </c>
      <c r="J2125" t="str">
        <f>IFERROR(INDEX(Stores!$B:$B,MATCH(I2125,Stores!$A:$A,0)),"")</f>
        <v>FreshMart Surat Hub</v>
      </c>
      <c r="K2125" t="str">
        <f>IFERROR(INDEX(Stores!$D:$D,MATCH(I2125,Stores!$A:$A,0)),"")</f>
        <v>West</v>
      </c>
      <c r="L2125" t="s">
        <v>3073</v>
      </c>
      <c r="M2125" t="str">
        <f>IFERROR(INDEX(Employees!$B:$B,MATCH(L2125,Employees!$A:$A,0)),"")</f>
        <v>Charulatha Balan</v>
      </c>
      <c r="N2125" t="str">
        <f>IFERROR(INDEX(Employees!$D:$D,MATCH(L2125,Employees!$A:$A,0)),"")</f>
        <v>Sales</v>
      </c>
      <c r="O2125">
        <v>5</v>
      </c>
      <c r="P2125">
        <v>326.66000000000003</v>
      </c>
      <c r="Q2125">
        <v>10</v>
      </c>
      <c r="R2125">
        <v>163.33000000000001</v>
      </c>
      <c r="S2125">
        <v>1469.97</v>
      </c>
      <c r="T2125">
        <v>1257.0999999999999</v>
      </c>
      <c r="U2125">
        <v>212.87</v>
      </c>
      <c r="V2125" t="s">
        <v>4715</v>
      </c>
      <c r="W2125" t="s">
        <v>4695</v>
      </c>
      <c r="X2125" t="s">
        <v>4696</v>
      </c>
      <c r="Y2125" t="s">
        <v>5114</v>
      </c>
      <c r="Z2125" t="s">
        <v>4708</v>
      </c>
    </row>
    <row r="2126" spans="1:26" ht="15" customHeight="1" x14ac:dyDescent="0.25">
      <c r="A2126" t="s">
        <v>7570</v>
      </c>
      <c r="B2126" s="1">
        <v>46004</v>
      </c>
      <c r="C2126" t="s">
        <v>679</v>
      </c>
      <c r="D2126" t="str">
        <f>IFERROR(INDEX(Customers!$B:$B,MATCH(C2126,Customers!$A:$A,0)),"")</f>
        <v>Prasath Chettiar</v>
      </c>
      <c r="E2126" t="str">
        <f>IFERROR(INDEX(Customers!$J:$J,MATCH(C2126,Customers!$A:$A,0)),"")</f>
        <v>Gold</v>
      </c>
      <c r="F2126" t="s">
        <v>4060</v>
      </c>
      <c r="G2126" t="str">
        <f>IFERROR(INDEX(Products!$B:$B,MATCH(F2126,Products!$A:$A,0)),"")</f>
        <v>Everest Powdered Spices Combo</v>
      </c>
      <c r="H2126" t="str">
        <f>IFERROR(INDEX(Products!$C:$C,MATCH(F2126,Products!$A:$A,0)),"")</f>
        <v>Masala</v>
      </c>
      <c r="I2126" t="s">
        <v>3275</v>
      </c>
      <c r="J2126" t="str">
        <f>IFERROR(INDEX(Stores!$B:$B,MATCH(I2126,Stores!$A:$A,0)),"")</f>
        <v>FreshMart Lucknow Junction</v>
      </c>
      <c r="K2126" t="str">
        <f>IFERROR(INDEX(Stores!$D:$D,MATCH(I2126,Stores!$A:$A,0)),"")</f>
        <v>North</v>
      </c>
      <c r="L2126" t="s">
        <v>3612</v>
      </c>
      <c r="M2126" t="str">
        <f>IFERROR(INDEX(Employees!$B:$B,MATCH(L2126,Employees!$A:$A,0)),"")</f>
        <v>Vasanthi Velan</v>
      </c>
      <c r="N2126" t="str">
        <f>IFERROR(INDEX(Employees!$D:$D,MATCH(L2126,Employees!$A:$A,0)),"")</f>
        <v>Cashier</v>
      </c>
      <c r="O2126">
        <v>3</v>
      </c>
      <c r="P2126">
        <v>490.73</v>
      </c>
      <c r="Q2126">
        <v>10</v>
      </c>
      <c r="R2126">
        <v>147.22</v>
      </c>
      <c r="S2126">
        <v>1523.72</v>
      </c>
      <c r="T2126">
        <v>1120.74</v>
      </c>
      <c r="U2126">
        <v>402.98</v>
      </c>
      <c r="V2126" t="s">
        <v>4694</v>
      </c>
      <c r="W2126" t="s">
        <v>4695</v>
      </c>
      <c r="X2126" t="s">
        <v>4710</v>
      </c>
      <c r="Y2126" t="s">
        <v>5580</v>
      </c>
      <c r="Z2126" t="s">
        <v>4698</v>
      </c>
    </row>
    <row r="2127" spans="1:26" ht="15" customHeight="1" x14ac:dyDescent="0.25">
      <c r="A2127" t="s">
        <v>7571</v>
      </c>
      <c r="B2127" s="1">
        <v>45800</v>
      </c>
      <c r="C2127" t="s">
        <v>2400</v>
      </c>
      <c r="D2127" t="str">
        <f>IFERROR(INDEX(Customers!$B:$B,MATCH(C2127,Customers!$A:$A,0)),"")</f>
        <v>Arun Menon</v>
      </c>
      <c r="E2127" t="str">
        <f>IFERROR(INDEX(Customers!$J:$J,MATCH(C2127,Customers!$A:$A,0)),"")</f>
        <v>Bronze</v>
      </c>
      <c r="F2127" t="s">
        <v>3976</v>
      </c>
      <c r="G2127" t="str">
        <f>IFERROR(INDEX(Products!$B:$B,MATCH(F2127,Products!$A:$A,0)),"")</f>
        <v>Organic Fresh Fresh Vegetables 200g v2</v>
      </c>
      <c r="H2127" t="str">
        <f>IFERROR(INDEX(Products!$C:$C,MATCH(F2127,Products!$A:$A,0)),"")</f>
        <v>Vegetables</v>
      </c>
      <c r="I2127" t="s">
        <v>3469</v>
      </c>
      <c r="J2127" t="str">
        <f>IFERROR(INDEX(Stores!$B:$B,MATCH(I2127,Stores!$A:$A,0)),"")</f>
        <v>FreshMart Mysuru Junction</v>
      </c>
      <c r="K2127" t="str">
        <f>IFERROR(INDEX(Stores!$D:$D,MATCH(I2127,Stores!$A:$A,0)),"")</f>
        <v>South</v>
      </c>
      <c r="L2127" t="s">
        <v>3467</v>
      </c>
      <c r="M2127" t="str">
        <f>IFERROR(INDEX(Employees!$B:$B,MATCH(L2127,Employees!$A:$A,0)),"")</f>
        <v>Padma Subramaniam</v>
      </c>
      <c r="N2127" t="str">
        <f>IFERROR(INDEX(Employees!$D:$D,MATCH(L2127,Employees!$A:$A,0)),"")</f>
        <v>Operations</v>
      </c>
      <c r="O2127">
        <v>1</v>
      </c>
      <c r="P2127">
        <v>290.45</v>
      </c>
      <c r="Q2127">
        <v>0</v>
      </c>
      <c r="R2127">
        <v>0</v>
      </c>
      <c r="S2127">
        <v>290.45</v>
      </c>
      <c r="T2127">
        <v>237.89</v>
      </c>
      <c r="U2127">
        <v>52.56</v>
      </c>
      <c r="V2127" t="s">
        <v>4740</v>
      </c>
      <c r="W2127" t="s">
        <v>4695</v>
      </c>
      <c r="X2127" t="s">
        <v>4700</v>
      </c>
      <c r="Y2127" t="s">
        <v>5332</v>
      </c>
      <c r="Z2127" t="s">
        <v>4708</v>
      </c>
    </row>
    <row r="2128" spans="1:26" ht="15" customHeight="1" x14ac:dyDescent="0.25">
      <c r="A2128" t="s">
        <v>7572</v>
      </c>
      <c r="B2128" s="1">
        <v>45857</v>
      </c>
      <c r="C2128" t="s">
        <v>1794</v>
      </c>
      <c r="D2128" t="str">
        <f>IFERROR(INDEX(Customers!$B:$B,MATCH(C2128,Customers!$A:$A,0)),"")</f>
        <v>Vasanth Krishnan</v>
      </c>
      <c r="E2128" t="str">
        <f>IFERROR(INDEX(Customers!$J:$J,MATCH(C2128,Customers!$A:$A,0)),"")</f>
        <v>Silver</v>
      </c>
      <c r="F2128" t="s">
        <v>4046</v>
      </c>
      <c r="G2128" t="str">
        <f>IFERROR(INDEX(Products!$B:$B,MATCH(F2128,Products!$A:$A,0)),"")</f>
        <v>Gold Winner Coconut Oil 2kg</v>
      </c>
      <c r="H2128" t="str">
        <f>IFERROR(INDEX(Products!$C:$C,MATCH(F2128,Products!$A:$A,0)),"")</f>
        <v>Oil</v>
      </c>
      <c r="I2128" t="s">
        <v>2879</v>
      </c>
      <c r="J2128" t="str">
        <f>IFERROR(INDEX(Stores!$B:$B,MATCH(I2128,Stores!$A:$A,0)),"")</f>
        <v>FreshMart Delhi Towers</v>
      </c>
      <c r="K2128" t="str">
        <f>IFERROR(INDEX(Stores!$D:$D,MATCH(I2128,Stores!$A:$A,0)),"")</f>
        <v>North</v>
      </c>
      <c r="L2128" t="s">
        <v>3566</v>
      </c>
      <c r="M2128" t="str">
        <f>IFERROR(INDEX(Employees!$B:$B,MATCH(L2128,Employees!$A:$A,0)),"")</f>
        <v>Kannan Kumar</v>
      </c>
      <c r="N2128" t="str">
        <f>IFERROR(INDEX(Employees!$D:$D,MATCH(L2128,Employees!$A:$A,0)),"")</f>
        <v>Sales</v>
      </c>
      <c r="O2128">
        <v>5</v>
      </c>
      <c r="P2128">
        <v>121.9</v>
      </c>
      <c r="Q2128">
        <v>0</v>
      </c>
      <c r="R2128">
        <v>0</v>
      </c>
      <c r="S2128">
        <v>700.92</v>
      </c>
      <c r="T2128">
        <v>544.6</v>
      </c>
      <c r="U2128">
        <v>156.32</v>
      </c>
      <c r="V2128" t="s">
        <v>4720</v>
      </c>
      <c r="W2128" t="s">
        <v>4695</v>
      </c>
      <c r="X2128" t="s">
        <v>4696</v>
      </c>
      <c r="Y2128" t="s">
        <v>6162</v>
      </c>
      <c r="Z2128" t="s">
        <v>4698</v>
      </c>
    </row>
    <row r="2129" spans="1:26" ht="15" customHeight="1" x14ac:dyDescent="0.25">
      <c r="A2129" t="s">
        <v>7573</v>
      </c>
      <c r="B2129" s="1">
        <v>46080</v>
      </c>
      <c r="C2129" t="s">
        <v>779</v>
      </c>
      <c r="D2129" t="str">
        <f>IFERROR(INDEX(Customers!$B:$B,MATCH(C2129,Customers!$A:$A,0)),"")</f>
        <v>Esha Prabhu</v>
      </c>
      <c r="E2129" t="str">
        <f>IFERROR(INDEX(Customers!$J:$J,MATCH(C2129,Customers!$A:$A,0)),"")</f>
        <v>Silver</v>
      </c>
      <c r="F2129" t="s">
        <v>3676</v>
      </c>
      <c r="G2129" t="str">
        <f>IFERROR(INDEX(Products!$B:$B,MATCH(F2129,Products!$A:$A,0)),"")</f>
        <v>Amul Paneer 250ml</v>
      </c>
      <c r="H2129" t="str">
        <f>IFERROR(INDEX(Products!$C:$C,MATCH(F2129,Products!$A:$A,0)),"")</f>
        <v>Bakery</v>
      </c>
      <c r="I2129" t="s">
        <v>3156</v>
      </c>
      <c r="J2129" t="str">
        <f>IFERROR(INDEX(Stores!$B:$B,MATCH(I2129,Stores!$A:$A,0)),"")</f>
        <v>FreshMart Bengaluru Market</v>
      </c>
      <c r="K2129" t="str">
        <f>IFERROR(INDEX(Stores!$D:$D,MATCH(I2129,Stores!$A:$A,0)),"")</f>
        <v>South</v>
      </c>
      <c r="L2129" t="s">
        <v>3474</v>
      </c>
      <c r="M2129" t="str">
        <f>IFERROR(INDEX(Employees!$B:$B,MATCH(L2129,Employees!$A:$A,0)),"")</f>
        <v>Dhanya Sharma</v>
      </c>
      <c r="N2129" t="str">
        <f>IFERROR(INDEX(Employees!$D:$D,MATCH(L2129,Employees!$A:$A,0)),"")</f>
        <v>Store Manager</v>
      </c>
      <c r="O2129">
        <v>4</v>
      </c>
      <c r="P2129">
        <v>332.74</v>
      </c>
      <c r="Q2129">
        <v>20</v>
      </c>
      <c r="R2129">
        <v>266.19</v>
      </c>
      <c r="S2129">
        <v>1064.77</v>
      </c>
      <c r="T2129">
        <v>821.08</v>
      </c>
      <c r="U2129">
        <v>243.69</v>
      </c>
      <c r="V2129" t="s">
        <v>4703</v>
      </c>
      <c r="W2129" t="s">
        <v>4695</v>
      </c>
      <c r="X2129" t="s">
        <v>4696</v>
      </c>
      <c r="Y2129" t="s">
        <v>5875</v>
      </c>
      <c r="Z2129" t="s">
        <v>4708</v>
      </c>
    </row>
    <row r="2130" spans="1:26" ht="15" customHeight="1" x14ac:dyDescent="0.25">
      <c r="A2130" t="s">
        <v>7574</v>
      </c>
      <c r="B2130" s="1">
        <v>45938</v>
      </c>
      <c r="C2130" t="s">
        <v>1670</v>
      </c>
      <c r="D2130" t="str">
        <f>IFERROR(INDEX(Customers!$B:$B,MATCH(C2130,Customers!$A:$A,0)),"")</f>
        <v>Gopal Naidu</v>
      </c>
      <c r="E2130" t="str">
        <f>IFERROR(INDEX(Customers!$J:$J,MATCH(C2130,Customers!$A:$A,0)),"")</f>
        <v>Gold</v>
      </c>
      <c r="F2130" t="s">
        <v>3940</v>
      </c>
      <c r="G2130" t="str">
        <f>IFERROR(INDEX(Products!$B:$B,MATCH(F2130,Products!$A:$A,0)),"")</f>
        <v>Local Farm Fresh Fruits 1kg</v>
      </c>
      <c r="H2130" t="str">
        <f>IFERROR(INDEX(Products!$C:$C,MATCH(F2130,Products!$A:$A,0)),"")</f>
        <v>Fruits</v>
      </c>
      <c r="I2130" t="s">
        <v>4242</v>
      </c>
      <c r="J2130" t="str">
        <f>IFERROR(INDEX(Stores!$B:$B,MATCH(I2130,Stores!$A:$A,0)),"")</f>
        <v>FreshMart Hyderabad Market</v>
      </c>
      <c r="K2130" t="str">
        <f>IFERROR(INDEX(Stores!$D:$D,MATCH(I2130,Stores!$A:$A,0)),"")</f>
        <v>South</v>
      </c>
      <c r="L2130" t="s">
        <v>2998</v>
      </c>
      <c r="M2130" t="str">
        <f>IFERROR(INDEX(Employees!$B:$B,MATCH(L2130,Employees!$A:$A,0)),"")</f>
        <v>Thenmozhi Prabhu</v>
      </c>
      <c r="N2130" t="str">
        <f>IFERROR(INDEX(Employees!$D:$D,MATCH(L2130,Employees!$A:$A,0)),"")</f>
        <v>Billing</v>
      </c>
      <c r="O2130">
        <v>3</v>
      </c>
      <c r="P2130">
        <v>447.63</v>
      </c>
      <c r="Q2130">
        <v>20</v>
      </c>
      <c r="R2130">
        <v>268.58</v>
      </c>
      <c r="S2130">
        <v>1074.31</v>
      </c>
      <c r="T2130">
        <v>1008.21</v>
      </c>
      <c r="U2130">
        <v>66.099999999999994</v>
      </c>
      <c r="V2130" t="s">
        <v>4740</v>
      </c>
      <c r="W2130" t="s">
        <v>4695</v>
      </c>
      <c r="X2130" t="s">
        <v>4696</v>
      </c>
      <c r="Y2130" t="s">
        <v>6027</v>
      </c>
      <c r="Z2130" t="s">
        <v>4708</v>
      </c>
    </row>
    <row r="2131" spans="1:26" ht="15" customHeight="1" x14ac:dyDescent="0.25">
      <c r="A2131" t="s">
        <v>7575</v>
      </c>
      <c r="B2131" s="1">
        <v>46056</v>
      </c>
      <c r="C2131" t="s">
        <v>1694</v>
      </c>
      <c r="D2131" t="str">
        <f>IFERROR(INDEX(Customers!$B:$B,MATCH(C2131,Customers!$A:$A,0)),"")</f>
        <v>Kalpana Gounder</v>
      </c>
      <c r="E2131" t="str">
        <f>IFERROR(INDEX(Customers!$J:$J,MATCH(C2131,Customers!$A:$A,0)),"")</f>
        <v>Gold</v>
      </c>
      <c r="F2131" t="s">
        <v>3765</v>
      </c>
      <c r="G2131" t="str">
        <f>IFERROR(INDEX(Products!$B:$B,MATCH(F2131,Products!$A:$A,0)),"")</f>
        <v>Pepsi Tea 200g</v>
      </c>
      <c r="H2131" t="str">
        <f>IFERROR(INDEX(Products!$C:$C,MATCH(F2131,Products!$A:$A,0)),"")</f>
        <v>Beverages</v>
      </c>
      <c r="I2131" t="s">
        <v>2913</v>
      </c>
      <c r="J2131" t="str">
        <f>IFERROR(INDEX(Stores!$B:$B,MATCH(I2131,Stores!$A:$A,0)),"")</f>
        <v>FreshMart Surat Arcade</v>
      </c>
      <c r="K2131" t="str">
        <f>IFERROR(INDEX(Stores!$D:$D,MATCH(I2131,Stores!$A:$A,0)),"")</f>
        <v>West</v>
      </c>
      <c r="L2131" t="s">
        <v>3228</v>
      </c>
      <c r="M2131" t="str">
        <f>IFERROR(INDEX(Employees!$B:$B,MATCH(L2131,Employees!$A:$A,0)),"")</f>
        <v>Kishore Chettiar</v>
      </c>
      <c r="N2131" t="str">
        <f>IFERROR(INDEX(Employees!$D:$D,MATCH(L2131,Employees!$A:$A,0)),"")</f>
        <v>Inventory</v>
      </c>
      <c r="O2131">
        <v>8</v>
      </c>
      <c r="P2131">
        <v>373.95</v>
      </c>
      <c r="Q2131">
        <v>5</v>
      </c>
      <c r="R2131">
        <v>149.58000000000001</v>
      </c>
      <c r="S2131">
        <v>2842.02</v>
      </c>
      <c r="T2131">
        <v>2089.7600000000002</v>
      </c>
      <c r="U2131">
        <v>752.26</v>
      </c>
      <c r="V2131" t="s">
        <v>4706</v>
      </c>
      <c r="W2131" t="s">
        <v>4695</v>
      </c>
      <c r="X2131" t="s">
        <v>4710</v>
      </c>
      <c r="Y2131" t="s">
        <v>4930</v>
      </c>
      <c r="Z2131" t="s">
        <v>4708</v>
      </c>
    </row>
    <row r="2132" spans="1:26" ht="15" customHeight="1" x14ac:dyDescent="0.25">
      <c r="A2132" t="s">
        <v>7576</v>
      </c>
      <c r="B2132" s="1">
        <v>46107</v>
      </c>
      <c r="C2132" t="s">
        <v>2208</v>
      </c>
      <c r="D2132" t="str">
        <f>IFERROR(INDEX(Customers!$B:$B,MATCH(C2132,Customers!$A:$A,0)),"")</f>
        <v>Thenmozhi Naicker</v>
      </c>
      <c r="E2132" t="str">
        <f>IFERROR(INDEX(Customers!$J:$J,MATCH(C2132,Customers!$A:$A,0)),"")</f>
        <v>Gold</v>
      </c>
      <c r="F2132" t="s">
        <v>3825</v>
      </c>
      <c r="G2132" t="str">
        <f>IFERROR(INDEX(Products!$B:$B,MATCH(F2132,Products!$A:$A,0)),"")</f>
        <v>Cadbury Chips 1kg</v>
      </c>
      <c r="H2132" t="str">
        <f>IFERROR(INDEX(Products!$C:$C,MATCH(F2132,Products!$A:$A,0)),"")</f>
        <v>Snacks</v>
      </c>
      <c r="I2132" t="s">
        <v>4725</v>
      </c>
      <c r="J2132" t="str">
        <f>IFERROR(INDEX(Stores!$B:$B,MATCH(I2132,Stores!$A:$A,0)),"")</f>
        <v/>
      </c>
      <c r="K2132" t="s">
        <v>18</v>
      </c>
      <c r="L2132" t="s">
        <v>3252</v>
      </c>
      <c r="M2132" t="str">
        <f>IFERROR(INDEX(Employees!$B:$B,MATCH(L2132,Employees!$A:$A,0)),"")</f>
        <v>Elango Velan</v>
      </c>
      <c r="N2132" t="str">
        <f>IFERROR(INDEX(Employees!$D:$D,MATCH(L2132,Employees!$A:$A,0)),"")</f>
        <v>Cashier</v>
      </c>
      <c r="O2132">
        <v>3</v>
      </c>
      <c r="P2132">
        <v>465.22</v>
      </c>
      <c r="Q2132">
        <v>0</v>
      </c>
      <c r="R2132">
        <v>0</v>
      </c>
      <c r="S2132">
        <v>1395.66</v>
      </c>
      <c r="T2132">
        <v>926.82</v>
      </c>
      <c r="U2132">
        <v>468.84</v>
      </c>
      <c r="V2132" t="s">
        <v>4740</v>
      </c>
      <c r="W2132" t="s">
        <v>4695</v>
      </c>
      <c r="X2132" t="s">
        <v>4696</v>
      </c>
      <c r="Y2132" t="s">
        <v>5255</v>
      </c>
      <c r="Z2132" t="s">
        <v>4708</v>
      </c>
    </row>
    <row r="2133" spans="1:26" ht="15" customHeight="1" x14ac:dyDescent="0.25">
      <c r="A2133" t="s">
        <v>7577</v>
      </c>
      <c r="B2133" s="1">
        <v>45936</v>
      </c>
      <c r="C2133" t="s">
        <v>870</v>
      </c>
      <c r="D2133" t="str">
        <f>IFERROR(INDEX(Customers!$B:$B,MATCH(C2133,Customers!$A:$A,0)),"")</f>
        <v>Lalitha Nathan</v>
      </c>
      <c r="E2133" t="str">
        <f>IFERROR(INDEX(Customers!$J:$J,MATCH(C2133,Customers!$A:$A,0)),"")</f>
        <v>Gold</v>
      </c>
      <c r="F2133" t="s">
        <v>4113</v>
      </c>
      <c r="G2133" t="str">
        <f>IFERROR(INDEX(Products!$B:$B,MATCH(F2133,Products!$A:$A,0)),"")</f>
        <v>Lizol Toilet Cleaner 200g</v>
      </c>
      <c r="H2133" t="str">
        <f>IFERROR(INDEX(Products!$C:$C,MATCH(F2133,Products!$A:$A,0)),"")</f>
        <v>Cleaning</v>
      </c>
      <c r="I2133" t="s">
        <v>3230</v>
      </c>
      <c r="J2133" t="str">
        <f>IFERROR(INDEX(Stores!$B:$B,MATCH(I2133,Stores!$A:$A,0)),"")</f>
        <v>FreshMart Ahmedabad Arcade</v>
      </c>
      <c r="K2133" t="str">
        <f>IFERROR(INDEX(Stores!$D:$D,MATCH(I2133,Stores!$A:$A,0)),"")</f>
        <v>West</v>
      </c>
      <c r="L2133" t="s">
        <v>3624</v>
      </c>
      <c r="M2133" t="str">
        <f>IFERROR(INDEX(Employees!$B:$B,MATCH(L2133,Employees!$A:$A,0)),"")</f>
        <v>Nithya Subramaniam</v>
      </c>
      <c r="N2133" t="str">
        <f>IFERROR(INDEX(Employees!$D:$D,MATCH(L2133,Employees!$A:$A,0)),"")</f>
        <v>Cashier</v>
      </c>
      <c r="O2133">
        <v>5</v>
      </c>
      <c r="P2133">
        <v>123.39</v>
      </c>
      <c r="Q2133">
        <v>15</v>
      </c>
      <c r="R2133">
        <v>92.54</v>
      </c>
      <c r="S2133">
        <v>524.41</v>
      </c>
      <c r="T2133">
        <v>416.65</v>
      </c>
      <c r="U2133">
        <v>107.76</v>
      </c>
      <c r="V2133" t="s">
        <v>4703</v>
      </c>
      <c r="W2133" t="s">
        <v>4695</v>
      </c>
      <c r="X2133" t="s">
        <v>4710</v>
      </c>
      <c r="Y2133" t="s">
        <v>5707</v>
      </c>
      <c r="Z2133" t="s">
        <v>4708</v>
      </c>
    </row>
    <row r="2134" spans="1:26" ht="15" customHeight="1" x14ac:dyDescent="0.25">
      <c r="A2134" t="s">
        <v>7578</v>
      </c>
      <c r="B2134" s="1">
        <v>45952</v>
      </c>
      <c r="C2134" t="s">
        <v>1327</v>
      </c>
      <c r="D2134" t="str">
        <f>IFERROR(INDEX(Customers!$B:$B,MATCH(C2134,Customers!$A:$A,0)),"")</f>
        <v>Sudha Menon</v>
      </c>
      <c r="E2134" t="str">
        <f>IFERROR(INDEX(Customers!$J:$J,MATCH(C2134,Customers!$A:$A,0)),"")</f>
        <v>Silver</v>
      </c>
      <c r="F2134" t="s">
        <v>3776</v>
      </c>
      <c r="G2134" t="str">
        <f>IFERROR(INDEX(Products!$B:$B,MATCH(F2134,Products!$A:$A,0)),"")</f>
        <v>Bisleri Soft Drinks 2kg</v>
      </c>
      <c r="H2134" t="str">
        <f>IFERROR(INDEX(Products!$C:$C,MATCH(F2134,Products!$A:$A,0)),"")</f>
        <v>Beverages</v>
      </c>
      <c r="I2134" t="s">
        <v>2978</v>
      </c>
      <c r="J2134" t="str">
        <f>IFERROR(INDEX(Stores!$B:$B,MATCH(I2134,Stores!$A:$A,0)),"")</f>
        <v>FreshMart Madurai Gardens</v>
      </c>
      <c r="K2134" t="str">
        <f>IFERROR(INDEX(Stores!$D:$D,MATCH(I2134,Stores!$A:$A,0)),"")</f>
        <v>South</v>
      </c>
      <c r="L2134" t="s">
        <v>3426</v>
      </c>
      <c r="M2134" t="str">
        <f>IFERROR(INDEX(Employees!$B:$B,MATCH(L2134,Employees!$A:$A,0)),"")</f>
        <v>Charulatha Selvam</v>
      </c>
      <c r="N2134" t="str">
        <f>IFERROR(INDEX(Employees!$D:$D,MATCH(L2134,Employees!$A:$A,0)),"")</f>
        <v>Sales</v>
      </c>
      <c r="O2134">
        <v>1</v>
      </c>
      <c r="P2134">
        <v>217.42</v>
      </c>
      <c r="Q2134">
        <v>15</v>
      </c>
      <c r="R2134">
        <v>32.61</v>
      </c>
      <c r="S2134">
        <v>184.81</v>
      </c>
      <c r="T2134">
        <v>177.03</v>
      </c>
      <c r="U2134">
        <v>7.78</v>
      </c>
      <c r="V2134" t="s">
        <v>4706</v>
      </c>
      <c r="W2134" t="s">
        <v>4695</v>
      </c>
      <c r="X2134" t="s">
        <v>4710</v>
      </c>
      <c r="Y2134" t="s">
        <v>6029</v>
      </c>
      <c r="Z2134" t="s">
        <v>4708</v>
      </c>
    </row>
    <row r="2135" spans="1:26" ht="15" customHeight="1" x14ac:dyDescent="0.25">
      <c r="A2135" t="s">
        <v>7579</v>
      </c>
      <c r="B2135" s="1">
        <v>45873</v>
      </c>
      <c r="C2135" t="s">
        <v>2544</v>
      </c>
      <c r="D2135" t="str">
        <f>IFERROR(INDEX(Customers!$B:$B,MATCH(C2135,Customers!$A:$A,0)),"")</f>
        <v>Nithya Reddy</v>
      </c>
      <c r="E2135" t="str">
        <f>IFERROR(INDEX(Customers!$J:$J,MATCH(C2135,Customers!$A:$A,0)),"")</f>
        <v>Bronze</v>
      </c>
      <c r="F2135" t="s">
        <v>3957</v>
      </c>
      <c r="G2135" t="str">
        <f>IFERROR(INDEX(Products!$B:$B,MATCH(F2135,Products!$A:$A,0)),"")</f>
        <v>Organic Fresh Fresh Fruits 200g</v>
      </c>
      <c r="H2135" t="str">
        <f>IFERROR(INDEX(Products!$C:$C,MATCH(F2135,Products!$A:$A,0)),"")</f>
        <v>Fruits</v>
      </c>
      <c r="I2135" t="s">
        <v>3136</v>
      </c>
      <c r="J2135" t="str">
        <f>IFERROR(INDEX(Stores!$B:$B,MATCH(I2135,Stores!$A:$A,0)),"")</f>
        <v>FreshMart Surat Plaza</v>
      </c>
      <c r="K2135" t="str">
        <f>IFERROR(INDEX(Stores!$D:$D,MATCH(I2135,Stores!$A:$A,0)),"")</f>
        <v>West</v>
      </c>
      <c r="L2135" t="s">
        <v>3369</v>
      </c>
      <c r="M2135" t="str">
        <f>IFERROR(INDEX(Employees!$B:$B,MATCH(L2135,Employees!$A:$A,0)),"")</f>
        <v>Kavya Menon</v>
      </c>
      <c r="N2135" t="str">
        <f>IFERROR(INDEX(Employees!$D:$D,MATCH(L2135,Employees!$A:$A,0)),"")</f>
        <v>Billing</v>
      </c>
      <c r="O2135">
        <v>1</v>
      </c>
      <c r="P2135">
        <v>224.28</v>
      </c>
      <c r="Q2135">
        <v>0</v>
      </c>
      <c r="R2135">
        <v>0</v>
      </c>
      <c r="S2135">
        <v>224.28</v>
      </c>
      <c r="T2135">
        <v>192.39</v>
      </c>
      <c r="U2135">
        <v>31.89</v>
      </c>
      <c r="V2135" t="s">
        <v>4720</v>
      </c>
      <c r="W2135" t="s">
        <v>4695</v>
      </c>
      <c r="X2135" t="s">
        <v>4696</v>
      </c>
      <c r="Y2135" t="s">
        <v>5974</v>
      </c>
      <c r="Z2135" t="s">
        <v>4708</v>
      </c>
    </row>
    <row r="2136" spans="1:26" ht="15" customHeight="1" x14ac:dyDescent="0.25">
      <c r="A2136" t="s">
        <v>7580</v>
      </c>
      <c r="B2136" s="1">
        <v>45960</v>
      </c>
      <c r="C2136" t="s">
        <v>237</v>
      </c>
      <c r="D2136" t="str">
        <f>IFERROR(INDEX(Customers!$B:$B,MATCH(C2136,Customers!$A:$A,0)),"")</f>
        <v>Lokesh Gupta</v>
      </c>
      <c r="E2136" t="str">
        <f>IFERROR(INDEX(Customers!$J:$J,MATCH(C2136,Customers!$A:$A,0)),"")</f>
        <v>Gold</v>
      </c>
      <c r="F2136" t="s">
        <v>4038</v>
      </c>
      <c r="G2136" t="str">
        <f>IFERROR(INDEX(Products!$B:$B,MATCH(F2136,Products!$A:$A,0)),"")</f>
        <v>Fortune Coconut Oil 500g</v>
      </c>
      <c r="H2136" t="str">
        <f>IFERROR(INDEX(Products!$C:$C,MATCH(F2136,Products!$A:$A,0)),"")</f>
        <v>Oil</v>
      </c>
      <c r="I2136" t="s">
        <v>3109</v>
      </c>
      <c r="J2136" t="str">
        <f>IFERROR(INDEX(Stores!$B:$B,MATCH(I2136,Stores!$A:$A,0)),"")</f>
        <v>FreshMart Ahmedabad Hub</v>
      </c>
      <c r="K2136" t="str">
        <f>IFERROR(INDEX(Stores!$D:$D,MATCH(I2136,Stores!$A:$A,0)),"")</f>
        <v>South</v>
      </c>
      <c r="L2136" t="s">
        <v>3401</v>
      </c>
      <c r="M2136" t="str">
        <f>IFERROR(INDEX(Employees!$B:$B,MATCH(L2136,Employees!$A:$A,0)),"")</f>
        <v>Mani Chandran</v>
      </c>
      <c r="N2136" t="str">
        <f>IFERROR(INDEX(Employees!$D:$D,MATCH(L2136,Employees!$A:$A,0)),"")</f>
        <v>Cashier</v>
      </c>
      <c r="O2136">
        <v>6</v>
      </c>
      <c r="P2136">
        <v>339.33</v>
      </c>
      <c r="Q2136">
        <v>20</v>
      </c>
      <c r="R2136">
        <v>407.2</v>
      </c>
      <c r="S2136">
        <v>1628.78</v>
      </c>
      <c r="T2136">
        <v>1629.18</v>
      </c>
      <c r="U2136">
        <v>-0.4</v>
      </c>
      <c r="V2136" t="s">
        <v>4720</v>
      </c>
      <c r="W2136" t="s">
        <v>4695</v>
      </c>
      <c r="X2136" t="s">
        <v>4710</v>
      </c>
      <c r="Y2136" t="s">
        <v>5565</v>
      </c>
      <c r="Z2136" t="s">
        <v>4708</v>
      </c>
    </row>
    <row r="2137" spans="1:26" ht="15" customHeight="1" x14ac:dyDescent="0.25">
      <c r="A2137" t="s">
        <v>7581</v>
      </c>
      <c r="B2137" s="1">
        <v>46004</v>
      </c>
      <c r="C2137" t="s">
        <v>969</v>
      </c>
      <c r="D2137" t="str">
        <f>IFERROR(INDEX(Customers!$B:$B,MATCH(C2137,Customers!$A:$A,0)),"")</f>
        <v>Thenmozhi Menon</v>
      </c>
      <c r="E2137" t="str">
        <f>IFERROR(INDEX(Customers!$J:$J,MATCH(C2137,Customers!$A:$A,0)),"")</f>
        <v>Silver</v>
      </c>
      <c r="F2137" t="s">
        <v>3776</v>
      </c>
      <c r="G2137" t="str">
        <f>IFERROR(INDEX(Products!$B:$B,MATCH(F2137,Products!$A:$A,0)),"")</f>
        <v>Bisleri Soft Drinks 2kg</v>
      </c>
      <c r="H2137" t="str">
        <f>IFERROR(INDEX(Products!$C:$C,MATCH(F2137,Products!$A:$A,0)),"")</f>
        <v>Beverages</v>
      </c>
      <c r="I2137" t="s">
        <v>3083</v>
      </c>
      <c r="J2137" t="str">
        <f>IFERROR(INDEX(Stores!$B:$B,MATCH(I2137,Stores!$A:$A,0)),"")</f>
        <v>FreshMart Mumbai Enclave</v>
      </c>
      <c r="K2137" t="str">
        <f>IFERROR(INDEX(Stores!$D:$D,MATCH(I2137,Stores!$A:$A,0)),"")</f>
        <v>West</v>
      </c>
      <c r="L2137" t="s">
        <v>3311</v>
      </c>
      <c r="M2137" t="str">
        <f>IFERROR(INDEX(Employees!$B:$B,MATCH(L2137,Employees!$A:$A,0)),"")</f>
        <v>Elango Nathan</v>
      </c>
      <c r="N2137" t="str">
        <f>IFERROR(INDEX(Employees!$D:$D,MATCH(L2137,Employees!$A:$A,0)),"")</f>
        <v>Store Manager</v>
      </c>
      <c r="O2137">
        <v>1</v>
      </c>
      <c r="P2137">
        <v>217.42</v>
      </c>
      <c r="Q2137">
        <v>0</v>
      </c>
      <c r="R2137">
        <v>0</v>
      </c>
      <c r="S2137">
        <v>250.03</v>
      </c>
      <c r="T2137">
        <v>177.03</v>
      </c>
      <c r="U2137">
        <v>73</v>
      </c>
      <c r="V2137" t="s">
        <v>4740</v>
      </c>
      <c r="W2137" t="s">
        <v>4695</v>
      </c>
      <c r="X2137" t="s">
        <v>4696</v>
      </c>
      <c r="Y2137" t="s">
        <v>5010</v>
      </c>
      <c r="Z2137" t="s">
        <v>4698</v>
      </c>
    </row>
    <row r="2138" spans="1:26" ht="15" customHeight="1" x14ac:dyDescent="0.25">
      <c r="A2138" t="s">
        <v>7582</v>
      </c>
      <c r="B2138" s="1">
        <v>45973</v>
      </c>
      <c r="C2138" t="s">
        <v>208</v>
      </c>
      <c r="D2138" t="str">
        <f>IFERROR(INDEX(Customers!$B:$B,MATCH(C2138,Customers!$A:$A,0)),"")</f>
        <v>Malathi Kumar</v>
      </c>
      <c r="E2138" t="str">
        <f>IFERROR(INDEX(Customers!$J:$J,MATCH(C2138,Customers!$A:$A,0)),"")</f>
        <v>Silver</v>
      </c>
      <c r="F2138" t="s">
        <v>4078</v>
      </c>
      <c r="G2138" t="str">
        <f>IFERROR(INDEX(Products!$B:$B,MATCH(F2138,Products!$A:$A,0)),"")</f>
        <v>MDH Whole Spices 1L</v>
      </c>
      <c r="H2138" t="str">
        <f>IFERROR(INDEX(Products!$C:$C,MATCH(F2138,Products!$A:$A,0)),"")</f>
        <v>Masala</v>
      </c>
      <c r="I2138" t="s">
        <v>3172</v>
      </c>
      <c r="J2138" t="str">
        <f>IFERROR(INDEX(Stores!$B:$B,MATCH(I2138,Stores!$A:$A,0)),"")</f>
        <v>FreshMart Salem Crossing</v>
      </c>
      <c r="K2138" t="str">
        <f>IFERROR(INDEX(Stores!$D:$D,MATCH(I2138,Stores!$A:$A,0)),"")</f>
        <v>South</v>
      </c>
      <c r="L2138" t="s">
        <v>3170</v>
      </c>
      <c r="M2138" t="str">
        <f>IFERROR(INDEX(Employees!$B:$B,MATCH(L2138,Employees!$A:$A,0)),"")</f>
        <v>Mala Rao</v>
      </c>
      <c r="N2138" t="str">
        <f>IFERROR(INDEX(Employees!$D:$D,MATCH(L2138,Employees!$A:$A,0)),"")</f>
        <v>Cashier</v>
      </c>
      <c r="O2138">
        <v>4</v>
      </c>
      <c r="P2138">
        <v>379.12</v>
      </c>
      <c r="Q2138">
        <v>5</v>
      </c>
      <c r="R2138">
        <v>75.819999999999993</v>
      </c>
      <c r="S2138">
        <v>1440.66</v>
      </c>
      <c r="T2138">
        <v>1172.2</v>
      </c>
      <c r="U2138">
        <v>268.45999999999998</v>
      </c>
      <c r="V2138" t="s">
        <v>4694</v>
      </c>
      <c r="W2138" t="s">
        <v>4695</v>
      </c>
      <c r="X2138" t="s">
        <v>4710</v>
      </c>
      <c r="Y2138" t="s">
        <v>4728</v>
      </c>
      <c r="Z2138" t="s">
        <v>4708</v>
      </c>
    </row>
    <row r="2139" spans="1:26" ht="15" customHeight="1" x14ac:dyDescent="0.25">
      <c r="A2139" t="s">
        <v>7583</v>
      </c>
      <c r="B2139" s="1">
        <v>46004</v>
      </c>
      <c r="C2139" t="s">
        <v>1192</v>
      </c>
      <c r="D2139" t="str">
        <f>IFERROR(INDEX(Customers!$B:$B,MATCH(C2139,Customers!$A:$A,0)),"")</f>
        <v>Senthil Devi</v>
      </c>
      <c r="E2139" t="str">
        <f>IFERROR(INDEX(Customers!$J:$J,MATCH(C2139,Customers!$A:$A,0)),"")</f>
        <v>Silver</v>
      </c>
      <c r="F2139" t="s">
        <v>4029</v>
      </c>
      <c r="G2139" t="str">
        <f>IFERROR(INDEX(Products!$B:$B,MATCH(F2139,Products!$A:$A,0)),"")</f>
        <v>Local Farm Fresh Fruits 1kg</v>
      </c>
      <c r="H2139" t="str">
        <f>IFERROR(INDEX(Products!$C:$C,MATCH(F2139,Products!$A:$A,0)),"")</f>
        <v>Oil</v>
      </c>
      <c r="I2139" t="s">
        <v>3243</v>
      </c>
      <c r="J2139" t="str">
        <f>IFERROR(INDEX(Stores!$B:$B,MATCH(I2139,Stores!$A:$A,0)),"")</f>
        <v xml:space="preserve">  FreshMart Bengaluru Square  </v>
      </c>
      <c r="K2139" t="str">
        <f>IFERROR(INDEX(Stores!$D:$D,MATCH(I2139,Stores!$A:$A,0)),"")</f>
        <v>South</v>
      </c>
      <c r="L2139" t="s">
        <v>3572</v>
      </c>
      <c r="M2139" t="str">
        <f>IFERROR(INDEX(Employees!$B:$B,MATCH(L2139,Employees!$A:$A,0)),"")</f>
        <v>Vasanthi Chettiar</v>
      </c>
      <c r="N2139" t="str">
        <f>IFERROR(INDEX(Employees!$D:$D,MATCH(L2139,Employees!$A:$A,0)),"")</f>
        <v>Sales</v>
      </c>
      <c r="O2139">
        <v>3</v>
      </c>
      <c r="P2139">
        <v>155.55000000000001</v>
      </c>
      <c r="Q2139">
        <v>5</v>
      </c>
      <c r="R2139">
        <v>23.33</v>
      </c>
      <c r="S2139">
        <v>509.82</v>
      </c>
      <c r="T2139">
        <v>412.92</v>
      </c>
      <c r="U2139">
        <v>96.9</v>
      </c>
      <c r="V2139" t="s">
        <v>4720</v>
      </c>
      <c r="W2139" t="s">
        <v>4695</v>
      </c>
      <c r="X2139" t="s">
        <v>4696</v>
      </c>
      <c r="Y2139" t="s">
        <v>5366</v>
      </c>
      <c r="Z2139" t="s">
        <v>4698</v>
      </c>
    </row>
    <row r="2140" spans="1:26" ht="15" customHeight="1" x14ac:dyDescent="0.25">
      <c r="A2140" t="s">
        <v>7584</v>
      </c>
      <c r="B2140" s="1">
        <v>45857</v>
      </c>
      <c r="C2140" t="s">
        <v>1164</v>
      </c>
      <c r="D2140" t="str">
        <f>IFERROR(INDEX(Customers!$B:$B,MATCH(C2140,Customers!$A:$A,0)),"")</f>
        <v>Ramesh Devi</v>
      </c>
      <c r="E2140" t="str">
        <f>IFERROR(INDEX(Customers!$J:$J,MATCH(C2140,Customers!$A:$A,0)),"")</f>
        <v>Gold</v>
      </c>
      <c r="F2140" t="s">
        <v>3830</v>
      </c>
      <c r="G2140" t="str">
        <f>IFERROR(INDEX(Products!$B:$B,MATCH(F2140,Products!$A:$A,0)),"")</f>
        <v>Parle Namkeen 500g</v>
      </c>
      <c r="H2140" t="str">
        <f>IFERROR(INDEX(Products!$C:$C,MATCH(F2140,Products!$A:$A,0)),"")</f>
        <v>Snacks</v>
      </c>
      <c r="I2140" t="s">
        <v>2988</v>
      </c>
      <c r="J2140" t="str">
        <f>IFERROR(INDEX(Stores!$B:$B,MATCH(I2140,Stores!$A:$A,0)),"")</f>
        <v>FreshMart Coimbatore Heights</v>
      </c>
      <c r="K2140" t="str">
        <f>IFERROR(INDEX(Stores!$D:$D,MATCH(I2140,Stores!$A:$A,0)),"")</f>
        <v>South</v>
      </c>
      <c r="L2140" t="s">
        <v>3221</v>
      </c>
      <c r="M2140" t="str">
        <f>IFERROR(INDEX(Employees!$B:$B,MATCH(L2140,Employees!$A:$A,0)),"")</f>
        <v>Chitra Prabhu</v>
      </c>
      <c r="N2140" t="str">
        <f>IFERROR(INDEX(Employees!$D:$D,MATCH(L2140,Employees!$A:$A,0)),"")</f>
        <v>Sales</v>
      </c>
      <c r="O2140">
        <v>6</v>
      </c>
      <c r="P2140">
        <v>53.72</v>
      </c>
      <c r="Q2140">
        <v>0</v>
      </c>
      <c r="R2140">
        <v>0</v>
      </c>
      <c r="S2140">
        <v>370.67</v>
      </c>
      <c r="T2140">
        <v>224.88</v>
      </c>
      <c r="U2140">
        <v>145.79</v>
      </c>
      <c r="V2140" t="s">
        <v>4706</v>
      </c>
      <c r="W2140" t="s">
        <v>4695</v>
      </c>
      <c r="X2140" t="s">
        <v>4696</v>
      </c>
      <c r="Y2140" t="s">
        <v>7376</v>
      </c>
      <c r="Z2140" t="s">
        <v>4698</v>
      </c>
    </row>
    <row r="2141" spans="1:26" ht="15" customHeight="1" x14ac:dyDescent="0.25">
      <c r="A2141" t="s">
        <v>7585</v>
      </c>
      <c r="B2141" s="1">
        <v>46097</v>
      </c>
      <c r="C2141" t="s">
        <v>1526</v>
      </c>
      <c r="D2141" t="str">
        <f>IFERROR(INDEX(Customers!$B:$B,MATCH(C2141,Customers!$A:$A,0)),"")</f>
        <v>Jaya Naicker</v>
      </c>
      <c r="E2141" t="str">
        <f>IFERROR(INDEX(Customers!$J:$J,MATCH(C2141,Customers!$A:$A,0)),"")</f>
        <v>Gold</v>
      </c>
      <c r="F2141" t="s">
        <v>3981</v>
      </c>
      <c r="G2141" t="str">
        <f>IFERROR(INDEX(Products!$B:$B,MATCH(F2141,Products!$A:$A,0)),"")</f>
        <v xml:space="preserve">  Local Farm Fresh Vegetables 200g v2  </v>
      </c>
      <c r="H2141" t="str">
        <f>IFERROR(INDEX(Products!$C:$C,MATCH(F2141,Products!$A:$A,0)),"")</f>
        <v>Vegetables</v>
      </c>
      <c r="I2141" t="s">
        <v>3456</v>
      </c>
      <c r="J2141" t="str">
        <f>IFERROR(INDEX(Stores!$B:$B,MATCH(I2141,Stores!$A:$A,0)),"")</f>
        <v>FreshMart Chandigarh Hub</v>
      </c>
      <c r="K2141" t="str">
        <f>IFERROR(INDEX(Stores!$D:$D,MATCH(I2141,Stores!$A:$A,0)),"")</f>
        <v>North</v>
      </c>
      <c r="L2141" t="s">
        <v>3630</v>
      </c>
      <c r="M2141" t="str">
        <f>IFERROR(INDEX(Employees!$B:$B,MATCH(L2141,Employees!$A:$A,0)),"")</f>
        <v>Kishore Velan</v>
      </c>
      <c r="N2141" t="str">
        <f>IFERROR(INDEX(Employees!$D:$D,MATCH(L2141,Employees!$A:$A,0)),"")</f>
        <v>Inventory</v>
      </c>
      <c r="O2141">
        <v>6</v>
      </c>
      <c r="P2141">
        <v>421.98</v>
      </c>
      <c r="Q2141">
        <v>15</v>
      </c>
      <c r="R2141">
        <v>379.78</v>
      </c>
      <c r="S2141">
        <v>2152.1</v>
      </c>
      <c r="T2141">
        <v>2045.4</v>
      </c>
      <c r="U2141">
        <v>106.7</v>
      </c>
      <c r="V2141" t="s">
        <v>4740</v>
      </c>
      <c r="W2141" t="s">
        <v>4695</v>
      </c>
      <c r="X2141" t="s">
        <v>4696</v>
      </c>
      <c r="Y2141" t="s">
        <v>5597</v>
      </c>
      <c r="Z2141" t="s">
        <v>4708</v>
      </c>
    </row>
    <row r="2142" spans="1:26" ht="15" customHeight="1" x14ac:dyDescent="0.25">
      <c r="A2142" t="s">
        <v>7586</v>
      </c>
      <c r="B2142" s="1">
        <v>46051</v>
      </c>
      <c r="C2142" t="s">
        <v>237</v>
      </c>
      <c r="D2142" t="str">
        <f>IFERROR(INDEX(Customers!$B:$B,MATCH(C2142,Customers!$A:$A,0)),"")</f>
        <v>Lokesh Gupta</v>
      </c>
      <c r="E2142" t="str">
        <f>IFERROR(INDEX(Customers!$J:$J,MATCH(C2142,Customers!$A:$A,0)),"")</f>
        <v>Gold</v>
      </c>
      <c r="F2142" t="s">
        <v>3847</v>
      </c>
      <c r="G2142" t="str">
        <f>IFERROR(INDEX(Products!$B:$B,MATCH(F2142,Products!$A:$A,0)),"")</f>
        <v>Cadbury Biscuits Pack</v>
      </c>
      <c r="H2142" t="str">
        <f>IFERROR(INDEX(Products!$C:$C,MATCH(F2142,Products!$A:$A,0)),"")</f>
        <v>Snacks</v>
      </c>
      <c r="I2142" t="s">
        <v>3122</v>
      </c>
      <c r="J2142" t="str">
        <f>IFERROR(INDEX(Stores!$B:$B,MATCH(I2142,Stores!$A:$A,0)),"")</f>
        <v>FreshMart Guwahati Colony</v>
      </c>
      <c r="K2142" t="str">
        <f>IFERROR(INDEX(Stores!$D:$D,MATCH(I2142,Stores!$A:$A,0)),"")</f>
        <v>East</v>
      </c>
      <c r="L2142" t="s">
        <v>3288</v>
      </c>
      <c r="M2142" t="str">
        <f>IFERROR(INDEX(Employees!$B:$B,MATCH(L2142,Employees!$A:$A,0)),"")</f>
        <v>Anitha Nair</v>
      </c>
      <c r="N2142" t="str">
        <f>IFERROR(INDEX(Employees!$D:$D,MATCH(L2142,Employees!$A:$A,0)),"")</f>
        <v>Inventory</v>
      </c>
      <c r="O2142">
        <v>7</v>
      </c>
      <c r="P2142">
        <v>140.66999999999999</v>
      </c>
      <c r="Q2142">
        <v>5</v>
      </c>
      <c r="R2142">
        <v>49.23</v>
      </c>
      <c r="S2142">
        <v>935.46</v>
      </c>
      <c r="T2142">
        <v>669.9</v>
      </c>
      <c r="U2142">
        <v>265.56</v>
      </c>
      <c r="V2142" t="s">
        <v>4694</v>
      </c>
      <c r="W2142" t="s">
        <v>4695</v>
      </c>
      <c r="X2142" t="s">
        <v>4696</v>
      </c>
      <c r="Y2142" t="s">
        <v>6363</v>
      </c>
      <c r="Z2142" t="s">
        <v>4708</v>
      </c>
    </row>
    <row r="2143" spans="1:26" ht="15" customHeight="1" x14ac:dyDescent="0.25">
      <c r="A2143" t="s">
        <v>7587</v>
      </c>
      <c r="B2143" s="1">
        <v>46086</v>
      </c>
      <c r="C2143" t="s">
        <v>508</v>
      </c>
      <c r="D2143" t="str">
        <f>IFERROR(INDEX(Customers!$B:$B,MATCH(C2143,Customers!$A:$A,0)),"")</f>
        <v>Venkat Chettiar</v>
      </c>
      <c r="E2143" t="str">
        <f>IFERROR(INDEX(Customers!$J:$J,MATCH(C2143,Customers!$A:$A,0)),"")</f>
        <v>Silver</v>
      </c>
      <c r="F2143" t="s">
        <v>3839</v>
      </c>
      <c r="G2143" t="str">
        <f>IFERROR(INDEX(Products!$B:$B,MATCH(F2143,Products!$A:$A,0)),"")</f>
        <v>Lays Namkeen 200g</v>
      </c>
      <c r="H2143" t="str">
        <f>IFERROR(INDEX(Products!$C:$C,MATCH(F2143,Products!$A:$A,0)),"")</f>
        <v>Snacks</v>
      </c>
      <c r="I2143" t="s">
        <v>3239</v>
      </c>
      <c r="J2143" t="str">
        <f>IFERROR(INDEX(Stores!$B:$B,MATCH(I2143,Stores!$A:$A,0)),"")</f>
        <v>FreshMart Chennai Central</v>
      </c>
      <c r="K2143" t="str">
        <f>IFERROR(INDEX(Stores!$D:$D,MATCH(I2143,Stores!$A:$A,0)),"")</f>
        <v>South</v>
      </c>
      <c r="L2143" t="s">
        <v>3237</v>
      </c>
      <c r="M2143" t="str">
        <f>IFERROR(INDEX(Employees!$B:$B,MATCH(L2143,Employees!$A:$A,0)),"")</f>
        <v>Dhanya Iyer</v>
      </c>
      <c r="N2143" t="str">
        <f>IFERROR(INDEX(Employees!$D:$D,MATCH(L2143,Employees!$A:$A,0)),"")</f>
        <v>Operations</v>
      </c>
      <c r="O2143">
        <v>4</v>
      </c>
      <c r="P2143">
        <v>328.59</v>
      </c>
      <c r="Q2143">
        <v>0</v>
      </c>
      <c r="R2143">
        <v>0</v>
      </c>
      <c r="S2143">
        <v>1314.36</v>
      </c>
      <c r="T2143">
        <v>1021.96</v>
      </c>
      <c r="U2143">
        <v>292.39999999999998</v>
      </c>
      <c r="V2143" t="s">
        <v>4715</v>
      </c>
      <c r="W2143" t="s">
        <v>4818</v>
      </c>
      <c r="X2143" t="s">
        <v>4696</v>
      </c>
      <c r="Y2143" t="s">
        <v>6061</v>
      </c>
      <c r="Z2143" t="s">
        <v>4708</v>
      </c>
    </row>
    <row r="2144" spans="1:26" ht="15" customHeight="1" x14ac:dyDescent="0.25">
      <c r="A2144" t="s">
        <v>7588</v>
      </c>
      <c r="B2144" s="1">
        <v>45826</v>
      </c>
      <c r="C2144" t="s">
        <v>850</v>
      </c>
      <c r="D2144" t="str">
        <f>IFERROR(INDEX(Customers!$B:$B,MATCH(C2144,Customers!$A:$A,0)),"")</f>
        <v>Karthik Achari</v>
      </c>
      <c r="E2144" t="str">
        <f>IFERROR(INDEX(Customers!$J:$J,MATCH(C2144,Customers!$A:$A,0)),"")</f>
        <v>Gold</v>
      </c>
      <c r="F2144" t="s">
        <v>3983</v>
      </c>
      <c r="G2144" t="str">
        <f>IFERROR(INDEX(Products!$B:$B,MATCH(F2144,Products!$A:$A,0)),"")</f>
        <v>Organic Fresh Fresh Vegetables Pack</v>
      </c>
      <c r="H2144" t="str">
        <f>IFERROR(INDEX(Products!$C:$C,MATCH(F2144,Products!$A:$A,0)),"")</f>
        <v>Vegetables</v>
      </c>
      <c r="I2144" t="s">
        <v>4399</v>
      </c>
      <c r="J2144" t="str">
        <f>IFERROR(INDEX(Stores!$B:$B,MATCH(I2144,Stores!$A:$A,0)),"")</f>
        <v>FreshMart Lucknow Extension</v>
      </c>
      <c r="K2144" t="str">
        <f>IFERROR(INDEX(Stores!$D:$D,MATCH(I2144,Stores!$A:$A,0)),"")</f>
        <v>North</v>
      </c>
      <c r="L2144" t="s">
        <v>3185</v>
      </c>
      <c r="M2144" t="str">
        <f>IFERROR(INDEX(Employees!$B:$B,MATCH(L2144,Employees!$A:$A,0)),"")</f>
        <v>Kannan Mudaliar</v>
      </c>
      <c r="N2144" t="str">
        <f>IFERROR(INDEX(Employees!$D:$D,MATCH(L2144,Employees!$A:$A,0)),"")</f>
        <v>Sales</v>
      </c>
      <c r="O2144">
        <v>7</v>
      </c>
      <c r="P2144">
        <v>399.42</v>
      </c>
      <c r="Q2144">
        <v>0</v>
      </c>
      <c r="R2144">
        <v>0</v>
      </c>
      <c r="S2144">
        <v>2795.94</v>
      </c>
      <c r="T2144">
        <v>2123.87</v>
      </c>
      <c r="U2144">
        <v>672.07</v>
      </c>
      <c r="V2144" t="s">
        <v>4706</v>
      </c>
      <c r="W2144" t="s">
        <v>4695</v>
      </c>
      <c r="X2144" t="s">
        <v>4710</v>
      </c>
      <c r="Y2144" t="s">
        <v>5896</v>
      </c>
      <c r="Z2144" t="s">
        <v>4708</v>
      </c>
    </row>
    <row r="2145" spans="1:26" ht="15" customHeight="1" x14ac:dyDescent="0.25">
      <c r="A2145" t="s">
        <v>7589</v>
      </c>
      <c r="B2145" s="1">
        <v>45760</v>
      </c>
      <c r="C2145" t="s">
        <v>2699</v>
      </c>
      <c r="D2145" t="str">
        <f>IFERROR(INDEX(Customers!$B:$B,MATCH(C2145,Customers!$A:$A,0)),"")</f>
        <v>Elango Raj</v>
      </c>
      <c r="E2145" t="str">
        <f>IFERROR(INDEX(Customers!$J:$J,MATCH(C2145,Customers!$A:$A,0)),"")</f>
        <v>Silver</v>
      </c>
      <c r="F2145" t="s">
        <v>3970</v>
      </c>
      <c r="G2145" t="str">
        <f>IFERROR(INDEX(Products!$B:$B,MATCH(F2145,Products!$A:$A,0)),"")</f>
        <v xml:space="preserve">  Local Farm Fresh Vegetables 250ml v2  </v>
      </c>
      <c r="H2145" t="str">
        <f>IFERROR(INDEX(Products!$C:$C,MATCH(F2145,Products!$A:$A,0)),"")</f>
        <v>Vegetables</v>
      </c>
      <c r="I2145" t="s">
        <v>2865</v>
      </c>
      <c r="J2145" t="str">
        <f>IFERROR(INDEX(Stores!$B:$B,MATCH(I2145,Stores!$A:$A,0)),"")</f>
        <v>FreshMart Erode Crossing</v>
      </c>
      <c r="K2145" t="str">
        <f>IFERROR(INDEX(Stores!$D:$D,MATCH(I2145,Stores!$A:$A,0)),"")</f>
        <v>South</v>
      </c>
      <c r="L2145" t="s">
        <v>3487</v>
      </c>
      <c r="M2145" t="str">
        <f>IFERROR(INDEX(Employees!$B:$B,MATCH(L2145,Employees!$A:$A,0)),"")</f>
        <v>Uma Subramaniam</v>
      </c>
      <c r="N2145" t="str">
        <f>IFERROR(INDEX(Employees!$D:$D,MATCH(L2145,Employees!$A:$A,0)),"")</f>
        <v>Sales</v>
      </c>
      <c r="O2145">
        <v>3</v>
      </c>
      <c r="P2145">
        <v>365.92</v>
      </c>
      <c r="Q2145">
        <v>0</v>
      </c>
      <c r="R2145">
        <v>0</v>
      </c>
      <c r="S2145">
        <v>1262.42</v>
      </c>
      <c r="T2145">
        <v>931.14</v>
      </c>
      <c r="U2145">
        <v>331.28</v>
      </c>
      <c r="V2145" t="s">
        <v>4715</v>
      </c>
      <c r="W2145" t="s">
        <v>4695</v>
      </c>
      <c r="X2145" t="s">
        <v>4696</v>
      </c>
      <c r="Y2145" t="s">
        <v>7590</v>
      </c>
      <c r="Z2145" t="s">
        <v>4698</v>
      </c>
    </row>
    <row r="2146" spans="1:26" ht="15" customHeight="1" x14ac:dyDescent="0.25">
      <c r="A2146" t="s">
        <v>7591</v>
      </c>
      <c r="B2146" s="1">
        <v>45995</v>
      </c>
      <c r="C2146" t="s">
        <v>2264</v>
      </c>
      <c r="D2146" t="str">
        <f>IFERROR(INDEX(Customers!$B:$B,MATCH(C2146,Customers!$A:$A,0)),"")</f>
        <v>Nirmala Chandran</v>
      </c>
      <c r="E2146" t="str">
        <f>IFERROR(INDEX(Customers!$J:$J,MATCH(C2146,Customers!$A:$A,0)),"")</f>
        <v>Silver</v>
      </c>
      <c r="F2146" t="s">
        <v>3874</v>
      </c>
      <c r="G2146" t="str">
        <f>IFERROR(INDEX(Products!$B:$B,MATCH(F2146,Products!$A:$A,0)),"")</f>
        <v>Patanjali Shampoo Combo</v>
      </c>
      <c r="H2146" t="str">
        <f>IFERROR(INDEX(Products!$C:$C,MATCH(F2146,Products!$A:$A,0)),"")</f>
        <v>Personal Care</v>
      </c>
      <c r="I2146" t="s">
        <v>2971</v>
      </c>
      <c r="J2146" t="str">
        <f>IFERROR(INDEX(Stores!$B:$B,MATCH(I2146,Stores!$A:$A,0)),"")</f>
        <v>FreshMart Ahmedabad Square</v>
      </c>
      <c r="K2146" t="str">
        <f>IFERROR(INDEX(Stores!$D:$D,MATCH(I2146,Stores!$A:$A,0)),"")</f>
        <v>West</v>
      </c>
      <c r="L2146" t="s">
        <v>3100</v>
      </c>
      <c r="M2146" t="str">
        <f>IFERROR(INDEX(Employees!$B:$B,MATCH(L2146,Employees!$A:$A,0)),"")</f>
        <v>Hema Nathan</v>
      </c>
      <c r="N2146" t="str">
        <f>IFERROR(INDEX(Employees!$D:$D,MATCH(L2146,Employees!$A:$A,0)),"")</f>
        <v>Sales</v>
      </c>
      <c r="O2146">
        <v>3</v>
      </c>
      <c r="P2146">
        <v>73.83</v>
      </c>
      <c r="Q2146">
        <v>0</v>
      </c>
      <c r="R2146">
        <v>0</v>
      </c>
      <c r="S2146">
        <v>221.49</v>
      </c>
      <c r="T2146">
        <v>162.96</v>
      </c>
      <c r="U2146">
        <v>58.53</v>
      </c>
      <c r="V2146" t="s">
        <v>4720</v>
      </c>
      <c r="W2146" t="s">
        <v>4695</v>
      </c>
      <c r="X2146" t="s">
        <v>4700</v>
      </c>
      <c r="Y2146" t="s">
        <v>4898</v>
      </c>
      <c r="Z2146" t="s">
        <v>4708</v>
      </c>
    </row>
    <row r="2147" spans="1:26" ht="15" customHeight="1" x14ac:dyDescent="0.25">
      <c r="A2147" t="s">
        <v>7592</v>
      </c>
      <c r="B2147" s="1">
        <v>46072</v>
      </c>
      <c r="C2147" t="s">
        <v>380</v>
      </c>
      <c r="D2147" t="str">
        <f>IFERROR(INDEX(Customers!$B:$B,MATCH(C2147,Customers!$A:$A,0)),"")</f>
        <v>Pandi Gupta</v>
      </c>
      <c r="E2147" t="str">
        <f>IFERROR(INDEX(Customers!$J:$J,MATCH(C2147,Customers!$A:$A,0)),"")</f>
        <v>Silver</v>
      </c>
      <c r="F2147" t="s">
        <v>3899</v>
      </c>
      <c r="G2147" t="str">
        <f>IFERROR(INDEX(Products!$B:$B,MATCH(F2147,Products!$A:$A,0)),"")</f>
        <v>Eveready Batteries Combo</v>
      </c>
      <c r="H2147" t="str">
        <f>IFERROR(INDEX(Products!$C:$C,MATCH(F2147,Products!$A:$A,0)),"")</f>
        <v>Household</v>
      </c>
      <c r="I2147" t="s">
        <v>3539</v>
      </c>
      <c r="J2147" t="str">
        <f>IFERROR(INDEX(Stores!$B:$B,MATCH(I2147,Stores!$A:$A,0)),"")</f>
        <v>FreshMart Tiruppur Towers</v>
      </c>
      <c r="K2147" t="str">
        <f>IFERROR(INDEX(Stores!$D:$D,MATCH(I2147,Stores!$A:$A,0)),"")</f>
        <v>South</v>
      </c>
      <c r="L2147" t="s">
        <v>3537</v>
      </c>
      <c r="M2147" t="str">
        <f>IFERROR(INDEX(Employees!$B:$B,MATCH(L2147,Employees!$A:$A,0)),"")</f>
        <v>Vani Venkataraman</v>
      </c>
      <c r="N2147" t="str">
        <f>IFERROR(INDEX(Employees!$D:$D,MATCH(L2147,Employees!$A:$A,0)),"")</f>
        <v>Billing</v>
      </c>
      <c r="O2147">
        <v>2</v>
      </c>
      <c r="P2147">
        <v>53.39</v>
      </c>
      <c r="Q2147">
        <v>15</v>
      </c>
      <c r="R2147">
        <v>16.02</v>
      </c>
      <c r="S2147">
        <v>90.76</v>
      </c>
      <c r="T2147">
        <v>86.02</v>
      </c>
      <c r="U2147">
        <v>4.74</v>
      </c>
      <c r="V2147" t="s">
        <v>4715</v>
      </c>
      <c r="W2147" t="s">
        <v>4695</v>
      </c>
      <c r="X2147" t="s">
        <v>4700</v>
      </c>
      <c r="Y2147" t="s">
        <v>5884</v>
      </c>
      <c r="Z2147" t="s">
        <v>4708</v>
      </c>
    </row>
    <row r="2148" spans="1:26" ht="15" customHeight="1" x14ac:dyDescent="0.25">
      <c r="A2148" t="s">
        <v>7593</v>
      </c>
      <c r="B2148" s="1">
        <v>46040</v>
      </c>
      <c r="C2148" t="s">
        <v>850</v>
      </c>
      <c r="D2148" t="str">
        <f>IFERROR(INDEX(Customers!$B:$B,MATCH(C2148,Customers!$A:$A,0)),"")</f>
        <v>Karthik Achari</v>
      </c>
      <c r="E2148" t="str">
        <f>IFERROR(INDEX(Customers!$J:$J,MATCH(C2148,Customers!$A:$A,0)),"")</f>
        <v>Gold</v>
      </c>
      <c r="F2148" t="s">
        <v>3883</v>
      </c>
      <c r="G2148" t="str">
        <f>IFERROR(INDEX(Products!$B:$B,MATCH(F2148,Products!$A:$A,0)),"")</f>
        <v>Dove Shampoo 2kg</v>
      </c>
      <c r="H2148" t="str">
        <f>IFERROR(INDEX(Products!$C:$C,MATCH(F2148,Products!$A:$A,0)),"")</f>
        <v>Personal Care</v>
      </c>
      <c r="I2148" t="s">
        <v>3565</v>
      </c>
      <c r="J2148" t="str">
        <f>IFERROR(INDEX(Stores!$B:$B,MATCH(I2148,Stores!$A:$A,0)),"")</f>
        <v>FreshMart Hyderabad Main Road</v>
      </c>
      <c r="K2148" t="str">
        <f>IFERROR(INDEX(Stores!$D:$D,MATCH(I2148,Stores!$A:$A,0)),"")</f>
        <v>South</v>
      </c>
      <c r="L2148" t="s">
        <v>3563</v>
      </c>
      <c r="M2148" t="str">
        <f>IFERROR(INDEX(Employees!$B:$B,MATCH(L2148,Employees!$A:$A,0)),"")</f>
        <v>Thenmozhi Selvam</v>
      </c>
      <c r="N2148" t="str">
        <f>IFERROR(INDEX(Employees!$D:$D,MATCH(L2148,Employees!$A:$A,0)),"")</f>
        <v>Cashier</v>
      </c>
      <c r="O2148">
        <v>8</v>
      </c>
      <c r="P2148">
        <v>551.24</v>
      </c>
      <c r="Q2148">
        <v>0</v>
      </c>
      <c r="R2148">
        <v>0</v>
      </c>
      <c r="S2148">
        <v>5071.41</v>
      </c>
      <c r="T2148">
        <v>2924.56</v>
      </c>
      <c r="U2148">
        <v>2146.85</v>
      </c>
      <c r="V2148" t="s">
        <v>4694</v>
      </c>
      <c r="W2148" t="s">
        <v>4695</v>
      </c>
      <c r="X2148" t="s">
        <v>4696</v>
      </c>
      <c r="Y2148" t="s">
        <v>5777</v>
      </c>
      <c r="Z2148" t="s">
        <v>4698</v>
      </c>
    </row>
    <row r="2149" spans="1:26" ht="15" customHeight="1" x14ac:dyDescent="0.25">
      <c r="A2149" t="s">
        <v>7594</v>
      </c>
      <c r="B2149" s="1">
        <v>46011</v>
      </c>
      <c r="C2149" t="s">
        <v>159</v>
      </c>
      <c r="D2149" t="str">
        <f>IFERROR(INDEX(Customers!$B:$B,MATCH(C2149,Customers!$A:$A,0)),"")</f>
        <v>Revathi Pillai</v>
      </c>
      <c r="E2149" t="str">
        <f>IFERROR(INDEX(Customers!$J:$J,MATCH(C2149,Customers!$A:$A,0)),"")</f>
        <v>Silver</v>
      </c>
      <c r="F2149" t="s">
        <v>3970</v>
      </c>
      <c r="G2149" t="str">
        <f>IFERROR(INDEX(Products!$B:$B,MATCH(F2149,Products!$A:$A,0)),"")</f>
        <v xml:space="preserve">  Local Farm Fresh Vegetables 250ml v2  </v>
      </c>
      <c r="H2149" t="str">
        <f>IFERROR(INDEX(Products!$C:$C,MATCH(F2149,Products!$A:$A,0)),"")</f>
        <v>Vegetables</v>
      </c>
      <c r="I2149" t="s">
        <v>3420</v>
      </c>
      <c r="J2149" t="str">
        <f>IFERROR(INDEX(Stores!$B:$B,MATCH(I2149,Stores!$A:$A,0)),"")</f>
        <v>FreshMart Tiruppur Square</v>
      </c>
      <c r="K2149" t="str">
        <f>IFERROR(INDEX(Stores!$D:$D,MATCH(I2149,Stores!$A:$A,0)),"")</f>
        <v>South</v>
      </c>
      <c r="L2149" t="s">
        <v>3419</v>
      </c>
      <c r="M2149" t="str">
        <f>IFERROR(INDEX(Employees!$B:$B,MATCH(L2149,Employees!$A:$A,0)),"")</f>
        <v>Ashok Nathan</v>
      </c>
      <c r="N2149" t="str">
        <f>IFERROR(INDEX(Employees!$D:$D,MATCH(L2149,Employees!$A:$A,0)),"")</f>
        <v>Inventory</v>
      </c>
      <c r="O2149">
        <v>5</v>
      </c>
      <c r="P2149">
        <v>365.92</v>
      </c>
      <c r="Q2149">
        <v>15</v>
      </c>
      <c r="R2149">
        <v>274.44</v>
      </c>
      <c r="S2149">
        <v>1788.43</v>
      </c>
      <c r="T2149">
        <v>1551.9</v>
      </c>
      <c r="U2149">
        <v>236.53</v>
      </c>
      <c r="V2149" t="s">
        <v>4715</v>
      </c>
      <c r="W2149" t="s">
        <v>4695</v>
      </c>
      <c r="X2149" t="s">
        <v>4710</v>
      </c>
      <c r="Y2149" t="s">
        <v>7036</v>
      </c>
      <c r="Z2149" t="s">
        <v>4698</v>
      </c>
    </row>
    <row r="2150" spans="1:26" ht="15" customHeight="1" x14ac:dyDescent="0.25">
      <c r="A2150" t="s">
        <v>7595</v>
      </c>
      <c r="B2150" s="1">
        <v>45951</v>
      </c>
      <c r="C2150" t="s">
        <v>2767</v>
      </c>
      <c r="D2150" t="str">
        <f>IFERROR(INDEX(Customers!$B:$B,MATCH(C2150,Customers!$A:$A,0)),"")</f>
        <v>Lokesh Chandran</v>
      </c>
      <c r="E2150" t="str">
        <f>IFERROR(INDEX(Customers!$J:$J,MATCH(C2150,Customers!$A:$A,0)),"")</f>
        <v>Silver</v>
      </c>
      <c r="F2150" t="s">
        <v>3888</v>
      </c>
      <c r="G2150" t="str">
        <f>IFERROR(INDEX(Products!$B:$B,MATCH(F2150,Products!$A:$A,0)),"")</f>
        <v xml:space="preserve">  Patanjali Shampoo 2kg  </v>
      </c>
      <c r="H2150" t="str">
        <f>IFERROR(INDEX(Products!$C:$C,MATCH(F2150,Products!$A:$A,0)),"")</f>
        <v>Personal Care</v>
      </c>
      <c r="I2150" t="s">
        <v>3159</v>
      </c>
      <c r="J2150" t="str">
        <f>IFERROR(INDEX(Stores!$B:$B,MATCH(I2150,Stores!$A:$A,0)),"")</f>
        <v>FreshMart Salem Bypass</v>
      </c>
      <c r="K2150" t="str">
        <f>IFERROR(INDEX(Stores!$D:$D,MATCH(I2150,Stores!$A:$A,0)),"")</f>
        <v>South</v>
      </c>
      <c r="L2150" t="s">
        <v>3157</v>
      </c>
      <c r="M2150" t="str">
        <f>IFERROR(INDEX(Employees!$B:$B,MATCH(L2150,Employees!$A:$A,0)),"")</f>
        <v>Vasanth Menon</v>
      </c>
      <c r="N2150" t="str">
        <f>IFERROR(INDEX(Employees!$D:$D,MATCH(L2150,Employees!$A:$A,0)),"")</f>
        <v>Store Manager</v>
      </c>
      <c r="O2150">
        <v>2</v>
      </c>
      <c r="P2150">
        <v>232.2</v>
      </c>
      <c r="Q2150">
        <v>10</v>
      </c>
      <c r="R2150">
        <v>46.44</v>
      </c>
      <c r="S2150">
        <v>417.96</v>
      </c>
      <c r="T2150">
        <v>321.95999999999998</v>
      </c>
      <c r="U2150">
        <v>96</v>
      </c>
      <c r="V2150" t="s">
        <v>4706</v>
      </c>
      <c r="W2150" t="s">
        <v>4695</v>
      </c>
      <c r="X2150" t="s">
        <v>4710</v>
      </c>
      <c r="Y2150" t="s">
        <v>6588</v>
      </c>
      <c r="Z2150" t="s">
        <v>4708</v>
      </c>
    </row>
    <row r="2151" spans="1:26" ht="15" customHeight="1" x14ac:dyDescent="0.25">
      <c r="A2151" t="s">
        <v>7596</v>
      </c>
      <c r="B2151" s="1">
        <v>46112</v>
      </c>
      <c r="C2151" t="s">
        <v>1658</v>
      </c>
      <c r="D2151" t="str">
        <f>IFERROR(INDEX(Customers!$B:$B,MATCH(C2151,Customers!$A:$A,0)),"")</f>
        <v xml:space="preserve">  Om Iyer  </v>
      </c>
      <c r="E2151" t="str">
        <f>IFERROR(INDEX(Customers!$J:$J,MATCH(C2151,Customers!$A:$A,0)),"")</f>
        <v>Silver</v>
      </c>
      <c r="F2151" t="s">
        <v>3692</v>
      </c>
      <c r="G2151" t="str">
        <f>IFERROR(INDEX(Products!$B:$B,MATCH(F2151,Products!$A:$A,0)),"")</f>
        <v>Harvest Gold Cookies Pack</v>
      </c>
      <c r="H2151" t="str">
        <f>IFERROR(INDEX(Products!$C:$C,MATCH(F2151,Products!$A:$A,0)),"")</f>
        <v>Bakery</v>
      </c>
      <c r="I2151" t="s">
        <v>3425</v>
      </c>
      <c r="J2151" t="str">
        <f>IFERROR(INDEX(Stores!$B:$B,MATCH(I2151,Stores!$A:$A,0)),"")</f>
        <v>FreshMart Salem Complex</v>
      </c>
      <c r="K2151" t="str">
        <f>IFERROR(INDEX(Stores!$D:$D,MATCH(I2151,Stores!$A:$A,0)),"")</f>
        <v>South</v>
      </c>
      <c r="L2151" t="s">
        <v>3423</v>
      </c>
      <c r="M2151" t="str">
        <f>IFERROR(INDEX(Employees!$B:$B,MATCH(L2151,Employees!$A:$A,0)),"")</f>
        <v>Sudha Balan</v>
      </c>
      <c r="N2151" t="str">
        <f>IFERROR(INDEX(Employees!$D:$D,MATCH(L2151,Employees!$A:$A,0)),"")</f>
        <v>Sales</v>
      </c>
      <c r="O2151">
        <v>2</v>
      </c>
      <c r="P2151">
        <v>182.3</v>
      </c>
      <c r="Q2151">
        <v>5</v>
      </c>
      <c r="R2151">
        <v>18.23</v>
      </c>
      <c r="S2151">
        <v>346.37</v>
      </c>
      <c r="T2151">
        <v>215.2</v>
      </c>
      <c r="U2151">
        <v>131.16999999999999</v>
      </c>
      <c r="V2151" t="s">
        <v>4720</v>
      </c>
      <c r="W2151" t="s">
        <v>4695</v>
      </c>
      <c r="X2151" t="s">
        <v>4710</v>
      </c>
      <c r="Y2151" t="s">
        <v>7597</v>
      </c>
      <c r="Z2151" t="s">
        <v>4708</v>
      </c>
    </row>
    <row r="2152" spans="1:26" ht="15" customHeight="1" x14ac:dyDescent="0.25">
      <c r="A2152" t="s">
        <v>7598</v>
      </c>
      <c r="B2152" s="1">
        <v>46103</v>
      </c>
      <c r="C2152" t="s">
        <v>1295</v>
      </c>
      <c r="D2152" t="str">
        <f>IFERROR(INDEX(Customers!$B:$B,MATCH(C2152,Customers!$A:$A,0)),"")</f>
        <v>Tara Sharma</v>
      </c>
      <c r="E2152" t="str">
        <f>IFERROR(INDEX(Customers!$J:$J,MATCH(C2152,Customers!$A:$A,0)),"")</f>
        <v>Gold</v>
      </c>
      <c r="F2152" t="s">
        <v>4117</v>
      </c>
      <c r="G2152" t="str">
        <f>IFERROR(INDEX(Products!$B:$B,MATCH(F2152,Products!$A:$A,0)),"")</f>
        <v>Lizol Toilet Cleaner 200g v2</v>
      </c>
      <c r="H2152" t="str">
        <f>IFERROR(INDEX(Products!$C:$C,MATCH(F2152,Products!$A:$A,0)),"")</f>
        <v>Cleaning</v>
      </c>
      <c r="I2152" t="s">
        <v>4353</v>
      </c>
      <c r="J2152" t="str">
        <f>IFERROR(INDEX(Stores!$B:$B,MATCH(I2152,Stores!$A:$A,0)),"")</f>
        <v>FreshMart Ahmedabad Heights</v>
      </c>
      <c r="K2152" t="str">
        <f>IFERROR(INDEX(Stores!$D:$D,MATCH(I2152,Stores!$A:$A,0)),"")</f>
        <v>West</v>
      </c>
      <c r="L2152" t="s">
        <v>2866</v>
      </c>
      <c r="M2152" t="str">
        <f>IFERROR(INDEX(Employees!$B:$B,MATCH(L2152,Employees!$A:$A,0)),"")</f>
        <v>Manoj Achari</v>
      </c>
      <c r="N2152" t="str">
        <f>IFERROR(INDEX(Employees!$D:$D,MATCH(L2152,Employees!$A:$A,0)),"")</f>
        <v>Sales</v>
      </c>
      <c r="O2152">
        <v>7</v>
      </c>
      <c r="P2152">
        <v>224.08</v>
      </c>
      <c r="Q2152">
        <v>15</v>
      </c>
      <c r="R2152">
        <v>235.28</v>
      </c>
      <c r="S2152">
        <v>1533.27</v>
      </c>
      <c r="T2152">
        <v>1106.42</v>
      </c>
      <c r="U2152">
        <v>426.85</v>
      </c>
      <c r="V2152" t="s">
        <v>4694</v>
      </c>
      <c r="W2152" t="s">
        <v>4695</v>
      </c>
      <c r="X2152" t="s">
        <v>4696</v>
      </c>
      <c r="Y2152" t="s">
        <v>5152</v>
      </c>
      <c r="Z2152" t="s">
        <v>4698</v>
      </c>
    </row>
    <row r="2153" spans="1:26" ht="15" customHeight="1" x14ac:dyDescent="0.25">
      <c r="A2153" t="s">
        <v>7599</v>
      </c>
      <c r="B2153" s="1">
        <v>45836</v>
      </c>
      <c r="C2153" t="s">
        <v>627</v>
      </c>
      <c r="D2153" t="str">
        <f>IFERROR(INDEX(Customers!$B:$B,MATCH(C2153,Customers!$A:$A,0)),"")</f>
        <v>Lalitha Chandran</v>
      </c>
      <c r="E2153" t="str">
        <f>IFERROR(INDEX(Customers!$J:$J,MATCH(C2153,Customers!$A:$A,0)),"")</f>
        <v>Gold</v>
      </c>
      <c r="F2153" t="s">
        <v>4053</v>
      </c>
      <c r="G2153" t="str">
        <f>IFERROR(INDEX(Products!$B:$B,MATCH(F2153,Products!$A:$A,0)),"")</f>
        <v>Idhayam Gingelly Oil 1kg</v>
      </c>
      <c r="H2153" t="str">
        <f>IFERROR(INDEX(Products!$C:$C,MATCH(F2153,Products!$A:$A,0)),"")</f>
        <v>Oil</v>
      </c>
      <c r="I2153" t="s">
        <v>3167</v>
      </c>
      <c r="J2153" t="str">
        <f>IFERROR(INDEX(Stores!$B:$B,MATCH(I2153,Stores!$A:$A,0)),"")</f>
        <v>FreshMart Erode Colony</v>
      </c>
      <c r="K2153" t="str">
        <f>IFERROR(INDEX(Stores!$D:$D,MATCH(I2153,Stores!$A:$A,0)),"")</f>
        <v>South</v>
      </c>
      <c r="L2153" t="s">
        <v>3516</v>
      </c>
      <c r="M2153" t="str">
        <f>IFERROR(INDEX(Employees!$B:$B,MATCH(L2153,Employees!$A:$A,0)),"")</f>
        <v>Elango Gupta</v>
      </c>
      <c r="N2153" t="str">
        <f>IFERROR(INDEX(Employees!$D:$D,MATCH(L2153,Employees!$A:$A,0)),"")</f>
        <v>Store Manager</v>
      </c>
      <c r="O2153">
        <v>5</v>
      </c>
      <c r="P2153">
        <v>363.01</v>
      </c>
      <c r="Q2153">
        <v>10</v>
      </c>
      <c r="R2153">
        <v>181.5</v>
      </c>
      <c r="S2153">
        <v>1878.58</v>
      </c>
      <c r="T2153">
        <v>1451.65</v>
      </c>
      <c r="U2153">
        <v>426.93</v>
      </c>
      <c r="V2153" t="s">
        <v>4703</v>
      </c>
      <c r="W2153" t="s">
        <v>4695</v>
      </c>
      <c r="X2153" t="s">
        <v>4710</v>
      </c>
      <c r="Y2153" t="s">
        <v>6081</v>
      </c>
      <c r="Z2153" t="s">
        <v>4698</v>
      </c>
    </row>
    <row r="2154" spans="1:26" ht="15" customHeight="1" x14ac:dyDescent="0.25">
      <c r="A2154" t="s">
        <v>7600</v>
      </c>
      <c r="B2154" s="1">
        <v>45944</v>
      </c>
      <c r="C2154" t="s">
        <v>183</v>
      </c>
      <c r="D2154" t="str">
        <f>IFERROR(INDEX(Customers!$B:$B,MATCH(C2154,Customers!$A:$A,0)),"")</f>
        <v>Janani Balan</v>
      </c>
      <c r="E2154" t="str">
        <f>IFERROR(INDEX(Customers!$J:$J,MATCH(C2154,Customers!$A:$A,0)),"")</f>
        <v>Silver</v>
      </c>
      <c r="F2154" t="s">
        <v>3822</v>
      </c>
      <c r="G2154" t="str">
        <f>IFERROR(INDEX(Products!$B:$B,MATCH(F2154,Products!$A:$A,0)),"")</f>
        <v>Lays Chocolates 1kg</v>
      </c>
      <c r="H2154" t="str">
        <f>IFERROR(INDEX(Products!$C:$C,MATCH(F2154,Products!$A:$A,0)),"")</f>
        <v>Snacks</v>
      </c>
      <c r="I2154" t="s">
        <v>3089</v>
      </c>
      <c r="J2154" t="str">
        <f>IFERROR(INDEX(Stores!$B:$B,MATCH(I2154,Stores!$A:$A,0)),"")</f>
        <v>FreshMart Mysuru Arcade</v>
      </c>
      <c r="K2154" t="str">
        <f>IFERROR(INDEX(Stores!$D:$D,MATCH(I2154,Stores!$A:$A,0)),"")</f>
        <v>South</v>
      </c>
      <c r="L2154" t="s">
        <v>3173</v>
      </c>
      <c r="M2154" t="str">
        <f>IFERROR(INDEX(Employees!$B:$B,MATCH(L2154,Employees!$A:$A,0)),"")</f>
        <v>Nithya Selvam</v>
      </c>
      <c r="N2154" t="str">
        <f>IFERROR(INDEX(Employees!$D:$D,MATCH(L2154,Employees!$A:$A,0)),"")</f>
        <v>Cashier</v>
      </c>
      <c r="O2154">
        <v>2</v>
      </c>
      <c r="P2154">
        <v>147.72</v>
      </c>
      <c r="Q2154">
        <v>0</v>
      </c>
      <c r="R2154">
        <v>0</v>
      </c>
      <c r="S2154">
        <v>295.44</v>
      </c>
      <c r="T2154">
        <v>218.42</v>
      </c>
      <c r="U2154">
        <v>77.02</v>
      </c>
      <c r="V2154" t="s">
        <v>4703</v>
      </c>
      <c r="W2154" t="s">
        <v>4695</v>
      </c>
      <c r="X2154" t="s">
        <v>4696</v>
      </c>
      <c r="Y2154" t="s">
        <v>4968</v>
      </c>
      <c r="Z2154" t="s">
        <v>4708</v>
      </c>
    </row>
    <row r="2155" spans="1:26" ht="15" customHeight="1" x14ac:dyDescent="0.25">
      <c r="A2155" t="s">
        <v>7601</v>
      </c>
      <c r="B2155" s="1">
        <v>45963</v>
      </c>
      <c r="C2155" t="s">
        <v>2032</v>
      </c>
      <c r="D2155" t="str">
        <f>IFERROR(INDEX(Customers!$B:$B,MATCH(C2155,Customers!$A:$A,0)),"")</f>
        <v>Senthil Venkataraman</v>
      </c>
      <c r="E2155" t="str">
        <f>IFERROR(INDEX(Customers!$J:$J,MATCH(C2155,Customers!$A:$A,0)),"")</f>
        <v>Gold</v>
      </c>
      <c r="F2155" t="s">
        <v>3761</v>
      </c>
      <c r="G2155" t="str">
        <f>IFERROR(INDEX(Products!$B:$B,MATCH(F2155,Products!$A:$A,0)),"")</f>
        <v>Tata Tea Soft Drinks 500g</v>
      </c>
      <c r="H2155" t="str">
        <f>IFERROR(INDEX(Products!$C:$C,MATCH(F2155,Products!$A:$A,0)),"")</f>
        <v>Beverages</v>
      </c>
      <c r="I2155" t="s">
        <v>3243</v>
      </c>
      <c r="J2155" t="str">
        <f>IFERROR(INDEX(Stores!$B:$B,MATCH(I2155,Stores!$A:$A,0)),"")</f>
        <v xml:space="preserve">  FreshMart Bengaluru Square  </v>
      </c>
      <c r="K2155" t="str">
        <f>IFERROR(INDEX(Stores!$D:$D,MATCH(I2155,Stores!$A:$A,0)),"")</f>
        <v>South</v>
      </c>
      <c r="L2155" t="s">
        <v>3241</v>
      </c>
      <c r="M2155" t="str">
        <f>IFERROR(INDEX(Employees!$B:$B,MATCH(L2155,Employees!$A:$A,0)),"")</f>
        <v>Thiru Varma</v>
      </c>
      <c r="N2155" t="str">
        <f>IFERROR(INDEX(Employees!$D:$D,MATCH(L2155,Employees!$A:$A,0)),"")</f>
        <v>Store Manager</v>
      </c>
      <c r="O2155">
        <v>7</v>
      </c>
      <c r="P2155">
        <v>389</v>
      </c>
      <c r="Q2155">
        <v>0</v>
      </c>
      <c r="R2155">
        <v>0</v>
      </c>
      <c r="S2155">
        <v>3131.45</v>
      </c>
      <c r="T2155">
        <v>2169.86</v>
      </c>
      <c r="U2155">
        <v>961.59</v>
      </c>
      <c r="V2155" t="s">
        <v>4694</v>
      </c>
      <c r="W2155" t="s">
        <v>4695</v>
      </c>
      <c r="X2155" t="s">
        <v>4696</v>
      </c>
      <c r="Y2155" t="s">
        <v>5334</v>
      </c>
      <c r="Z2155" t="s">
        <v>4698</v>
      </c>
    </row>
    <row r="2156" spans="1:26" ht="15" customHeight="1" x14ac:dyDescent="0.25">
      <c r="A2156" t="s">
        <v>7602</v>
      </c>
      <c r="B2156" s="1">
        <v>45798</v>
      </c>
      <c r="C2156" t="s">
        <v>2352</v>
      </c>
      <c r="D2156" t="str">
        <f>IFERROR(INDEX(Customers!$B:$B,MATCH(C2156,Customers!$A:$A,0)),"")</f>
        <v>Vasanthi Chandran</v>
      </c>
      <c r="E2156" t="str">
        <f>IFERROR(INDEX(Customers!$J:$J,MATCH(C2156,Customers!$A:$A,0)),"")</f>
        <v>Gold</v>
      </c>
      <c r="F2156" t="s">
        <v>3761</v>
      </c>
      <c r="G2156" t="str">
        <f>IFERROR(INDEX(Products!$B:$B,MATCH(F2156,Products!$A:$A,0)),"")</f>
        <v>Tata Tea Soft Drinks 500g</v>
      </c>
      <c r="H2156" t="str">
        <f>IFERROR(INDEX(Products!$C:$C,MATCH(F2156,Products!$A:$A,0)),"")</f>
        <v>Beverages</v>
      </c>
      <c r="I2156" t="s">
        <v>3139</v>
      </c>
      <c r="J2156" t="str">
        <f>IFERROR(INDEX(Stores!$B:$B,MATCH(I2156,Stores!$A:$A,0)),"")</f>
        <v>FreshMart Delhi Crossing</v>
      </c>
      <c r="K2156" t="str">
        <f>IFERROR(INDEX(Stores!$D:$D,MATCH(I2156,Stores!$A:$A,0)),"")</f>
        <v>North</v>
      </c>
      <c r="L2156" t="s">
        <v>3198</v>
      </c>
      <c r="M2156" t="str">
        <f>IFERROR(INDEX(Employees!$B:$B,MATCH(L2156,Employees!$A:$A,0)),"")</f>
        <v>Deepak Naicker</v>
      </c>
      <c r="N2156" t="str">
        <f>IFERROR(INDEX(Employees!$D:$D,MATCH(L2156,Employees!$A:$A,0)),"")</f>
        <v>Sales</v>
      </c>
      <c r="O2156">
        <v>5</v>
      </c>
      <c r="P2156">
        <v>433.97</v>
      </c>
      <c r="Q2156">
        <v>10</v>
      </c>
      <c r="R2156">
        <v>216.99</v>
      </c>
      <c r="S2156">
        <v>1952.86</v>
      </c>
      <c r="T2156">
        <v>1549.9</v>
      </c>
      <c r="U2156">
        <v>402.96</v>
      </c>
      <c r="V2156" t="s">
        <v>4715</v>
      </c>
      <c r="W2156" t="s">
        <v>4695</v>
      </c>
      <c r="X2156" t="s">
        <v>4696</v>
      </c>
      <c r="Y2156" t="s">
        <v>5353</v>
      </c>
      <c r="Z2156" t="s">
        <v>4708</v>
      </c>
    </row>
    <row r="2157" spans="1:26" ht="15" customHeight="1" x14ac:dyDescent="0.25">
      <c r="A2157" t="s">
        <v>7603</v>
      </c>
      <c r="B2157" s="1">
        <v>45955</v>
      </c>
      <c r="C2157" t="s">
        <v>261</v>
      </c>
      <c r="D2157" t="str">
        <f>IFERROR(INDEX(Customers!$B:$B,MATCH(C2157,Customers!$A:$A,0)),"")</f>
        <v>Vasanth Mudaliar</v>
      </c>
      <c r="E2157" t="str">
        <f>IFERROR(INDEX(Customers!$J:$J,MATCH(C2157,Customers!$A:$A,0)),"")</f>
        <v>Silver</v>
      </c>
      <c r="F2157" t="s">
        <v>3888</v>
      </c>
      <c r="G2157" t="str">
        <f>IFERROR(INDEX(Products!$B:$B,MATCH(F2157,Products!$A:$A,0)),"")</f>
        <v xml:space="preserve">  Patanjali Shampoo 2kg  </v>
      </c>
      <c r="H2157" t="str">
        <f>IFERROR(INDEX(Products!$C:$C,MATCH(F2157,Products!$A:$A,0)),"")</f>
        <v>Personal Care</v>
      </c>
      <c r="I2157" t="s">
        <v>4138</v>
      </c>
      <c r="J2157" t="str">
        <f>IFERROR(INDEX(Stores!$B:$B,MATCH(I2157,Stores!$A:$A,0)),"")</f>
        <v>FreshMart Kochi Plaza</v>
      </c>
      <c r="K2157" t="str">
        <f>IFERROR(INDEX(Stores!$D:$D,MATCH(I2157,Stores!$A:$A,0)),"")</f>
        <v>South</v>
      </c>
      <c r="L2157" t="s">
        <v>3079</v>
      </c>
      <c r="M2157" t="str">
        <f>IFERROR(INDEX(Employees!$B:$B,MATCH(L2157,Employees!$A:$A,0)),"")</f>
        <v>Nirmala Krishnan</v>
      </c>
      <c r="N2157" t="str">
        <f>IFERROR(INDEX(Employees!$D:$D,MATCH(L2157,Employees!$A:$A,0)),"")</f>
        <v>Store Manager</v>
      </c>
      <c r="O2157">
        <v>3</v>
      </c>
      <c r="P2157">
        <v>232.2</v>
      </c>
      <c r="Q2157">
        <v>0</v>
      </c>
      <c r="R2157">
        <v>0</v>
      </c>
      <c r="S2157">
        <v>801.09</v>
      </c>
      <c r="T2157">
        <v>482.94</v>
      </c>
      <c r="U2157">
        <v>318.14999999999998</v>
      </c>
      <c r="V2157" t="s">
        <v>4720</v>
      </c>
      <c r="W2157" t="s">
        <v>4695</v>
      </c>
      <c r="X2157" t="s">
        <v>4696</v>
      </c>
      <c r="Y2157" t="s">
        <v>5780</v>
      </c>
      <c r="Z2157" t="s">
        <v>4698</v>
      </c>
    </row>
    <row r="2158" spans="1:26" ht="15" customHeight="1" x14ac:dyDescent="0.25">
      <c r="A2158" t="s">
        <v>7604</v>
      </c>
      <c r="B2158" s="1">
        <v>45805</v>
      </c>
      <c r="C2158" t="s">
        <v>1964</v>
      </c>
      <c r="D2158" t="str">
        <f>IFERROR(INDEX(Customers!$B:$B,MATCH(C2158,Customers!$A:$A,0)),"")</f>
        <v>Hariharan Raj</v>
      </c>
      <c r="E2158" t="str">
        <f>IFERROR(INDEX(Customers!$J:$J,MATCH(C2158,Customers!$A:$A,0)),"")</f>
        <v>Bronze</v>
      </c>
      <c r="F2158" t="s">
        <v>3983</v>
      </c>
      <c r="G2158" t="str">
        <f>IFERROR(INDEX(Products!$B:$B,MATCH(F2158,Products!$A:$A,0)),"")</f>
        <v>Organic Fresh Fresh Vegetables Pack</v>
      </c>
      <c r="H2158" t="str">
        <f>IFERROR(INDEX(Products!$C:$C,MATCH(F2158,Products!$A:$A,0)),"")</f>
        <v>Vegetables</v>
      </c>
      <c r="I2158" t="s">
        <v>3275</v>
      </c>
      <c r="J2158" t="str">
        <f>IFERROR(INDEX(Stores!$B:$B,MATCH(I2158,Stores!$A:$A,0)),"")</f>
        <v>FreshMart Lucknow Junction</v>
      </c>
      <c r="K2158" t="str">
        <f>IFERROR(INDEX(Stores!$D:$D,MATCH(I2158,Stores!$A:$A,0)),"")</f>
        <v>North</v>
      </c>
      <c r="L2158" t="s">
        <v>3274</v>
      </c>
      <c r="M2158" t="str">
        <f>IFERROR(INDEX(Employees!$B:$B,MATCH(L2158,Employees!$A:$A,0)),"")</f>
        <v>Sudha Sekar</v>
      </c>
      <c r="N2158" t="str">
        <f>IFERROR(INDEX(Employees!$D:$D,MATCH(L2158,Employees!$A:$A,0)),"")</f>
        <v>Cashier</v>
      </c>
      <c r="O2158">
        <v>4</v>
      </c>
      <c r="P2158">
        <v>355.64</v>
      </c>
      <c r="Q2158">
        <v>0</v>
      </c>
      <c r="R2158">
        <v>0</v>
      </c>
      <c r="S2158">
        <v>1422.56</v>
      </c>
      <c r="T2158">
        <v>1213.6400000000001</v>
      </c>
      <c r="U2158">
        <v>208.92</v>
      </c>
      <c r="V2158" t="s">
        <v>4706</v>
      </c>
      <c r="W2158" t="s">
        <v>4695</v>
      </c>
      <c r="X2158" t="s">
        <v>4696</v>
      </c>
      <c r="Y2158" t="s">
        <v>5190</v>
      </c>
      <c r="Z2158" t="s">
        <v>4708</v>
      </c>
    </row>
    <row r="2159" spans="1:26" ht="15" customHeight="1" x14ac:dyDescent="0.25">
      <c r="A2159" t="s">
        <v>7605</v>
      </c>
      <c r="B2159" s="1">
        <v>45830</v>
      </c>
      <c r="C2159" t="s">
        <v>2767</v>
      </c>
      <c r="D2159" t="str">
        <f>IFERROR(INDEX(Customers!$B:$B,MATCH(C2159,Customers!$A:$A,0)),"")</f>
        <v>Lokesh Chandran</v>
      </c>
      <c r="E2159" t="str">
        <f>IFERROR(INDEX(Customers!$J:$J,MATCH(C2159,Customers!$A:$A,0)),"")</f>
        <v>Silver</v>
      </c>
      <c r="F2159" t="s">
        <v>3945</v>
      </c>
      <c r="G2159" t="str">
        <f>IFERROR(INDEX(Products!$B:$B,MATCH(F2159,Products!$A:$A,0)),"")</f>
        <v>Organic Fresh Fresh Fruits Combo</v>
      </c>
      <c r="H2159" t="str">
        <f>IFERROR(INDEX(Products!$C:$C,MATCH(F2159,Products!$A:$A,0)),"")</f>
        <v>Fruits</v>
      </c>
      <c r="I2159" t="s">
        <v>3213</v>
      </c>
      <c r="J2159" t="str">
        <f>IFERROR(INDEX(Stores!$B:$B,MATCH(I2159,Stores!$A:$A,0)),"")</f>
        <v>FreshMart Nagpur Arcade</v>
      </c>
      <c r="K2159" t="str">
        <f>IFERROR(INDEX(Stores!$D:$D,MATCH(I2159,Stores!$A:$A,0)),"")</f>
        <v>West</v>
      </c>
      <c r="L2159" t="s">
        <v>3211</v>
      </c>
      <c r="M2159" t="str">
        <f>IFERROR(INDEX(Employees!$B:$B,MATCH(L2159,Employees!$A:$A,0)),"")</f>
        <v>Balamurugan Devi</v>
      </c>
      <c r="N2159" t="str">
        <f>IFERROR(INDEX(Employees!$D:$D,MATCH(L2159,Employees!$A:$A,0)),"")</f>
        <v>Operations</v>
      </c>
      <c r="O2159">
        <v>5</v>
      </c>
      <c r="P2159">
        <v>71.290000000000006</v>
      </c>
      <c r="Q2159">
        <v>0</v>
      </c>
      <c r="R2159">
        <v>0</v>
      </c>
      <c r="S2159">
        <v>409.92</v>
      </c>
      <c r="T2159">
        <v>296.85000000000002</v>
      </c>
      <c r="U2159">
        <v>113.07</v>
      </c>
      <c r="V2159" t="s">
        <v>4706</v>
      </c>
      <c r="W2159" t="s">
        <v>4695</v>
      </c>
      <c r="X2159" t="s">
        <v>4710</v>
      </c>
      <c r="Y2159" t="s">
        <v>5246</v>
      </c>
      <c r="Z2159" t="s">
        <v>4698</v>
      </c>
    </row>
    <row r="2160" spans="1:26" ht="15" customHeight="1" x14ac:dyDescent="0.25">
      <c r="A2160" t="s">
        <v>7606</v>
      </c>
      <c r="B2160" s="1">
        <v>45916</v>
      </c>
      <c r="C2160" t="s">
        <v>1562</v>
      </c>
      <c r="D2160" t="str">
        <f>IFERROR(INDEX(Customers!$B:$B,MATCH(C2160,Customers!$A:$A,0)),"")</f>
        <v>Aishwarya Pandian</v>
      </c>
      <c r="E2160" t="str">
        <f>IFERROR(INDEX(Customers!$J:$J,MATCH(C2160,Customers!$A:$A,0)),"")</f>
        <v>Silver</v>
      </c>
      <c r="F2160" t="s">
        <v>4071</v>
      </c>
      <c r="G2160" t="str">
        <f>IFERROR(INDEX(Products!$B:$B,MATCH(F2160,Products!$A:$A,0)),"")</f>
        <v>Everest Blended Masala 2kg</v>
      </c>
      <c r="H2160" t="str">
        <f>IFERROR(INDEX(Products!$C:$C,MATCH(F2160,Products!$A:$A,0)),"")</f>
        <v>Masala</v>
      </c>
      <c r="I2160" t="s">
        <v>2907</v>
      </c>
      <c r="J2160" t="str">
        <f>IFERROR(INDEX(Stores!$B:$B,MATCH(I2160,Stores!$A:$A,0)),"")</f>
        <v>FreshMart Nagpur Junction</v>
      </c>
      <c r="K2160" t="str">
        <f>IFERROR(INDEX(Stores!$D:$D,MATCH(I2160,Stores!$A:$A,0)),"")</f>
        <v>West</v>
      </c>
      <c r="L2160" t="s">
        <v>3117</v>
      </c>
      <c r="M2160" t="str">
        <f>IFERROR(INDEX(Employees!$B:$B,MATCH(L2160,Employees!$A:$A,0)),"")</f>
        <v>Dhanya Balan</v>
      </c>
      <c r="N2160" t="str">
        <f>IFERROR(INDEX(Employees!$D:$D,MATCH(L2160,Employees!$A:$A,0)),"")</f>
        <v>Inventory</v>
      </c>
      <c r="O2160">
        <v>3</v>
      </c>
      <c r="P2160">
        <v>351.78</v>
      </c>
      <c r="Q2160">
        <v>0</v>
      </c>
      <c r="R2160">
        <v>0</v>
      </c>
      <c r="S2160">
        <v>1055.3399999999999</v>
      </c>
      <c r="T2160">
        <v>761.49</v>
      </c>
      <c r="U2160">
        <v>293.85000000000002</v>
      </c>
      <c r="V2160" t="s">
        <v>4720</v>
      </c>
      <c r="W2160" t="s">
        <v>4695</v>
      </c>
      <c r="X2160" t="s">
        <v>4696</v>
      </c>
      <c r="Y2160" t="s">
        <v>6520</v>
      </c>
      <c r="Z2160" t="s">
        <v>4708</v>
      </c>
    </row>
    <row r="2161" spans="1:26" ht="15" customHeight="1" x14ac:dyDescent="0.25">
      <c r="A2161" t="s">
        <v>7607</v>
      </c>
      <c r="B2161" s="1">
        <v>45972</v>
      </c>
      <c r="C2161" t="s">
        <v>418</v>
      </c>
      <c r="D2161" t="str">
        <f>IFERROR(INDEX(Customers!$B:$B,MATCH(C2161,Customers!$A:$A,0)),"")</f>
        <v>Prakash Menon</v>
      </c>
      <c r="E2161" t="str">
        <f>IFERROR(INDEX(Customers!$J:$J,MATCH(C2161,Customers!$A:$A,0)),"")</f>
        <v>Silver</v>
      </c>
      <c r="F2161" t="s">
        <v>3879</v>
      </c>
      <c r="G2161" t="str">
        <f>IFERROR(INDEX(Products!$B:$B,MATCH(F2161,Products!$A:$A,0)),"")</f>
        <v>Dove Toothpaste 1L</v>
      </c>
      <c r="H2161" t="str">
        <f>IFERROR(INDEX(Products!$C:$C,MATCH(F2161,Products!$A:$A,0)),"")</f>
        <v>Personal Care</v>
      </c>
      <c r="I2161" t="s">
        <v>4155</v>
      </c>
      <c r="J2161" t="str">
        <f>IFERROR(INDEX(Stores!$B:$B,MATCH(I2161,Stores!$A:$A,0)),"")</f>
        <v>FreshMart Kochi Bypass</v>
      </c>
      <c r="K2161" t="str">
        <f>IFERROR(INDEX(Stores!$D:$D,MATCH(I2161,Stores!$A:$A,0)),"")</f>
        <v>South</v>
      </c>
      <c r="L2161" t="s">
        <v>3417</v>
      </c>
      <c r="M2161" t="str">
        <f>IFERROR(INDEX(Employees!$B:$B,MATCH(L2161,Employees!$A:$A,0)),"")</f>
        <v>Udhay Chettiar</v>
      </c>
      <c r="N2161" t="str">
        <f>IFERROR(INDEX(Employees!$D:$D,MATCH(L2161,Employees!$A:$A,0)),"")</f>
        <v>Cashier</v>
      </c>
      <c r="O2161">
        <v>1</v>
      </c>
      <c r="P2161">
        <v>277.42</v>
      </c>
      <c r="Q2161">
        <v>0</v>
      </c>
      <c r="R2161">
        <v>0</v>
      </c>
      <c r="S2161">
        <v>277.42</v>
      </c>
      <c r="T2161">
        <v>199.16</v>
      </c>
      <c r="U2161">
        <v>78.260000000000005</v>
      </c>
      <c r="V2161" t="s">
        <v>4720</v>
      </c>
      <c r="W2161" t="s">
        <v>4695</v>
      </c>
      <c r="X2161" t="s">
        <v>4696</v>
      </c>
      <c r="Y2161" t="s">
        <v>4961</v>
      </c>
      <c r="Z2161" t="s">
        <v>4708</v>
      </c>
    </row>
    <row r="2162" spans="1:26" ht="15" customHeight="1" x14ac:dyDescent="0.25">
      <c r="A2162" t="s">
        <v>7608</v>
      </c>
      <c r="B2162" s="1">
        <v>45949</v>
      </c>
      <c r="C2162" t="s">
        <v>1866</v>
      </c>
      <c r="D2162" t="str">
        <f>IFERROR(INDEX(Customers!$B:$B,MATCH(C2162,Customers!$A:$A,0)),"")</f>
        <v>Nithya Venkataraman</v>
      </c>
      <c r="E2162" t="str">
        <f>IFERROR(INDEX(Customers!$J:$J,MATCH(C2162,Customers!$A:$A,0)),"")</f>
        <v>Gold</v>
      </c>
      <c r="F2162" t="s">
        <v>3851</v>
      </c>
      <c r="G2162" t="str">
        <f>IFERROR(INDEX(Products!$B:$B,MATCH(F2162,Products!$A:$A,0)),"")</f>
        <v>Parle Chocolates 500g</v>
      </c>
      <c r="H2162" t="str">
        <f>IFERROR(INDEX(Products!$C:$C,MATCH(F2162,Products!$A:$A,0)),"")</f>
        <v>Snacks</v>
      </c>
      <c r="I2162" t="s">
        <v>3159</v>
      </c>
      <c r="J2162" t="str">
        <f>IFERROR(INDEX(Stores!$B:$B,MATCH(I2162,Stores!$A:$A,0)),"")</f>
        <v>FreshMart Salem Bypass</v>
      </c>
      <c r="K2162" t="str">
        <f>IFERROR(INDEX(Stores!$D:$D,MATCH(I2162,Stores!$A:$A,0)),"")</f>
        <v>South</v>
      </c>
      <c r="L2162" t="s">
        <v>3157</v>
      </c>
      <c r="M2162" t="str">
        <f>IFERROR(INDEX(Employees!$B:$B,MATCH(L2162,Employees!$A:$A,0)),"")</f>
        <v>Vasanth Menon</v>
      </c>
      <c r="N2162" t="str">
        <f>IFERROR(INDEX(Employees!$D:$D,MATCH(L2162,Employees!$A:$A,0)),"")</f>
        <v>Store Manager</v>
      </c>
      <c r="O2162">
        <v>4</v>
      </c>
      <c r="P2162">
        <v>356.08</v>
      </c>
      <c r="Q2162">
        <v>10</v>
      </c>
      <c r="R2162">
        <v>142.43</v>
      </c>
      <c r="S2162">
        <v>1474.17</v>
      </c>
      <c r="T2162">
        <v>940.2</v>
      </c>
      <c r="U2162">
        <v>533.97</v>
      </c>
      <c r="V2162" t="s">
        <v>4694</v>
      </c>
      <c r="W2162" t="s">
        <v>4695</v>
      </c>
      <c r="X2162" t="s">
        <v>4696</v>
      </c>
      <c r="Y2162" t="s">
        <v>6169</v>
      </c>
      <c r="Z2162" t="s">
        <v>4698</v>
      </c>
    </row>
    <row r="2163" spans="1:26" ht="15" customHeight="1" x14ac:dyDescent="0.25">
      <c r="A2163" t="s">
        <v>7609</v>
      </c>
      <c r="B2163" s="1">
        <v>45963</v>
      </c>
      <c r="C2163" t="s">
        <v>1482</v>
      </c>
      <c r="D2163" t="str">
        <f>IFERROR(INDEX(Customers!$B:$B,MATCH(C2163,Customers!$A:$A,0)),"")</f>
        <v>Manoj Naidu</v>
      </c>
      <c r="E2163" t="str">
        <f>IFERROR(INDEX(Customers!$J:$J,MATCH(C2163,Customers!$A:$A,0)),"")</f>
        <v>Bronze</v>
      </c>
      <c r="F2163" t="s">
        <v>3741</v>
      </c>
      <c r="G2163" t="str">
        <f>IFERROR(INDEX(Products!$B:$B,MATCH(F2163,Products!$A:$A,0)),"")</f>
        <v>Amul Butter 1L</v>
      </c>
      <c r="H2163" t="str">
        <f>IFERROR(INDEX(Products!$C:$C,MATCH(F2163,Products!$A:$A,0)),"")</f>
        <v>Dairy</v>
      </c>
      <c r="I2163" t="s">
        <v>3021</v>
      </c>
      <c r="J2163" t="str">
        <f>IFERROR(INDEX(Stores!$B:$B,MATCH(I2163,Stores!$A:$A,0)),"")</f>
        <v>FreshMart Tiruppur Bypass</v>
      </c>
      <c r="K2163" t="str">
        <f>IFERROR(INDEX(Stores!$D:$D,MATCH(I2163,Stores!$A:$A,0)),"")</f>
        <v>South</v>
      </c>
      <c r="L2163" t="s">
        <v>3019</v>
      </c>
      <c r="M2163" t="str">
        <f>IFERROR(INDEX(Employees!$B:$B,MATCH(L2163,Employees!$A:$A,0)),"")</f>
        <v>Venkat Gupta</v>
      </c>
      <c r="N2163" t="str">
        <f>IFERROR(INDEX(Employees!$D:$D,MATCH(L2163,Employees!$A:$A,0)),"")</f>
        <v>Sales</v>
      </c>
      <c r="O2163">
        <v>1</v>
      </c>
      <c r="P2163">
        <v>342.27</v>
      </c>
      <c r="Q2163">
        <v>0</v>
      </c>
      <c r="R2163">
        <v>0</v>
      </c>
      <c r="S2163">
        <v>393.61</v>
      </c>
      <c r="T2163">
        <v>266.10000000000002</v>
      </c>
      <c r="U2163">
        <v>127.51</v>
      </c>
      <c r="V2163" t="s">
        <v>4740</v>
      </c>
      <c r="W2163" t="s">
        <v>4695</v>
      </c>
      <c r="X2163" t="s">
        <v>4696</v>
      </c>
      <c r="Y2163" t="s">
        <v>5010</v>
      </c>
      <c r="Z2163" t="s">
        <v>4698</v>
      </c>
    </row>
    <row r="2164" spans="1:26" ht="15" customHeight="1" x14ac:dyDescent="0.25">
      <c r="A2164" t="s">
        <v>7610</v>
      </c>
      <c r="B2164" s="1">
        <v>45976</v>
      </c>
      <c r="C2164" t="s">
        <v>1279</v>
      </c>
      <c r="D2164" t="str">
        <f>IFERROR(INDEX(Customers!$B:$B,MATCH(C2164,Customers!$A:$A,0)),"")</f>
        <v>Deepa Nathan</v>
      </c>
      <c r="E2164" t="str">
        <f>IFERROR(INDEX(Customers!$J:$J,MATCH(C2164,Customers!$A:$A,0)),"")</f>
        <v>Gold</v>
      </c>
      <c r="F2164" t="s">
        <v>3812</v>
      </c>
      <c r="G2164" t="str">
        <f>IFERROR(INDEX(Products!$B:$B,MATCH(F2164,Products!$A:$A,0)),"")</f>
        <v>McCain Ice Cream 2kg</v>
      </c>
      <c r="H2164" t="str">
        <f>IFERROR(INDEX(Products!$C:$C,MATCH(F2164,Products!$A:$A,0)),"")</f>
        <v>Frozen Foods</v>
      </c>
      <c r="I2164" t="s">
        <v>3139</v>
      </c>
      <c r="J2164" t="str">
        <f>IFERROR(INDEX(Stores!$B:$B,MATCH(I2164,Stores!$A:$A,0)),"")</f>
        <v>FreshMart Delhi Crossing</v>
      </c>
      <c r="K2164" t="str">
        <f>IFERROR(INDEX(Stores!$D:$D,MATCH(I2164,Stores!$A:$A,0)),"")</f>
        <v>North</v>
      </c>
      <c r="L2164" t="s">
        <v>3137</v>
      </c>
      <c r="M2164" t="str">
        <f>IFERROR(INDEX(Employees!$B:$B,MATCH(L2164,Employees!$A:$A,0)),"")</f>
        <v>Sangeetha Devi</v>
      </c>
      <c r="N2164" t="str">
        <f>IFERROR(INDEX(Employees!$D:$D,MATCH(L2164,Employees!$A:$A,0)),"")</f>
        <v>Sales</v>
      </c>
      <c r="O2164">
        <v>6</v>
      </c>
      <c r="P2164">
        <v>70.900000000000006</v>
      </c>
      <c r="Q2164">
        <v>15</v>
      </c>
      <c r="R2164">
        <v>63.81</v>
      </c>
      <c r="S2164">
        <v>415.83</v>
      </c>
      <c r="T2164">
        <v>347.34</v>
      </c>
      <c r="U2164">
        <v>68.489999999999995</v>
      </c>
      <c r="V2164" t="s">
        <v>4715</v>
      </c>
      <c r="W2164" t="s">
        <v>4695</v>
      </c>
      <c r="X2164" t="s">
        <v>4696</v>
      </c>
      <c r="Y2164" t="s">
        <v>6029</v>
      </c>
      <c r="Z2164" t="s">
        <v>4698</v>
      </c>
    </row>
    <row r="2165" spans="1:26" ht="15" customHeight="1" x14ac:dyDescent="0.25">
      <c r="A2165" t="s">
        <v>7611</v>
      </c>
      <c r="B2165" s="1">
        <v>45813</v>
      </c>
      <c r="C2165" t="s">
        <v>930</v>
      </c>
      <c r="D2165" t="str">
        <f>IFERROR(INDEX(Customers!$B:$B,MATCH(C2165,Customers!$A:$A,0)),"")</f>
        <v>Mala Gupta</v>
      </c>
      <c r="E2165" t="str">
        <f>IFERROR(INDEX(Customers!$J:$J,MATCH(C2165,Customers!$A:$A,0)),"")</f>
        <v>Bronze</v>
      </c>
      <c r="F2165" t="s">
        <v>3929</v>
      </c>
      <c r="G2165" t="str">
        <f>IFERROR(INDEX(Products!$B:$B,MATCH(F2165,Products!$A:$A,0)),"")</f>
        <v>Organic Fresh Fresh Fruits Pack</v>
      </c>
      <c r="H2165" t="str">
        <f>IFERROR(INDEX(Products!$C:$C,MATCH(F2165,Products!$A:$A,0)),"")</f>
        <v>Fruits</v>
      </c>
      <c r="I2165" t="s">
        <v>2907</v>
      </c>
      <c r="J2165" t="str">
        <f>IFERROR(INDEX(Stores!$B:$B,MATCH(I2165,Stores!$A:$A,0)),"")</f>
        <v>FreshMart Nagpur Junction</v>
      </c>
      <c r="K2165" t="str">
        <f>IFERROR(INDEX(Stores!$D:$D,MATCH(I2165,Stores!$A:$A,0)),"")</f>
        <v>West</v>
      </c>
      <c r="L2165" t="s">
        <v>3117</v>
      </c>
      <c r="M2165" t="str">
        <f>IFERROR(INDEX(Employees!$B:$B,MATCH(L2165,Employees!$A:$A,0)),"")</f>
        <v>Dhanya Balan</v>
      </c>
      <c r="N2165" t="str">
        <f>IFERROR(INDEX(Employees!$D:$D,MATCH(L2165,Employees!$A:$A,0)),"")</f>
        <v>Inventory</v>
      </c>
      <c r="O2165">
        <v>3</v>
      </c>
      <c r="P2165">
        <v>232.92</v>
      </c>
      <c r="Q2165">
        <v>10</v>
      </c>
      <c r="R2165">
        <v>69.88</v>
      </c>
      <c r="S2165">
        <v>628.88</v>
      </c>
      <c r="T2165">
        <v>577.23</v>
      </c>
      <c r="U2165">
        <v>51.65</v>
      </c>
      <c r="V2165" t="s">
        <v>4706</v>
      </c>
      <c r="W2165" t="s">
        <v>4695</v>
      </c>
      <c r="X2165" t="s">
        <v>4710</v>
      </c>
      <c r="Y2165" t="s">
        <v>4898</v>
      </c>
      <c r="Z2165" t="s">
        <v>4708</v>
      </c>
    </row>
    <row r="2166" spans="1:26" ht="15" customHeight="1" x14ac:dyDescent="0.25">
      <c r="A2166" t="s">
        <v>7612</v>
      </c>
      <c r="B2166" s="1">
        <v>45872</v>
      </c>
      <c r="C2166" t="s">
        <v>2755</v>
      </c>
      <c r="D2166" t="str">
        <f>IFERROR(INDEX(Customers!$B:$B,MATCH(C2166,Customers!$A:$A,0)),"")</f>
        <v>Kamala Naidu</v>
      </c>
      <c r="E2166" t="str">
        <f>IFERROR(INDEX(Customers!$J:$J,MATCH(C2166,Customers!$A:$A,0)),"")</f>
        <v>Gold</v>
      </c>
      <c r="F2166" t="s">
        <v>3746</v>
      </c>
      <c r="G2166" t="str">
        <f>IFERROR(INDEX(Products!$B:$B,MATCH(F2166,Products!$A:$A,0)),"")</f>
        <v>Nescafe Soft Drinks Pack</v>
      </c>
      <c r="H2166" t="str">
        <f>IFERROR(INDEX(Products!$C:$C,MATCH(F2166,Products!$A:$A,0)),"")</f>
        <v>Beverages</v>
      </c>
      <c r="I2166" t="s">
        <v>3266</v>
      </c>
      <c r="J2166" t="str">
        <f>IFERROR(INDEX(Stores!$B:$B,MATCH(I2166,Stores!$A:$A,0)),"")</f>
        <v>FreshMart Bengaluru Junction</v>
      </c>
      <c r="K2166" t="str">
        <f>IFERROR(INDEX(Stores!$D:$D,MATCH(I2166,Stores!$A:$A,0)),"")</f>
        <v>South</v>
      </c>
      <c r="L2166" t="s">
        <v>3264</v>
      </c>
      <c r="M2166" t="str">
        <f>IFERROR(INDEX(Employees!$B:$B,MATCH(L2166,Employees!$A:$A,0)),"")</f>
        <v>Revathi Raj</v>
      </c>
      <c r="N2166" t="str">
        <f>IFERROR(INDEX(Employees!$D:$D,MATCH(L2166,Employees!$A:$A,0)),"")</f>
        <v>Cashier</v>
      </c>
      <c r="O2166">
        <v>8</v>
      </c>
      <c r="P2166">
        <v>388.66</v>
      </c>
      <c r="Q2166">
        <v>15</v>
      </c>
      <c r="R2166">
        <v>466.39</v>
      </c>
      <c r="S2166">
        <v>3039.32</v>
      </c>
      <c r="T2166">
        <v>2287.1999999999998</v>
      </c>
      <c r="U2166">
        <v>752.12</v>
      </c>
      <c r="V2166" t="s">
        <v>4706</v>
      </c>
      <c r="W2166" t="s">
        <v>4695</v>
      </c>
      <c r="X2166" t="s">
        <v>4696</v>
      </c>
      <c r="Y2166" t="s">
        <v>5165</v>
      </c>
      <c r="Z2166" t="s">
        <v>4698</v>
      </c>
    </row>
    <row r="2167" spans="1:26" ht="15" customHeight="1" x14ac:dyDescent="0.25">
      <c r="A2167" t="s">
        <v>7613</v>
      </c>
      <c r="B2167" s="1">
        <v>45778</v>
      </c>
      <c r="C2167" t="s">
        <v>132</v>
      </c>
      <c r="D2167" t="str">
        <f>IFERROR(INDEX(Customers!$B:$B,MATCH(C2167,Customers!$A:$A,0)),"")</f>
        <v>Devi Balan</v>
      </c>
      <c r="E2167" t="str">
        <f>IFERROR(INDEX(Customers!$J:$J,MATCH(C2167,Customers!$A:$A,0)),"")</f>
        <v>Silver</v>
      </c>
      <c r="F2167" t="s">
        <v>3796</v>
      </c>
      <c r="G2167" t="str">
        <f>IFERROR(INDEX(Products!$B:$B,MATCH(F2167,Products!$A:$A,0)),"")</f>
        <v>ITC Frozen Vegetables 250ml</v>
      </c>
      <c r="H2167" t="str">
        <f>IFERROR(INDEX(Products!$C:$C,MATCH(F2167,Products!$A:$A,0)),"")</f>
        <v>Frozen Foods</v>
      </c>
      <c r="I2167" t="s">
        <v>3565</v>
      </c>
      <c r="J2167" t="str">
        <f>IFERROR(INDEX(Stores!$B:$B,MATCH(I2167,Stores!$A:$A,0)),"")</f>
        <v>FreshMart Hyderabad Main Road</v>
      </c>
      <c r="K2167" t="str">
        <f>IFERROR(INDEX(Stores!$D:$D,MATCH(I2167,Stores!$A:$A,0)),"")</f>
        <v>South</v>
      </c>
      <c r="L2167" t="s">
        <v>3563</v>
      </c>
      <c r="M2167" t="str">
        <f>IFERROR(INDEX(Employees!$B:$B,MATCH(L2167,Employees!$A:$A,0)),"")</f>
        <v>Thenmozhi Selvam</v>
      </c>
      <c r="N2167" t="str">
        <f>IFERROR(INDEX(Employees!$D:$D,MATCH(L2167,Employees!$A:$A,0)),"")</f>
        <v>Cashier</v>
      </c>
      <c r="O2167">
        <v>3</v>
      </c>
      <c r="P2167">
        <v>392.79</v>
      </c>
      <c r="Q2167">
        <v>0</v>
      </c>
      <c r="R2167">
        <v>0</v>
      </c>
      <c r="S2167">
        <v>1178.3699999999999</v>
      </c>
      <c r="T2167">
        <v>1044.99</v>
      </c>
      <c r="U2167">
        <v>133.38</v>
      </c>
      <c r="V2167" t="s">
        <v>4720</v>
      </c>
      <c r="W2167" t="s">
        <v>4695</v>
      </c>
      <c r="X2167" t="s">
        <v>4696</v>
      </c>
      <c r="Y2167" t="s">
        <v>6147</v>
      </c>
      <c r="Z2167" t="s">
        <v>4708</v>
      </c>
    </row>
    <row r="2168" spans="1:26" ht="15" customHeight="1" x14ac:dyDescent="0.25">
      <c r="A2168" t="s">
        <v>7614</v>
      </c>
      <c r="B2168" s="1">
        <v>46047</v>
      </c>
      <c r="C2168" t="s">
        <v>659</v>
      </c>
      <c r="D2168" t="str">
        <f>IFERROR(INDEX(Customers!$B:$B,MATCH(C2168,Customers!$A:$A,0)),"")</f>
        <v>Anjali Sekar</v>
      </c>
      <c r="E2168" t="str">
        <f>IFERROR(INDEX(Customers!$J:$J,MATCH(C2168,Customers!$A:$A,0)),"")</f>
        <v>Bronze</v>
      </c>
      <c r="F2168" t="s">
        <v>3988</v>
      </c>
      <c r="G2168" t="str">
        <f>IFERROR(INDEX(Products!$B:$B,MATCH(F2168,Products!$A:$A,0)),"")</f>
        <v>India Gate Basmati Rice 250ml</v>
      </c>
      <c r="H2168" t="str">
        <f>IFERROR(INDEX(Products!$C:$C,MATCH(F2168,Products!$A:$A,0)),"")</f>
        <v>Rice</v>
      </c>
      <c r="I2168" t="s">
        <v>3245</v>
      </c>
      <c r="J2168" t="str">
        <f>IFERROR(INDEX(Stores!$B:$B,MATCH(I2168,Stores!$A:$A,0)),"")</f>
        <v>FreshMart Chennai Complex</v>
      </c>
      <c r="K2168" t="str">
        <f>IFERROR(INDEX(Stores!$D:$D,MATCH(I2168,Stores!$A:$A,0)),"")</f>
        <v>South</v>
      </c>
      <c r="L2168" t="s">
        <v>3244</v>
      </c>
      <c r="M2168" t="str">
        <f>IFERROR(INDEX(Employees!$B:$B,MATCH(L2168,Employees!$A:$A,0)),"")</f>
        <v>Eswari Raj</v>
      </c>
      <c r="N2168" t="str">
        <f>IFERROR(INDEX(Employees!$D:$D,MATCH(L2168,Employees!$A:$A,0)),"")</f>
        <v>Sales</v>
      </c>
      <c r="O2168">
        <v>1</v>
      </c>
      <c r="P2168">
        <v>131.03</v>
      </c>
      <c r="Q2168">
        <v>15</v>
      </c>
      <c r="R2168">
        <v>19.649999999999999</v>
      </c>
      <c r="S2168">
        <v>128.09</v>
      </c>
      <c r="T2168">
        <v>117.27</v>
      </c>
      <c r="U2168">
        <v>10.82</v>
      </c>
      <c r="V2168" t="s">
        <v>4703</v>
      </c>
      <c r="W2168" t="s">
        <v>4695</v>
      </c>
      <c r="X2168" t="s">
        <v>4696</v>
      </c>
      <c r="Y2168" t="s">
        <v>5315</v>
      </c>
      <c r="Z2168" t="s">
        <v>4698</v>
      </c>
    </row>
    <row r="2169" spans="1:26" ht="15" customHeight="1" x14ac:dyDescent="0.25">
      <c r="A2169" t="s">
        <v>7615</v>
      </c>
      <c r="B2169" s="1">
        <v>46074</v>
      </c>
      <c r="C2169" t="s">
        <v>59</v>
      </c>
      <c r="D2169" t="str">
        <f>IFERROR(INDEX(Customers!$B:$B,MATCH(C2169,Customers!$A:$A,0)),"")</f>
        <v>Mani Nair</v>
      </c>
      <c r="E2169" t="str">
        <f>IFERROR(INDEX(Customers!$J:$J,MATCH(C2169,Customers!$A:$A,0)),"")</f>
        <v>Bronze</v>
      </c>
      <c r="F2169" t="s">
        <v>3849</v>
      </c>
      <c r="G2169" t="str">
        <f>IFERROR(INDEX(Products!$B:$B,MATCH(F2169,Products!$A:$A,0)),"")</f>
        <v>Cadbury Namkeen Combo</v>
      </c>
      <c r="H2169" t="str">
        <f>IFERROR(INDEX(Products!$C:$C,MATCH(F2169,Products!$A:$A,0)),"")</f>
        <v>Snacks</v>
      </c>
      <c r="I2169" t="s">
        <v>3016</v>
      </c>
      <c r="J2169" t="str">
        <f>IFERROR(INDEX(Stores!$B:$B,MATCH(I2169,Stores!$A:$A,0)),"")</f>
        <v>FreshMart Bengaluru Enclave</v>
      </c>
      <c r="K2169" t="str">
        <f>IFERROR(INDEX(Stores!$D:$D,MATCH(I2169,Stores!$A:$A,0)),"")</f>
        <v>South</v>
      </c>
      <c r="L2169" t="s">
        <v>3015</v>
      </c>
      <c r="M2169" t="str">
        <f>IFERROR(INDEX(Employees!$B:$B,MATCH(L2169,Employees!$A:$A,0)),"")</f>
        <v>Senthil Raj</v>
      </c>
      <c r="N2169" t="str">
        <f>IFERROR(INDEX(Employees!$D:$D,MATCH(L2169,Employees!$A:$A,0)),"")</f>
        <v>Cashier</v>
      </c>
      <c r="O2169">
        <v>4</v>
      </c>
      <c r="P2169">
        <v>333.54</v>
      </c>
      <c r="Q2169">
        <v>10</v>
      </c>
      <c r="R2169">
        <v>133.41999999999999</v>
      </c>
      <c r="S2169">
        <v>1380.85</v>
      </c>
      <c r="T2169">
        <v>953.72</v>
      </c>
      <c r="U2169">
        <v>427.13</v>
      </c>
      <c r="V2169" t="s">
        <v>4740</v>
      </c>
      <c r="W2169" t="s">
        <v>4695</v>
      </c>
      <c r="X2169" t="s">
        <v>4696</v>
      </c>
      <c r="Y2169" t="s">
        <v>5646</v>
      </c>
      <c r="Z2169" t="s">
        <v>4698</v>
      </c>
    </row>
    <row r="2170" spans="1:26" ht="15" customHeight="1" x14ac:dyDescent="0.25">
      <c r="A2170" t="s">
        <v>7616</v>
      </c>
      <c r="B2170" s="1">
        <v>45749</v>
      </c>
      <c r="C2170" t="s">
        <v>2256</v>
      </c>
      <c r="D2170" t="str">
        <f>IFERROR(INDEX(Customers!$B:$B,MATCH(C2170,Customers!$A:$A,0)),"")</f>
        <v>Poornima Sharma</v>
      </c>
      <c r="E2170" t="str">
        <f>IFERROR(INDEX(Customers!$J:$J,MATCH(C2170,Customers!$A:$A,0)),"")</f>
        <v>Bronze</v>
      </c>
      <c r="F2170" t="s">
        <v>4002</v>
      </c>
      <c r="G2170" t="str">
        <f>IFERROR(INDEX(Products!$B:$B,MATCH(F2170,Products!$A:$A,0)),"")</f>
        <v>Aachi Ponni Rice 1kg</v>
      </c>
      <c r="H2170" t="str">
        <f>IFERROR(INDEX(Products!$C:$C,MATCH(F2170,Products!$A:$A,0)),"")</f>
        <v>Rice</v>
      </c>
      <c r="I2170" t="s">
        <v>3220</v>
      </c>
      <c r="J2170" t="str">
        <f>IFERROR(INDEX(Stores!$B:$B,MATCH(I2170,Stores!$A:$A,0)),"")</f>
        <v>FreshMart Chennai Junction</v>
      </c>
      <c r="K2170" t="str">
        <f>IFERROR(INDEX(Stores!$D:$D,MATCH(I2170,Stores!$A:$A,0)),"")</f>
        <v>South</v>
      </c>
      <c r="L2170" t="s">
        <v>3252</v>
      </c>
      <c r="M2170" t="str">
        <f>IFERROR(INDEX(Employees!$B:$B,MATCH(L2170,Employees!$A:$A,0)),"")</f>
        <v>Elango Velan</v>
      </c>
      <c r="N2170" t="str">
        <f>IFERROR(INDEX(Employees!$D:$D,MATCH(L2170,Employees!$A:$A,0)),"")</f>
        <v>Cashier</v>
      </c>
      <c r="O2170">
        <v>1</v>
      </c>
      <c r="P2170">
        <v>157.97999999999999</v>
      </c>
      <c r="Q2170">
        <v>15</v>
      </c>
      <c r="R2170">
        <v>23.7</v>
      </c>
      <c r="S2170">
        <v>134.28</v>
      </c>
      <c r="T2170">
        <v>137.94999999999999</v>
      </c>
      <c r="U2170">
        <v>-3.67</v>
      </c>
      <c r="V2170" t="s">
        <v>4720</v>
      </c>
      <c r="W2170" t="s">
        <v>4695</v>
      </c>
      <c r="X2170" t="s">
        <v>4700</v>
      </c>
      <c r="Y2170" t="s">
        <v>7129</v>
      </c>
      <c r="Z2170" t="s">
        <v>4708</v>
      </c>
    </row>
    <row r="2171" spans="1:26" ht="15" customHeight="1" x14ac:dyDescent="0.25">
      <c r="A2171" t="s">
        <v>7617</v>
      </c>
      <c r="B2171" s="1">
        <v>46111</v>
      </c>
      <c r="C2171" t="s">
        <v>2028</v>
      </c>
      <c r="D2171" t="str">
        <f>IFERROR(INDEX(Customers!$B:$B,MATCH(C2171,Customers!$A:$A,0)),"")</f>
        <v>Bhuvana Pillai</v>
      </c>
      <c r="E2171" t="str">
        <f>IFERROR(INDEX(Customers!$J:$J,MATCH(C2171,Customers!$A:$A,0)),"")</f>
        <v>Gold</v>
      </c>
      <c r="F2171" t="s">
        <v>4023</v>
      </c>
      <c r="G2171" t="str">
        <f>IFERROR(INDEX(Products!$B:$B,MATCH(F2171,Products!$A:$A,0)),"")</f>
        <v>Idhayam Groundnut Oil 1kg</v>
      </c>
      <c r="H2171" t="str">
        <f>IFERROR(INDEX(Products!$C:$C,MATCH(F2171,Products!$A:$A,0)),"")</f>
        <v>Oil</v>
      </c>
      <c r="I2171" t="s">
        <v>3456</v>
      </c>
      <c r="J2171" t="str">
        <f>IFERROR(INDEX(Stores!$B:$B,MATCH(I2171,Stores!$A:$A,0)),"")</f>
        <v>FreshMart Chandigarh Hub</v>
      </c>
      <c r="K2171" t="str">
        <f>IFERROR(INDEX(Stores!$D:$D,MATCH(I2171,Stores!$A:$A,0)),"")</f>
        <v>North</v>
      </c>
      <c r="L2171" t="s">
        <v>3630</v>
      </c>
      <c r="M2171" t="str">
        <f>IFERROR(INDEX(Employees!$B:$B,MATCH(L2171,Employees!$A:$A,0)),"")</f>
        <v>Kishore Velan</v>
      </c>
      <c r="N2171" t="str">
        <f>IFERROR(INDEX(Employees!$D:$D,MATCH(L2171,Employees!$A:$A,0)),"")</f>
        <v>Inventory</v>
      </c>
      <c r="O2171">
        <v>5</v>
      </c>
      <c r="P2171">
        <v>279.74</v>
      </c>
      <c r="Q2171">
        <v>0</v>
      </c>
      <c r="R2171">
        <v>0</v>
      </c>
      <c r="S2171">
        <v>1398.7</v>
      </c>
      <c r="T2171">
        <v>1207.2</v>
      </c>
      <c r="U2171">
        <v>191.5</v>
      </c>
      <c r="V2171" t="s">
        <v>4715</v>
      </c>
      <c r="W2171" t="s">
        <v>4695</v>
      </c>
      <c r="X2171" t="s">
        <v>4696</v>
      </c>
      <c r="Y2171" t="s">
        <v>6714</v>
      </c>
      <c r="Z2171" t="s">
        <v>4708</v>
      </c>
    </row>
    <row r="2172" spans="1:26" ht="15" customHeight="1" x14ac:dyDescent="0.25">
      <c r="A2172" t="s">
        <v>7618</v>
      </c>
      <c r="B2172" s="1">
        <v>45773</v>
      </c>
      <c r="C2172" t="s">
        <v>2448</v>
      </c>
      <c r="D2172" t="str">
        <f>IFERROR(INDEX(Customers!$B:$B,MATCH(C2172,Customers!$A:$A,0)),"")</f>
        <v>Anitha Reddy</v>
      </c>
      <c r="E2172" t="str">
        <f>IFERROR(INDEX(Customers!$J:$J,MATCH(C2172,Customers!$A:$A,0)),"")</f>
        <v>Gold</v>
      </c>
      <c r="F2172" t="s">
        <v>3988</v>
      </c>
      <c r="G2172" t="str">
        <f>IFERROR(INDEX(Products!$B:$B,MATCH(F2172,Products!$A:$A,0)),"")</f>
        <v>India Gate Basmati Rice 250ml</v>
      </c>
      <c r="H2172" t="str">
        <f>IFERROR(INDEX(Products!$C:$C,MATCH(F2172,Products!$A:$A,0)),"")</f>
        <v>Rice</v>
      </c>
      <c r="I2172" t="s">
        <v>4138</v>
      </c>
      <c r="J2172" t="str">
        <f>IFERROR(INDEX(Stores!$B:$B,MATCH(I2172,Stores!$A:$A,0)),"")</f>
        <v>FreshMart Kochi Plaza</v>
      </c>
      <c r="K2172" t="str">
        <f>IFERROR(INDEX(Stores!$D:$D,MATCH(I2172,Stores!$A:$A,0)),"")</f>
        <v>South</v>
      </c>
      <c r="L2172" t="s">
        <v>3257</v>
      </c>
      <c r="M2172" t="str">
        <f>IFERROR(INDEX(Employees!$B:$B,MATCH(L2172,Employees!$A:$A,0)),"")</f>
        <v>Devi Gupta</v>
      </c>
      <c r="N2172" t="str">
        <f>IFERROR(INDEX(Employees!$D:$D,MATCH(L2172,Employees!$A:$A,0)),"")</f>
        <v>Store Manager</v>
      </c>
      <c r="O2172">
        <v>6</v>
      </c>
      <c r="P2172">
        <v>143.56</v>
      </c>
      <c r="Q2172">
        <v>0</v>
      </c>
      <c r="R2172">
        <v>0</v>
      </c>
      <c r="S2172">
        <v>990.56</v>
      </c>
      <c r="T2172">
        <v>703.62</v>
      </c>
      <c r="U2172">
        <v>286.94</v>
      </c>
      <c r="V2172" t="s">
        <v>4706</v>
      </c>
      <c r="W2172" t="s">
        <v>4695</v>
      </c>
      <c r="X2172" t="s">
        <v>4710</v>
      </c>
      <c r="Y2172" t="s">
        <v>5443</v>
      </c>
      <c r="Z2172" t="s">
        <v>4698</v>
      </c>
    </row>
    <row r="2173" spans="1:26" ht="15" customHeight="1" x14ac:dyDescent="0.25">
      <c r="A2173" t="s">
        <v>7619</v>
      </c>
      <c r="B2173" s="1">
        <v>45961</v>
      </c>
      <c r="C2173" t="s">
        <v>747</v>
      </c>
      <c r="D2173" t="str">
        <f>IFERROR(INDEX(Customers!$B:$B,MATCH(C2173,Customers!$A:$A,0)),"")</f>
        <v>Yogesh Sharma</v>
      </c>
      <c r="E2173" t="str">
        <f>IFERROR(INDEX(Customers!$J:$J,MATCH(C2173,Customers!$A:$A,0)),"")</f>
        <v>Silver</v>
      </c>
      <c r="F2173" t="s">
        <v>3867</v>
      </c>
      <c r="G2173" t="str">
        <f>IFERROR(INDEX(Products!$B:$B,MATCH(F2173,Products!$A:$A,0)),"")</f>
        <v>Colgate Shampoo Combo</v>
      </c>
      <c r="H2173" t="str">
        <f>IFERROR(INDEX(Products!$C:$C,MATCH(F2173,Products!$A:$A,0)),"")</f>
        <v>Personal Care</v>
      </c>
      <c r="I2173" t="s">
        <v>3633</v>
      </c>
      <c r="J2173" t="str">
        <f>IFERROR(INDEX(Stores!$B:$B,MATCH(I2173,Stores!$A:$A,0)),"")</f>
        <v>FreshMart Nagpur Central</v>
      </c>
      <c r="K2173" t="str">
        <f>IFERROR(INDEX(Stores!$D:$D,MATCH(I2173,Stores!$A:$A,0)),"")</f>
        <v>West</v>
      </c>
      <c r="L2173" t="s">
        <v>3632</v>
      </c>
      <c r="M2173" t="str">
        <f>IFERROR(INDEX(Employees!$B:$B,MATCH(L2173,Employees!$A:$A,0)),"")</f>
        <v>Meena Kumar</v>
      </c>
      <c r="N2173" t="str">
        <f>IFERROR(INDEX(Employees!$D:$D,MATCH(L2173,Employees!$A:$A,0)),"")</f>
        <v>Sales</v>
      </c>
      <c r="O2173">
        <v>1</v>
      </c>
      <c r="P2173">
        <v>318.62</v>
      </c>
      <c r="Q2173">
        <v>0</v>
      </c>
      <c r="R2173">
        <v>0</v>
      </c>
      <c r="S2173">
        <v>318.62</v>
      </c>
      <c r="T2173">
        <v>221.72</v>
      </c>
      <c r="U2173">
        <v>96.9</v>
      </c>
      <c r="V2173" t="s">
        <v>4740</v>
      </c>
      <c r="W2173" t="s">
        <v>4695</v>
      </c>
      <c r="X2173" t="s">
        <v>4710</v>
      </c>
      <c r="Y2173" t="s">
        <v>5944</v>
      </c>
      <c r="Z2173" t="s">
        <v>4708</v>
      </c>
    </row>
    <row r="2174" spans="1:26" ht="15" customHeight="1" x14ac:dyDescent="0.25">
      <c r="A2174" t="s">
        <v>7620</v>
      </c>
      <c r="B2174" s="1">
        <v>45911</v>
      </c>
      <c r="C2174" t="s">
        <v>2790</v>
      </c>
      <c r="D2174" t="str">
        <f>IFERROR(INDEX(Customers!$B:$B,MATCH(C2174,Customers!$A:$A,0)),"")</f>
        <v>Hemalatha Balan</v>
      </c>
      <c r="E2174" t="str">
        <f>IFERROR(INDEX(Customers!$J:$J,MATCH(C2174,Customers!$A:$A,0)),"")</f>
        <v>Gold</v>
      </c>
      <c r="F2174" t="s">
        <v>3972</v>
      </c>
      <c r="G2174" t="str">
        <f>IFERROR(INDEX(Products!$B:$B,MATCH(F2174,Products!$A:$A,0)),"")</f>
        <v>Organic Fresh Fresh Vegetables 250ml</v>
      </c>
      <c r="H2174" t="str">
        <f>IFERROR(INDEX(Products!$C:$C,MATCH(F2174,Products!$A:$A,0)),"")</f>
        <v>Vegetables</v>
      </c>
      <c r="I2174" t="s">
        <v>4353</v>
      </c>
      <c r="J2174" t="str">
        <f>IFERROR(INDEX(Stores!$B:$B,MATCH(I2174,Stores!$A:$A,0)),"")</f>
        <v>FreshMart Ahmedabad Heights</v>
      </c>
      <c r="K2174" t="str">
        <f>IFERROR(INDEX(Stores!$D:$D,MATCH(I2174,Stores!$A:$A,0)),"")</f>
        <v>West</v>
      </c>
      <c r="L2174" t="s">
        <v>3408</v>
      </c>
      <c r="M2174" t="str">
        <f>IFERROR(INDEX(Employees!$B:$B,MATCH(L2174,Employees!$A:$A,0)),"")</f>
        <v>Hariharan Gounder</v>
      </c>
      <c r="N2174" t="str">
        <f>IFERROR(INDEX(Employees!$D:$D,MATCH(L2174,Employees!$A:$A,0)),"")</f>
        <v>Billing</v>
      </c>
      <c r="O2174">
        <v>3</v>
      </c>
      <c r="P2174">
        <v>93.33</v>
      </c>
      <c r="Q2174">
        <v>10</v>
      </c>
      <c r="R2174">
        <v>28</v>
      </c>
      <c r="S2174">
        <v>251.99</v>
      </c>
      <c r="T2174">
        <v>207.27</v>
      </c>
      <c r="U2174">
        <v>44.72</v>
      </c>
      <c r="V2174" t="s">
        <v>4740</v>
      </c>
      <c r="W2174" t="s">
        <v>4695</v>
      </c>
      <c r="X2174" t="s">
        <v>4710</v>
      </c>
      <c r="Y2174" t="s">
        <v>5315</v>
      </c>
      <c r="Z2174" t="s">
        <v>4708</v>
      </c>
    </row>
    <row r="2175" spans="1:26" ht="15" customHeight="1" x14ac:dyDescent="0.25">
      <c r="A2175" t="s">
        <v>7621</v>
      </c>
      <c r="B2175" s="1">
        <v>46021</v>
      </c>
      <c r="C2175" t="s">
        <v>687</v>
      </c>
      <c r="D2175" t="str">
        <f>IFERROR(INDEX(Customers!$B:$B,MATCH(C2175,Customers!$A:$A,0)),"")</f>
        <v>Usha Naicker</v>
      </c>
      <c r="E2175" t="str">
        <f>IFERROR(INDEX(Customers!$J:$J,MATCH(C2175,Customers!$A:$A,0)),"")</f>
        <v>Silver</v>
      </c>
      <c r="F2175" t="s">
        <v>3746</v>
      </c>
      <c r="G2175" t="str">
        <f>IFERROR(INDEX(Products!$B:$B,MATCH(F2175,Products!$A:$A,0)),"")</f>
        <v>Nescafe Soft Drinks Pack</v>
      </c>
      <c r="H2175" t="str">
        <f>IFERROR(INDEX(Products!$C:$C,MATCH(F2175,Products!$A:$A,0)),"")</f>
        <v>Beverages</v>
      </c>
      <c r="I2175" t="s">
        <v>3509</v>
      </c>
      <c r="J2175" t="str">
        <f>IFERROR(INDEX(Stores!$B:$B,MATCH(I2175,Stores!$A:$A,0)),"")</f>
        <v>FreshMart Tiruppur Complex</v>
      </c>
      <c r="K2175" t="str">
        <f>IFERROR(INDEX(Stores!$D:$D,MATCH(I2175,Stores!$A:$A,0)),"")</f>
        <v>South</v>
      </c>
      <c r="L2175" t="s">
        <v>3510</v>
      </c>
      <c r="M2175" t="str">
        <f>IFERROR(INDEX(Employees!$B:$B,MATCH(L2175,Employees!$A:$A,0)),"")</f>
        <v>Naveen Venkataraman</v>
      </c>
      <c r="N2175" t="str">
        <f>IFERROR(INDEX(Employees!$D:$D,MATCH(L2175,Employees!$A:$A,0)),"")</f>
        <v>Sales</v>
      </c>
      <c r="O2175">
        <v>3</v>
      </c>
      <c r="P2175">
        <v>383.51</v>
      </c>
      <c r="Q2175">
        <v>20</v>
      </c>
      <c r="R2175">
        <v>230.11</v>
      </c>
      <c r="S2175">
        <v>920.42</v>
      </c>
      <c r="T2175">
        <v>857.7</v>
      </c>
      <c r="U2175">
        <v>62.72</v>
      </c>
      <c r="V2175" t="s">
        <v>4720</v>
      </c>
      <c r="W2175" t="s">
        <v>4818</v>
      </c>
      <c r="X2175" t="s">
        <v>4710</v>
      </c>
      <c r="Y2175" t="s">
        <v>5140</v>
      </c>
      <c r="Z2175" t="s">
        <v>4708</v>
      </c>
    </row>
    <row r="2176" spans="1:26" ht="15" customHeight="1" x14ac:dyDescent="0.25">
      <c r="A2176" t="s">
        <v>7622</v>
      </c>
      <c r="B2176" s="1">
        <v>46077</v>
      </c>
      <c r="C2176" t="s">
        <v>249</v>
      </c>
      <c r="D2176" t="str">
        <f>IFERROR(INDEX(Customers!$B:$B,MATCH(C2176,Customers!$A:$A,0)),"")</f>
        <v>Janani Selvam</v>
      </c>
      <c r="E2176" t="str">
        <f>IFERROR(INDEX(Customers!$J:$J,MATCH(C2176,Customers!$A:$A,0)),"")</f>
        <v>Gold</v>
      </c>
      <c r="F2176" t="s">
        <v>3738</v>
      </c>
      <c r="G2176" t="str">
        <f>IFERROR(INDEX(Products!$B:$B,MATCH(F2176,Products!$A:$A,0)),"")</f>
        <v>Aavin Milk Pack</v>
      </c>
      <c r="H2176" t="str">
        <f>IFERROR(INDEX(Products!$C:$C,MATCH(F2176,Products!$A:$A,0)),"")</f>
        <v>Dairy</v>
      </c>
      <c r="I2176" t="s">
        <v>3379</v>
      </c>
      <c r="J2176" t="str">
        <f>IFERROR(INDEX(Stores!$B:$B,MATCH(I2176,Stores!$A:$A,0)),"")</f>
        <v>FreshMart Surat Heights</v>
      </c>
      <c r="K2176" t="str">
        <f>IFERROR(INDEX(Stores!$D:$D,MATCH(I2176,Stores!$A:$A,0)),"")</f>
        <v>West</v>
      </c>
      <c r="L2176" t="s">
        <v>3377</v>
      </c>
      <c r="M2176" t="str">
        <f>IFERROR(INDEX(Employees!$B:$B,MATCH(L2176,Employees!$A:$A,0)),"")</f>
        <v>Kalpana Varma</v>
      </c>
      <c r="N2176" t="str">
        <f>IFERROR(INDEX(Employees!$D:$D,MATCH(L2176,Employees!$A:$A,0)),"")</f>
        <v>HR</v>
      </c>
      <c r="O2176">
        <v>4</v>
      </c>
      <c r="P2176">
        <v>431.14</v>
      </c>
      <c r="Q2176">
        <v>5</v>
      </c>
      <c r="R2176">
        <v>86.23</v>
      </c>
      <c r="S2176">
        <v>1638.33</v>
      </c>
      <c r="T2176">
        <v>1277.48</v>
      </c>
      <c r="U2176">
        <v>360.85</v>
      </c>
      <c r="V2176" t="s">
        <v>4694</v>
      </c>
      <c r="W2176" t="s">
        <v>4695</v>
      </c>
      <c r="X2176" t="s">
        <v>4696</v>
      </c>
      <c r="Y2176" t="s">
        <v>5358</v>
      </c>
      <c r="Z2176" t="s">
        <v>4708</v>
      </c>
    </row>
    <row r="2177" spans="1:26" ht="15" customHeight="1" x14ac:dyDescent="0.25">
      <c r="A2177" t="s">
        <v>7623</v>
      </c>
      <c r="B2177" s="1">
        <v>45850</v>
      </c>
      <c r="C2177" t="s">
        <v>4725</v>
      </c>
      <c r="D2177" t="str">
        <f>IFERROR(INDEX(Customers!$B:$B,MATCH(C2177,Customers!$A:$A,0)),"")</f>
        <v/>
      </c>
      <c r="E2177" t="str">
        <f>IFERROR(INDEX(Customers!$J:$J,MATCH(C2177,Customers!$A:$A,0)),"")</f>
        <v/>
      </c>
      <c r="F2177" t="s">
        <v>3672</v>
      </c>
      <c r="G2177" t="str">
        <f>IFERROR(INDEX(Products!$B:$B,MATCH(F2177,Products!$A:$A,0)),"")</f>
        <v>Britannia Buns 2kg</v>
      </c>
      <c r="H2177" t="str">
        <f>IFERROR(INDEX(Products!$C:$C,MATCH(F2177,Products!$A:$A,0)),"")</f>
        <v>Bakery</v>
      </c>
      <c r="I2177" t="s">
        <v>3106</v>
      </c>
      <c r="J2177" t="str">
        <f>IFERROR(INDEX(Stores!$B:$B,MATCH(I2177,Stores!$A:$A,0)),"")</f>
        <v>FreshMart Guwahati Extension</v>
      </c>
      <c r="K2177" t="str">
        <f>IFERROR(INDEX(Stores!$D:$D,MATCH(I2177,Stores!$A:$A,0)),"")</f>
        <v>East</v>
      </c>
      <c r="L2177" t="s">
        <v>3105</v>
      </c>
      <c r="M2177" t="str">
        <f>IFERROR(INDEX(Employees!$B:$B,MATCH(L2177,Employees!$A:$A,0)),"")</f>
        <v>Devi Pillai</v>
      </c>
      <c r="N2177" t="str">
        <f>IFERROR(INDEX(Employees!$D:$D,MATCH(L2177,Employees!$A:$A,0)),"")</f>
        <v>Cashier</v>
      </c>
      <c r="O2177">
        <v>4</v>
      </c>
      <c r="P2177">
        <v>398.25</v>
      </c>
      <c r="Q2177">
        <v>10</v>
      </c>
      <c r="R2177">
        <v>159.30000000000001</v>
      </c>
      <c r="S2177">
        <v>1648.75</v>
      </c>
      <c r="T2177">
        <v>946.16</v>
      </c>
      <c r="U2177">
        <v>702.59</v>
      </c>
      <c r="V2177" t="s">
        <v>4694</v>
      </c>
      <c r="W2177" t="s">
        <v>4695</v>
      </c>
      <c r="X2177" t="s">
        <v>4710</v>
      </c>
      <c r="Y2177" t="s">
        <v>4989</v>
      </c>
      <c r="Z2177" t="s">
        <v>4698</v>
      </c>
    </row>
    <row r="2178" spans="1:26" ht="15" customHeight="1" x14ac:dyDescent="0.25">
      <c r="A2178" t="s">
        <v>7624</v>
      </c>
      <c r="B2178" s="1">
        <v>46005</v>
      </c>
      <c r="C2178" t="s">
        <v>1670</v>
      </c>
      <c r="D2178" t="str">
        <f>IFERROR(INDEX(Customers!$B:$B,MATCH(C2178,Customers!$A:$A,0)),"")</f>
        <v>Gopal Naidu</v>
      </c>
      <c r="E2178" t="str">
        <f>IFERROR(INDEX(Customers!$J:$J,MATCH(C2178,Customers!$A:$A,0)),"")</f>
        <v>Gold</v>
      </c>
      <c r="F2178" t="s">
        <v>4018</v>
      </c>
      <c r="G2178" t="str">
        <f>IFERROR(INDEX(Products!$B:$B,MATCH(F2178,Products!$A:$A,0)),"")</f>
        <v>Aachi Ponni Rice 500g</v>
      </c>
      <c r="H2178" t="str">
        <f>IFERROR(INDEX(Products!$C:$C,MATCH(F2178,Products!$A:$A,0)),"")</f>
        <v>Rice</v>
      </c>
      <c r="I2178" t="s">
        <v>4216</v>
      </c>
      <c r="J2178" t="str">
        <f>IFERROR(INDEX(Stores!$B:$B,MATCH(I2178,Stores!$A:$A,0)),"")</f>
        <v>FreshMart Chennai Main Road</v>
      </c>
      <c r="K2178" t="str">
        <f>IFERROR(INDEX(Stores!$D:$D,MATCH(I2178,Stores!$A:$A,0)),"")</f>
        <v>South</v>
      </c>
      <c r="L2178" t="s">
        <v>3039</v>
      </c>
      <c r="M2178" t="str">
        <f>IFERROR(INDEX(Employees!$B:$B,MATCH(L2178,Employees!$A:$A,0)),"")</f>
        <v>Chandran Nair</v>
      </c>
      <c r="N2178" t="str">
        <f>IFERROR(INDEX(Employees!$D:$D,MATCH(L2178,Employees!$A:$A,0)),"")</f>
        <v>Sales</v>
      </c>
      <c r="O2178">
        <v>3</v>
      </c>
      <c r="P2178">
        <v>387.87</v>
      </c>
      <c r="Q2178">
        <v>0</v>
      </c>
      <c r="R2178">
        <v>0</v>
      </c>
      <c r="S2178">
        <v>1338.15</v>
      </c>
      <c r="T2178">
        <v>959.73</v>
      </c>
      <c r="U2178">
        <v>378.42</v>
      </c>
      <c r="V2178" t="s">
        <v>4706</v>
      </c>
      <c r="W2178" t="s">
        <v>4695</v>
      </c>
      <c r="X2178" t="s">
        <v>4696</v>
      </c>
      <c r="Y2178" t="s">
        <v>5523</v>
      </c>
      <c r="Z2178" t="s">
        <v>4698</v>
      </c>
    </row>
    <row r="2179" spans="1:26" ht="15" customHeight="1" x14ac:dyDescent="0.25">
      <c r="A2179" t="s">
        <v>7625</v>
      </c>
      <c r="B2179" s="1">
        <v>45785</v>
      </c>
      <c r="C2179" t="s">
        <v>55</v>
      </c>
      <c r="D2179" t="str">
        <f>IFERROR(INDEX(Customers!$B:$B,MATCH(C2179,Customers!$A:$A,0)),"")</f>
        <v>Eswari Raj</v>
      </c>
      <c r="E2179" t="str">
        <f>IFERROR(INDEX(Customers!$J:$J,MATCH(C2179,Customers!$A:$A,0)),"")</f>
        <v>Silver</v>
      </c>
      <c r="F2179" t="s">
        <v>4071</v>
      </c>
      <c r="G2179" t="str">
        <f>IFERROR(INDEX(Products!$B:$B,MATCH(F2179,Products!$A:$A,0)),"")</f>
        <v>Everest Blended Masala 2kg</v>
      </c>
      <c r="H2179" t="str">
        <f>IFERROR(INDEX(Products!$C:$C,MATCH(F2179,Products!$A:$A,0)),"")</f>
        <v>Masala</v>
      </c>
      <c r="I2179" t="s">
        <v>2922</v>
      </c>
      <c r="J2179" t="str">
        <f>IFERROR(INDEX(Stores!$B:$B,MATCH(I2179,Stores!$A:$A,0)),"")</f>
        <v>FreshMart Chandigarh Plaza</v>
      </c>
      <c r="K2179" t="str">
        <f>IFERROR(INDEX(Stores!$D:$D,MATCH(I2179,Stores!$A:$A,0)),"")</f>
        <v>North</v>
      </c>
      <c r="L2179" t="s">
        <v>3123</v>
      </c>
      <c r="M2179" t="str">
        <f>IFERROR(INDEX(Employees!$B:$B,MATCH(L2179,Employees!$A:$A,0)),"")</f>
        <v>Hariharan Chandran</v>
      </c>
      <c r="N2179" t="str">
        <f>IFERROR(INDEX(Employees!$D:$D,MATCH(L2179,Employees!$A:$A,0)),"")</f>
        <v>Operations</v>
      </c>
      <c r="O2179">
        <v>2</v>
      </c>
      <c r="P2179">
        <v>351.78</v>
      </c>
      <c r="Q2179">
        <v>0</v>
      </c>
      <c r="R2179">
        <v>0</v>
      </c>
      <c r="S2179">
        <v>703.56</v>
      </c>
      <c r="T2179">
        <v>507.66</v>
      </c>
      <c r="U2179">
        <v>195.9</v>
      </c>
      <c r="V2179" t="s">
        <v>4715</v>
      </c>
      <c r="W2179" t="s">
        <v>4695</v>
      </c>
      <c r="X2179" t="s">
        <v>4696</v>
      </c>
      <c r="Y2179" t="s">
        <v>5515</v>
      </c>
      <c r="Z2179" t="s">
        <v>4708</v>
      </c>
    </row>
    <row r="2180" spans="1:26" ht="15" customHeight="1" x14ac:dyDescent="0.25">
      <c r="A2180" t="s">
        <v>7626</v>
      </c>
      <c r="B2180" s="1">
        <v>45990</v>
      </c>
      <c r="C2180" t="s">
        <v>1996</v>
      </c>
      <c r="D2180" t="str">
        <f>IFERROR(INDEX(Customers!$B:$B,MATCH(C2180,Customers!$A:$A,0)),"")</f>
        <v>Dhanya Murugan</v>
      </c>
      <c r="E2180" t="str">
        <f>IFERROR(INDEX(Customers!$J:$J,MATCH(C2180,Customers!$A:$A,0)),"")</f>
        <v>Bronze</v>
      </c>
      <c r="F2180" t="s">
        <v>3756</v>
      </c>
      <c r="G2180" t="str">
        <f>IFERROR(INDEX(Products!$B:$B,MATCH(F2180,Products!$A:$A,0)),"")</f>
        <v>Coca-Cola Tea 1kg</v>
      </c>
      <c r="H2180" t="str">
        <f>IFERROR(INDEX(Products!$C:$C,MATCH(F2180,Products!$A:$A,0)),"")</f>
        <v>Beverages</v>
      </c>
      <c r="I2180" t="s">
        <v>3016</v>
      </c>
      <c r="J2180" t="str">
        <f>IFERROR(INDEX(Stores!$B:$B,MATCH(I2180,Stores!$A:$A,0)),"")</f>
        <v>FreshMart Bengaluru Enclave</v>
      </c>
      <c r="K2180" t="str">
        <f>IFERROR(INDEX(Stores!$D:$D,MATCH(I2180,Stores!$A:$A,0)),"")</f>
        <v>South</v>
      </c>
      <c r="L2180" t="s">
        <v>3626</v>
      </c>
      <c r="M2180" t="str">
        <f>IFERROR(INDEX(Employees!$B:$B,MATCH(L2180,Employees!$A:$A,0)),"")</f>
        <v>Indira Chandran</v>
      </c>
      <c r="N2180" t="str">
        <f>IFERROR(INDEX(Employees!$D:$D,MATCH(L2180,Employees!$A:$A,0)),"")</f>
        <v>Billing</v>
      </c>
      <c r="O2180">
        <v>2</v>
      </c>
      <c r="P2180">
        <v>139.21</v>
      </c>
      <c r="Q2180">
        <v>10</v>
      </c>
      <c r="R2180">
        <v>27.84</v>
      </c>
      <c r="S2180">
        <v>288.17</v>
      </c>
      <c r="T2180">
        <v>213.98</v>
      </c>
      <c r="U2180">
        <v>74.19</v>
      </c>
      <c r="V2180" t="s">
        <v>4706</v>
      </c>
      <c r="W2180" t="s">
        <v>4695</v>
      </c>
      <c r="X2180" t="s">
        <v>4696</v>
      </c>
      <c r="Y2180" t="s">
        <v>7597</v>
      </c>
      <c r="Z2180" t="s">
        <v>4698</v>
      </c>
    </row>
    <row r="2181" spans="1:26" ht="15" customHeight="1" x14ac:dyDescent="0.25">
      <c r="A2181" t="s">
        <v>7627</v>
      </c>
      <c r="B2181" s="1">
        <v>45864</v>
      </c>
      <c r="C2181" t="s">
        <v>1818</v>
      </c>
      <c r="D2181" t="str">
        <f>IFERROR(INDEX(Customers!$B:$B,MATCH(C2181,Customers!$A:$A,0)),"")</f>
        <v>Suresh Naicker</v>
      </c>
      <c r="E2181" t="str">
        <f>IFERROR(INDEX(Customers!$J:$J,MATCH(C2181,Customers!$A:$A,0)),"")</f>
        <v>Bronze</v>
      </c>
      <c r="F2181" t="s">
        <v>3844</v>
      </c>
      <c r="G2181" t="str">
        <f>IFERROR(INDEX(Products!$B:$B,MATCH(F2181,Products!$A:$A,0)),"")</f>
        <v>Lays Namkeen 2kg</v>
      </c>
      <c r="H2181" t="str">
        <f>IFERROR(INDEX(Products!$C:$C,MATCH(F2181,Products!$A:$A,0)),"")</f>
        <v>Snacks</v>
      </c>
      <c r="I2181" t="s">
        <v>3083</v>
      </c>
      <c r="J2181" t="str">
        <f>IFERROR(INDEX(Stores!$B:$B,MATCH(I2181,Stores!$A:$A,0)),"")</f>
        <v>FreshMart Mumbai Enclave</v>
      </c>
      <c r="K2181" t="str">
        <f>IFERROR(INDEX(Stores!$D:$D,MATCH(I2181,Stores!$A:$A,0)),"")</f>
        <v>West</v>
      </c>
      <c r="L2181" t="s">
        <v>3182</v>
      </c>
      <c r="M2181" t="str">
        <f>IFERROR(INDEX(Employees!$B:$B,MATCH(L2181,Employees!$A:$A,0)),"")</f>
        <v>Nandhini Chettiar</v>
      </c>
      <c r="N2181" t="str">
        <f>IFERROR(INDEX(Employees!$D:$D,MATCH(L2181,Employees!$A:$A,0)),"")</f>
        <v>Cashier</v>
      </c>
      <c r="O2181">
        <v>4</v>
      </c>
      <c r="P2181">
        <v>530.16</v>
      </c>
      <c r="Q2181">
        <v>15</v>
      </c>
      <c r="R2181">
        <v>318.10000000000002</v>
      </c>
      <c r="S2181">
        <v>2072.92</v>
      </c>
      <c r="T2181">
        <v>1516.76</v>
      </c>
      <c r="U2181">
        <v>556.16</v>
      </c>
      <c r="V2181" t="s">
        <v>4694</v>
      </c>
      <c r="W2181" t="s">
        <v>4695</v>
      </c>
      <c r="X2181" t="s">
        <v>4710</v>
      </c>
      <c r="Y2181" t="s">
        <v>5000</v>
      </c>
      <c r="Z2181" t="s">
        <v>4698</v>
      </c>
    </row>
    <row r="2182" spans="1:26" ht="15" customHeight="1" x14ac:dyDescent="0.25">
      <c r="A2182" t="s">
        <v>7628</v>
      </c>
      <c r="B2182" s="1">
        <v>45922</v>
      </c>
      <c r="C2182" t="s">
        <v>2763</v>
      </c>
      <c r="D2182" t="str">
        <f>IFERROR(INDEX(Customers!$B:$B,MATCH(C2182,Customers!$A:$A,0)),"")</f>
        <v xml:space="preserve">  Thiru Prabhu  </v>
      </c>
      <c r="E2182" t="str">
        <f>IFERROR(INDEX(Customers!$J:$J,MATCH(C2182,Customers!$A:$A,0)),"")</f>
        <v>Silver</v>
      </c>
      <c r="F2182" t="s">
        <v>4002</v>
      </c>
      <c r="G2182" t="str">
        <f>IFERROR(INDEX(Products!$B:$B,MATCH(F2182,Products!$A:$A,0)),"")</f>
        <v>Aachi Ponni Rice 1kg</v>
      </c>
      <c r="H2182" t="str">
        <f>IFERROR(INDEX(Products!$C:$C,MATCH(F2182,Products!$A:$A,0)),"")</f>
        <v>Rice</v>
      </c>
      <c r="I2182" t="s">
        <v>3439</v>
      </c>
      <c r="J2182" t="str">
        <f>IFERROR(INDEX(Stores!$B:$B,MATCH(I2182,Stores!$A:$A,0)),"")</f>
        <v>FreshMart Mysuru Crossing</v>
      </c>
      <c r="K2182" t="str">
        <f>IFERROR(INDEX(Stores!$D:$D,MATCH(I2182,Stores!$A:$A,0)),"")</f>
        <v>South</v>
      </c>
      <c r="L2182" t="s">
        <v>3437</v>
      </c>
      <c r="M2182" t="str">
        <f>IFERROR(INDEX(Employees!$B:$B,MATCH(L2182,Employees!$A:$A,0)),"")</f>
        <v>Vasanthi Naicker</v>
      </c>
      <c r="N2182" t="str">
        <f>IFERROR(INDEX(Employees!$D:$D,MATCH(L2182,Employees!$A:$A,0)),"")</f>
        <v>HR</v>
      </c>
      <c r="O2182">
        <v>3</v>
      </c>
      <c r="P2182">
        <v>157.97999999999999</v>
      </c>
      <c r="Q2182">
        <v>20</v>
      </c>
      <c r="R2182">
        <v>94.79</v>
      </c>
      <c r="S2182">
        <v>379.15</v>
      </c>
      <c r="T2182">
        <v>413.85</v>
      </c>
      <c r="U2182">
        <v>-34.700000000000003</v>
      </c>
      <c r="V2182" t="s">
        <v>4720</v>
      </c>
      <c r="W2182" t="s">
        <v>4695</v>
      </c>
      <c r="X2182" t="s">
        <v>4696</v>
      </c>
      <c r="Y2182" t="s">
        <v>5054</v>
      </c>
      <c r="Z2182" t="s">
        <v>4708</v>
      </c>
    </row>
    <row r="2183" spans="1:26" ht="15" customHeight="1" x14ac:dyDescent="0.25">
      <c r="A2183" t="s">
        <v>7629</v>
      </c>
      <c r="B2183" s="1">
        <v>45971</v>
      </c>
      <c r="C2183" t="s">
        <v>295</v>
      </c>
      <c r="D2183" t="str">
        <f>IFERROR(INDEX(Customers!$B:$B,MATCH(C2183,Customers!$A:$A,0)),"")</f>
        <v>Priya Varma</v>
      </c>
      <c r="E2183" t="str">
        <f>IFERROR(INDEX(Customers!$J:$J,MATCH(C2183,Customers!$A:$A,0)),"")</f>
        <v>Gold</v>
      </c>
      <c r="F2183" t="s">
        <v>3853</v>
      </c>
      <c r="G2183" t="str">
        <f>IFERROR(INDEX(Products!$B:$B,MATCH(F2183,Products!$A:$A,0)),"")</f>
        <v>Himalaya Skin Care 1L</v>
      </c>
      <c r="H2183" t="str">
        <f>IFERROR(INDEX(Products!$C:$C,MATCH(F2183,Products!$A:$A,0)),"")</f>
        <v>Personal Care</v>
      </c>
      <c r="I2183" t="s">
        <v>4191</v>
      </c>
      <c r="J2183" t="str">
        <f>IFERROR(INDEX(Stores!$B:$B,MATCH(I2183,Stores!$A:$A,0)),"")</f>
        <v>FreshMart Hyderabad Extension</v>
      </c>
      <c r="K2183" t="str">
        <f>IFERROR(INDEX(Stores!$D:$D,MATCH(I2183,Stores!$A:$A,0)),"")</f>
        <v>South</v>
      </c>
      <c r="L2183" t="s">
        <v>3382</v>
      </c>
      <c r="M2183" t="str">
        <f>IFERROR(INDEX(Employees!$B:$B,MATCH(L2183,Employees!$A:$A,0)),"")</f>
        <v>Banu Achari</v>
      </c>
      <c r="N2183" t="str">
        <f>IFERROR(INDEX(Employees!$D:$D,MATCH(L2183,Employees!$A:$A,0)),"")</f>
        <v>Sales</v>
      </c>
      <c r="O2183">
        <v>6</v>
      </c>
      <c r="P2183">
        <v>358.32</v>
      </c>
      <c r="Q2183">
        <v>0</v>
      </c>
      <c r="R2183">
        <v>0</v>
      </c>
      <c r="S2183">
        <v>2149.92</v>
      </c>
      <c r="T2183">
        <v>1504.08</v>
      </c>
      <c r="U2183">
        <v>645.84</v>
      </c>
      <c r="V2183" t="s">
        <v>4694</v>
      </c>
      <c r="W2183" t="s">
        <v>4695</v>
      </c>
      <c r="X2183" t="s">
        <v>4696</v>
      </c>
      <c r="Y2183" t="s">
        <v>6741</v>
      </c>
      <c r="Z2183" t="s">
        <v>4708</v>
      </c>
    </row>
    <row r="2184" spans="1:26" ht="15" customHeight="1" x14ac:dyDescent="0.25">
      <c r="A2184" t="s">
        <v>7630</v>
      </c>
      <c r="B2184" s="1">
        <v>46008</v>
      </c>
      <c r="C2184" t="s">
        <v>470</v>
      </c>
      <c r="D2184" t="str">
        <f>IFERROR(INDEX(Customers!$B:$B,MATCH(C2184,Customers!$A:$A,0)),"")</f>
        <v>Sangeetha Sekar</v>
      </c>
      <c r="E2184" t="str">
        <f>IFERROR(INDEX(Customers!$J:$J,MATCH(C2184,Customers!$A:$A,0)),"")</f>
        <v>Gold</v>
      </c>
      <c r="F2184" t="s">
        <v>3864</v>
      </c>
      <c r="G2184" t="str">
        <f>IFERROR(INDEX(Products!$B:$B,MATCH(F2184,Products!$A:$A,0)),"")</f>
        <v>Himalaya Soap 250ml</v>
      </c>
      <c r="H2184" t="str">
        <f>IFERROR(INDEX(Products!$C:$C,MATCH(F2184,Products!$A:$A,0)),"")</f>
        <v>Personal Care</v>
      </c>
      <c r="I2184" t="s">
        <v>2945</v>
      </c>
      <c r="J2184" t="str">
        <f>IFERROR(INDEX(Stores!$B:$B,MATCH(I2184,Stores!$A:$A,0)),"")</f>
        <v>FreshMart Kochi Gardens</v>
      </c>
      <c r="K2184" t="str">
        <f>IFERROR(INDEX(Stores!$D:$D,MATCH(I2184,Stores!$A:$A,0)),"")</f>
        <v>South</v>
      </c>
      <c r="L2184" t="s">
        <v>2943</v>
      </c>
      <c r="M2184" t="str">
        <f>IFERROR(INDEX(Employees!$B:$B,MATCH(L2184,Employees!$A:$A,0)),"")</f>
        <v>Hariharan Rao</v>
      </c>
      <c r="N2184" t="str">
        <f>IFERROR(INDEX(Employees!$D:$D,MATCH(L2184,Employees!$A:$A,0)),"")</f>
        <v>Cashier</v>
      </c>
      <c r="O2184">
        <v>3</v>
      </c>
      <c r="P2184">
        <v>78.72</v>
      </c>
      <c r="Q2184">
        <v>0</v>
      </c>
      <c r="R2184">
        <v>0</v>
      </c>
      <c r="S2184">
        <v>236.16</v>
      </c>
      <c r="T2184">
        <v>162.75</v>
      </c>
      <c r="U2184">
        <v>73.41</v>
      </c>
      <c r="V2184" t="s">
        <v>4715</v>
      </c>
      <c r="W2184" t="s">
        <v>4695</v>
      </c>
      <c r="X2184" t="s">
        <v>4710</v>
      </c>
      <c r="Y2184" t="s">
        <v>6629</v>
      </c>
      <c r="Z2184" t="s">
        <v>4708</v>
      </c>
    </row>
    <row r="2185" spans="1:26" ht="15" customHeight="1" x14ac:dyDescent="0.25">
      <c r="A2185" t="s">
        <v>7631</v>
      </c>
      <c r="B2185" s="1">
        <v>45845</v>
      </c>
      <c r="C2185" t="s">
        <v>1578</v>
      </c>
      <c r="D2185" t="str">
        <f>IFERROR(INDEX(Customers!$B:$B,MATCH(C2185,Customers!$A:$A,0)),"")</f>
        <v>Charulatha Naidu</v>
      </c>
      <c r="E2185" t="str">
        <f>IFERROR(INDEX(Customers!$J:$J,MATCH(C2185,Customers!$A:$A,0)),"")</f>
        <v>Silver</v>
      </c>
      <c r="F2185" t="s">
        <v>3776</v>
      </c>
      <c r="G2185" t="str">
        <f>IFERROR(INDEX(Products!$B:$B,MATCH(F2185,Products!$A:$A,0)),"")</f>
        <v>Bisleri Soft Drinks 2kg</v>
      </c>
      <c r="H2185" t="str">
        <f>IFERROR(INDEX(Products!$C:$C,MATCH(F2185,Products!$A:$A,0)),"")</f>
        <v>Beverages</v>
      </c>
      <c r="I2185" t="s">
        <v>3215</v>
      </c>
      <c r="J2185" t="str">
        <f>IFERROR(INDEX(Stores!$B:$B,MATCH(I2185,Stores!$A:$A,0)),"")</f>
        <v>FreshMart Erode Square</v>
      </c>
      <c r="K2185" t="str">
        <f>IFERROR(INDEX(Stores!$D:$D,MATCH(I2185,Stores!$A:$A,0)),"")</f>
        <v>North</v>
      </c>
      <c r="L2185" t="s">
        <v>3214</v>
      </c>
      <c r="M2185" t="str">
        <f>IFERROR(INDEX(Employees!$B:$B,MATCH(L2185,Employees!$A:$A,0)),"")</f>
        <v>Kavya Sharma</v>
      </c>
      <c r="N2185" t="str">
        <f>IFERROR(INDEX(Employees!$D:$D,MATCH(L2185,Employees!$A:$A,0)),"")</f>
        <v>Sales</v>
      </c>
      <c r="O2185">
        <v>2</v>
      </c>
      <c r="P2185">
        <v>217.42</v>
      </c>
      <c r="Q2185">
        <v>0</v>
      </c>
      <c r="R2185">
        <v>0</v>
      </c>
      <c r="S2185">
        <v>434.84</v>
      </c>
      <c r="T2185">
        <v>354.06</v>
      </c>
      <c r="U2185">
        <v>80.78</v>
      </c>
      <c r="V2185" t="s">
        <v>4720</v>
      </c>
      <c r="W2185" t="s">
        <v>4695</v>
      </c>
      <c r="X2185" t="s">
        <v>4696</v>
      </c>
      <c r="Y2185" t="s">
        <v>4968</v>
      </c>
      <c r="Z2185" t="s">
        <v>4708</v>
      </c>
    </row>
    <row r="2186" spans="1:26" ht="15" customHeight="1" x14ac:dyDescent="0.25">
      <c r="A2186" t="s">
        <v>7632</v>
      </c>
      <c r="B2186" s="1">
        <v>46052</v>
      </c>
      <c r="C2186" t="s">
        <v>2232</v>
      </c>
      <c r="D2186" t="str">
        <f>IFERROR(INDEX(Customers!$B:$B,MATCH(C2186,Customers!$A:$A,0)),"")</f>
        <v>Balaji Sekar</v>
      </c>
      <c r="E2186" t="str">
        <f>IFERROR(INDEX(Customers!$J:$J,MATCH(C2186,Customers!$A:$A,0)),"")</f>
        <v>Silver</v>
      </c>
      <c r="F2186" t="s">
        <v>3662</v>
      </c>
      <c r="G2186" t="str">
        <f>IFERROR(INDEX(Products!$B:$B,MATCH(F2186,Products!$A:$A,0)),"")</f>
        <v>Britannia Buns Pack</v>
      </c>
      <c r="H2186" t="str">
        <f>IFERROR(INDEX(Products!$C:$C,MATCH(F2186,Products!$A:$A,0)),"")</f>
        <v>Bakery</v>
      </c>
      <c r="I2186" t="s">
        <v>2865</v>
      </c>
      <c r="J2186" t="str">
        <f>IFERROR(INDEX(Stores!$B:$B,MATCH(I2186,Stores!$A:$A,0)),"")</f>
        <v>FreshMart Erode Crossing</v>
      </c>
      <c r="K2186" t="str">
        <f>IFERROR(INDEX(Stores!$D:$D,MATCH(I2186,Stores!$A:$A,0)),"")</f>
        <v>South</v>
      </c>
      <c r="L2186" t="s">
        <v>3391</v>
      </c>
      <c r="M2186" t="str">
        <f>IFERROR(INDEX(Employees!$B:$B,MATCH(L2186,Employees!$A:$A,0)),"")</f>
        <v>Lokesh Reddy</v>
      </c>
      <c r="N2186" t="str">
        <f>IFERROR(INDEX(Employees!$D:$D,MATCH(L2186,Employees!$A:$A,0)),"")</f>
        <v>Sales</v>
      </c>
      <c r="O2186">
        <v>5</v>
      </c>
      <c r="P2186">
        <v>440.5</v>
      </c>
      <c r="Q2186">
        <v>15</v>
      </c>
      <c r="R2186">
        <v>330.38</v>
      </c>
      <c r="S2186">
        <v>1872.12</v>
      </c>
      <c r="T2186">
        <v>1270.25</v>
      </c>
      <c r="U2186">
        <v>601.87</v>
      </c>
      <c r="V2186" t="s">
        <v>4706</v>
      </c>
      <c r="W2186" t="s">
        <v>4695</v>
      </c>
      <c r="X2186" t="s">
        <v>4696</v>
      </c>
      <c r="Y2186" t="s">
        <v>5565</v>
      </c>
      <c r="Z2186" t="s">
        <v>4708</v>
      </c>
    </row>
    <row r="2187" spans="1:26" ht="15" customHeight="1" x14ac:dyDescent="0.25">
      <c r="A2187" t="s">
        <v>7633</v>
      </c>
      <c r="B2187" s="1">
        <v>45939</v>
      </c>
      <c r="C2187" t="s">
        <v>225</v>
      </c>
      <c r="D2187" t="str">
        <f>IFERROR(INDEX(Customers!$B:$B,MATCH(C2187,Customers!$A:$A,0)),"")</f>
        <v>Kishore Murugan</v>
      </c>
      <c r="E2187" t="str">
        <f>IFERROR(INDEX(Customers!$J:$J,MATCH(C2187,Customers!$A:$A,0)),"")</f>
        <v>Gold</v>
      </c>
      <c r="F2187" t="s">
        <v>3783</v>
      </c>
      <c r="G2187" t="str">
        <f>IFERROR(INDEX(Products!$B:$B,MATCH(F2187,Products!$A:$A,0)),"")</f>
        <v>ITC Ice Cream 500g</v>
      </c>
      <c r="H2187" t="str">
        <f>IFERROR(INDEX(Products!$C:$C,MATCH(F2187,Products!$A:$A,0)),"")</f>
        <v>Frozen Foods</v>
      </c>
      <c r="I2187" t="s">
        <v>2907</v>
      </c>
      <c r="J2187" t="str">
        <f>IFERROR(INDEX(Stores!$B:$B,MATCH(I2187,Stores!$A:$A,0)),"")</f>
        <v>FreshMart Nagpur Junction</v>
      </c>
      <c r="K2187" t="str">
        <f>IFERROR(INDEX(Stores!$D:$D,MATCH(I2187,Stores!$A:$A,0)),"")</f>
        <v>West</v>
      </c>
      <c r="L2187" t="s">
        <v>2905</v>
      </c>
      <c r="M2187" t="str">
        <f>IFERROR(INDEX(Employees!$B:$B,MATCH(L2187,Employees!$A:$A,0)),"")</f>
        <v>Chandran Sekar</v>
      </c>
      <c r="N2187" t="str">
        <f>IFERROR(INDEX(Employees!$D:$D,MATCH(L2187,Employees!$A:$A,0)),"")</f>
        <v>Store Manager</v>
      </c>
      <c r="O2187">
        <v>6</v>
      </c>
      <c r="P2187">
        <v>270.91000000000003</v>
      </c>
      <c r="Q2187">
        <v>0</v>
      </c>
      <c r="R2187">
        <v>0</v>
      </c>
      <c r="S2187">
        <v>1625.46</v>
      </c>
      <c r="T2187">
        <v>1379.16</v>
      </c>
      <c r="U2187">
        <v>246.3</v>
      </c>
      <c r="V2187" t="s">
        <v>4703</v>
      </c>
      <c r="W2187" t="s">
        <v>4695</v>
      </c>
      <c r="X2187" t="s">
        <v>4700</v>
      </c>
      <c r="Y2187" t="s">
        <v>4991</v>
      </c>
      <c r="Z2187" t="s">
        <v>4708</v>
      </c>
    </row>
    <row r="2188" spans="1:26" ht="15" customHeight="1" x14ac:dyDescent="0.25">
      <c r="A2188" t="s">
        <v>7634</v>
      </c>
      <c r="B2188" s="1">
        <v>45790</v>
      </c>
      <c r="C2188" t="s">
        <v>767</v>
      </c>
      <c r="D2188" t="str">
        <f>IFERROR(INDEX(Customers!$B:$B,MATCH(C2188,Customers!$A:$A,0)),"")</f>
        <v>Chitra Mudaliar</v>
      </c>
      <c r="E2188" t="str">
        <f>IFERROR(INDEX(Customers!$J:$J,MATCH(C2188,Customers!$A:$A,0)),"")</f>
        <v>Gold</v>
      </c>
      <c r="F2188" t="s">
        <v>4088</v>
      </c>
      <c r="G2188" t="str">
        <f>IFERROR(INDEX(Products!$B:$B,MATCH(F2188,Products!$A:$A,0)),"")</f>
        <v>Lizol Toilet Cleaner Combo</v>
      </c>
      <c r="H2188" t="str">
        <f>IFERROR(INDEX(Products!$C:$C,MATCH(F2188,Products!$A:$A,0)),"")</f>
        <v>Cleaning</v>
      </c>
      <c r="I2188" t="s">
        <v>3294</v>
      </c>
      <c r="J2188" t="str">
        <f>IFERROR(INDEX(Stores!$B:$B,MATCH(I2188,Stores!$A:$A,0)),"")</f>
        <v>FreshMart Mumbai Colony</v>
      </c>
      <c r="K2188" t="str">
        <f>IFERROR(INDEX(Stores!$D:$D,MATCH(I2188,Stores!$A:$A,0)),"")</f>
        <v>West</v>
      </c>
      <c r="L2188" t="s">
        <v>3309</v>
      </c>
      <c r="M2188" t="str">
        <f>IFERROR(INDEX(Employees!$B:$B,MATCH(L2188,Employees!$A:$A,0)),"")</f>
        <v>Yogesh Naidu</v>
      </c>
      <c r="N2188" t="str">
        <f>IFERROR(INDEX(Employees!$D:$D,MATCH(L2188,Employees!$A:$A,0)),"")</f>
        <v>Billing</v>
      </c>
      <c r="O2188">
        <v>6</v>
      </c>
      <c r="P2188">
        <v>93.93</v>
      </c>
      <c r="Q2188">
        <v>20</v>
      </c>
      <c r="R2188">
        <v>112.72</v>
      </c>
      <c r="S2188">
        <v>450.86</v>
      </c>
      <c r="T2188">
        <v>424.2</v>
      </c>
      <c r="U2188">
        <v>26.66</v>
      </c>
      <c r="V2188" t="s">
        <v>4715</v>
      </c>
      <c r="W2188" t="s">
        <v>4695</v>
      </c>
      <c r="X2188" t="s">
        <v>4710</v>
      </c>
      <c r="Y2188" t="s">
        <v>5110</v>
      </c>
      <c r="Z2188" t="s">
        <v>4708</v>
      </c>
    </row>
    <row r="2189" spans="1:26" ht="15" customHeight="1" x14ac:dyDescent="0.25">
      <c r="A2189" t="s">
        <v>7635</v>
      </c>
      <c r="B2189" s="1">
        <v>45878</v>
      </c>
      <c r="C2189" t="s">
        <v>1722</v>
      </c>
      <c r="D2189" t="str">
        <f>IFERROR(INDEX(Customers!$B:$B,MATCH(C2189,Customers!$A:$A,0)),"")</f>
        <v>Prasath Varma</v>
      </c>
      <c r="E2189" t="str">
        <f>IFERROR(INDEX(Customers!$J:$J,MATCH(C2189,Customers!$A:$A,0)),"")</f>
        <v>Silver</v>
      </c>
      <c r="F2189" t="s">
        <v>3738</v>
      </c>
      <c r="G2189" t="str">
        <f>IFERROR(INDEX(Products!$B:$B,MATCH(F2189,Products!$A:$A,0)),"")</f>
        <v>Aavin Milk Pack</v>
      </c>
      <c r="H2189" t="str">
        <f>IFERROR(INDEX(Products!$C:$C,MATCH(F2189,Products!$A:$A,0)),"")</f>
        <v>Dairy</v>
      </c>
      <c r="I2189" t="s">
        <v>3167</v>
      </c>
      <c r="J2189" t="str">
        <f>IFERROR(INDEX(Stores!$B:$B,MATCH(I2189,Stores!$A:$A,0)),"")</f>
        <v>FreshMart Erode Colony</v>
      </c>
      <c r="K2189" t="str">
        <f>IFERROR(INDEX(Stores!$D:$D,MATCH(I2189,Stores!$A:$A,0)),"")</f>
        <v>South</v>
      </c>
      <c r="L2189" t="s">
        <v>3350</v>
      </c>
      <c r="M2189" t="str">
        <f>IFERROR(INDEX(Employees!$B:$B,MATCH(L2189,Employees!$A:$A,0)),"")</f>
        <v>Devi Reddy</v>
      </c>
      <c r="N2189" t="str">
        <f>IFERROR(INDEX(Employees!$D:$D,MATCH(L2189,Employees!$A:$A,0)),"")</f>
        <v>Inventory</v>
      </c>
      <c r="O2189">
        <v>3</v>
      </c>
      <c r="P2189">
        <v>397.22</v>
      </c>
      <c r="Q2189">
        <v>10</v>
      </c>
      <c r="R2189">
        <v>119.17</v>
      </c>
      <c r="S2189">
        <v>1233.3599999999999</v>
      </c>
      <c r="T2189">
        <v>958.11</v>
      </c>
      <c r="U2189">
        <v>275.25</v>
      </c>
      <c r="V2189" t="s">
        <v>4740</v>
      </c>
      <c r="W2189" t="s">
        <v>4695</v>
      </c>
      <c r="X2189" t="s">
        <v>4710</v>
      </c>
      <c r="Y2189" t="s">
        <v>5476</v>
      </c>
      <c r="Z2189" t="s">
        <v>4698</v>
      </c>
    </row>
    <row r="2190" spans="1:26" ht="15" customHeight="1" x14ac:dyDescent="0.25">
      <c r="A2190" t="s">
        <v>7636</v>
      </c>
      <c r="B2190" s="1">
        <v>46042</v>
      </c>
      <c r="C2190" t="s">
        <v>2056</v>
      </c>
      <c r="D2190" t="str">
        <f>IFERROR(INDEX(Customers!$B:$B,MATCH(C2190,Customers!$A:$A,0)),"")</f>
        <v>Dhanya Sekar</v>
      </c>
      <c r="E2190" t="str">
        <f>IFERROR(INDEX(Customers!$J:$J,MATCH(C2190,Customers!$A:$A,0)),"")</f>
        <v>Bronze</v>
      </c>
      <c r="F2190" t="s">
        <v>4725</v>
      </c>
      <c r="G2190" t="str">
        <f>IFERROR(INDEX(Products!$B:$B,MATCH(F2190,Products!$A:$A,0)),"")</f>
        <v/>
      </c>
      <c r="H2190" t="str">
        <f>IFERROR(INDEX(Products!$C:$C,MATCH(F2190,Products!$A:$A,0)),"")</f>
        <v/>
      </c>
      <c r="I2190" t="s">
        <v>3503</v>
      </c>
      <c r="J2190" t="str">
        <f>IFERROR(INDEX(Stores!$B:$B,MATCH(I2190,Stores!$A:$A,0)),"")</f>
        <v>FreshMart Madurai Market</v>
      </c>
      <c r="K2190" t="str">
        <f>IFERROR(INDEX(Stores!$D:$D,MATCH(I2190,Stores!$A:$A,0)),"")</f>
        <v>South</v>
      </c>
      <c r="L2190" t="s">
        <v>3501</v>
      </c>
      <c r="M2190" t="str">
        <f>IFERROR(INDEX(Employees!$B:$B,MATCH(L2190,Employees!$A:$A,0)),"")</f>
        <v>Hema Mudaliar</v>
      </c>
      <c r="N2190" t="str">
        <f>IFERROR(INDEX(Employees!$D:$D,MATCH(L2190,Employees!$A:$A,0)),"")</f>
        <v>Store Manager</v>
      </c>
      <c r="O2190">
        <v>4</v>
      </c>
      <c r="P2190">
        <v>503.36</v>
      </c>
      <c r="Q2190">
        <v>20</v>
      </c>
      <c r="R2190">
        <v>402.69</v>
      </c>
      <c r="S2190">
        <v>1610.75</v>
      </c>
      <c r="T2190">
        <v>1559.2</v>
      </c>
      <c r="U2190">
        <v>51.55</v>
      </c>
      <c r="V2190" t="s">
        <v>4703</v>
      </c>
      <c r="W2190" t="s">
        <v>4695</v>
      </c>
      <c r="X2190" t="s">
        <v>4696</v>
      </c>
      <c r="Y2190" t="s">
        <v>5739</v>
      </c>
      <c r="Z2190" t="s">
        <v>4708</v>
      </c>
    </row>
    <row r="2191" spans="1:26" ht="15" customHeight="1" x14ac:dyDescent="0.25">
      <c r="A2191" t="s">
        <v>7637</v>
      </c>
      <c r="B2191" s="1">
        <v>45948</v>
      </c>
      <c r="C2191" t="s">
        <v>1271</v>
      </c>
      <c r="D2191" t="str">
        <f>IFERROR(INDEX(Customers!$B:$B,MATCH(C2191,Customers!$A:$A,0)),"")</f>
        <v>Thiru Achari</v>
      </c>
      <c r="E2191" t="str">
        <f>IFERROR(INDEX(Customers!$J:$J,MATCH(C2191,Customers!$A:$A,0)),"")</f>
        <v>Silver</v>
      </c>
      <c r="F2191" t="s">
        <v>3815</v>
      </c>
      <c r="G2191" t="str">
        <f>IFERROR(INDEX(Products!$B:$B,MATCH(F2191,Products!$A:$A,0)),"")</f>
        <v>ITC Ice Cream 250ml</v>
      </c>
      <c r="H2191" t="str">
        <f>IFERROR(INDEX(Products!$C:$C,MATCH(F2191,Products!$A:$A,0)),"")</f>
        <v>Frozen Foods</v>
      </c>
      <c r="I2191" t="s">
        <v>2945</v>
      </c>
      <c r="J2191" t="str">
        <f>IFERROR(INDEX(Stores!$B:$B,MATCH(I2191,Stores!$A:$A,0)),"")</f>
        <v>FreshMart Kochi Gardens</v>
      </c>
      <c r="K2191" t="str">
        <f>IFERROR(INDEX(Stores!$D:$D,MATCH(I2191,Stores!$A:$A,0)),"")</f>
        <v>South</v>
      </c>
      <c r="L2191" t="s">
        <v>2943</v>
      </c>
      <c r="M2191" t="str">
        <f>IFERROR(INDEX(Employees!$B:$B,MATCH(L2191,Employees!$A:$A,0)),"")</f>
        <v>Hariharan Rao</v>
      </c>
      <c r="N2191" t="str">
        <f>IFERROR(INDEX(Employees!$D:$D,MATCH(L2191,Employees!$A:$A,0)),"")</f>
        <v>Cashier</v>
      </c>
      <c r="O2191">
        <v>1</v>
      </c>
      <c r="P2191">
        <v>57.06</v>
      </c>
      <c r="Q2191">
        <v>0</v>
      </c>
      <c r="R2191">
        <v>0</v>
      </c>
      <c r="S2191">
        <v>65.62</v>
      </c>
      <c r="T2191">
        <v>48.43</v>
      </c>
      <c r="U2191">
        <v>17.190000000000001</v>
      </c>
      <c r="V2191" t="s">
        <v>4720</v>
      </c>
      <c r="W2191" t="s">
        <v>4695</v>
      </c>
      <c r="X2191" t="s">
        <v>4696</v>
      </c>
      <c r="Y2191" t="s">
        <v>6910</v>
      </c>
      <c r="Z2191" t="s">
        <v>4698</v>
      </c>
    </row>
    <row r="2192" spans="1:26" ht="15" customHeight="1" x14ac:dyDescent="0.25">
      <c r="A2192" t="s">
        <v>7638</v>
      </c>
      <c r="B2192" s="1">
        <v>45916</v>
      </c>
      <c r="C2192" t="s">
        <v>283</v>
      </c>
      <c r="D2192" t="str">
        <f>IFERROR(INDEX(Customers!$B:$B,MATCH(C2192,Customers!$A:$A,0)),"")</f>
        <v>Anand Subramaniam</v>
      </c>
      <c r="E2192" t="str">
        <f>IFERROR(INDEX(Customers!$J:$J,MATCH(C2192,Customers!$A:$A,0)),"")</f>
        <v>Gold</v>
      </c>
      <c r="F2192" t="s">
        <v>3655</v>
      </c>
      <c r="G2192" t="str">
        <f>IFERROR(INDEX(Products!$B:$B,MATCH(F2192,Products!$A:$A,0)),"")</f>
        <v>Local Bakers Buns 1kg</v>
      </c>
      <c r="H2192" t="str">
        <f>IFERROR(INDEX(Products!$C:$C,MATCH(F2192,Products!$A:$A,0)),"")</f>
        <v>Bakery</v>
      </c>
      <c r="I2192" t="s">
        <v>3539</v>
      </c>
      <c r="J2192" t="str">
        <f>IFERROR(INDEX(Stores!$B:$B,MATCH(I2192,Stores!$A:$A,0)),"")</f>
        <v>FreshMart Tiruppur Towers</v>
      </c>
      <c r="K2192" t="str">
        <f>IFERROR(INDEX(Stores!$D:$D,MATCH(I2192,Stores!$A:$A,0)),"")</f>
        <v>South</v>
      </c>
      <c r="L2192" t="s">
        <v>3537</v>
      </c>
      <c r="M2192" t="str">
        <f>IFERROR(INDEX(Employees!$B:$B,MATCH(L2192,Employees!$A:$A,0)),"")</f>
        <v>Vani Venkataraman</v>
      </c>
      <c r="N2192" t="str">
        <f>IFERROR(INDEX(Employees!$D:$D,MATCH(L2192,Employees!$A:$A,0)),"")</f>
        <v>Billing</v>
      </c>
      <c r="O2192">
        <v>7</v>
      </c>
      <c r="P2192">
        <v>343.32</v>
      </c>
      <c r="Q2192">
        <v>0</v>
      </c>
      <c r="R2192">
        <v>0</v>
      </c>
      <c r="S2192">
        <v>2403.2399999999998</v>
      </c>
      <c r="T2192">
        <v>1293.18</v>
      </c>
      <c r="U2192">
        <v>1110.06</v>
      </c>
      <c r="V2192" t="s">
        <v>4694</v>
      </c>
      <c r="W2192" t="s">
        <v>4695</v>
      </c>
      <c r="X2192" t="s">
        <v>4696</v>
      </c>
      <c r="Y2192" t="s">
        <v>7597</v>
      </c>
      <c r="Z2192" t="s">
        <v>4708</v>
      </c>
    </row>
    <row r="2193" spans="1:26" ht="15" customHeight="1" x14ac:dyDescent="0.25">
      <c r="A2193" t="s">
        <v>7639</v>
      </c>
      <c r="B2193" s="1">
        <v>45750</v>
      </c>
      <c r="C2193" t="s">
        <v>2076</v>
      </c>
      <c r="D2193" t="str">
        <f>IFERROR(INDEX(Customers!$B:$B,MATCH(C2193,Customers!$A:$A,0)),"")</f>
        <v>Kamala Iyer</v>
      </c>
      <c r="E2193" t="str">
        <f>IFERROR(INDEX(Customers!$J:$J,MATCH(C2193,Customers!$A:$A,0)),"")</f>
        <v>Silver</v>
      </c>
      <c r="F2193" t="s">
        <v>3700</v>
      </c>
      <c r="G2193" t="str">
        <f>IFERROR(INDEX(Products!$B:$B,MATCH(F2193,Products!$A:$A,0)),"")</f>
        <v>Harvest Gold Rusk 1kg</v>
      </c>
      <c r="H2193" t="str">
        <f>IFERROR(INDEX(Products!$C:$C,MATCH(F2193,Products!$A:$A,0)),"")</f>
        <v>Bakery</v>
      </c>
      <c r="I2193" t="s">
        <v>2971</v>
      </c>
      <c r="J2193" t="str">
        <f>IFERROR(INDEX(Stores!$B:$B,MATCH(I2193,Stores!$A:$A,0)),"")</f>
        <v>FreshMart Ahmedabad Square</v>
      </c>
      <c r="K2193" t="str">
        <f>IFERROR(INDEX(Stores!$D:$D,MATCH(I2193,Stores!$A:$A,0)),"")</f>
        <v>West</v>
      </c>
      <c r="L2193" t="s">
        <v>3073</v>
      </c>
      <c r="M2193" t="str">
        <f>IFERROR(INDEX(Employees!$B:$B,MATCH(L2193,Employees!$A:$A,0)),"")</f>
        <v>Charulatha Balan</v>
      </c>
      <c r="N2193" t="str">
        <f>IFERROR(INDEX(Employees!$D:$D,MATCH(L2193,Employees!$A:$A,0)),"")</f>
        <v>Sales</v>
      </c>
      <c r="O2193">
        <v>1</v>
      </c>
      <c r="P2193">
        <v>541.35</v>
      </c>
      <c r="Q2193">
        <v>10</v>
      </c>
      <c r="R2193">
        <v>54.13</v>
      </c>
      <c r="S2193">
        <v>487.22</v>
      </c>
      <c r="T2193">
        <v>336.4</v>
      </c>
      <c r="U2193">
        <v>150.82</v>
      </c>
      <c r="V2193" t="s">
        <v>4740</v>
      </c>
      <c r="W2193" t="s">
        <v>4695</v>
      </c>
      <c r="X2193" t="s">
        <v>4696</v>
      </c>
      <c r="Y2193" t="s">
        <v>5568</v>
      </c>
      <c r="Z2193" t="s">
        <v>4708</v>
      </c>
    </row>
    <row r="2194" spans="1:26" ht="15" customHeight="1" x14ac:dyDescent="0.25">
      <c r="A2194" t="s">
        <v>7640</v>
      </c>
      <c r="B2194" s="1">
        <v>45802</v>
      </c>
      <c r="C2194" t="s">
        <v>1128</v>
      </c>
      <c r="D2194" t="str">
        <f>IFERROR(INDEX(Customers!$B:$B,MATCH(C2194,Customers!$A:$A,0)),"")</f>
        <v>Banu Venkataraman</v>
      </c>
      <c r="E2194" t="str">
        <f>IFERROR(INDEX(Customers!$J:$J,MATCH(C2194,Customers!$A:$A,0)),"")</f>
        <v>Gold</v>
      </c>
      <c r="F2194" t="s">
        <v>3765</v>
      </c>
      <c r="G2194" t="str">
        <f>IFERROR(INDEX(Products!$B:$B,MATCH(F2194,Products!$A:$A,0)),"")</f>
        <v>Pepsi Tea 200g</v>
      </c>
      <c r="H2194" t="str">
        <f>IFERROR(INDEX(Products!$C:$C,MATCH(F2194,Products!$A:$A,0)),"")</f>
        <v>Beverages</v>
      </c>
      <c r="I2194" t="s">
        <v>3094</v>
      </c>
      <c r="J2194" t="str">
        <f>IFERROR(INDEX(Stores!$B:$B,MATCH(I2194,Stores!$A:$A,0)),"")</f>
        <v>FreshMart Kanpur Gardens</v>
      </c>
      <c r="K2194" t="str">
        <f>IFERROR(INDEX(Stores!$D:$D,MATCH(I2194,Stores!$A:$A,0)),"")</f>
        <v>North</v>
      </c>
      <c r="L2194" t="s">
        <v>3371</v>
      </c>
      <c r="M2194" t="str">
        <f>IFERROR(INDEX(Employees!$B:$B,MATCH(L2194,Employees!$A:$A,0)),"")</f>
        <v>Ramesh Pillai</v>
      </c>
      <c r="N2194" t="str">
        <f>IFERROR(INDEX(Employees!$D:$D,MATCH(L2194,Employees!$A:$A,0)),"")</f>
        <v>Operations</v>
      </c>
      <c r="O2194">
        <v>8</v>
      </c>
      <c r="P2194">
        <v>343.55</v>
      </c>
      <c r="Q2194">
        <v>0</v>
      </c>
      <c r="R2194">
        <v>0</v>
      </c>
      <c r="S2194">
        <v>3160.66</v>
      </c>
      <c r="T2194">
        <v>2089.7600000000002</v>
      </c>
      <c r="U2194">
        <v>1070.9000000000001</v>
      </c>
      <c r="V2194" t="s">
        <v>4740</v>
      </c>
      <c r="W2194" t="s">
        <v>4695</v>
      </c>
      <c r="X2194" t="s">
        <v>4696</v>
      </c>
      <c r="Y2194" t="s">
        <v>5358</v>
      </c>
      <c r="Z2194" t="s">
        <v>4698</v>
      </c>
    </row>
    <row r="2195" spans="1:26" ht="15" customHeight="1" x14ac:dyDescent="0.25">
      <c r="A2195" t="s">
        <v>7641</v>
      </c>
      <c r="B2195" s="1">
        <v>45856</v>
      </c>
      <c r="C2195" t="s">
        <v>2703</v>
      </c>
      <c r="D2195" t="str">
        <f>IFERROR(INDEX(Customers!$B:$B,MATCH(C2195,Customers!$A:$A,0)),"")</f>
        <v>Chandran Prabhu</v>
      </c>
      <c r="E2195" t="str">
        <f>IFERROR(INDEX(Customers!$J:$J,MATCH(C2195,Customers!$A:$A,0)),"")</f>
        <v>Silver</v>
      </c>
      <c r="F2195" t="s">
        <v>4043</v>
      </c>
      <c r="G2195" t="str">
        <f>IFERROR(INDEX(Products!$B:$B,MATCH(F2195,Products!$A:$A,0)),"")</f>
        <v>Fortune Gingelly Oil 200g</v>
      </c>
      <c r="H2195" t="str">
        <f>IFERROR(INDEX(Products!$C:$C,MATCH(F2195,Products!$A:$A,0)),"")</f>
        <v>Oil</v>
      </c>
      <c r="I2195" t="s">
        <v>3539</v>
      </c>
      <c r="J2195" t="str">
        <f>IFERROR(INDEX(Stores!$B:$B,MATCH(I2195,Stores!$A:$A,0)),"")</f>
        <v>FreshMart Tiruppur Towers</v>
      </c>
      <c r="K2195" t="str">
        <f>IFERROR(INDEX(Stores!$D:$D,MATCH(I2195,Stores!$A:$A,0)),"")</f>
        <v>South</v>
      </c>
      <c r="L2195" t="s">
        <v>3537</v>
      </c>
      <c r="M2195" t="str">
        <f>IFERROR(INDEX(Employees!$B:$B,MATCH(L2195,Employees!$A:$A,0)),"")</f>
        <v>Vani Venkataraman</v>
      </c>
      <c r="N2195" t="str">
        <f>IFERROR(INDEX(Employees!$D:$D,MATCH(L2195,Employees!$A:$A,0)),"")</f>
        <v>Billing</v>
      </c>
      <c r="O2195">
        <v>4</v>
      </c>
      <c r="P2195">
        <v>183.39</v>
      </c>
      <c r="Q2195">
        <v>5</v>
      </c>
      <c r="R2195">
        <v>36.68</v>
      </c>
      <c r="S2195">
        <v>696.88</v>
      </c>
      <c r="T2195">
        <v>633.72</v>
      </c>
      <c r="U2195">
        <v>63.16</v>
      </c>
      <c r="V2195" t="s">
        <v>4706</v>
      </c>
      <c r="W2195" t="s">
        <v>4818</v>
      </c>
      <c r="X2195" t="s">
        <v>4696</v>
      </c>
      <c r="Y2195" t="s">
        <v>7194</v>
      </c>
      <c r="Z2195" t="s">
        <v>4708</v>
      </c>
    </row>
    <row r="2196" spans="1:26" ht="15" customHeight="1" x14ac:dyDescent="0.25">
      <c r="A2196" t="s">
        <v>7642</v>
      </c>
      <c r="B2196" s="1">
        <v>45934</v>
      </c>
      <c r="C2196" t="s">
        <v>1996</v>
      </c>
      <c r="D2196" t="str">
        <f>IFERROR(INDEX(Customers!$B:$B,MATCH(C2196,Customers!$A:$A,0)),"")</f>
        <v>Dhanya Murugan</v>
      </c>
      <c r="E2196" t="str">
        <f>IFERROR(INDEX(Customers!$J:$J,MATCH(C2196,Customers!$A:$A,0)),"")</f>
        <v>Bronze</v>
      </c>
      <c r="F2196" t="s">
        <v>3703</v>
      </c>
      <c r="G2196" t="str">
        <f>IFERROR(INDEX(Products!$B:$B,MATCH(F2196,Products!$A:$A,0)),"")</f>
        <v xml:space="preserve">  Amul Paneer 250ml  </v>
      </c>
      <c r="H2196" t="str">
        <f>IFERROR(INDEX(Products!$C:$C,MATCH(F2196,Products!$A:$A,0)),"")</f>
        <v>Dairy</v>
      </c>
      <c r="I2196" t="s">
        <v>4316</v>
      </c>
      <c r="J2196" t="str">
        <f>IFERROR(INDEX(Stores!$B:$B,MATCH(I2196,Stores!$A:$A,0)),"")</f>
        <v>FreshMart Ahmedabad Crossing</v>
      </c>
      <c r="K2196" t="str">
        <f>IFERROR(INDEX(Stores!$D:$D,MATCH(I2196,Stores!$A:$A,0)),"")</f>
        <v>West</v>
      </c>
      <c r="L2196" t="s">
        <v>3198</v>
      </c>
      <c r="M2196" t="str">
        <f>IFERROR(INDEX(Employees!$B:$B,MATCH(L2196,Employees!$A:$A,0)),"")</f>
        <v>Deepak Naicker</v>
      </c>
      <c r="N2196" t="str">
        <f>IFERROR(INDEX(Employees!$D:$D,MATCH(L2196,Employees!$A:$A,0)),"")</f>
        <v>Sales</v>
      </c>
      <c r="O2196">
        <v>4</v>
      </c>
      <c r="P2196">
        <v>161.03</v>
      </c>
      <c r="Q2196">
        <v>5</v>
      </c>
      <c r="R2196">
        <v>32.21</v>
      </c>
      <c r="S2196">
        <v>703.7</v>
      </c>
      <c r="T2196">
        <v>496.96</v>
      </c>
      <c r="U2196">
        <v>206.74</v>
      </c>
      <c r="V2196" t="s">
        <v>4694</v>
      </c>
      <c r="W2196" t="s">
        <v>4695</v>
      </c>
      <c r="X2196" t="s">
        <v>4700</v>
      </c>
      <c r="Y2196" t="s">
        <v>5092</v>
      </c>
      <c r="Z2196" t="s">
        <v>4698</v>
      </c>
    </row>
    <row r="2197" spans="1:26" ht="15" customHeight="1" x14ac:dyDescent="0.25">
      <c r="A2197" t="s">
        <v>7643</v>
      </c>
      <c r="B2197" s="1">
        <v>45823</v>
      </c>
      <c r="C2197" t="s">
        <v>212</v>
      </c>
      <c r="D2197" t="str">
        <f>IFERROR(INDEX(Customers!$B:$B,MATCH(C2197,Customers!$A:$A,0)),"")</f>
        <v>Jagan Reddy</v>
      </c>
      <c r="E2197" t="str">
        <f>IFERROR(INDEX(Customers!$J:$J,MATCH(C2197,Customers!$A:$A,0)),"")</f>
        <v>Bronze</v>
      </c>
      <c r="F2197" t="s">
        <v>3847</v>
      </c>
      <c r="G2197" t="str">
        <f>IFERROR(INDEX(Products!$B:$B,MATCH(F2197,Products!$A:$A,0)),"")</f>
        <v>Cadbury Biscuits Pack</v>
      </c>
      <c r="H2197" t="str">
        <f>IFERROR(INDEX(Products!$C:$C,MATCH(F2197,Products!$A:$A,0)),"")</f>
        <v>Snacks</v>
      </c>
      <c r="I2197" t="s">
        <v>3266</v>
      </c>
      <c r="J2197" t="str">
        <f>IFERROR(INDEX(Stores!$B:$B,MATCH(I2197,Stores!$A:$A,0)),"")</f>
        <v>FreshMart Bengaluru Junction</v>
      </c>
      <c r="K2197" t="str">
        <f>IFERROR(INDEX(Stores!$D:$D,MATCH(I2197,Stores!$A:$A,0)),"")</f>
        <v>South</v>
      </c>
      <c r="L2197" t="s">
        <v>3264</v>
      </c>
      <c r="M2197" t="str">
        <f>IFERROR(INDEX(Employees!$B:$B,MATCH(L2197,Employees!$A:$A,0)),"")</f>
        <v>Revathi Raj</v>
      </c>
      <c r="N2197" t="str">
        <f>IFERROR(INDEX(Employees!$D:$D,MATCH(L2197,Employees!$A:$A,0)),"")</f>
        <v>Cashier</v>
      </c>
      <c r="O2197">
        <v>4</v>
      </c>
      <c r="P2197">
        <v>125.15</v>
      </c>
      <c r="Q2197">
        <v>20</v>
      </c>
      <c r="R2197">
        <v>100.12</v>
      </c>
      <c r="S2197">
        <v>460.55</v>
      </c>
      <c r="T2197">
        <v>382.8</v>
      </c>
      <c r="U2197">
        <v>77.75</v>
      </c>
      <c r="V2197" t="s">
        <v>4740</v>
      </c>
      <c r="W2197" t="s">
        <v>4695</v>
      </c>
      <c r="X2197" t="s">
        <v>4710</v>
      </c>
      <c r="Y2197" t="s">
        <v>5364</v>
      </c>
      <c r="Z2197" t="s">
        <v>4698</v>
      </c>
    </row>
    <row r="2198" spans="1:26" ht="15" customHeight="1" x14ac:dyDescent="0.25">
      <c r="A2198" t="s">
        <v>7644</v>
      </c>
      <c r="B2198" s="1">
        <v>45937</v>
      </c>
      <c r="C2198" t="s">
        <v>1363</v>
      </c>
      <c r="D2198" t="str">
        <f>IFERROR(INDEX(Customers!$B:$B,MATCH(C2198,Customers!$A:$A,0)),"")</f>
        <v>Usha Krishnan</v>
      </c>
      <c r="E2198" t="str">
        <f>IFERROR(INDEX(Customers!$J:$J,MATCH(C2198,Customers!$A:$A,0)),"")</f>
        <v>Gold</v>
      </c>
      <c r="F2198" t="s">
        <v>3993</v>
      </c>
      <c r="G2198" t="str">
        <f>IFERROR(INDEX(Products!$B:$B,MATCH(F2198,Products!$A:$A,0)),"")</f>
        <v>Aachi Basmati Rice 2kg</v>
      </c>
      <c r="H2198" t="str">
        <f>IFERROR(INDEX(Products!$C:$C,MATCH(F2198,Products!$A:$A,0)),"")</f>
        <v>Rice</v>
      </c>
      <c r="I2198" t="s">
        <v>3439</v>
      </c>
      <c r="J2198" t="str">
        <f>IFERROR(INDEX(Stores!$B:$B,MATCH(I2198,Stores!$A:$A,0)),"")</f>
        <v>FreshMart Mysuru Crossing</v>
      </c>
      <c r="K2198" t="str">
        <f>IFERROR(INDEX(Stores!$D:$D,MATCH(I2198,Stores!$A:$A,0)),"")</f>
        <v>South</v>
      </c>
      <c r="L2198" t="s">
        <v>3437</v>
      </c>
      <c r="M2198" t="str">
        <f>IFERROR(INDEX(Employees!$B:$B,MATCH(L2198,Employees!$A:$A,0)),"")</f>
        <v>Vasanthi Naicker</v>
      </c>
      <c r="N2198" t="str">
        <f>IFERROR(INDEX(Employees!$D:$D,MATCH(L2198,Employees!$A:$A,0)),"")</f>
        <v>HR</v>
      </c>
      <c r="O2198">
        <v>7</v>
      </c>
      <c r="P2198">
        <v>257.97000000000003</v>
      </c>
      <c r="Q2198">
        <v>5</v>
      </c>
      <c r="R2198">
        <v>90.29</v>
      </c>
      <c r="S2198">
        <v>1715.5</v>
      </c>
      <c r="T2198">
        <v>1374.1</v>
      </c>
      <c r="U2198">
        <v>341.4</v>
      </c>
      <c r="V2198" t="s">
        <v>4703</v>
      </c>
      <c r="W2198" t="s">
        <v>4695</v>
      </c>
      <c r="X2198" t="s">
        <v>4696</v>
      </c>
      <c r="Y2198" t="s">
        <v>4862</v>
      </c>
      <c r="Z2198" t="s">
        <v>4708</v>
      </c>
    </row>
    <row r="2199" spans="1:26" ht="15" customHeight="1" x14ac:dyDescent="0.25">
      <c r="A2199" t="s">
        <v>7645</v>
      </c>
      <c r="B2199" s="1">
        <v>45823</v>
      </c>
      <c r="C2199" t="s">
        <v>2476</v>
      </c>
      <c r="D2199" t="str">
        <f>IFERROR(INDEX(Customers!$B:$B,MATCH(C2199,Customers!$A:$A,0)),"")</f>
        <v>Deepa Varma</v>
      </c>
      <c r="E2199" t="str">
        <f>IFERROR(INDEX(Customers!$J:$J,MATCH(C2199,Customers!$A:$A,0)),"")</f>
        <v>Silver</v>
      </c>
      <c r="F2199" t="s">
        <v>3812</v>
      </c>
      <c r="G2199" t="str">
        <f>IFERROR(INDEX(Products!$B:$B,MATCH(F2199,Products!$A:$A,0)),"")</f>
        <v>McCain Ice Cream 2kg</v>
      </c>
      <c r="H2199" t="str">
        <f>IFERROR(INDEX(Products!$C:$C,MATCH(F2199,Products!$A:$A,0)),"")</f>
        <v>Frozen Foods</v>
      </c>
      <c r="I2199" t="s">
        <v>3116</v>
      </c>
      <c r="J2199" t="str">
        <f>IFERROR(INDEX(Stores!$B:$B,MATCH(I2199,Stores!$A:$A,0)),"")</f>
        <v>FreshMart Tiruppur Colony</v>
      </c>
      <c r="K2199" t="str">
        <f>IFERROR(INDEX(Stores!$D:$D,MATCH(I2199,Stores!$A:$A,0)),"")</f>
        <v>South</v>
      </c>
      <c r="L2199" t="s">
        <v>3598</v>
      </c>
      <c r="M2199" t="str">
        <f>IFERROR(INDEX(Employees!$B:$B,MATCH(L2199,Employees!$A:$A,0)),"")</f>
        <v>Chandran Naidu</v>
      </c>
      <c r="N2199" t="str">
        <f>IFERROR(INDEX(Employees!$D:$D,MATCH(L2199,Employees!$A:$A,0)),"")</f>
        <v>Cashier</v>
      </c>
      <c r="O2199">
        <v>1</v>
      </c>
      <c r="P2199">
        <v>68.95</v>
      </c>
      <c r="Q2199">
        <v>15</v>
      </c>
      <c r="R2199">
        <v>10.34</v>
      </c>
      <c r="S2199">
        <v>67.400000000000006</v>
      </c>
      <c r="T2199">
        <v>57.89</v>
      </c>
      <c r="U2199">
        <v>9.51</v>
      </c>
      <c r="V2199" t="s">
        <v>4694</v>
      </c>
      <c r="W2199" t="s">
        <v>4695</v>
      </c>
      <c r="X2199" t="s">
        <v>4696</v>
      </c>
      <c r="Y2199" t="s">
        <v>6032</v>
      </c>
      <c r="Z2199" t="s">
        <v>4698</v>
      </c>
    </row>
    <row r="2200" spans="1:26" ht="15" customHeight="1" x14ac:dyDescent="0.25">
      <c r="A2200" t="s">
        <v>7646</v>
      </c>
      <c r="B2200" s="1">
        <v>45932</v>
      </c>
      <c r="C2200" t="s">
        <v>390</v>
      </c>
      <c r="D2200" t="str">
        <f>IFERROR(INDEX(Customers!$B:$B,MATCH(C2200,Customers!$A:$A,0)),"")</f>
        <v>Anjali Prabhu</v>
      </c>
      <c r="E2200" t="str">
        <f>IFERROR(INDEX(Customers!$J:$J,MATCH(C2200,Customers!$A:$A,0)),"")</f>
        <v>Silver</v>
      </c>
      <c r="F2200" t="s">
        <v>3765</v>
      </c>
      <c r="G2200" t="str">
        <f>IFERROR(INDEX(Products!$B:$B,MATCH(F2200,Products!$A:$A,0)),"")</f>
        <v>Pepsi Tea 200g</v>
      </c>
      <c r="H2200" t="str">
        <f>IFERROR(INDEX(Products!$C:$C,MATCH(F2200,Products!$A:$A,0)),"")</f>
        <v>Beverages</v>
      </c>
      <c r="I2200" t="s">
        <v>3280</v>
      </c>
      <c r="J2200" t="str">
        <f>IFERROR(INDEX(Stores!$B:$B,MATCH(I2200,Stores!$A:$A,0)),"")</f>
        <v>FreshMart Mumbai Square</v>
      </c>
      <c r="K2200" t="str">
        <f>IFERROR(INDEX(Stores!$D:$D,MATCH(I2200,Stores!$A:$A,0)),"")</f>
        <v>West</v>
      </c>
      <c r="L2200" t="s">
        <v>3279</v>
      </c>
      <c r="M2200" t="str">
        <f>IFERROR(INDEX(Employees!$B:$B,MATCH(L2200,Employees!$A:$A,0)),"")</f>
        <v>Ashok Nair</v>
      </c>
      <c r="N2200" t="str">
        <f>IFERROR(INDEX(Employees!$D:$D,MATCH(L2200,Employees!$A:$A,0)),"")</f>
        <v>Cashier</v>
      </c>
      <c r="O2200">
        <v>1</v>
      </c>
      <c r="P2200">
        <v>332.73</v>
      </c>
      <c r="Q2200">
        <v>20</v>
      </c>
      <c r="R2200">
        <v>66.55</v>
      </c>
      <c r="S2200">
        <v>266.18</v>
      </c>
      <c r="T2200">
        <v>261.22000000000003</v>
      </c>
      <c r="U2200">
        <v>4.96</v>
      </c>
      <c r="V2200" t="s">
        <v>4715</v>
      </c>
      <c r="W2200" t="s">
        <v>4695</v>
      </c>
      <c r="X2200" t="s">
        <v>4696</v>
      </c>
      <c r="Y2200" t="s">
        <v>6506</v>
      </c>
      <c r="Z2200" t="s">
        <v>4708</v>
      </c>
    </row>
    <row r="2201" spans="1:26" ht="15" customHeight="1" x14ac:dyDescent="0.25">
      <c r="A2201" t="s">
        <v>7647</v>
      </c>
      <c r="B2201" s="1">
        <v>45906</v>
      </c>
      <c r="C2201" t="s">
        <v>1742</v>
      </c>
      <c r="D2201" t="str">
        <f>IFERROR(INDEX(Customers!$B:$B,MATCH(C2201,Customers!$A:$A,0)),"")</f>
        <v>Sanjay Varma</v>
      </c>
      <c r="E2201" t="str">
        <f>IFERROR(INDEX(Customers!$J:$J,MATCH(C2201,Customers!$A:$A,0)),"")</f>
        <v>Bronze</v>
      </c>
      <c r="F2201" t="s">
        <v>4068</v>
      </c>
      <c r="G2201" t="str">
        <f>IFERROR(INDEX(Products!$B:$B,MATCH(F2201,Products!$A:$A,0)),"")</f>
        <v>Sakthi Powdered Spices 250ml</v>
      </c>
      <c r="H2201" t="str">
        <f>IFERROR(INDEX(Products!$C:$C,MATCH(F2201,Products!$A:$A,0)),"")</f>
        <v>Masala</v>
      </c>
      <c r="I2201" t="s">
        <v>3256</v>
      </c>
      <c r="J2201" t="str">
        <f>IFERROR(INDEX(Stores!$B:$B,MATCH(I2201,Stores!$A:$A,0)),"")</f>
        <v>FreshMart Kochi Circle</v>
      </c>
      <c r="K2201" t="str">
        <f>IFERROR(INDEX(Stores!$D:$D,MATCH(I2201,Stores!$A:$A,0)),"")</f>
        <v>South</v>
      </c>
      <c r="L2201" t="s">
        <v>3254</v>
      </c>
      <c r="M2201" t="str">
        <f>IFERROR(INDEX(Employees!$B:$B,MATCH(L2201,Employees!$A:$A,0)),"")</f>
        <v>Kavya Varma</v>
      </c>
      <c r="N2201" t="str">
        <f>IFERROR(INDEX(Employees!$D:$D,MATCH(L2201,Employees!$A:$A,0)),"")</f>
        <v>Sales</v>
      </c>
      <c r="O2201">
        <v>1</v>
      </c>
      <c r="P2201">
        <v>93.47</v>
      </c>
      <c r="Q2201">
        <v>5</v>
      </c>
      <c r="R2201">
        <v>4.67</v>
      </c>
      <c r="S2201">
        <v>102.12</v>
      </c>
      <c r="T2201">
        <v>72.290000000000006</v>
      </c>
      <c r="U2201">
        <v>29.83</v>
      </c>
      <c r="V2201" t="s">
        <v>4694</v>
      </c>
      <c r="W2201" t="s">
        <v>4695</v>
      </c>
      <c r="X2201" t="s">
        <v>4696</v>
      </c>
      <c r="Y2201" t="s">
        <v>6029</v>
      </c>
      <c r="Z2201" t="s">
        <v>4698</v>
      </c>
    </row>
    <row r="2202" spans="1:26" ht="15" customHeight="1" x14ac:dyDescent="0.25">
      <c r="A2202" t="s">
        <v>7648</v>
      </c>
      <c r="B2202" s="1">
        <v>45795</v>
      </c>
      <c r="C2202" t="s">
        <v>1116</v>
      </c>
      <c r="D2202" t="str">
        <f>IFERROR(INDEX(Customers!$B:$B,MATCH(C2202,Customers!$A:$A,0)),"")</f>
        <v>Manoj Gounder</v>
      </c>
      <c r="E2202" t="str">
        <f>IFERROR(INDEX(Customers!$J:$J,MATCH(C2202,Customers!$A:$A,0)),"")</f>
        <v>Silver</v>
      </c>
      <c r="F2202" t="s">
        <v>3925</v>
      </c>
      <c r="G2202" t="str">
        <f>IFERROR(INDEX(Products!$B:$B,MATCH(F2202,Products!$A:$A,0)),"")</f>
        <v>Vim Kitchenware 1kg</v>
      </c>
      <c r="H2202" t="str">
        <f>IFERROR(INDEX(Products!$C:$C,MATCH(F2202,Products!$A:$A,0)),"")</f>
        <v>Household</v>
      </c>
      <c r="I2202" t="s">
        <v>3480</v>
      </c>
      <c r="J2202" t="str">
        <f>IFERROR(INDEX(Stores!$B:$B,MATCH(I2202,Stores!$A:$A,0)),"")</f>
        <v>FreshMart Mysuru Main Road</v>
      </c>
      <c r="K2202" t="str">
        <f>IFERROR(INDEX(Stores!$D:$D,MATCH(I2202,Stores!$A:$A,0)),"")</f>
        <v>South</v>
      </c>
      <c r="L2202" t="s">
        <v>3478</v>
      </c>
      <c r="M2202" t="str">
        <f>IFERROR(INDEX(Employees!$B:$B,MATCH(L2202,Employees!$A:$A,0)),"")</f>
        <v>Priya Venkataraman</v>
      </c>
      <c r="N2202" t="str">
        <f>IFERROR(INDEX(Employees!$D:$D,MATCH(L2202,Employees!$A:$A,0)),"")</f>
        <v>Operations</v>
      </c>
      <c r="O2202">
        <v>2</v>
      </c>
      <c r="P2202">
        <v>275.70999999999998</v>
      </c>
      <c r="Q2202">
        <v>0</v>
      </c>
      <c r="R2202">
        <v>0</v>
      </c>
      <c r="S2202">
        <v>634.13</v>
      </c>
      <c r="T2202">
        <v>412.6</v>
      </c>
      <c r="U2202">
        <v>221.53</v>
      </c>
      <c r="V2202" t="s">
        <v>4694</v>
      </c>
      <c r="W2202" t="s">
        <v>4695</v>
      </c>
      <c r="X2202" t="s">
        <v>4696</v>
      </c>
      <c r="Y2202" t="s">
        <v>5172</v>
      </c>
      <c r="Z2202" t="s">
        <v>4698</v>
      </c>
    </row>
    <row r="2203" spans="1:26" ht="15" customHeight="1" x14ac:dyDescent="0.25">
      <c r="A2203" t="s">
        <v>7649</v>
      </c>
      <c r="B2203" s="1">
        <v>45781</v>
      </c>
      <c r="C2203" t="s">
        <v>386</v>
      </c>
      <c r="D2203" t="str">
        <f>IFERROR(INDEX(Customers!$B:$B,MATCH(C2203,Customers!$A:$A,0)),"")</f>
        <v>Sundar Prabhu</v>
      </c>
      <c r="E2203" t="str">
        <f>IFERROR(INDEX(Customers!$J:$J,MATCH(C2203,Customers!$A:$A,0)),"")</f>
        <v>Bronze</v>
      </c>
      <c r="F2203" t="s">
        <v>3877</v>
      </c>
      <c r="G2203" t="str">
        <f>IFERROR(INDEX(Products!$B:$B,MATCH(F2203,Products!$A:$A,0)),"")</f>
        <v>Patanjali Soap Combo</v>
      </c>
      <c r="H2203" t="str">
        <f>IFERROR(INDEX(Products!$C:$C,MATCH(F2203,Products!$A:$A,0)),"")</f>
        <v>Personal Care</v>
      </c>
      <c r="I2203" t="s">
        <v>3587</v>
      </c>
      <c r="J2203" t="str">
        <f>IFERROR(INDEX(Stores!$B:$B,MATCH(I2203,Stores!$A:$A,0)),"")</f>
        <v>FreshMart Pune Junction</v>
      </c>
      <c r="K2203" t="str">
        <f>IFERROR(INDEX(Stores!$D:$D,MATCH(I2203,Stores!$A:$A,0)),"")</f>
        <v>West</v>
      </c>
      <c r="L2203" t="s">
        <v>3585</v>
      </c>
      <c r="M2203" t="str">
        <f>IFERROR(INDEX(Employees!$B:$B,MATCH(L2203,Employees!$A:$A,0)),"")</f>
        <v>Harini Kumar</v>
      </c>
      <c r="N2203" t="str">
        <f>IFERROR(INDEX(Employees!$D:$D,MATCH(L2203,Employees!$A:$A,0)),"")</f>
        <v>Cashier</v>
      </c>
      <c r="O2203">
        <v>1</v>
      </c>
      <c r="P2203">
        <v>386.17</v>
      </c>
      <c r="Q2203">
        <v>5</v>
      </c>
      <c r="R2203">
        <v>19.309999999999999</v>
      </c>
      <c r="S2203">
        <v>421.89</v>
      </c>
      <c r="T2203">
        <v>275.67</v>
      </c>
      <c r="U2203">
        <v>146.22</v>
      </c>
      <c r="V2203" t="s">
        <v>4720</v>
      </c>
      <c r="W2203" t="s">
        <v>4695</v>
      </c>
      <c r="X2203" t="s">
        <v>4710</v>
      </c>
      <c r="Y2203" t="s">
        <v>4983</v>
      </c>
      <c r="Z2203" t="s">
        <v>4698</v>
      </c>
    </row>
    <row r="2204" spans="1:26" ht="15" customHeight="1" x14ac:dyDescent="0.25">
      <c r="A2204" t="s">
        <v>7650</v>
      </c>
      <c r="B2204" s="1">
        <v>46007</v>
      </c>
      <c r="C2204" t="s">
        <v>2684</v>
      </c>
      <c r="D2204" t="str">
        <f>IFERROR(INDEX(Customers!$B:$B,MATCH(C2204,Customers!$A:$A,0)),"")</f>
        <v>Unknown</v>
      </c>
      <c r="E2204" t="str">
        <f>IFERROR(INDEX(Customers!$J:$J,MATCH(C2204,Customers!$A:$A,0)),"")</f>
        <v>Bronze</v>
      </c>
      <c r="F2204" t="s">
        <v>3886</v>
      </c>
      <c r="G2204" t="str">
        <f>IFERROR(INDEX(Products!$B:$B,MATCH(F2204,Products!$A:$A,0)),"")</f>
        <v>Dove Shampoo 500g</v>
      </c>
      <c r="H2204" t="str">
        <f>IFERROR(INDEX(Products!$C:$C,MATCH(F2204,Products!$A:$A,0)),"")</f>
        <v>Personal Care</v>
      </c>
      <c r="I2204" t="s">
        <v>3565</v>
      </c>
      <c r="J2204" t="str">
        <f>IFERROR(INDEX(Stores!$B:$B,MATCH(I2204,Stores!$A:$A,0)),"")</f>
        <v>FreshMart Hyderabad Main Road</v>
      </c>
      <c r="K2204" t="str">
        <f>IFERROR(INDEX(Stores!$D:$D,MATCH(I2204,Stores!$A:$A,0)),"")</f>
        <v>South</v>
      </c>
      <c r="L2204" t="s">
        <v>3563</v>
      </c>
      <c r="M2204" t="str">
        <f>IFERROR(INDEX(Employees!$B:$B,MATCH(L2204,Employees!$A:$A,0)),"")</f>
        <v>Thenmozhi Selvam</v>
      </c>
      <c r="N2204" t="str">
        <f>IFERROR(INDEX(Employees!$D:$D,MATCH(L2204,Employees!$A:$A,0)),"")</f>
        <v>Cashier</v>
      </c>
      <c r="O2204">
        <v>1</v>
      </c>
      <c r="P2204">
        <v>186.38</v>
      </c>
      <c r="Q2204">
        <v>15</v>
      </c>
      <c r="R2204">
        <v>27.96</v>
      </c>
      <c r="S2204">
        <v>158.41999999999999</v>
      </c>
      <c r="T2204">
        <v>135.66</v>
      </c>
      <c r="U2204">
        <v>22.76</v>
      </c>
      <c r="V2204" t="s">
        <v>4703</v>
      </c>
      <c r="W2204" t="s">
        <v>4695</v>
      </c>
      <c r="X2204" t="s">
        <v>4696</v>
      </c>
      <c r="Y2204" t="s">
        <v>5632</v>
      </c>
      <c r="Z2204" t="s">
        <v>4708</v>
      </c>
    </row>
    <row r="2205" spans="1:26" ht="15" customHeight="1" x14ac:dyDescent="0.25">
      <c r="A2205" t="s">
        <v>7651</v>
      </c>
      <c r="B2205" s="1">
        <v>46011</v>
      </c>
      <c r="C2205" t="s">
        <v>2240</v>
      </c>
      <c r="D2205" t="str">
        <f>IFERROR(INDEX(Customers!$B:$B,MATCH(C2205,Customers!$A:$A,0)),"")</f>
        <v>Charulatha Gupta</v>
      </c>
      <c r="E2205" t="str">
        <f>IFERROR(INDEX(Customers!$J:$J,MATCH(C2205,Customers!$A:$A,0)),"")</f>
        <v>Gold</v>
      </c>
      <c r="F2205" t="s">
        <v>4036</v>
      </c>
      <c r="G2205" t="str">
        <f>IFERROR(INDEX(Products!$B:$B,MATCH(F2205,Products!$A:$A,0)),"")</f>
        <v>Idhayam Groundnut Oil 2kg</v>
      </c>
      <c r="H2205" t="str">
        <f>IFERROR(INDEX(Products!$C:$C,MATCH(F2205,Products!$A:$A,0)),"")</f>
        <v>Oil</v>
      </c>
      <c r="I2205" t="s">
        <v>3459</v>
      </c>
      <c r="J2205" t="str">
        <f>IFERROR(INDEX(Stores!$B:$B,MATCH(I2205,Stores!$A:$A,0)),"")</f>
        <v>FreshMart Erode Point</v>
      </c>
      <c r="K2205" t="str">
        <f>IFERROR(INDEX(Stores!$D:$D,MATCH(I2205,Stores!$A:$A,0)),"")</f>
        <v>South</v>
      </c>
      <c r="L2205" t="s">
        <v>3457</v>
      </c>
      <c r="M2205" t="str">
        <f>IFERROR(INDEX(Employees!$B:$B,MATCH(L2205,Employees!$A:$A,0)),"")</f>
        <v>Hari Murugan</v>
      </c>
      <c r="N2205" t="str">
        <f>IFERROR(INDEX(Employees!$D:$D,MATCH(L2205,Employees!$A:$A,0)),"")</f>
        <v>Sales</v>
      </c>
      <c r="O2205">
        <v>3</v>
      </c>
      <c r="P2205">
        <v>112.64</v>
      </c>
      <c r="Q2205">
        <v>0</v>
      </c>
      <c r="R2205">
        <v>0</v>
      </c>
      <c r="S2205">
        <v>388.61</v>
      </c>
      <c r="T2205">
        <v>278.88</v>
      </c>
      <c r="U2205">
        <v>109.73</v>
      </c>
      <c r="V2205" t="s">
        <v>4740</v>
      </c>
      <c r="W2205" t="s">
        <v>4695</v>
      </c>
      <c r="X2205" t="s">
        <v>4696</v>
      </c>
      <c r="Y2205" t="s">
        <v>5068</v>
      </c>
      <c r="Z2205" t="s">
        <v>4698</v>
      </c>
    </row>
    <row r="2206" spans="1:26" ht="15" customHeight="1" x14ac:dyDescent="0.25">
      <c r="A2206" t="s">
        <v>7652</v>
      </c>
      <c r="B2206" s="1">
        <v>45753</v>
      </c>
      <c r="C2206" t="s">
        <v>339</v>
      </c>
      <c r="D2206" t="str">
        <f>IFERROR(INDEX(Customers!$B:$B,MATCH(C2206,Customers!$A:$A,0)),"")</f>
        <v>Vijay Krishnan</v>
      </c>
      <c r="E2206" t="str">
        <f>IFERROR(INDEX(Customers!$J:$J,MATCH(C2206,Customers!$A:$A,0)),"")</f>
        <v>Bronze</v>
      </c>
      <c r="F2206" t="s">
        <v>3679</v>
      </c>
      <c r="G2206" t="str">
        <f>IFERROR(INDEX(Products!$B:$B,MATCH(F2206,Products!$A:$A,0)),"")</f>
        <v>Harvest Gold Cookies 500g</v>
      </c>
      <c r="H2206" t="str">
        <f>IFERROR(INDEX(Products!$C:$C,MATCH(F2206,Products!$A:$A,0)),"")</f>
        <v>Bakery</v>
      </c>
      <c r="I2206" t="s">
        <v>2956</v>
      </c>
      <c r="J2206" t="str">
        <f>IFERROR(INDEX(Stores!$B:$B,MATCH(I2206,Stores!$A:$A,0)),"")</f>
        <v>FreshMart Tiruppur Circle</v>
      </c>
      <c r="K2206" t="str">
        <f>IFERROR(INDEX(Stores!$D:$D,MATCH(I2206,Stores!$A:$A,0)),"")</f>
        <v>South</v>
      </c>
      <c r="L2206" t="s">
        <v>3017</v>
      </c>
      <c r="M2206" t="str">
        <f>IFERROR(INDEX(Employees!$B:$B,MATCH(L2206,Employees!$A:$A,0)),"")</f>
        <v>Ezhil Rao</v>
      </c>
      <c r="N2206" t="str">
        <f>IFERROR(INDEX(Employees!$D:$D,MATCH(L2206,Employees!$A:$A,0)),"")</f>
        <v>Billing</v>
      </c>
      <c r="O2206">
        <v>2</v>
      </c>
      <c r="P2206">
        <v>343.56</v>
      </c>
      <c r="Q2206">
        <v>0</v>
      </c>
      <c r="R2206">
        <v>0</v>
      </c>
      <c r="S2206">
        <v>790.19</v>
      </c>
      <c r="T2206">
        <v>432.64</v>
      </c>
      <c r="U2206">
        <v>357.55</v>
      </c>
      <c r="V2206" t="s">
        <v>4715</v>
      </c>
      <c r="W2206" t="s">
        <v>4695</v>
      </c>
      <c r="X2206" t="s">
        <v>4696</v>
      </c>
      <c r="Y2206" t="s">
        <v>5988</v>
      </c>
      <c r="Z2206" t="s">
        <v>4698</v>
      </c>
    </row>
    <row r="2207" spans="1:26" ht="15" customHeight="1" x14ac:dyDescent="0.25">
      <c r="A2207" t="s">
        <v>7653</v>
      </c>
      <c r="B2207" s="1">
        <v>45757</v>
      </c>
      <c r="C2207" t="s">
        <v>1128</v>
      </c>
      <c r="D2207" t="str">
        <f>IFERROR(INDEX(Customers!$B:$B,MATCH(C2207,Customers!$A:$A,0)),"")</f>
        <v>Banu Venkataraman</v>
      </c>
      <c r="E2207" t="str">
        <f>IFERROR(INDEX(Customers!$J:$J,MATCH(C2207,Customers!$A:$A,0)),"")</f>
        <v>Gold</v>
      </c>
      <c r="F2207" t="s">
        <v>3741</v>
      </c>
      <c r="G2207" t="str">
        <f>IFERROR(INDEX(Products!$B:$B,MATCH(F2207,Products!$A:$A,0)),"")</f>
        <v>Amul Butter 1L</v>
      </c>
      <c r="H2207" t="str">
        <f>IFERROR(INDEX(Products!$C:$C,MATCH(F2207,Products!$A:$A,0)),"")</f>
        <v>Dairy</v>
      </c>
      <c r="I2207" t="s">
        <v>3041</v>
      </c>
      <c r="J2207" t="str">
        <f>IFERROR(INDEX(Stores!$B:$B,MATCH(I2207,Stores!$A:$A,0)),"")</f>
        <v>FreshMart Nagpur Square</v>
      </c>
      <c r="K2207" t="str">
        <f>IFERROR(INDEX(Stores!$D:$D,MATCH(I2207,Stores!$A:$A,0)),"")</f>
        <v>West</v>
      </c>
      <c r="L2207" t="s">
        <v>3234</v>
      </c>
      <c r="M2207" t="str">
        <f>IFERROR(INDEX(Employees!$B:$B,MATCH(L2207,Employees!$A:$A,0)),"")</f>
        <v>Malathi Rao</v>
      </c>
      <c r="N2207" t="str">
        <f>IFERROR(INDEX(Employees!$D:$D,MATCH(L2207,Employees!$A:$A,0)),"")</f>
        <v>Billing</v>
      </c>
      <c r="O2207">
        <v>3</v>
      </c>
      <c r="P2207">
        <v>360.8</v>
      </c>
      <c r="Q2207">
        <v>0</v>
      </c>
      <c r="R2207">
        <v>0</v>
      </c>
      <c r="S2207">
        <v>1082.4000000000001</v>
      </c>
      <c r="T2207">
        <v>798.3</v>
      </c>
      <c r="U2207">
        <v>284.10000000000002</v>
      </c>
      <c r="V2207" t="s">
        <v>4703</v>
      </c>
      <c r="W2207" t="s">
        <v>4695</v>
      </c>
      <c r="X2207" t="s">
        <v>4696</v>
      </c>
      <c r="Y2207" t="s">
        <v>4765</v>
      </c>
      <c r="Z2207" t="s">
        <v>4708</v>
      </c>
    </row>
    <row r="2208" spans="1:26" ht="15" customHeight="1" x14ac:dyDescent="0.25">
      <c r="A2208" t="s">
        <v>7654</v>
      </c>
      <c r="B2208" s="1">
        <v>45962</v>
      </c>
      <c r="C2208" t="s">
        <v>371</v>
      </c>
      <c r="D2208" t="str">
        <f>IFERROR(INDEX(Customers!$B:$B,MATCH(C2208,Customers!$A:$A,0)),"")</f>
        <v>Kavya Raj</v>
      </c>
      <c r="E2208" t="str">
        <f>IFERROR(INDEX(Customers!$J:$J,MATCH(C2208,Customers!$A:$A,0)),"")</f>
        <v>Gold</v>
      </c>
      <c r="F2208" t="s">
        <v>3970</v>
      </c>
      <c r="G2208" t="str">
        <f>IFERROR(INDEX(Products!$B:$B,MATCH(F2208,Products!$A:$A,0)),"")</f>
        <v xml:space="preserve">  Local Farm Fresh Vegetables 250ml v2  </v>
      </c>
      <c r="H2208" t="str">
        <f>IFERROR(INDEX(Products!$C:$C,MATCH(F2208,Products!$A:$A,0)),"")</f>
        <v>Vegetables</v>
      </c>
      <c r="I2208" t="s">
        <v>2978</v>
      </c>
      <c r="J2208" t="str">
        <f>IFERROR(INDEX(Stores!$B:$B,MATCH(I2208,Stores!$A:$A,0)),"")</f>
        <v>FreshMart Madurai Gardens</v>
      </c>
      <c r="K2208" t="str">
        <f>IFERROR(INDEX(Stores!$D:$D,MATCH(I2208,Stores!$A:$A,0)),"")</f>
        <v>South</v>
      </c>
      <c r="L2208" t="s">
        <v>2977</v>
      </c>
      <c r="M2208" t="str">
        <f>IFERROR(INDEX(Employees!$B:$B,MATCH(L2208,Employees!$A:$A,0)),"")</f>
        <v>Nirmala Venkataraman</v>
      </c>
      <c r="N2208" t="str">
        <f>IFERROR(INDEX(Employees!$D:$D,MATCH(L2208,Employees!$A:$A,0)),"")</f>
        <v>Sales</v>
      </c>
      <c r="O2208">
        <v>7</v>
      </c>
      <c r="P2208">
        <v>380.16</v>
      </c>
      <c r="Q2208">
        <v>0</v>
      </c>
      <c r="R2208">
        <v>0</v>
      </c>
      <c r="S2208">
        <v>3060.29</v>
      </c>
      <c r="T2208">
        <v>2172.66</v>
      </c>
      <c r="U2208">
        <v>887.63</v>
      </c>
      <c r="V2208" t="s">
        <v>4706</v>
      </c>
      <c r="W2208" t="s">
        <v>4695</v>
      </c>
      <c r="X2208" t="s">
        <v>4696</v>
      </c>
      <c r="Y2208" t="s">
        <v>5963</v>
      </c>
      <c r="Z2208" t="s">
        <v>4698</v>
      </c>
    </row>
    <row r="2209" spans="1:26" ht="15" customHeight="1" x14ac:dyDescent="0.25">
      <c r="A2209" t="s">
        <v>7655</v>
      </c>
      <c r="B2209" s="1">
        <v>46068</v>
      </c>
      <c r="C2209" t="s">
        <v>1630</v>
      </c>
      <c r="D2209" t="str">
        <f>IFERROR(INDEX(Customers!$B:$B,MATCH(C2209,Customers!$A:$A,0)),"")</f>
        <v>Yogesh Raj</v>
      </c>
      <c r="E2209" t="str">
        <f>IFERROR(INDEX(Customers!$J:$J,MATCH(C2209,Customers!$A:$A,0)),"")</f>
        <v>Silver</v>
      </c>
      <c r="F2209" t="s">
        <v>3851</v>
      </c>
      <c r="G2209" t="str">
        <f>IFERROR(INDEX(Products!$B:$B,MATCH(F2209,Products!$A:$A,0)),"")</f>
        <v>Parle Chocolates 500g</v>
      </c>
      <c r="H2209" t="str">
        <f>IFERROR(INDEX(Products!$C:$C,MATCH(F2209,Products!$A:$A,0)),"")</f>
        <v>Snacks</v>
      </c>
      <c r="I2209" t="s">
        <v>3266</v>
      </c>
      <c r="J2209" t="str">
        <f>IFERROR(INDEX(Stores!$B:$B,MATCH(I2209,Stores!$A:$A,0)),"")</f>
        <v>FreshMart Bengaluru Junction</v>
      </c>
      <c r="K2209" t="str">
        <f>IFERROR(INDEX(Stores!$D:$D,MATCH(I2209,Stores!$A:$A,0)),"")</f>
        <v>South</v>
      </c>
      <c r="L2209" t="s">
        <v>3577</v>
      </c>
      <c r="M2209" t="str">
        <f>IFERROR(INDEX(Employees!$B:$B,MATCH(L2209,Employees!$A:$A,0)),"")</f>
        <v>Mani Pandian</v>
      </c>
      <c r="N2209" t="str">
        <f>IFERROR(INDEX(Employees!$D:$D,MATCH(L2209,Employees!$A:$A,0)),"")</f>
        <v>Sales</v>
      </c>
      <c r="O2209">
        <v>5</v>
      </c>
      <c r="P2209">
        <v>317.99</v>
      </c>
      <c r="Q2209">
        <v>5</v>
      </c>
      <c r="R2209">
        <v>79.5</v>
      </c>
      <c r="S2209">
        <v>1737.02</v>
      </c>
      <c r="T2209">
        <v>1175.25</v>
      </c>
      <c r="U2209">
        <v>561.77</v>
      </c>
      <c r="V2209" t="s">
        <v>4703</v>
      </c>
      <c r="W2209" t="s">
        <v>4695</v>
      </c>
      <c r="X2209" t="s">
        <v>4696</v>
      </c>
      <c r="Y2209" t="s">
        <v>6020</v>
      </c>
      <c r="Z2209" t="s">
        <v>4698</v>
      </c>
    </row>
    <row r="2210" spans="1:26" ht="15" customHeight="1" x14ac:dyDescent="0.25">
      <c r="A2210" t="s">
        <v>7656</v>
      </c>
      <c r="B2210" s="1">
        <v>45941</v>
      </c>
      <c r="C2210" t="s">
        <v>2340</v>
      </c>
      <c r="D2210" t="str">
        <f>IFERROR(INDEX(Customers!$B:$B,MATCH(C2210,Customers!$A:$A,0)),"")</f>
        <v>Padma Varma</v>
      </c>
      <c r="E2210" t="str">
        <f>IFERROR(INDEX(Customers!$J:$J,MATCH(C2210,Customers!$A:$A,0)),"")</f>
        <v>Bronze</v>
      </c>
      <c r="F2210" t="s">
        <v>3735</v>
      </c>
      <c r="G2210" t="str">
        <f>IFERROR(INDEX(Products!$B:$B,MATCH(F2210,Products!$A:$A,0)),"")</f>
        <v>Milky Mist Butter Pack</v>
      </c>
      <c r="H2210" t="str">
        <f>IFERROR(INDEX(Products!$C:$C,MATCH(F2210,Products!$A:$A,0)),"")</f>
        <v>Dairy</v>
      </c>
      <c r="I2210" t="s">
        <v>3210</v>
      </c>
      <c r="J2210" t="str">
        <f>IFERROR(INDEX(Stores!$B:$B,MATCH(I2210,Stores!$A:$A,0)),"")</f>
        <v>FreshMart Ahmedabad Hub</v>
      </c>
      <c r="K2210" t="str">
        <f>IFERROR(INDEX(Stores!$D:$D,MATCH(I2210,Stores!$A:$A,0)),"")</f>
        <v>West</v>
      </c>
      <c r="L2210" t="s">
        <v>3614</v>
      </c>
      <c r="M2210" t="str">
        <f>IFERROR(INDEX(Employees!$B:$B,MATCH(L2210,Employees!$A:$A,0)),"")</f>
        <v>Elango Raj</v>
      </c>
      <c r="N2210" t="str">
        <f>IFERROR(INDEX(Employees!$D:$D,MATCH(L2210,Employees!$A:$A,0)),"")</f>
        <v>Sales</v>
      </c>
      <c r="O2210">
        <v>7</v>
      </c>
      <c r="P2210">
        <v>40.01</v>
      </c>
      <c r="Q2210">
        <v>0</v>
      </c>
      <c r="R2210">
        <v>0</v>
      </c>
      <c r="S2210">
        <v>322.08</v>
      </c>
      <c r="T2210">
        <v>226.8</v>
      </c>
      <c r="U2210">
        <v>95.28</v>
      </c>
      <c r="V2210" t="s">
        <v>4694</v>
      </c>
      <c r="W2210" t="s">
        <v>4695</v>
      </c>
      <c r="X2210" t="s">
        <v>4696</v>
      </c>
      <c r="Y2210" t="s">
        <v>4894</v>
      </c>
      <c r="Z2210" t="s">
        <v>4698</v>
      </c>
    </row>
    <row r="2211" spans="1:26" ht="15" customHeight="1" x14ac:dyDescent="0.25">
      <c r="A2211" t="s">
        <v>7657</v>
      </c>
      <c r="B2211" s="1">
        <v>45856</v>
      </c>
      <c r="C2211" t="s">
        <v>2064</v>
      </c>
      <c r="D2211" t="str">
        <f>IFERROR(INDEX(Customers!$B:$B,MATCH(C2211,Customers!$A:$A,0)),"")</f>
        <v>Kalpana Kumar</v>
      </c>
      <c r="E2211" t="str">
        <f>IFERROR(INDEX(Customers!$J:$J,MATCH(C2211,Customers!$A:$A,0)),"")</f>
        <v>Gold</v>
      </c>
      <c r="F2211" t="s">
        <v>3899</v>
      </c>
      <c r="G2211" t="str">
        <f>IFERROR(INDEX(Products!$B:$B,MATCH(F2211,Products!$A:$A,0)),"")</f>
        <v>Eveready Batteries Combo</v>
      </c>
      <c r="H2211" t="str">
        <f>IFERROR(INDEX(Products!$C:$C,MATCH(F2211,Products!$A:$A,0)),"")</f>
        <v>Household</v>
      </c>
      <c r="I2211" t="s">
        <v>3230</v>
      </c>
      <c r="J2211" t="str">
        <f>IFERROR(INDEX(Stores!$B:$B,MATCH(I2211,Stores!$A:$A,0)),"")</f>
        <v>FreshMart Ahmedabad Arcade</v>
      </c>
      <c r="K2211" t="str">
        <f>IFERROR(INDEX(Stores!$D:$D,MATCH(I2211,Stores!$A:$A,0)),"")</f>
        <v>West</v>
      </c>
      <c r="L2211" t="s">
        <v>3624</v>
      </c>
      <c r="M2211" t="str">
        <f>IFERROR(INDEX(Employees!$B:$B,MATCH(L2211,Employees!$A:$A,0)),"")</f>
        <v>Nithya Subramaniam</v>
      </c>
      <c r="N2211" t="str">
        <f>IFERROR(INDEX(Employees!$D:$D,MATCH(L2211,Employees!$A:$A,0)),"")</f>
        <v>Cashier</v>
      </c>
      <c r="O2211">
        <v>4</v>
      </c>
      <c r="P2211">
        <v>54.43</v>
      </c>
      <c r="Q2211">
        <v>0</v>
      </c>
      <c r="R2211">
        <v>0</v>
      </c>
      <c r="S2211">
        <v>217.72</v>
      </c>
      <c r="T2211">
        <v>172.04</v>
      </c>
      <c r="U2211">
        <v>45.68</v>
      </c>
      <c r="V2211" t="s">
        <v>4703</v>
      </c>
      <c r="W2211" t="s">
        <v>4695</v>
      </c>
      <c r="X2211" t="s">
        <v>4696</v>
      </c>
      <c r="Y2211" t="s">
        <v>5681</v>
      </c>
      <c r="Z2211" t="s">
        <v>4708</v>
      </c>
    </row>
    <row r="2212" spans="1:26" ht="15" customHeight="1" x14ac:dyDescent="0.25">
      <c r="A2212" t="s">
        <v>7658</v>
      </c>
      <c r="B2212" s="1">
        <v>45750</v>
      </c>
      <c r="C2212" t="s">
        <v>1988</v>
      </c>
      <c r="D2212" t="str">
        <f>IFERROR(INDEX(Customers!$B:$B,MATCH(C2212,Customers!$A:$A,0)),"")</f>
        <v>Dhanush Venkataraman</v>
      </c>
      <c r="E2212" t="str">
        <f>IFERROR(INDEX(Customers!$J:$J,MATCH(C2212,Customers!$A:$A,0)),"")</f>
        <v>Gold</v>
      </c>
      <c r="F2212" t="s">
        <v>3725</v>
      </c>
      <c r="G2212" t="str">
        <f>IFERROR(INDEX(Products!$B:$B,MATCH(F2212,Products!$A:$A,0)),"")</f>
        <v>Aavin Cheese 200g</v>
      </c>
      <c r="H2212" t="str">
        <f>IFERROR(INDEX(Products!$C:$C,MATCH(F2212,Products!$A:$A,0)),"")</f>
        <v>Dairy</v>
      </c>
      <c r="I2212" t="s">
        <v>3266</v>
      </c>
      <c r="J2212" t="str">
        <f>IFERROR(INDEX(Stores!$B:$B,MATCH(I2212,Stores!$A:$A,0)),"")</f>
        <v>FreshMart Bengaluru Junction</v>
      </c>
      <c r="K2212" t="str">
        <f>IFERROR(INDEX(Stores!$D:$D,MATCH(I2212,Stores!$A:$A,0)),"")</f>
        <v>South</v>
      </c>
      <c r="L2212" t="s">
        <v>3264</v>
      </c>
      <c r="M2212" t="str">
        <f>IFERROR(INDEX(Employees!$B:$B,MATCH(L2212,Employees!$A:$A,0)),"")</f>
        <v>Revathi Raj</v>
      </c>
      <c r="N2212" t="str">
        <f>IFERROR(INDEX(Employees!$D:$D,MATCH(L2212,Employees!$A:$A,0)),"")</f>
        <v>Cashier</v>
      </c>
      <c r="O2212">
        <v>7</v>
      </c>
      <c r="P2212">
        <v>233.96</v>
      </c>
      <c r="Q2212">
        <v>0</v>
      </c>
      <c r="R2212">
        <v>0</v>
      </c>
      <c r="S2212">
        <v>1637.72</v>
      </c>
      <c r="T2212">
        <v>1338.4</v>
      </c>
      <c r="U2212">
        <v>299.32</v>
      </c>
      <c r="V2212" t="s">
        <v>4720</v>
      </c>
      <c r="W2212" t="s">
        <v>4695</v>
      </c>
      <c r="X2212" t="s">
        <v>4696</v>
      </c>
      <c r="Y2212" t="s">
        <v>4793</v>
      </c>
      <c r="Z2212" t="s">
        <v>4708</v>
      </c>
    </row>
    <row r="2213" spans="1:26" ht="15" customHeight="1" x14ac:dyDescent="0.25">
      <c r="A2213" t="s">
        <v>7659</v>
      </c>
      <c r="B2213" s="1">
        <v>46096</v>
      </c>
      <c r="C2213" t="s">
        <v>1032</v>
      </c>
      <c r="D2213" t="str">
        <f>IFERROR(INDEX(Customers!$B:$B,MATCH(C2213,Customers!$A:$A,0)),"")</f>
        <v>Udhay Varma</v>
      </c>
      <c r="E2213" t="str">
        <f>IFERROR(INDEX(Customers!$J:$J,MATCH(C2213,Customers!$A:$A,0)),"")</f>
        <v>Gold</v>
      </c>
      <c r="F2213" t="s">
        <v>3942</v>
      </c>
      <c r="G2213" t="str">
        <f>IFERROR(INDEX(Products!$B:$B,MATCH(F2213,Products!$A:$A,0)),"")</f>
        <v>Local Farm Fresh Fruits Combo v2</v>
      </c>
      <c r="H2213" t="str">
        <f>IFERROR(INDEX(Products!$C:$C,MATCH(F2213,Products!$A:$A,0)),"")</f>
        <v>Fruits</v>
      </c>
      <c r="I2213" t="s">
        <v>3181</v>
      </c>
      <c r="J2213" t="str">
        <f>IFERROR(INDEX(Stores!$B:$B,MATCH(I2213,Stores!$A:$A,0)),"")</f>
        <v>FreshMart Salem Point</v>
      </c>
      <c r="K2213" t="str">
        <f>IFERROR(INDEX(Stores!$D:$D,MATCH(I2213,Stores!$A:$A,0)),"")</f>
        <v>South</v>
      </c>
      <c r="L2213" t="s">
        <v>3179</v>
      </c>
      <c r="M2213" t="str">
        <f>IFERROR(INDEX(Employees!$B:$B,MATCH(L2213,Employees!$A:$A,0)),"")</f>
        <v>Vijay Pandian</v>
      </c>
      <c r="N2213" t="str">
        <f>IFERROR(INDEX(Employees!$D:$D,MATCH(L2213,Employees!$A:$A,0)),"")</f>
        <v>Sales</v>
      </c>
      <c r="O2213">
        <v>3</v>
      </c>
      <c r="P2213">
        <v>359.87</v>
      </c>
      <c r="Q2213">
        <v>0</v>
      </c>
      <c r="R2213">
        <v>0</v>
      </c>
      <c r="S2213">
        <v>1241.55</v>
      </c>
      <c r="T2213">
        <v>823.83</v>
      </c>
      <c r="U2213">
        <v>417.72</v>
      </c>
      <c r="V2213" t="s">
        <v>4715</v>
      </c>
      <c r="W2213" t="s">
        <v>4695</v>
      </c>
      <c r="X2213" t="s">
        <v>4710</v>
      </c>
      <c r="Y2213" t="s">
        <v>7660</v>
      </c>
      <c r="Z2213" t="s">
        <v>4698</v>
      </c>
    </row>
    <row r="2214" spans="1:26" ht="15" customHeight="1" x14ac:dyDescent="0.25">
      <c r="A2214" t="s">
        <v>7661</v>
      </c>
      <c r="B2214" s="1">
        <v>45921</v>
      </c>
      <c r="C2214" t="s">
        <v>295</v>
      </c>
      <c r="D2214" t="str">
        <f>IFERROR(INDEX(Customers!$B:$B,MATCH(C2214,Customers!$A:$A,0)),"")</f>
        <v>Priya Varma</v>
      </c>
      <c r="E2214" t="str">
        <f>IFERROR(INDEX(Customers!$J:$J,MATCH(C2214,Customers!$A:$A,0)),"")</f>
        <v>Gold</v>
      </c>
      <c r="F2214" t="s">
        <v>3919</v>
      </c>
      <c r="G2214" t="str">
        <f>IFERROR(INDEX(Products!$B:$B,MATCH(F2214,Products!$A:$A,0)),"")</f>
        <v>Vim Kitchenware Combo</v>
      </c>
      <c r="H2214" t="str">
        <f>IFERROR(INDEX(Products!$C:$C,MATCH(F2214,Products!$A:$A,0)),"")</f>
        <v>Household</v>
      </c>
      <c r="I2214" t="s">
        <v>3442</v>
      </c>
      <c r="J2214" t="str">
        <f>IFERROR(INDEX(Stores!$B:$B,MATCH(I2214,Stores!$A:$A,0)),"")</f>
        <v>FreshMart Jaipur Colony</v>
      </c>
      <c r="K2214" t="str">
        <f>IFERROR(INDEX(Stores!$D:$D,MATCH(I2214,Stores!$A:$A,0)),"")</f>
        <v>North</v>
      </c>
      <c r="L2214" t="s">
        <v>3620</v>
      </c>
      <c r="M2214" t="str">
        <f>IFERROR(INDEX(Employees!$B:$B,MATCH(L2214,Employees!$A:$A,0)),"")</f>
        <v>Revathi Sekar</v>
      </c>
      <c r="N2214" t="str">
        <f>IFERROR(INDEX(Employees!$D:$D,MATCH(L2214,Employees!$A:$A,0)),"")</f>
        <v>Sales</v>
      </c>
      <c r="O2214">
        <v>8</v>
      </c>
      <c r="P2214">
        <v>265.06</v>
      </c>
      <c r="Q2214">
        <v>20</v>
      </c>
      <c r="R2214">
        <v>424.1</v>
      </c>
      <c r="S2214">
        <v>1950.84</v>
      </c>
      <c r="T2214">
        <v>1720.24</v>
      </c>
      <c r="U2214">
        <v>230.6</v>
      </c>
      <c r="V2214" t="s">
        <v>4740</v>
      </c>
      <c r="W2214" t="s">
        <v>4695</v>
      </c>
      <c r="X2214" t="s">
        <v>4696</v>
      </c>
      <c r="Y2214" t="s">
        <v>6639</v>
      </c>
      <c r="Z2214" t="s">
        <v>4698</v>
      </c>
    </row>
    <row r="2215" spans="1:26" ht="15" customHeight="1" x14ac:dyDescent="0.25">
      <c r="A2215" t="s">
        <v>7662</v>
      </c>
      <c r="B2215" s="1">
        <v>45816</v>
      </c>
      <c r="C2215" t="s">
        <v>2316</v>
      </c>
      <c r="D2215" t="str">
        <f>IFERROR(INDEX(Customers!$B:$B,MATCH(C2215,Customers!$A:$A,0)),"")</f>
        <v>Bharath Balan</v>
      </c>
      <c r="E2215" t="str">
        <f>IFERROR(INDEX(Customers!$J:$J,MATCH(C2215,Customers!$A:$A,0)),"")</f>
        <v>Gold</v>
      </c>
      <c r="F2215" t="s">
        <v>3978</v>
      </c>
      <c r="G2215" t="str">
        <f>IFERROR(INDEX(Products!$B:$B,MATCH(F2215,Products!$A:$A,0)),"")</f>
        <v>Organic Fresh Fresh Vegetables 500g</v>
      </c>
      <c r="H2215" t="str">
        <f>IFERROR(INDEX(Products!$C:$C,MATCH(F2215,Products!$A:$A,0)),"")</f>
        <v>Vegetables</v>
      </c>
      <c r="I2215" t="s">
        <v>3500</v>
      </c>
      <c r="J2215" t="str">
        <f>IFERROR(INDEX(Stores!$B:$B,MATCH(I2215,Stores!$A:$A,0)),"")</f>
        <v>FreshMart Hyderabad Colony</v>
      </c>
      <c r="K2215" t="str">
        <f>IFERROR(INDEX(Stores!$D:$D,MATCH(I2215,Stores!$A:$A,0)),"")</f>
        <v>South</v>
      </c>
      <c r="L2215" t="s">
        <v>3606</v>
      </c>
      <c r="M2215" t="str">
        <f>IFERROR(INDEX(Employees!$B:$B,MATCH(L2215,Employees!$A:$A,0)),"")</f>
        <v>Balamurugan Nair</v>
      </c>
      <c r="N2215" t="str">
        <f>IFERROR(INDEX(Employees!$D:$D,MATCH(L2215,Employees!$A:$A,0)),"")</f>
        <v>Cashier</v>
      </c>
      <c r="O2215">
        <v>7</v>
      </c>
      <c r="P2215">
        <v>518.5</v>
      </c>
      <c r="Q2215">
        <v>10</v>
      </c>
      <c r="R2215">
        <v>362.95</v>
      </c>
      <c r="S2215">
        <v>3756.53</v>
      </c>
      <c r="T2215">
        <v>2710.12</v>
      </c>
      <c r="U2215">
        <v>1046.4100000000001</v>
      </c>
      <c r="V2215" t="s">
        <v>4703</v>
      </c>
      <c r="W2215" t="s">
        <v>4695</v>
      </c>
      <c r="X2215" t="s">
        <v>4700</v>
      </c>
      <c r="Y2215" t="s">
        <v>5199</v>
      </c>
      <c r="Z2215" t="s">
        <v>4698</v>
      </c>
    </row>
    <row r="2216" spans="1:26" ht="15" customHeight="1" x14ac:dyDescent="0.25">
      <c r="A2216" t="s">
        <v>7663</v>
      </c>
      <c r="B2216" s="1">
        <v>45984</v>
      </c>
      <c r="C2216" t="s">
        <v>846</v>
      </c>
      <c r="D2216" t="str">
        <f>IFERROR(INDEX(Customers!$B:$B,MATCH(C2216,Customers!$A:$A,0)),"")</f>
        <v>Sanjay Gupta</v>
      </c>
      <c r="E2216" t="str">
        <f>IFERROR(INDEX(Customers!$J:$J,MATCH(C2216,Customers!$A:$A,0)),"")</f>
        <v>Bronze</v>
      </c>
      <c r="F2216" t="s">
        <v>4048</v>
      </c>
      <c r="G2216" t="str">
        <f>IFERROR(INDEX(Products!$B:$B,MATCH(F2216,Products!$A:$A,0)),"")</f>
        <v>Gold Winner Coconut Oil 2kg v2</v>
      </c>
      <c r="H2216" t="str">
        <f>IFERROR(INDEX(Products!$C:$C,MATCH(F2216,Products!$A:$A,0)),"")</f>
        <v>Oil</v>
      </c>
      <c r="I2216" t="s">
        <v>3399</v>
      </c>
      <c r="J2216" t="str">
        <f>IFERROR(INDEX(Stores!$B:$B,MATCH(I2216,Stores!$A:$A,0)),"")</f>
        <v>FreshMart Coimbatore Main Road</v>
      </c>
      <c r="K2216" t="str">
        <f>IFERROR(INDEX(Stores!$D:$D,MATCH(I2216,Stores!$A:$A,0)),"")</f>
        <v>South</v>
      </c>
      <c r="L2216" t="s">
        <v>3554</v>
      </c>
      <c r="M2216" t="str">
        <f>IFERROR(INDEX(Employees!$B:$B,MATCH(L2216,Employees!$A:$A,0)),"")</f>
        <v>Deepa Menon</v>
      </c>
      <c r="N2216" t="str">
        <f>IFERROR(INDEX(Employees!$D:$D,MATCH(L2216,Employees!$A:$A,0)),"")</f>
        <v>Billing</v>
      </c>
      <c r="O2216">
        <v>4</v>
      </c>
      <c r="P2216">
        <v>219.39</v>
      </c>
      <c r="Q2216">
        <v>5</v>
      </c>
      <c r="R2216">
        <v>43.88</v>
      </c>
      <c r="S2216">
        <v>958.73</v>
      </c>
      <c r="T2216">
        <v>781.76</v>
      </c>
      <c r="U2216">
        <v>176.97</v>
      </c>
      <c r="V2216" t="s">
        <v>4694</v>
      </c>
      <c r="W2216" t="s">
        <v>4695</v>
      </c>
      <c r="X2216" t="s">
        <v>4696</v>
      </c>
      <c r="Y2216" t="s">
        <v>6209</v>
      </c>
      <c r="Z2216" t="s">
        <v>4698</v>
      </c>
    </row>
    <row r="2217" spans="1:26" ht="15" customHeight="1" x14ac:dyDescent="0.25">
      <c r="A2217" t="s">
        <v>7664</v>
      </c>
      <c r="B2217" s="1">
        <v>46015</v>
      </c>
      <c r="C2217" t="s">
        <v>2584</v>
      </c>
      <c r="D2217" t="str">
        <f>IFERROR(INDEX(Customers!$B:$B,MATCH(C2217,Customers!$A:$A,0)),"")</f>
        <v>Chandrasekar Pandian</v>
      </c>
      <c r="E2217" t="str">
        <f>IFERROR(INDEX(Customers!$J:$J,MATCH(C2217,Customers!$A:$A,0)),"")</f>
        <v>Gold</v>
      </c>
      <c r="F2217" t="s">
        <v>4050</v>
      </c>
      <c r="G2217" t="str">
        <f>IFERROR(INDEX(Products!$B:$B,MATCH(F2217,Products!$A:$A,0)),"")</f>
        <v xml:space="preserve">  Fortune Gingelly Oil 1L  </v>
      </c>
      <c r="H2217" t="str">
        <f>IFERROR(INDEX(Products!$C:$C,MATCH(F2217,Products!$A:$A,0)),"")</f>
        <v>Oil</v>
      </c>
      <c r="I2217" t="s">
        <v>3266</v>
      </c>
      <c r="J2217" t="str">
        <f>IFERROR(INDEX(Stores!$B:$B,MATCH(I2217,Stores!$A:$A,0)),"")</f>
        <v>FreshMart Bengaluru Junction</v>
      </c>
      <c r="K2217" t="str">
        <f>IFERROR(INDEX(Stores!$D:$D,MATCH(I2217,Stores!$A:$A,0)),"")</f>
        <v>South</v>
      </c>
      <c r="L2217" t="s">
        <v>3264</v>
      </c>
      <c r="M2217" t="str">
        <f>IFERROR(INDEX(Employees!$B:$B,MATCH(L2217,Employees!$A:$A,0)),"")</f>
        <v>Revathi Raj</v>
      </c>
      <c r="N2217" t="str">
        <f>IFERROR(INDEX(Employees!$D:$D,MATCH(L2217,Employees!$A:$A,0)),"")</f>
        <v>Cashier</v>
      </c>
      <c r="O2217">
        <v>3</v>
      </c>
      <c r="P2217">
        <v>384.85</v>
      </c>
      <c r="Q2217">
        <v>0</v>
      </c>
      <c r="R2217">
        <v>0</v>
      </c>
      <c r="S2217">
        <v>1154.55</v>
      </c>
      <c r="T2217">
        <v>973.44</v>
      </c>
      <c r="U2217">
        <v>181.11</v>
      </c>
      <c r="V2217" t="s">
        <v>4740</v>
      </c>
      <c r="W2217" t="s">
        <v>4695</v>
      </c>
      <c r="X2217" t="s">
        <v>4710</v>
      </c>
      <c r="Y2217" t="s">
        <v>5382</v>
      </c>
      <c r="Z2217" t="s">
        <v>4708</v>
      </c>
    </row>
    <row r="2218" spans="1:26" ht="15" customHeight="1" x14ac:dyDescent="0.25">
      <c r="A2218" t="s">
        <v>7665</v>
      </c>
      <c r="B2218" s="1">
        <v>45918</v>
      </c>
      <c r="C2218" t="s">
        <v>307</v>
      </c>
      <c r="D2218" t="str">
        <f>IFERROR(INDEX(Customers!$B:$B,MATCH(C2218,Customers!$A:$A,0)),"")</f>
        <v>Bhavani Sharma</v>
      </c>
      <c r="E2218" t="str">
        <f>IFERROR(INDEX(Customers!$J:$J,MATCH(C2218,Customers!$A:$A,0)),"")</f>
        <v>Silver</v>
      </c>
      <c r="F2218" t="s">
        <v>4029</v>
      </c>
      <c r="G2218" t="str">
        <f>IFERROR(INDEX(Products!$B:$B,MATCH(F2218,Products!$A:$A,0)),"")</f>
        <v>Local Farm Fresh Fruits 1kg</v>
      </c>
      <c r="H2218" t="str">
        <f>IFERROR(INDEX(Products!$C:$C,MATCH(F2218,Products!$A:$A,0)),"")</f>
        <v>Oil</v>
      </c>
      <c r="I2218" t="s">
        <v>3291</v>
      </c>
      <c r="J2218" t="str">
        <f>IFERROR(INDEX(Stores!$B:$B,MATCH(I2218,Stores!$A:$A,0)),"")</f>
        <v>FreshMart Ahmedabad Gardens</v>
      </c>
      <c r="K2218" t="str">
        <f>IFERROR(INDEX(Stores!$D:$D,MATCH(I2218,Stores!$A:$A,0)),"")</f>
        <v>West</v>
      </c>
      <c r="L2218" t="s">
        <v>3290</v>
      </c>
      <c r="M2218" t="str">
        <f>IFERROR(INDEX(Employees!$B:$B,MATCH(L2218,Employees!$A:$A,0)),"")</f>
        <v>Raghav Iyer</v>
      </c>
      <c r="N2218" t="str">
        <f>IFERROR(INDEX(Employees!$D:$D,MATCH(L2218,Employees!$A:$A,0)),"")</f>
        <v>Store Manager</v>
      </c>
      <c r="O2218">
        <v>5</v>
      </c>
      <c r="P2218">
        <v>155.55000000000001</v>
      </c>
      <c r="Q2218">
        <v>20</v>
      </c>
      <c r="R2218">
        <v>155.55000000000001</v>
      </c>
      <c r="S2218">
        <v>622.20000000000005</v>
      </c>
      <c r="T2218">
        <v>688.2</v>
      </c>
      <c r="U2218">
        <v>-66</v>
      </c>
      <c r="V2218" t="s">
        <v>4706</v>
      </c>
      <c r="W2218" t="s">
        <v>4695</v>
      </c>
      <c r="X2218" t="s">
        <v>4696</v>
      </c>
      <c r="Y2218" t="s">
        <v>5041</v>
      </c>
      <c r="Z2218" t="s">
        <v>4708</v>
      </c>
    </row>
    <row r="2219" spans="1:26" ht="15" customHeight="1" x14ac:dyDescent="0.25">
      <c r="A2219" t="s">
        <v>7666</v>
      </c>
      <c r="B2219" s="1">
        <v>45982</v>
      </c>
      <c r="C2219" t="s">
        <v>587</v>
      </c>
      <c r="D2219" t="str">
        <f>IFERROR(INDEX(Customers!$B:$B,MATCH(C2219,Customers!$A:$A,0)),"")</f>
        <v>Balaji Chettiar</v>
      </c>
      <c r="E2219" t="str">
        <f>IFERROR(INDEX(Customers!$J:$J,MATCH(C2219,Customers!$A:$A,0)),"")</f>
        <v>Bronze</v>
      </c>
      <c r="F2219" t="s">
        <v>3773</v>
      </c>
      <c r="G2219" t="str">
        <f>IFERROR(INDEX(Products!$B:$B,MATCH(F2219,Products!$A:$A,0)),"")</f>
        <v>Coca-Cola Coffee Combo</v>
      </c>
      <c r="H2219" t="str">
        <f>IFERROR(INDEX(Products!$C:$C,MATCH(F2219,Products!$A:$A,0)),"")</f>
        <v>Beverages</v>
      </c>
      <c r="I2219" t="s">
        <v>2899</v>
      </c>
      <c r="J2219" t="str">
        <f>IFERROR(INDEX(Stores!$B:$B,MATCH(I2219,Stores!$A:$A,0)),"")</f>
        <v>FreshMart Pune Extension</v>
      </c>
      <c r="K2219" t="str">
        <f>IFERROR(INDEX(Stores!$D:$D,MATCH(I2219,Stores!$A:$A,0)),"")</f>
        <v>West</v>
      </c>
      <c r="L2219" t="s">
        <v>2897</v>
      </c>
      <c r="M2219" t="str">
        <f>IFERROR(INDEX(Employees!$B:$B,MATCH(L2219,Employees!$A:$A,0)),"")</f>
        <v>Gokul Achari</v>
      </c>
      <c r="N2219" t="str">
        <f>IFERROR(INDEX(Employees!$D:$D,MATCH(L2219,Employees!$A:$A,0)),"")</f>
        <v>Billing</v>
      </c>
      <c r="O2219">
        <v>2</v>
      </c>
      <c r="P2219">
        <v>141.11000000000001</v>
      </c>
      <c r="Q2219">
        <v>10</v>
      </c>
      <c r="R2219">
        <v>28.22</v>
      </c>
      <c r="S2219">
        <v>254</v>
      </c>
      <c r="T2219">
        <v>231.82</v>
      </c>
      <c r="U2219">
        <v>-382.91</v>
      </c>
      <c r="V2219" t="s">
        <v>4740</v>
      </c>
      <c r="W2219" t="s">
        <v>4695</v>
      </c>
      <c r="X2219" t="s">
        <v>4696</v>
      </c>
      <c r="Y2219" t="s">
        <v>4926</v>
      </c>
      <c r="Z2219" t="s">
        <v>4708</v>
      </c>
    </row>
    <row r="2220" spans="1:26" ht="15" customHeight="1" x14ac:dyDescent="0.25">
      <c r="A2220" t="s">
        <v>7667</v>
      </c>
      <c r="B2220" s="1">
        <v>46059</v>
      </c>
      <c r="C2220" t="s">
        <v>795</v>
      </c>
      <c r="D2220" t="str">
        <f>IFERROR(INDEX(Customers!$B:$B,MATCH(C2220,Customers!$A:$A,0)),"")</f>
        <v>Bhavani Pillai</v>
      </c>
      <c r="E2220" t="str">
        <f>IFERROR(INDEX(Customers!$J:$J,MATCH(C2220,Customers!$A:$A,0)),"")</f>
        <v>Bronze</v>
      </c>
      <c r="F2220" t="s">
        <v>3830</v>
      </c>
      <c r="G2220" t="str">
        <f>IFERROR(INDEX(Products!$B:$B,MATCH(F2220,Products!$A:$A,0)),"")</f>
        <v>Parle Namkeen 500g</v>
      </c>
      <c r="H2220" t="str">
        <f>IFERROR(INDEX(Products!$C:$C,MATCH(F2220,Products!$A:$A,0)),"")</f>
        <v>Snacks</v>
      </c>
      <c r="I2220" t="s">
        <v>2928</v>
      </c>
      <c r="J2220" t="str">
        <f>IFERROR(INDEX(Stores!$B:$B,MATCH(I2220,Stores!$A:$A,0)),"")</f>
        <v>FreshMart Ahmedabad Complex</v>
      </c>
      <c r="K2220" t="str">
        <f>IFERROR(INDEX(Stores!$D:$D,MATCH(I2220,Stores!$A:$A,0)),"")</f>
        <v>South</v>
      </c>
      <c r="L2220" t="s">
        <v>3574</v>
      </c>
      <c r="M2220" t="str">
        <f>IFERROR(INDEX(Employees!$B:$B,MATCH(L2220,Employees!$A:$A,0)),"")</f>
        <v>Lokesh Varma</v>
      </c>
      <c r="N2220" t="str">
        <f>IFERROR(INDEX(Employees!$D:$D,MATCH(L2220,Employees!$A:$A,0)),"")</f>
        <v>HR</v>
      </c>
      <c r="O2220">
        <v>2</v>
      </c>
      <c r="P2220">
        <v>51.33</v>
      </c>
      <c r="Q2220">
        <v>0</v>
      </c>
      <c r="R2220">
        <v>0</v>
      </c>
      <c r="S2220">
        <v>102.66</v>
      </c>
      <c r="T2220">
        <v>74.959999999999994</v>
      </c>
      <c r="U2220">
        <v>27.7</v>
      </c>
      <c r="V2220" t="s">
        <v>4694</v>
      </c>
      <c r="W2220" t="s">
        <v>4695</v>
      </c>
      <c r="X2220" t="s">
        <v>4710</v>
      </c>
      <c r="Y2220" t="s">
        <v>5919</v>
      </c>
      <c r="Z2220" t="s">
        <v>4708</v>
      </c>
    </row>
    <row r="2221" spans="1:26" ht="15" customHeight="1" x14ac:dyDescent="0.25">
      <c r="A2221" t="s">
        <v>7668</v>
      </c>
      <c r="B2221" s="1">
        <v>45776</v>
      </c>
      <c r="C2221" t="s">
        <v>926</v>
      </c>
      <c r="D2221" t="str">
        <f>IFERROR(INDEX(Customers!$B:$B,MATCH(C2221,Customers!$A:$A,0)),"")</f>
        <v>Pandi Naidu</v>
      </c>
      <c r="E2221" t="str">
        <f>IFERROR(INDEX(Customers!$J:$J,MATCH(C2221,Customers!$A:$A,0)),"")</f>
        <v>Gold</v>
      </c>
      <c r="F2221" t="s">
        <v>3722</v>
      </c>
      <c r="G2221" t="str">
        <f>IFERROR(INDEX(Products!$B:$B,MATCH(F2221,Products!$A:$A,0)),"")</f>
        <v>Nestle Curd 1kg</v>
      </c>
      <c r="H2221" t="str">
        <f>IFERROR(INDEX(Products!$C:$C,MATCH(F2221,Products!$A:$A,0)),"")</f>
        <v>Dairy</v>
      </c>
      <c r="I2221" t="s">
        <v>3167</v>
      </c>
      <c r="J2221" t="str">
        <f>IFERROR(INDEX(Stores!$B:$B,MATCH(I2221,Stores!$A:$A,0)),"")</f>
        <v>FreshMart Erode Colony</v>
      </c>
      <c r="K2221" t="str">
        <f>IFERROR(INDEX(Stores!$D:$D,MATCH(I2221,Stores!$A:$A,0)),"")</f>
        <v>South</v>
      </c>
      <c r="L2221" t="s">
        <v>3516</v>
      </c>
      <c r="M2221" t="str">
        <f>IFERROR(INDEX(Employees!$B:$B,MATCH(L2221,Employees!$A:$A,0)),"")</f>
        <v>Elango Gupta</v>
      </c>
      <c r="N2221" t="str">
        <f>IFERROR(INDEX(Employees!$D:$D,MATCH(L2221,Employees!$A:$A,0)),"")</f>
        <v>Store Manager</v>
      </c>
      <c r="O2221">
        <v>4</v>
      </c>
      <c r="P2221">
        <v>504.49</v>
      </c>
      <c r="Q2221">
        <v>5</v>
      </c>
      <c r="R2221">
        <v>100.9</v>
      </c>
      <c r="S2221">
        <v>1917.06</v>
      </c>
      <c r="T2221">
        <v>1590.76</v>
      </c>
      <c r="U2221">
        <v>326.3</v>
      </c>
      <c r="V2221" t="s">
        <v>4694</v>
      </c>
      <c r="W2221" t="s">
        <v>4695</v>
      </c>
      <c r="X2221" t="s">
        <v>4710</v>
      </c>
      <c r="Y2221" t="s">
        <v>6586</v>
      </c>
      <c r="Z2221" t="s">
        <v>4708</v>
      </c>
    </row>
    <row r="2222" spans="1:26" ht="15" customHeight="1" x14ac:dyDescent="0.25">
      <c r="A2222" t="s">
        <v>7669</v>
      </c>
      <c r="B2222" s="1">
        <v>45949</v>
      </c>
      <c r="C2222" t="s">
        <v>1064</v>
      </c>
      <c r="D2222" t="str">
        <f>IFERROR(INDEX(Customers!$B:$B,MATCH(C2222,Customers!$A:$A,0)),"")</f>
        <v>Devi Raj</v>
      </c>
      <c r="E2222" t="str">
        <f>IFERROR(INDEX(Customers!$J:$J,MATCH(C2222,Customers!$A:$A,0)),"")</f>
        <v>Silver</v>
      </c>
      <c r="F2222" t="s">
        <v>3839</v>
      </c>
      <c r="G2222" t="str">
        <f>IFERROR(INDEX(Products!$B:$B,MATCH(F2222,Products!$A:$A,0)),"")</f>
        <v>Lays Namkeen 200g</v>
      </c>
      <c r="H2222" t="str">
        <f>IFERROR(INDEX(Products!$C:$C,MATCH(F2222,Products!$A:$A,0)),"")</f>
        <v>Snacks</v>
      </c>
      <c r="I2222" t="s">
        <v>3536</v>
      </c>
      <c r="J2222" t="str">
        <f>IFERROR(INDEX(Stores!$B:$B,MATCH(I2222,Stores!$A:$A,0)),"")</f>
        <v>FreshMart Erode Hub</v>
      </c>
      <c r="K2222" t="str">
        <f>IFERROR(INDEX(Stores!$D:$D,MATCH(I2222,Stores!$A:$A,0)),"")</f>
        <v>South</v>
      </c>
      <c r="L2222" t="s">
        <v>3534</v>
      </c>
      <c r="M2222" t="str">
        <f>IFERROR(INDEX(Employees!$B:$B,MATCH(L2222,Employees!$A:$A,0)),"")</f>
        <v>Lakshmi Nair</v>
      </c>
      <c r="N2222" t="str">
        <f>IFERROR(INDEX(Employees!$D:$D,MATCH(L2222,Employees!$A:$A,0)),"")</f>
        <v>Inventory</v>
      </c>
      <c r="O2222">
        <v>5</v>
      </c>
      <c r="P2222">
        <v>328.59</v>
      </c>
      <c r="Q2222">
        <v>0</v>
      </c>
      <c r="R2222">
        <v>0</v>
      </c>
      <c r="S2222">
        <v>1889.39</v>
      </c>
      <c r="T2222">
        <v>1277.45</v>
      </c>
      <c r="U2222">
        <v>611.94000000000005</v>
      </c>
      <c r="V2222" t="s">
        <v>4740</v>
      </c>
      <c r="W2222" t="s">
        <v>4695</v>
      </c>
      <c r="X2222" t="s">
        <v>4696</v>
      </c>
      <c r="Y2222" t="s">
        <v>5438</v>
      </c>
      <c r="Z2222" t="s">
        <v>4698</v>
      </c>
    </row>
    <row r="2223" spans="1:26" ht="15" customHeight="1" x14ac:dyDescent="0.25">
      <c r="A2223" t="s">
        <v>7670</v>
      </c>
      <c r="B2223" s="1">
        <v>46044</v>
      </c>
      <c r="C2223" t="s">
        <v>2220</v>
      </c>
      <c r="D2223" t="str">
        <f>IFERROR(INDEX(Customers!$B:$B,MATCH(C2223,Customers!$A:$A,0)),"")</f>
        <v>Gopal Menon</v>
      </c>
      <c r="E2223" t="str">
        <f>IFERROR(INDEX(Customers!$J:$J,MATCH(C2223,Customers!$A:$A,0)),"")</f>
        <v>Gold</v>
      </c>
      <c r="F2223" t="s">
        <v>4048</v>
      </c>
      <c r="G2223" t="str">
        <f>IFERROR(INDEX(Products!$B:$B,MATCH(F2223,Products!$A:$A,0)),"")</f>
        <v>Gold Winner Coconut Oil 2kg v2</v>
      </c>
      <c r="H2223" t="str">
        <f>IFERROR(INDEX(Products!$C:$C,MATCH(F2223,Products!$A:$A,0)),"")</f>
        <v>Oil</v>
      </c>
      <c r="I2223" t="s">
        <v>3280</v>
      </c>
      <c r="J2223" t="str">
        <f>IFERROR(INDEX(Stores!$B:$B,MATCH(I2223,Stores!$A:$A,0)),"")</f>
        <v>FreshMart Mumbai Square</v>
      </c>
      <c r="K2223" t="str">
        <f>IFERROR(INDEX(Stores!$D:$D,MATCH(I2223,Stores!$A:$A,0)),"")</f>
        <v>West</v>
      </c>
      <c r="L2223" t="s">
        <v>3279</v>
      </c>
      <c r="M2223" t="str">
        <f>IFERROR(INDEX(Employees!$B:$B,MATCH(L2223,Employees!$A:$A,0)),"")</f>
        <v>Ashok Nair</v>
      </c>
      <c r="N2223" t="str">
        <f>IFERROR(INDEX(Employees!$D:$D,MATCH(L2223,Employees!$A:$A,0)),"")</f>
        <v>Cashier</v>
      </c>
      <c r="O2223">
        <v>4</v>
      </c>
      <c r="P2223">
        <v>245.36</v>
      </c>
      <c r="Q2223">
        <v>0</v>
      </c>
      <c r="R2223">
        <v>0</v>
      </c>
      <c r="S2223">
        <v>981.44</v>
      </c>
      <c r="T2223">
        <v>781.76</v>
      </c>
      <c r="U2223">
        <v>199.68</v>
      </c>
      <c r="V2223" t="s">
        <v>4720</v>
      </c>
      <c r="W2223" t="s">
        <v>4695</v>
      </c>
      <c r="X2223" t="s">
        <v>4700</v>
      </c>
      <c r="Y2223" t="s">
        <v>5857</v>
      </c>
      <c r="Z2223" t="s">
        <v>4708</v>
      </c>
    </row>
    <row r="2224" spans="1:26" ht="15" customHeight="1" x14ac:dyDescent="0.25">
      <c r="A2224" t="s">
        <v>7671</v>
      </c>
      <c r="B2224" s="1">
        <v>46012</v>
      </c>
      <c r="C2224" t="s">
        <v>486</v>
      </c>
      <c r="D2224" t="str">
        <f>IFERROR(INDEX(Customers!$B:$B,MATCH(C2224,Customers!$A:$A,0)),"")</f>
        <v>Pandi Chandran</v>
      </c>
      <c r="E2224" t="str">
        <f>IFERROR(INDEX(Customers!$J:$J,MATCH(C2224,Customers!$A:$A,0)),"")</f>
        <v>Gold</v>
      </c>
      <c r="F2224" t="s">
        <v>3976</v>
      </c>
      <c r="G2224" t="str">
        <f>IFERROR(INDEX(Products!$B:$B,MATCH(F2224,Products!$A:$A,0)),"")</f>
        <v>Organic Fresh Fresh Vegetables 200g v2</v>
      </c>
      <c r="H2224" t="str">
        <f>IFERROR(INDEX(Products!$C:$C,MATCH(F2224,Products!$A:$A,0)),"")</f>
        <v>Vegetables</v>
      </c>
      <c r="I2224" t="s">
        <v>3014</v>
      </c>
      <c r="J2224" t="str">
        <f>IFERROR(INDEX(Stores!$B:$B,MATCH(I2224,Stores!$A:$A,0)),"")</f>
        <v>FreshMart Madurai Junction</v>
      </c>
      <c r="K2224" t="str">
        <f>IFERROR(INDEX(Stores!$D:$D,MATCH(I2224,Stores!$A:$A,0)),"")</f>
        <v>South</v>
      </c>
      <c r="L2224" t="s">
        <v>3342</v>
      </c>
      <c r="M2224" t="str">
        <f>IFERROR(INDEX(Employees!$B:$B,MATCH(L2224,Employees!$A:$A,0)),"")</f>
        <v>Ramesh Murugan</v>
      </c>
      <c r="N2224" t="str">
        <f>IFERROR(INDEX(Employees!$D:$D,MATCH(L2224,Employees!$A:$A,0)),"")</f>
        <v>Inventory</v>
      </c>
      <c r="O2224">
        <v>4</v>
      </c>
      <c r="P2224">
        <v>292.91000000000003</v>
      </c>
      <c r="Q2224">
        <v>0</v>
      </c>
      <c r="R2224">
        <v>0</v>
      </c>
      <c r="S2224">
        <v>1347.39</v>
      </c>
      <c r="T2224">
        <v>951.56</v>
      </c>
      <c r="U2224">
        <v>395.83</v>
      </c>
      <c r="V2224" t="s">
        <v>4720</v>
      </c>
      <c r="W2224" t="s">
        <v>4695</v>
      </c>
      <c r="X2224" t="s">
        <v>4696</v>
      </c>
      <c r="Y2224" t="s">
        <v>6991</v>
      </c>
      <c r="Z2224" t="s">
        <v>4698</v>
      </c>
    </row>
    <row r="2225" spans="1:26" ht="15" customHeight="1" x14ac:dyDescent="0.25">
      <c r="A2225" t="s">
        <v>7672</v>
      </c>
      <c r="B2225" s="1">
        <v>45997</v>
      </c>
      <c r="C2225" t="s">
        <v>2340</v>
      </c>
      <c r="D2225" t="str">
        <f>IFERROR(INDEX(Customers!$B:$B,MATCH(C2225,Customers!$A:$A,0)),"")</f>
        <v>Padma Varma</v>
      </c>
      <c r="E2225" t="str">
        <f>IFERROR(INDEX(Customers!$J:$J,MATCH(C2225,Customers!$A:$A,0)),"")</f>
        <v>Bronze</v>
      </c>
      <c r="F2225" t="s">
        <v>3779</v>
      </c>
      <c r="G2225" t="str">
        <f>IFERROR(INDEX(Products!$B:$B,MATCH(F2225,Products!$A:$A,0)),"")</f>
        <v>Nescafe Coffee 500g</v>
      </c>
      <c r="H2225" t="str">
        <f>IFERROR(INDEX(Products!$C:$C,MATCH(F2225,Products!$A:$A,0)),"")</f>
        <v>Beverages</v>
      </c>
      <c r="I2225" t="s">
        <v>3565</v>
      </c>
      <c r="J2225" t="str">
        <f>IFERROR(INDEX(Stores!$B:$B,MATCH(I2225,Stores!$A:$A,0)),"")</f>
        <v>FreshMart Hyderabad Main Road</v>
      </c>
      <c r="K2225" t="str">
        <f>IFERROR(INDEX(Stores!$D:$D,MATCH(I2225,Stores!$A:$A,0)),"")</f>
        <v>South</v>
      </c>
      <c r="L2225" t="s">
        <v>3563</v>
      </c>
      <c r="M2225" t="str">
        <f>IFERROR(INDEX(Employees!$B:$B,MATCH(L2225,Employees!$A:$A,0)),"")</f>
        <v>Thenmozhi Selvam</v>
      </c>
      <c r="N2225" t="str">
        <f>IFERROR(INDEX(Employees!$D:$D,MATCH(L2225,Employees!$A:$A,0)),"")</f>
        <v>Cashier</v>
      </c>
      <c r="O2225">
        <v>6</v>
      </c>
      <c r="P2225">
        <v>128.81</v>
      </c>
      <c r="Q2225">
        <v>0</v>
      </c>
      <c r="R2225">
        <v>0</v>
      </c>
      <c r="S2225">
        <v>888.79</v>
      </c>
      <c r="T2225">
        <v>584.1</v>
      </c>
      <c r="U2225">
        <v>304.69</v>
      </c>
      <c r="V2225" t="s">
        <v>4715</v>
      </c>
      <c r="W2225" t="s">
        <v>4695</v>
      </c>
      <c r="X2225" t="s">
        <v>4696</v>
      </c>
      <c r="Y2225" t="s">
        <v>5959</v>
      </c>
      <c r="Z2225" t="s">
        <v>4698</v>
      </c>
    </row>
    <row r="2226" spans="1:26" ht="15" customHeight="1" x14ac:dyDescent="0.25">
      <c r="A2226" t="s">
        <v>7673</v>
      </c>
      <c r="B2226" s="1">
        <v>45942</v>
      </c>
      <c r="C2226" t="s">
        <v>430</v>
      </c>
      <c r="D2226" t="str">
        <f>IFERROR(INDEX(Customers!$B:$B,MATCH(C2226,Customers!$A:$A,0)),"")</f>
        <v>Hariharan Gounder</v>
      </c>
      <c r="E2226" t="str">
        <f>IFERROR(INDEX(Customers!$J:$J,MATCH(C2226,Customers!$A:$A,0)),"")</f>
        <v>Gold</v>
      </c>
      <c r="F2226" t="s">
        <v>3692</v>
      </c>
      <c r="G2226" t="str">
        <f>IFERROR(INDEX(Products!$B:$B,MATCH(F2226,Products!$A:$A,0)),"")</f>
        <v>Harvest Gold Cookies Pack</v>
      </c>
      <c r="H2226" t="str">
        <f>IFERROR(INDEX(Products!$C:$C,MATCH(F2226,Products!$A:$A,0)),"")</f>
        <v>Bakery</v>
      </c>
      <c r="I2226" t="s">
        <v>2956</v>
      </c>
      <c r="J2226" t="str">
        <f>IFERROR(INDEX(Stores!$B:$B,MATCH(I2226,Stores!$A:$A,0)),"")</f>
        <v>FreshMart Tiruppur Circle</v>
      </c>
      <c r="K2226" t="str">
        <f>IFERROR(INDEX(Stores!$D:$D,MATCH(I2226,Stores!$A:$A,0)),"")</f>
        <v>South</v>
      </c>
      <c r="L2226" t="s">
        <v>2954</v>
      </c>
      <c r="M2226" t="str">
        <f>IFERROR(INDEX(Employees!$B:$B,MATCH(L2226,Employees!$A:$A,0)),"")</f>
        <v>Sangeetha Venkataraman</v>
      </c>
      <c r="N2226" t="str">
        <f>IFERROR(INDEX(Employees!$D:$D,MATCH(L2226,Employees!$A:$A,0)),"")</f>
        <v>Cashier</v>
      </c>
      <c r="O2226">
        <v>5</v>
      </c>
      <c r="P2226">
        <v>204.15</v>
      </c>
      <c r="Q2226">
        <v>0</v>
      </c>
      <c r="R2226">
        <v>0</v>
      </c>
      <c r="S2226">
        <v>1173.8599999999999</v>
      </c>
      <c r="T2226">
        <v>538</v>
      </c>
      <c r="U2226">
        <v>635.86</v>
      </c>
      <c r="V2226" t="s">
        <v>4694</v>
      </c>
      <c r="W2226" t="s">
        <v>4695</v>
      </c>
      <c r="X2226" t="s">
        <v>4696</v>
      </c>
      <c r="Y2226" t="s">
        <v>6746</v>
      </c>
      <c r="Z2226" t="s">
        <v>4698</v>
      </c>
    </row>
    <row r="2227" spans="1:26" ht="15" customHeight="1" x14ac:dyDescent="0.25">
      <c r="A2227" t="s">
        <v>7674</v>
      </c>
      <c r="B2227" s="1">
        <v>45837</v>
      </c>
      <c r="C2227" t="s">
        <v>803</v>
      </c>
      <c r="D2227" t="str">
        <f>IFERROR(INDEX(Customers!$B:$B,MATCH(C2227,Customers!$A:$A,0)),"")</f>
        <v>Gopal Raj</v>
      </c>
      <c r="E2227" t="str">
        <f>IFERROR(INDEX(Customers!$J:$J,MATCH(C2227,Customers!$A:$A,0)),"")</f>
        <v>Gold</v>
      </c>
      <c r="F2227" t="s">
        <v>3940</v>
      </c>
      <c r="G2227" t="str">
        <f>IFERROR(INDEX(Products!$B:$B,MATCH(F2227,Products!$A:$A,0)),"")</f>
        <v>Local Farm Fresh Fruits 1kg</v>
      </c>
      <c r="H2227" t="str">
        <f>IFERROR(INDEX(Products!$C:$C,MATCH(F2227,Products!$A:$A,0)),"")</f>
        <v>Fruits</v>
      </c>
      <c r="I2227" t="s">
        <v>3136</v>
      </c>
      <c r="J2227" t="str">
        <f>IFERROR(INDEX(Stores!$B:$B,MATCH(I2227,Stores!$A:$A,0)),"")</f>
        <v>FreshMart Surat Plaza</v>
      </c>
      <c r="K2227" t="str">
        <f>IFERROR(INDEX(Stores!$D:$D,MATCH(I2227,Stores!$A:$A,0)),"")</f>
        <v>West</v>
      </c>
      <c r="L2227" t="s">
        <v>3240</v>
      </c>
      <c r="M2227" t="str">
        <f>IFERROR(INDEX(Employees!$B:$B,MATCH(L2227,Employees!$A:$A,0)),"")</f>
        <v>Arun Subramaniam</v>
      </c>
      <c r="N2227" t="str">
        <f>IFERROR(INDEX(Employees!$D:$D,MATCH(L2227,Employees!$A:$A,0)),"")</f>
        <v>Billing</v>
      </c>
      <c r="O2227">
        <v>7</v>
      </c>
      <c r="P2227">
        <v>405.1</v>
      </c>
      <c r="Q2227">
        <v>10</v>
      </c>
      <c r="R2227">
        <v>283.57</v>
      </c>
      <c r="S2227">
        <v>2934.95</v>
      </c>
      <c r="T2227">
        <v>2352.4899999999998</v>
      </c>
      <c r="U2227">
        <v>582.46</v>
      </c>
      <c r="V2227" t="s">
        <v>4740</v>
      </c>
      <c r="W2227" t="s">
        <v>4695</v>
      </c>
      <c r="X2227" t="s">
        <v>4696</v>
      </c>
      <c r="Y2227" t="s">
        <v>5097</v>
      </c>
      <c r="Z2227" t="s">
        <v>4698</v>
      </c>
    </row>
    <row r="2228" spans="1:26" ht="15" customHeight="1" x14ac:dyDescent="0.25">
      <c r="A2228" t="s">
        <v>7675</v>
      </c>
      <c r="B2228" s="1">
        <v>45934</v>
      </c>
      <c r="C2228" t="s">
        <v>1956</v>
      </c>
      <c r="D2228" t="str">
        <f>IFERROR(INDEX(Customers!$B:$B,MATCH(C2228,Customers!$A:$A,0)),"")</f>
        <v>Malathi Gupta</v>
      </c>
      <c r="E2228" t="str">
        <f>IFERROR(INDEX(Customers!$J:$J,MATCH(C2228,Customers!$A:$A,0)),"")</f>
        <v>Gold</v>
      </c>
      <c r="F2228" t="s">
        <v>3879</v>
      </c>
      <c r="G2228" t="str">
        <f>IFERROR(INDEX(Products!$B:$B,MATCH(F2228,Products!$A:$A,0)),"")</f>
        <v>Dove Toothpaste 1L</v>
      </c>
      <c r="H2228" t="str">
        <f>IFERROR(INDEX(Products!$C:$C,MATCH(F2228,Products!$A:$A,0)),"")</f>
        <v>Personal Care</v>
      </c>
      <c r="I2228" t="s">
        <v>2945</v>
      </c>
      <c r="J2228" t="str">
        <f>IFERROR(INDEX(Stores!$B:$B,MATCH(I2228,Stores!$A:$A,0)),"")</f>
        <v>FreshMart Kochi Gardens</v>
      </c>
      <c r="K2228" t="str">
        <f>IFERROR(INDEX(Stores!$D:$D,MATCH(I2228,Stores!$A:$A,0)),"")</f>
        <v>South</v>
      </c>
      <c r="L2228" t="s">
        <v>2943</v>
      </c>
      <c r="M2228" t="str">
        <f>IFERROR(INDEX(Employees!$B:$B,MATCH(L2228,Employees!$A:$A,0)),"")</f>
        <v>Hariharan Rao</v>
      </c>
      <c r="N2228" t="str">
        <f>IFERROR(INDEX(Employees!$D:$D,MATCH(L2228,Employees!$A:$A,0)),"")</f>
        <v>Cashier</v>
      </c>
      <c r="O2228">
        <v>5</v>
      </c>
      <c r="P2228">
        <v>280.52</v>
      </c>
      <c r="Q2228">
        <v>10</v>
      </c>
      <c r="R2228">
        <v>140.26</v>
      </c>
      <c r="S2228">
        <v>1451.69</v>
      </c>
      <c r="T2228">
        <v>995.8</v>
      </c>
      <c r="U2228">
        <v>455.89</v>
      </c>
      <c r="V2228" t="s">
        <v>4703</v>
      </c>
      <c r="W2228" t="s">
        <v>4695</v>
      </c>
      <c r="X2228" t="s">
        <v>4700</v>
      </c>
      <c r="Y2228" t="s">
        <v>5068</v>
      </c>
      <c r="Z2228" t="s">
        <v>4698</v>
      </c>
    </row>
    <row r="2229" spans="1:26" ht="15" customHeight="1" x14ac:dyDescent="0.25">
      <c r="A2229" t="s">
        <v>7676</v>
      </c>
      <c r="B2229" s="1">
        <v>45879</v>
      </c>
      <c r="C2229" t="s">
        <v>958</v>
      </c>
      <c r="D2229" t="str">
        <f>IFERROR(INDEX(Customers!$B:$B,MATCH(C2229,Customers!$A:$A,0)),"")</f>
        <v>Unknown</v>
      </c>
      <c r="E2229" t="str">
        <f>IFERROR(INDEX(Customers!$J:$J,MATCH(C2229,Customers!$A:$A,0)),"")</f>
        <v>Silver</v>
      </c>
      <c r="F2229" t="s">
        <v>4032</v>
      </c>
      <c r="G2229" t="str">
        <f>IFERROR(INDEX(Products!$B:$B,MATCH(F2229,Products!$A:$A,0)),"")</f>
        <v>Gold Winner Sunflower Oil 200g</v>
      </c>
      <c r="H2229" t="str">
        <f>IFERROR(INDEX(Products!$C:$C,MATCH(F2229,Products!$A:$A,0)),"")</f>
        <v>Oil</v>
      </c>
      <c r="I2229" t="s">
        <v>4182</v>
      </c>
      <c r="J2229" t="str">
        <f>IFERROR(INDEX(Stores!$B:$B,MATCH(I2229,Stores!$A:$A,0)),"")</f>
        <v>FreshMart Kochi Main Road</v>
      </c>
      <c r="K2229" t="str">
        <f>IFERROR(INDEX(Stores!$D:$D,MATCH(I2229,Stores!$A:$A,0)),"")</f>
        <v>South</v>
      </c>
      <c r="L2229" t="s">
        <v>3435</v>
      </c>
      <c r="M2229" t="str">
        <f>IFERROR(INDEX(Employees!$B:$B,MATCH(L2229,Employees!$A:$A,0)),"")</f>
        <v>Deepak Iyer</v>
      </c>
      <c r="N2229" t="str">
        <f>IFERROR(INDEX(Employees!$D:$D,MATCH(L2229,Employees!$A:$A,0)),"")</f>
        <v>Sales</v>
      </c>
      <c r="O2229">
        <v>2</v>
      </c>
      <c r="P2229">
        <v>234.86</v>
      </c>
      <c r="Q2229">
        <v>10</v>
      </c>
      <c r="R2229">
        <v>46.97</v>
      </c>
      <c r="S2229">
        <v>486.16</v>
      </c>
      <c r="T2229">
        <v>426.46</v>
      </c>
      <c r="U2229">
        <v>59.7</v>
      </c>
      <c r="V2229" t="s">
        <v>4715</v>
      </c>
      <c r="W2229" t="s">
        <v>4695</v>
      </c>
      <c r="X2229" t="s">
        <v>4700</v>
      </c>
      <c r="Y2229" t="s">
        <v>5613</v>
      </c>
      <c r="Z2229" t="s">
        <v>4698</v>
      </c>
    </row>
    <row r="2230" spans="1:26" ht="15" customHeight="1" x14ac:dyDescent="0.25">
      <c r="A2230" t="s">
        <v>7677</v>
      </c>
      <c r="B2230" s="1">
        <v>46093</v>
      </c>
      <c r="C2230" t="s">
        <v>1132</v>
      </c>
      <c r="D2230" t="str">
        <f>IFERROR(INDEX(Customers!$B:$B,MATCH(C2230,Customers!$A:$A,0)),"")</f>
        <v>Kalpana Iyer</v>
      </c>
      <c r="E2230" t="str">
        <f>IFERROR(INDEX(Customers!$J:$J,MATCH(C2230,Customers!$A:$A,0)),"")</f>
        <v>Silver</v>
      </c>
      <c r="F2230" t="s">
        <v>3667</v>
      </c>
      <c r="G2230" t="str">
        <f>IFERROR(INDEX(Products!$B:$B,MATCH(F2230,Products!$A:$A,0)),"")</f>
        <v>Harvest Gold Buns Combo</v>
      </c>
      <c r="H2230" t="str">
        <f>IFERROR(INDEX(Products!$C:$C,MATCH(F2230,Products!$A:$A,0)),"")</f>
        <v>Bakery</v>
      </c>
      <c r="I2230" t="s">
        <v>3230</v>
      </c>
      <c r="J2230" t="str">
        <f>IFERROR(INDEX(Stores!$B:$B,MATCH(I2230,Stores!$A:$A,0)),"")</f>
        <v>FreshMart Ahmedabad Arcade</v>
      </c>
      <c r="K2230" t="str">
        <f>IFERROR(INDEX(Stores!$D:$D,MATCH(I2230,Stores!$A:$A,0)),"")</f>
        <v>West</v>
      </c>
      <c r="L2230" t="s">
        <v>3228</v>
      </c>
      <c r="M2230" t="str">
        <f>IFERROR(INDEX(Employees!$B:$B,MATCH(L2230,Employees!$A:$A,0)),"")</f>
        <v>Kishore Chettiar</v>
      </c>
      <c r="N2230" t="str">
        <f>IFERROR(INDEX(Employees!$D:$D,MATCH(L2230,Employees!$A:$A,0)),"")</f>
        <v>Inventory</v>
      </c>
      <c r="O2230">
        <v>5</v>
      </c>
      <c r="P2230">
        <v>589.75</v>
      </c>
      <c r="Q2230">
        <v>20</v>
      </c>
      <c r="R2230">
        <v>589.75</v>
      </c>
      <c r="S2230">
        <v>2359</v>
      </c>
      <c r="T2230">
        <v>1718.25</v>
      </c>
      <c r="U2230">
        <v>640.75</v>
      </c>
      <c r="V2230" t="s">
        <v>4703</v>
      </c>
      <c r="W2230" t="s">
        <v>4695</v>
      </c>
      <c r="X2230" t="s">
        <v>4710</v>
      </c>
      <c r="Y2230" t="s">
        <v>4779</v>
      </c>
      <c r="Z2230" t="s">
        <v>4708</v>
      </c>
    </row>
    <row r="2231" spans="1:26" ht="15" customHeight="1" x14ac:dyDescent="0.25">
      <c r="A2231" t="s">
        <v>7678</v>
      </c>
      <c r="B2231" s="1">
        <v>45803</v>
      </c>
      <c r="C2231" t="s">
        <v>265</v>
      </c>
      <c r="D2231" t="str">
        <f>IFERROR(INDEX(Customers!$B:$B,MATCH(C2231,Customers!$A:$A,0)),"")</f>
        <v>Nithya Prabhu</v>
      </c>
      <c r="E2231" t="str">
        <f>IFERROR(INDEX(Customers!$J:$J,MATCH(C2231,Customers!$A:$A,0)),"")</f>
        <v>Silver</v>
      </c>
      <c r="F2231" t="s">
        <v>3891</v>
      </c>
      <c r="G2231" t="str">
        <f>IFERROR(INDEX(Products!$B:$B,MATCH(F2231,Products!$A:$A,0)),"")</f>
        <v>Patanjali Shampoo 1kg</v>
      </c>
      <c r="H2231" t="str">
        <f>IFERROR(INDEX(Products!$C:$C,MATCH(F2231,Products!$A:$A,0)),"")</f>
        <v>Personal Care</v>
      </c>
      <c r="I2231" t="s">
        <v>3243</v>
      </c>
      <c r="J2231" t="str">
        <f>IFERROR(INDEX(Stores!$B:$B,MATCH(I2231,Stores!$A:$A,0)),"")</f>
        <v xml:space="preserve">  FreshMart Bengaluru Square  </v>
      </c>
      <c r="K2231" t="str">
        <f>IFERROR(INDEX(Stores!$D:$D,MATCH(I2231,Stores!$A:$A,0)),"")</f>
        <v>South</v>
      </c>
      <c r="L2231" t="s">
        <v>3241</v>
      </c>
      <c r="M2231" t="str">
        <f>IFERROR(INDEX(Employees!$B:$B,MATCH(L2231,Employees!$A:$A,0)),"")</f>
        <v>Thiru Varma</v>
      </c>
      <c r="N2231" t="str">
        <f>IFERROR(INDEX(Employees!$D:$D,MATCH(L2231,Employees!$A:$A,0)),"")</f>
        <v>Store Manager</v>
      </c>
      <c r="O2231">
        <v>3</v>
      </c>
      <c r="P2231">
        <v>468.94</v>
      </c>
      <c r="Q2231">
        <v>5</v>
      </c>
      <c r="R2231">
        <v>70.34</v>
      </c>
      <c r="S2231">
        <v>1336.48</v>
      </c>
      <c r="T2231">
        <v>1010.4</v>
      </c>
      <c r="U2231">
        <v>326.08</v>
      </c>
      <c r="V2231" t="s">
        <v>4715</v>
      </c>
      <c r="W2231" t="s">
        <v>4695</v>
      </c>
      <c r="X2231" t="s">
        <v>4696</v>
      </c>
      <c r="Y2231" t="s">
        <v>6345</v>
      </c>
      <c r="Z2231" t="s">
        <v>4708</v>
      </c>
    </row>
    <row r="2232" spans="1:26" ht="15" customHeight="1" x14ac:dyDescent="0.25">
      <c r="A2232" t="s">
        <v>7679</v>
      </c>
      <c r="B2232" s="1">
        <v>45878</v>
      </c>
      <c r="C2232" t="s">
        <v>2020</v>
      </c>
      <c r="D2232" t="str">
        <f>IFERROR(INDEX(Customers!$B:$B,MATCH(C2232,Customers!$A:$A,0)),"")</f>
        <v>Elango Nair</v>
      </c>
      <c r="E2232" t="str">
        <f>IFERROR(INDEX(Customers!$J:$J,MATCH(C2232,Customers!$A:$A,0)),"")</f>
        <v>Gold</v>
      </c>
      <c r="F2232" t="s">
        <v>3746</v>
      </c>
      <c r="G2232" t="str">
        <f>IFERROR(INDEX(Products!$B:$B,MATCH(F2232,Products!$A:$A,0)),"")</f>
        <v>Nescafe Soft Drinks Pack</v>
      </c>
      <c r="H2232" t="str">
        <f>IFERROR(INDEX(Products!$C:$C,MATCH(F2232,Products!$A:$A,0)),"")</f>
        <v>Beverages</v>
      </c>
      <c r="I2232" t="s">
        <v>3379</v>
      </c>
      <c r="J2232" t="str">
        <f>IFERROR(INDEX(Stores!$B:$B,MATCH(I2232,Stores!$A:$A,0)),"")</f>
        <v>FreshMart Surat Heights</v>
      </c>
      <c r="K2232" t="str">
        <f>IFERROR(INDEX(Stores!$D:$D,MATCH(I2232,Stores!$A:$A,0)),"")</f>
        <v>West</v>
      </c>
      <c r="L2232" t="s">
        <v>3377</v>
      </c>
      <c r="M2232" t="str">
        <f>IFERROR(INDEX(Employees!$B:$B,MATCH(L2232,Employees!$A:$A,0)),"")</f>
        <v>Kalpana Varma</v>
      </c>
      <c r="N2232" t="str">
        <f>IFERROR(INDEX(Employees!$D:$D,MATCH(L2232,Employees!$A:$A,0)),"")</f>
        <v>HR</v>
      </c>
      <c r="O2232">
        <v>5</v>
      </c>
      <c r="P2232">
        <v>426.09</v>
      </c>
      <c r="Q2232">
        <v>0</v>
      </c>
      <c r="R2232">
        <v>0</v>
      </c>
      <c r="S2232">
        <v>2450.02</v>
      </c>
      <c r="T2232">
        <v>1429.5</v>
      </c>
      <c r="U2232">
        <v>1020.52</v>
      </c>
      <c r="V2232" t="s">
        <v>4703</v>
      </c>
      <c r="W2232" t="s">
        <v>4695</v>
      </c>
      <c r="X2232" t="s">
        <v>4696</v>
      </c>
      <c r="Y2232" t="s">
        <v>5327</v>
      </c>
      <c r="Z2232" t="s">
        <v>4698</v>
      </c>
    </row>
    <row r="2233" spans="1:26" ht="15" customHeight="1" x14ac:dyDescent="0.25">
      <c r="A2233" t="s">
        <v>7680</v>
      </c>
      <c r="B2233" s="1">
        <v>45998</v>
      </c>
      <c r="C2233" t="s">
        <v>2172</v>
      </c>
      <c r="D2233" t="str">
        <f>IFERROR(INDEX(Customers!$B:$B,MATCH(C2233,Customers!$A:$A,0)),"")</f>
        <v>Kamala Sekar</v>
      </c>
      <c r="E2233" t="str">
        <f>IFERROR(INDEX(Customers!$J:$J,MATCH(C2233,Customers!$A:$A,0)),"")</f>
        <v>Silver</v>
      </c>
      <c r="F2233" t="s">
        <v>3906</v>
      </c>
      <c r="G2233" t="str">
        <f>IFERROR(INDEX(Products!$B:$B,MATCH(F2233,Products!$A:$A,0)),"")</f>
        <v>Harvest Gold Rusk 1kg</v>
      </c>
      <c r="H2233" t="str">
        <f>IFERROR(INDEX(Products!$C:$C,MATCH(F2233,Products!$A:$A,0)),"")</f>
        <v>Household</v>
      </c>
      <c r="I2233" t="s">
        <v>3587</v>
      </c>
      <c r="J2233" t="str">
        <f>IFERROR(INDEX(Stores!$B:$B,MATCH(I2233,Stores!$A:$A,0)),"")</f>
        <v>FreshMart Pune Junction</v>
      </c>
      <c r="K2233" t="str">
        <f>IFERROR(INDEX(Stores!$D:$D,MATCH(I2233,Stores!$A:$A,0)),"")</f>
        <v>West</v>
      </c>
      <c r="L2233" t="s">
        <v>3177</v>
      </c>
      <c r="M2233" t="str">
        <f>IFERROR(INDEX(Employees!$B:$B,MATCH(L2233,Employees!$A:$A,0)),"")</f>
        <v>Sundar Sharma</v>
      </c>
      <c r="N2233" t="str">
        <f>IFERROR(INDEX(Employees!$D:$D,MATCH(L2233,Employees!$A:$A,0)),"")</f>
        <v>Cashier</v>
      </c>
      <c r="O2233">
        <v>1</v>
      </c>
      <c r="P2233">
        <v>392.68</v>
      </c>
      <c r="Q2233">
        <v>20</v>
      </c>
      <c r="R2233">
        <v>78.540000000000006</v>
      </c>
      <c r="S2233">
        <v>361.26</v>
      </c>
      <c r="T2233">
        <v>319.05</v>
      </c>
      <c r="U2233">
        <v>42.21</v>
      </c>
      <c r="V2233" t="s">
        <v>4694</v>
      </c>
      <c r="W2233" t="s">
        <v>4695</v>
      </c>
      <c r="X2233" t="s">
        <v>4696</v>
      </c>
      <c r="Y2233" t="s">
        <v>6256</v>
      </c>
      <c r="Z2233" t="s">
        <v>4698</v>
      </c>
    </row>
    <row r="2234" spans="1:26" ht="15" customHeight="1" x14ac:dyDescent="0.25">
      <c r="A2234" t="s">
        <v>7681</v>
      </c>
      <c r="B2234" s="1">
        <v>45995</v>
      </c>
      <c r="C2234" t="s">
        <v>2344</v>
      </c>
      <c r="D2234" t="str">
        <f>IFERROR(INDEX(Customers!$B:$B,MATCH(C2234,Customers!$A:$A,0)),"")</f>
        <v>Dhanush Nathan</v>
      </c>
      <c r="E2234" t="str">
        <f>IFERROR(INDEX(Customers!$J:$J,MATCH(C2234,Customers!$A:$A,0)),"")</f>
        <v>Bronze</v>
      </c>
      <c r="F2234" t="s">
        <v>3781</v>
      </c>
      <c r="G2234" t="str">
        <f>IFERROR(INDEX(Products!$B:$B,MATCH(F2234,Products!$A:$A,0)),"")</f>
        <v>Coca-Cola Coffee 500g</v>
      </c>
      <c r="H2234" t="str">
        <f>IFERROR(INDEX(Products!$C:$C,MATCH(F2234,Products!$A:$A,0)),"")</f>
        <v>Beverages</v>
      </c>
      <c r="I2234" t="s">
        <v>4291</v>
      </c>
      <c r="J2234" t="str">
        <f>IFERROR(INDEX(Stores!$B:$B,MATCH(I2234,Stores!$A:$A,0)),"")</f>
        <v>FreshMart Tiruppur Plaza</v>
      </c>
      <c r="K2234" t="str">
        <f>IFERROR(INDEX(Stores!$D:$D,MATCH(I2234,Stores!$A:$A,0)),"")</f>
        <v>South</v>
      </c>
      <c r="L2234" t="s">
        <v>3368</v>
      </c>
      <c r="M2234" t="str">
        <f>IFERROR(INDEX(Employees!$B:$B,MATCH(L2234,Employees!$A:$A,0)),"")</f>
        <v>Unknown</v>
      </c>
      <c r="N2234" t="str">
        <f>IFERROR(INDEX(Employees!$D:$D,MATCH(L2234,Employees!$A:$A,0)),"")</f>
        <v>Sales</v>
      </c>
      <c r="O2234">
        <v>4</v>
      </c>
      <c r="P2234">
        <v>503.36</v>
      </c>
      <c r="Q2234">
        <v>20</v>
      </c>
      <c r="R2234">
        <v>402.69</v>
      </c>
      <c r="S2234">
        <v>1610.75</v>
      </c>
      <c r="T2234">
        <v>1559.2</v>
      </c>
      <c r="U2234">
        <v>51.55</v>
      </c>
      <c r="V2234" t="s">
        <v>4715</v>
      </c>
      <c r="W2234" t="s">
        <v>4695</v>
      </c>
      <c r="X2234" t="s">
        <v>4696</v>
      </c>
      <c r="Y2234" t="s">
        <v>6025</v>
      </c>
      <c r="Z2234" t="s">
        <v>4708</v>
      </c>
    </row>
    <row r="2235" spans="1:26" ht="15" customHeight="1" x14ac:dyDescent="0.25">
      <c r="A2235" t="s">
        <v>7682</v>
      </c>
      <c r="B2235" s="1">
        <v>45864</v>
      </c>
      <c r="C2235" t="s">
        <v>2188</v>
      </c>
      <c r="D2235" t="str">
        <f>IFERROR(INDEX(Customers!$B:$B,MATCH(C2235,Customers!$A:$A,0)),"")</f>
        <v>Sundar Venkataraman</v>
      </c>
      <c r="E2235" t="str">
        <f>IFERROR(INDEX(Customers!$J:$J,MATCH(C2235,Customers!$A:$A,0)),"")</f>
        <v>Bronze</v>
      </c>
      <c r="F2235" t="s">
        <v>3911</v>
      </c>
      <c r="G2235" t="str">
        <f>IFERROR(INDEX(Products!$B:$B,MATCH(F2235,Products!$A:$A,0)),"")</f>
        <v>Local Farm Fresh Vegetables 200g</v>
      </c>
      <c r="H2235" t="str">
        <f>IFERROR(INDEX(Products!$C:$C,MATCH(F2235,Products!$A:$A,0)),"")</f>
        <v>Household</v>
      </c>
      <c r="I2235" t="s">
        <v>3023</v>
      </c>
      <c r="J2235" t="str">
        <f>IFERROR(INDEX(Stores!$B:$B,MATCH(I2235,Stores!$A:$A,0)),"")</f>
        <v>FreshMart Coimbatore Colony</v>
      </c>
      <c r="K2235" t="str">
        <f>IFERROR(INDEX(Stores!$D:$D,MATCH(I2235,Stores!$A:$A,0)),"")</f>
        <v>West</v>
      </c>
      <c r="L2235" t="s">
        <v>3022</v>
      </c>
      <c r="M2235" t="str">
        <f>IFERROR(INDEX(Employees!$B:$B,MATCH(L2235,Employees!$A:$A,0)),"")</f>
        <v>Poornima Devi</v>
      </c>
      <c r="N2235" t="str">
        <f>IFERROR(INDEX(Employees!$D:$D,MATCH(L2235,Employees!$A:$A,0)),"")</f>
        <v>Billing</v>
      </c>
      <c r="O2235">
        <v>1</v>
      </c>
      <c r="P2235">
        <v>297.32</v>
      </c>
      <c r="Q2235">
        <v>10</v>
      </c>
      <c r="R2235">
        <v>29.73</v>
      </c>
      <c r="S2235">
        <v>307.73</v>
      </c>
      <c r="T2235">
        <v>225.28</v>
      </c>
      <c r="U2235">
        <v>82.45</v>
      </c>
      <c r="V2235" t="s">
        <v>4720</v>
      </c>
      <c r="W2235" t="s">
        <v>4695</v>
      </c>
      <c r="X2235" t="s">
        <v>4710</v>
      </c>
      <c r="Y2235" t="s">
        <v>5582</v>
      </c>
      <c r="Z2235" t="s">
        <v>4698</v>
      </c>
    </row>
    <row r="2236" spans="1:26" ht="15" customHeight="1" x14ac:dyDescent="0.25">
      <c r="A2236" t="s">
        <v>7683</v>
      </c>
      <c r="B2236" s="1">
        <v>45949</v>
      </c>
      <c r="C2236" t="s">
        <v>1383</v>
      </c>
      <c r="D2236" t="str">
        <f>IFERROR(INDEX(Customers!$B:$B,MATCH(C2236,Customers!$A:$A,0)),"")</f>
        <v>Anitha Kumar</v>
      </c>
      <c r="E2236" t="str">
        <f>IFERROR(INDEX(Customers!$J:$J,MATCH(C2236,Customers!$A:$A,0)),"")</f>
        <v>Silver</v>
      </c>
      <c r="F2236" t="s">
        <v>3771</v>
      </c>
      <c r="G2236" t="str">
        <f>IFERROR(INDEX(Products!$B:$B,MATCH(F2236,Products!$A:$A,0)),"")</f>
        <v>Nescafe Coffee Pack</v>
      </c>
      <c r="H2236" t="str">
        <f>IFERROR(INDEX(Products!$C:$C,MATCH(F2236,Products!$A:$A,0)),"")</f>
        <v>Beverages</v>
      </c>
      <c r="I2236" t="s">
        <v>3345</v>
      </c>
      <c r="J2236" t="str">
        <f>IFERROR(INDEX(Stores!$B:$B,MATCH(I2236,Stores!$A:$A,0)),"")</f>
        <v>FreshMart Erode Extension</v>
      </c>
      <c r="K2236" t="str">
        <f>IFERROR(INDEX(Stores!$D:$D,MATCH(I2236,Stores!$A:$A,0)),"")</f>
        <v>South</v>
      </c>
      <c r="L2236" t="s">
        <v>3395</v>
      </c>
      <c r="M2236" t="str">
        <f>IFERROR(INDEX(Employees!$B:$B,MATCH(L2236,Employees!$A:$A,0)),"")</f>
        <v>Uma Nathan</v>
      </c>
      <c r="N2236" t="str">
        <f>IFERROR(INDEX(Employees!$D:$D,MATCH(L2236,Employees!$A:$A,0)),"")</f>
        <v>Operations</v>
      </c>
      <c r="O2236">
        <v>1</v>
      </c>
      <c r="P2236">
        <v>342.46</v>
      </c>
      <c r="Q2236">
        <v>0</v>
      </c>
      <c r="R2236">
        <v>0</v>
      </c>
      <c r="S2236">
        <v>393.83</v>
      </c>
      <c r="T2236">
        <v>271.77999999999997</v>
      </c>
      <c r="U2236">
        <v>122.05</v>
      </c>
      <c r="V2236" t="s">
        <v>4703</v>
      </c>
      <c r="W2236" t="s">
        <v>4695</v>
      </c>
      <c r="X2236" t="s">
        <v>4696</v>
      </c>
      <c r="Y2236" t="s">
        <v>5408</v>
      </c>
      <c r="Z2236" t="s">
        <v>4698</v>
      </c>
    </row>
    <row r="2237" spans="1:26" ht="15" customHeight="1" x14ac:dyDescent="0.25">
      <c r="A2237" t="s">
        <v>7684</v>
      </c>
      <c r="B2237" s="1">
        <v>45753</v>
      </c>
      <c r="C2237" t="s">
        <v>1638</v>
      </c>
      <c r="D2237" t="str">
        <f>IFERROR(INDEX(Customers!$B:$B,MATCH(C2237,Customers!$A:$A,0)),"")</f>
        <v>Balamurugan Menon</v>
      </c>
      <c r="E2237" t="str">
        <f>IFERROR(INDEX(Customers!$J:$J,MATCH(C2237,Customers!$A:$A,0)),"")</f>
        <v>Gold</v>
      </c>
      <c r="F2237" t="s">
        <v>4074</v>
      </c>
      <c r="G2237" t="str">
        <f>IFERROR(INDEX(Products!$B:$B,MATCH(F2237,Products!$A:$A,0)),"")</f>
        <v>Aachi Powdered Spices 200g</v>
      </c>
      <c r="H2237" t="str">
        <f>IFERROR(INDEX(Products!$C:$C,MATCH(F2237,Products!$A:$A,0)),"")</f>
        <v>Masala</v>
      </c>
      <c r="I2237" t="s">
        <v>3210</v>
      </c>
      <c r="J2237" t="str">
        <f>IFERROR(INDEX(Stores!$B:$B,MATCH(I2237,Stores!$A:$A,0)),"")</f>
        <v>FreshMart Ahmedabad Hub</v>
      </c>
      <c r="K2237" t="str">
        <f>IFERROR(INDEX(Stores!$D:$D,MATCH(I2237,Stores!$A:$A,0)),"")</f>
        <v>West</v>
      </c>
      <c r="L2237" t="s">
        <v>2977</v>
      </c>
      <c r="M2237" t="str">
        <f>IFERROR(INDEX(Employees!$B:$B,MATCH(L2237,Employees!$A:$A,0)),"")</f>
        <v>Nirmala Venkataraman</v>
      </c>
      <c r="N2237" t="str">
        <f>IFERROR(INDEX(Employees!$D:$D,MATCH(L2237,Employees!$A:$A,0)),"")</f>
        <v>Sales</v>
      </c>
      <c r="O2237">
        <v>6</v>
      </c>
      <c r="P2237">
        <v>82.49</v>
      </c>
      <c r="Q2237">
        <v>20</v>
      </c>
      <c r="R2237">
        <v>98.99</v>
      </c>
      <c r="S2237">
        <v>455.34</v>
      </c>
      <c r="T2237">
        <v>373.5</v>
      </c>
      <c r="U2237">
        <v>81.84</v>
      </c>
      <c r="V2237" t="s">
        <v>4715</v>
      </c>
      <c r="W2237" t="s">
        <v>4695</v>
      </c>
      <c r="X2237" t="s">
        <v>4710</v>
      </c>
      <c r="Y2237" t="s">
        <v>5425</v>
      </c>
      <c r="Z2237" t="s">
        <v>4698</v>
      </c>
    </row>
    <row r="2238" spans="1:26" ht="15" customHeight="1" x14ac:dyDescent="0.25">
      <c r="A2238" t="s">
        <v>7685</v>
      </c>
      <c r="B2238" s="1">
        <v>45871</v>
      </c>
      <c r="C2238" t="s">
        <v>331</v>
      </c>
      <c r="D2238" t="str">
        <f>IFERROR(INDEX(Customers!$B:$B,MATCH(C2238,Customers!$A:$A,0)),"")</f>
        <v>Vijay Chandran</v>
      </c>
      <c r="E2238" t="str">
        <f>IFERROR(INDEX(Customers!$J:$J,MATCH(C2238,Customers!$A:$A,0)),"")</f>
        <v>Gold</v>
      </c>
      <c r="F2238" t="s">
        <v>4053</v>
      </c>
      <c r="G2238" t="str">
        <f>IFERROR(INDEX(Products!$B:$B,MATCH(F2238,Products!$A:$A,0)),"")</f>
        <v>Idhayam Gingelly Oil 1kg</v>
      </c>
      <c r="H2238" t="str">
        <f>IFERROR(INDEX(Products!$C:$C,MATCH(F2238,Products!$A:$A,0)),"")</f>
        <v>Oil</v>
      </c>
      <c r="I2238" t="s">
        <v>4291</v>
      </c>
      <c r="J2238" t="str">
        <f>IFERROR(INDEX(Stores!$B:$B,MATCH(I2238,Stores!$A:$A,0)),"")</f>
        <v>FreshMart Tiruppur Plaza</v>
      </c>
      <c r="K2238" t="str">
        <f>IFERROR(INDEX(Stores!$D:$D,MATCH(I2238,Stores!$A:$A,0)),"")</f>
        <v>South</v>
      </c>
      <c r="L2238" t="s">
        <v>3604</v>
      </c>
      <c r="M2238" t="str">
        <f>IFERROR(INDEX(Employees!$B:$B,MATCH(L2238,Employees!$A:$A,0)),"")</f>
        <v>Chitra Raj</v>
      </c>
      <c r="N2238" t="str">
        <f>IFERROR(INDEX(Employees!$D:$D,MATCH(L2238,Employees!$A:$A,0)),"")</f>
        <v>Sales</v>
      </c>
      <c r="O2238">
        <v>7</v>
      </c>
      <c r="P2238">
        <v>350.79</v>
      </c>
      <c r="Q2238">
        <v>0</v>
      </c>
      <c r="R2238">
        <v>0</v>
      </c>
      <c r="S2238">
        <v>2823.86</v>
      </c>
      <c r="T2238">
        <v>2032.31</v>
      </c>
      <c r="U2238">
        <v>791.55</v>
      </c>
      <c r="V2238" t="s">
        <v>4740</v>
      </c>
      <c r="W2238" t="s">
        <v>4695</v>
      </c>
      <c r="X2238" t="s">
        <v>4696</v>
      </c>
      <c r="Y2238" t="s">
        <v>7686</v>
      </c>
      <c r="Z2238" t="s">
        <v>4698</v>
      </c>
    </row>
    <row r="2239" spans="1:26" ht="15" customHeight="1" x14ac:dyDescent="0.25">
      <c r="A2239" t="s">
        <v>7687</v>
      </c>
      <c r="B2239" s="1">
        <v>46073</v>
      </c>
      <c r="C2239" t="s">
        <v>2384</v>
      </c>
      <c r="D2239" t="str">
        <f>IFERROR(INDEX(Customers!$B:$B,MATCH(C2239,Customers!$A:$A,0)),"")</f>
        <v>Esha Krishnan</v>
      </c>
      <c r="E2239" t="str">
        <f>IFERROR(INDEX(Customers!$J:$J,MATCH(C2239,Customers!$A:$A,0)),"")</f>
        <v>Gold</v>
      </c>
      <c r="F2239" t="s">
        <v>3966</v>
      </c>
      <c r="G2239" t="str">
        <f>IFERROR(INDEX(Products!$B:$B,MATCH(F2239,Products!$A:$A,0)),"")</f>
        <v>Organic Fresh Fresh Vegetables 200g</v>
      </c>
      <c r="H2239" t="str">
        <f>IFERROR(INDEX(Products!$C:$C,MATCH(F2239,Products!$A:$A,0)),"")</f>
        <v>Vegetables</v>
      </c>
      <c r="I2239" t="s">
        <v>4182</v>
      </c>
      <c r="J2239" t="str">
        <f>IFERROR(INDEX(Stores!$B:$B,MATCH(I2239,Stores!$A:$A,0)),"")</f>
        <v>FreshMart Kochi Main Road</v>
      </c>
      <c r="K2239" t="str">
        <f>IFERROR(INDEX(Stores!$D:$D,MATCH(I2239,Stores!$A:$A,0)),"")</f>
        <v>South</v>
      </c>
      <c r="L2239" t="s">
        <v>3317</v>
      </c>
      <c r="M2239" t="str">
        <f>IFERROR(INDEX(Employees!$B:$B,MATCH(L2239,Employees!$A:$A,0)),"")</f>
        <v>Thenmozhi Krishnan</v>
      </c>
      <c r="N2239" t="str">
        <f>IFERROR(INDEX(Employees!$D:$D,MATCH(L2239,Employees!$A:$A,0)),"")</f>
        <v>Billing</v>
      </c>
      <c r="O2239">
        <v>6</v>
      </c>
      <c r="P2239">
        <v>82.69</v>
      </c>
      <c r="Q2239">
        <v>20</v>
      </c>
      <c r="R2239">
        <v>99.23</v>
      </c>
      <c r="S2239">
        <v>396.91</v>
      </c>
      <c r="T2239">
        <v>372.84</v>
      </c>
      <c r="U2239">
        <v>24.07</v>
      </c>
      <c r="V2239" t="s">
        <v>4694</v>
      </c>
      <c r="W2239" t="s">
        <v>4695</v>
      </c>
      <c r="X2239" t="s">
        <v>4696</v>
      </c>
      <c r="Y2239" t="s">
        <v>5704</v>
      </c>
      <c r="Z2239" t="s">
        <v>4708</v>
      </c>
    </row>
    <row r="2240" spans="1:26" ht="15" customHeight="1" x14ac:dyDescent="0.25">
      <c r="A2240" t="s">
        <v>7688</v>
      </c>
      <c r="B2240" s="1">
        <v>45935</v>
      </c>
      <c r="C2240" t="s">
        <v>307</v>
      </c>
      <c r="D2240" t="str">
        <f>IFERROR(INDEX(Customers!$B:$B,MATCH(C2240,Customers!$A:$A,0)),"")</f>
        <v>Bhavani Sharma</v>
      </c>
      <c r="E2240" t="str">
        <f>IFERROR(INDEX(Customers!$J:$J,MATCH(C2240,Customers!$A:$A,0)),"")</f>
        <v>Silver</v>
      </c>
      <c r="F2240" t="s">
        <v>3825</v>
      </c>
      <c r="G2240" t="str">
        <f>IFERROR(INDEX(Products!$B:$B,MATCH(F2240,Products!$A:$A,0)),"")</f>
        <v>Cadbury Chips 1kg</v>
      </c>
      <c r="H2240" t="str">
        <f>IFERROR(INDEX(Products!$C:$C,MATCH(F2240,Products!$A:$A,0)),"")</f>
        <v>Snacks</v>
      </c>
      <c r="I2240" t="s">
        <v>3136</v>
      </c>
      <c r="J2240" t="str">
        <f>IFERROR(INDEX(Stores!$B:$B,MATCH(I2240,Stores!$A:$A,0)),"")</f>
        <v>FreshMart Surat Plaza</v>
      </c>
      <c r="K2240" t="str">
        <f>IFERROR(INDEX(Stores!$D:$D,MATCH(I2240,Stores!$A:$A,0)),"")</f>
        <v>West</v>
      </c>
      <c r="L2240" t="s">
        <v>3134</v>
      </c>
      <c r="M2240" t="str">
        <f>IFERROR(INDEX(Employees!$B:$B,MATCH(L2240,Employees!$A:$A,0)),"")</f>
        <v>Banu Raj</v>
      </c>
      <c r="N2240" t="str">
        <f>IFERROR(INDEX(Employees!$D:$D,MATCH(L2240,Employees!$A:$A,0)),"")</f>
        <v>Sales</v>
      </c>
      <c r="O2240">
        <v>3</v>
      </c>
      <c r="P2240">
        <v>418.79</v>
      </c>
      <c r="Q2240">
        <v>5</v>
      </c>
      <c r="R2240">
        <v>62.82</v>
      </c>
      <c r="S2240">
        <v>1372.58</v>
      </c>
      <c r="T2240">
        <v>926.82</v>
      </c>
      <c r="U2240">
        <v>445.76</v>
      </c>
      <c r="V2240" t="s">
        <v>4703</v>
      </c>
      <c r="W2240" t="s">
        <v>4695</v>
      </c>
      <c r="X2240" t="s">
        <v>4696</v>
      </c>
      <c r="Y2240" t="s">
        <v>6120</v>
      </c>
      <c r="Z2240" t="s">
        <v>4698</v>
      </c>
    </row>
    <row r="2241" spans="1:26" ht="15" customHeight="1" x14ac:dyDescent="0.25">
      <c r="A2241" t="s">
        <v>7689</v>
      </c>
      <c r="B2241" s="1">
        <v>45800</v>
      </c>
      <c r="C2241" t="s">
        <v>906</v>
      </c>
      <c r="D2241" t="str">
        <f>IFERROR(INDEX(Customers!$B:$B,MATCH(C2241,Customers!$A:$A,0)),"")</f>
        <v>Thenmozhi Reddy</v>
      </c>
      <c r="E2241" t="str">
        <f>IFERROR(INDEX(Customers!$J:$J,MATCH(C2241,Customers!$A:$A,0)),"")</f>
        <v>Bronze</v>
      </c>
      <c r="F2241" t="s">
        <v>3752</v>
      </c>
      <c r="G2241" t="str">
        <f>IFERROR(INDEX(Products!$B:$B,MATCH(F2241,Products!$A:$A,0)),"")</f>
        <v>Nescafe Coffee 1kg</v>
      </c>
      <c r="H2241" t="str">
        <f>IFERROR(INDEX(Products!$C:$C,MATCH(F2241,Products!$A:$A,0)),"")</f>
        <v>Beverages</v>
      </c>
      <c r="I2241" t="s">
        <v>3215</v>
      </c>
      <c r="J2241" t="str">
        <f>IFERROR(INDEX(Stores!$B:$B,MATCH(I2241,Stores!$A:$A,0)),"")</f>
        <v>FreshMart Erode Square</v>
      </c>
      <c r="K2241" t="str">
        <f>IFERROR(INDEX(Stores!$D:$D,MATCH(I2241,Stores!$A:$A,0)),"")</f>
        <v>North</v>
      </c>
      <c r="L2241" t="s">
        <v>3576</v>
      </c>
      <c r="M2241" t="str">
        <f>IFERROR(INDEX(Employees!$B:$B,MATCH(L2241,Employees!$A:$A,0)),"")</f>
        <v>Naveen Naidu</v>
      </c>
      <c r="N2241" t="str">
        <f>IFERROR(INDEX(Employees!$D:$D,MATCH(L2241,Employees!$A:$A,0)),"")</f>
        <v>Cashier</v>
      </c>
      <c r="O2241">
        <v>3</v>
      </c>
      <c r="P2241">
        <v>329.69</v>
      </c>
      <c r="Q2241">
        <v>0</v>
      </c>
      <c r="R2241">
        <v>0</v>
      </c>
      <c r="S2241">
        <v>989.07</v>
      </c>
      <c r="T2241">
        <v>741.75</v>
      </c>
      <c r="U2241">
        <v>247.32</v>
      </c>
      <c r="V2241" t="s">
        <v>4715</v>
      </c>
      <c r="W2241" t="s">
        <v>4695</v>
      </c>
      <c r="X2241" t="s">
        <v>4710</v>
      </c>
      <c r="Y2241" t="s">
        <v>5780</v>
      </c>
      <c r="Z2241" t="s">
        <v>4708</v>
      </c>
    </row>
    <row r="2242" spans="1:26" ht="15" customHeight="1" x14ac:dyDescent="0.25">
      <c r="A2242" t="s">
        <v>7690</v>
      </c>
      <c r="B2242" s="1">
        <v>45983</v>
      </c>
      <c r="C2242" t="s">
        <v>2400</v>
      </c>
      <c r="D2242" t="str">
        <f>IFERROR(INDEX(Customers!$B:$B,MATCH(C2242,Customers!$A:$A,0)),"")</f>
        <v>Arun Menon</v>
      </c>
      <c r="E2242" t="str">
        <f>IFERROR(INDEX(Customers!$J:$J,MATCH(C2242,Customers!$A:$A,0)),"")</f>
        <v>Bronze</v>
      </c>
      <c r="F2242" t="s">
        <v>3700</v>
      </c>
      <c r="G2242" t="str">
        <f>IFERROR(INDEX(Products!$B:$B,MATCH(F2242,Products!$A:$A,0)),"")</f>
        <v>Harvest Gold Rusk 1kg</v>
      </c>
      <c r="H2242" t="str">
        <f>IFERROR(INDEX(Products!$C:$C,MATCH(F2242,Products!$A:$A,0)),"")</f>
        <v>Bakery</v>
      </c>
      <c r="I2242" t="s">
        <v>3623</v>
      </c>
      <c r="J2242" t="str">
        <f>IFERROR(INDEX(Stores!$B:$B,MATCH(I2242,Stores!$A:$A,0)),"")</f>
        <v>FreshMart Pune Heights</v>
      </c>
      <c r="K2242" t="str">
        <f>IFERROR(INDEX(Stores!$D:$D,MATCH(I2242,Stores!$A:$A,0)),"")</f>
        <v>West</v>
      </c>
      <c r="L2242" t="s">
        <v>3621</v>
      </c>
      <c r="M2242" t="str">
        <f>IFERROR(INDEX(Employees!$B:$B,MATCH(L2242,Employees!$A:$A,0)),"")</f>
        <v>Hariharan Mudaliar</v>
      </c>
      <c r="N2242" t="str">
        <f>IFERROR(INDEX(Employees!$D:$D,MATCH(L2242,Employees!$A:$A,0)),"")</f>
        <v>Cashier</v>
      </c>
      <c r="O2242">
        <v>4</v>
      </c>
      <c r="P2242">
        <v>541.35</v>
      </c>
      <c r="Q2242">
        <v>15</v>
      </c>
      <c r="R2242">
        <v>324.81</v>
      </c>
      <c r="S2242">
        <v>2116.6799999999998</v>
      </c>
      <c r="T2242">
        <v>1345.6</v>
      </c>
      <c r="U2242">
        <v>771.08</v>
      </c>
      <c r="V2242" t="s">
        <v>4720</v>
      </c>
      <c r="W2242" t="s">
        <v>4695</v>
      </c>
      <c r="X2242" t="s">
        <v>4710</v>
      </c>
      <c r="Y2242" t="s">
        <v>7099</v>
      </c>
      <c r="Z2242" t="s">
        <v>4698</v>
      </c>
    </row>
    <row r="2243" spans="1:26" ht="15" customHeight="1" x14ac:dyDescent="0.25">
      <c r="A2243" t="s">
        <v>7691</v>
      </c>
      <c r="B2243" s="1">
        <v>45901</v>
      </c>
      <c r="C2243" t="s">
        <v>307</v>
      </c>
      <c r="D2243" t="str">
        <f>IFERROR(INDEX(Customers!$B:$B,MATCH(C2243,Customers!$A:$A,0)),"")</f>
        <v>Bhavani Sharma</v>
      </c>
      <c r="E2243" t="str">
        <f>IFERROR(INDEX(Customers!$J:$J,MATCH(C2243,Customers!$A:$A,0)),"")</f>
        <v>Silver</v>
      </c>
      <c r="F2243" t="s">
        <v>3925</v>
      </c>
      <c r="G2243" t="str">
        <f>IFERROR(INDEX(Products!$B:$B,MATCH(F2243,Products!$A:$A,0)),"")</f>
        <v>Vim Kitchenware 1kg</v>
      </c>
      <c r="H2243" t="str">
        <f>IFERROR(INDEX(Products!$C:$C,MATCH(F2243,Products!$A:$A,0)),"")</f>
        <v>Household</v>
      </c>
      <c r="I2243" t="s">
        <v>4232</v>
      </c>
      <c r="J2243" t="str">
        <f>IFERROR(INDEX(Stores!$B:$B,MATCH(I2243,Stores!$A:$A,0)),"")</f>
        <v>FreshMart Erode Central</v>
      </c>
      <c r="K2243" t="str">
        <f>IFERROR(INDEX(Stores!$D:$D,MATCH(I2243,Stores!$A:$A,0)),"")</f>
        <v>South</v>
      </c>
      <c r="L2243" t="s">
        <v>3572</v>
      </c>
      <c r="M2243" t="str">
        <f>IFERROR(INDEX(Employees!$B:$B,MATCH(L2243,Employees!$A:$A,0)),"")</f>
        <v>Vasanthi Chettiar</v>
      </c>
      <c r="N2243" t="str">
        <f>IFERROR(INDEX(Employees!$D:$D,MATCH(L2243,Employees!$A:$A,0)),"")</f>
        <v>Sales</v>
      </c>
      <c r="O2243">
        <v>4</v>
      </c>
      <c r="P2243">
        <v>275.70999999999998</v>
      </c>
      <c r="Q2243">
        <v>5</v>
      </c>
      <c r="R2243">
        <v>55.14</v>
      </c>
      <c r="S2243">
        <v>1047.7</v>
      </c>
      <c r="T2243">
        <v>825.2</v>
      </c>
      <c r="U2243">
        <v>222.5</v>
      </c>
      <c r="V2243" t="s">
        <v>4715</v>
      </c>
      <c r="W2243" t="s">
        <v>4695</v>
      </c>
      <c r="X2243" t="s">
        <v>4710</v>
      </c>
      <c r="Y2243" t="s">
        <v>5321</v>
      </c>
      <c r="Z2243" t="s">
        <v>4708</v>
      </c>
    </row>
    <row r="2244" spans="1:26" ht="15" customHeight="1" x14ac:dyDescent="0.25">
      <c r="A2244" t="s">
        <v>7692</v>
      </c>
      <c r="B2244" s="1">
        <v>46054</v>
      </c>
      <c r="C2244" t="s">
        <v>2751</v>
      </c>
      <c r="D2244" t="str">
        <f>IFERROR(INDEX(Customers!$B:$B,MATCH(C2244,Customers!$A:$A,0)),"")</f>
        <v>Dhanush Mudaliar</v>
      </c>
      <c r="E2244" t="str">
        <f>IFERROR(INDEX(Customers!$J:$J,MATCH(C2244,Customers!$A:$A,0)),"")</f>
        <v>Gold</v>
      </c>
      <c r="F2244" t="s">
        <v>3703</v>
      </c>
      <c r="G2244" t="str">
        <f>IFERROR(INDEX(Products!$B:$B,MATCH(F2244,Products!$A:$A,0)),"")</f>
        <v xml:space="preserve">  Amul Paneer 250ml  </v>
      </c>
      <c r="H2244" t="str">
        <f>IFERROR(INDEX(Products!$C:$C,MATCH(F2244,Products!$A:$A,0)),"")</f>
        <v>Dairy</v>
      </c>
      <c r="I2244" t="s">
        <v>2925</v>
      </c>
      <c r="J2244" t="str">
        <f>IFERROR(INDEX(Stores!$B:$B,MATCH(I2244,Stores!$A:$A,0)),"")</f>
        <v>FreshMart Mysuru Colony</v>
      </c>
      <c r="K2244" t="str">
        <f>IFERROR(INDEX(Stores!$D:$D,MATCH(I2244,Stores!$A:$A,0)),"")</f>
        <v>South</v>
      </c>
      <c r="L2244" t="s">
        <v>3090</v>
      </c>
      <c r="M2244" t="str">
        <f>IFERROR(INDEX(Employees!$B:$B,MATCH(L2244,Employees!$A:$A,0)),"")</f>
        <v>Nagarajan Rao</v>
      </c>
      <c r="N2244" t="str">
        <f>IFERROR(INDEX(Employees!$D:$D,MATCH(L2244,Employees!$A:$A,0)),"")</f>
        <v>Sales</v>
      </c>
      <c r="O2244">
        <v>6</v>
      </c>
      <c r="P2244">
        <v>168.56</v>
      </c>
      <c r="Q2244">
        <v>15</v>
      </c>
      <c r="R2244">
        <v>151.69999999999999</v>
      </c>
      <c r="S2244">
        <v>988.61</v>
      </c>
      <c r="T2244">
        <v>745.44</v>
      </c>
      <c r="U2244">
        <v>243.17</v>
      </c>
      <c r="V2244" t="s">
        <v>4703</v>
      </c>
      <c r="W2244" t="s">
        <v>4695</v>
      </c>
      <c r="X2244" t="s">
        <v>4696</v>
      </c>
      <c r="Y2244" t="s">
        <v>6221</v>
      </c>
      <c r="Z2244" t="s">
        <v>4698</v>
      </c>
    </row>
    <row r="2245" spans="1:26" ht="15" customHeight="1" x14ac:dyDescent="0.25">
      <c r="A2245" t="s">
        <v>7693</v>
      </c>
      <c r="B2245" s="1">
        <v>45957</v>
      </c>
      <c r="C2245" t="s">
        <v>719</v>
      </c>
      <c r="D2245" t="str">
        <f>IFERROR(INDEX(Customers!$B:$B,MATCH(C2245,Customers!$A:$A,0)),"")</f>
        <v>Naveen Venkataraman</v>
      </c>
      <c r="E2245" t="str">
        <f>IFERROR(INDEX(Customers!$J:$J,MATCH(C2245,Customers!$A:$A,0)),"")</f>
        <v>Bronze</v>
      </c>
      <c r="F2245" t="s">
        <v>3844</v>
      </c>
      <c r="G2245" t="str">
        <f>IFERROR(INDEX(Products!$B:$B,MATCH(F2245,Products!$A:$A,0)),"")</f>
        <v>Lays Namkeen 2kg</v>
      </c>
      <c r="H2245" t="str">
        <f>IFERROR(INDEX(Products!$C:$C,MATCH(F2245,Products!$A:$A,0)),"")</f>
        <v>Snacks</v>
      </c>
      <c r="I2245" t="s">
        <v>3587</v>
      </c>
      <c r="J2245" t="str">
        <f>IFERROR(INDEX(Stores!$B:$B,MATCH(I2245,Stores!$A:$A,0)),"")</f>
        <v>FreshMart Pune Junction</v>
      </c>
      <c r="K2245" t="str">
        <f>IFERROR(INDEX(Stores!$D:$D,MATCH(I2245,Stores!$A:$A,0)),"")</f>
        <v>West</v>
      </c>
      <c r="L2245" t="s">
        <v>3585</v>
      </c>
      <c r="M2245" t="str">
        <f>IFERROR(INDEX(Employees!$B:$B,MATCH(L2245,Employees!$A:$A,0)),"")</f>
        <v>Harini Kumar</v>
      </c>
      <c r="N2245" t="str">
        <f>IFERROR(INDEX(Employees!$D:$D,MATCH(L2245,Employees!$A:$A,0)),"")</f>
        <v>Cashier</v>
      </c>
      <c r="O2245">
        <v>1</v>
      </c>
      <c r="P2245">
        <v>530.16</v>
      </c>
      <c r="Q2245">
        <v>0</v>
      </c>
      <c r="R2245">
        <v>0</v>
      </c>
      <c r="S2245">
        <v>530.16</v>
      </c>
      <c r="T2245">
        <v>379.19</v>
      </c>
      <c r="U2245">
        <v>150.97</v>
      </c>
      <c r="V2245" t="s">
        <v>4740</v>
      </c>
      <c r="W2245" t="s">
        <v>4695</v>
      </c>
      <c r="X2245" t="s">
        <v>4696</v>
      </c>
      <c r="Y2245" t="s">
        <v>6920</v>
      </c>
      <c r="Z2245" t="s">
        <v>4708</v>
      </c>
    </row>
    <row r="2246" spans="1:26" ht="15" customHeight="1" x14ac:dyDescent="0.25">
      <c r="A2246" t="s">
        <v>7694</v>
      </c>
      <c r="B2246" s="1">
        <v>46011</v>
      </c>
      <c r="C2246" t="s">
        <v>520</v>
      </c>
      <c r="D2246" t="str">
        <f>IFERROR(INDEX(Customers!$B:$B,MATCH(C2246,Customers!$A:$A,0)),"")</f>
        <v>Gokul Naidu</v>
      </c>
      <c r="E2246" t="str">
        <f>IFERROR(INDEX(Customers!$J:$J,MATCH(C2246,Customers!$A:$A,0)),"")</f>
        <v>Silver</v>
      </c>
      <c r="F2246" t="s">
        <v>3779</v>
      </c>
      <c r="G2246" t="str">
        <f>IFERROR(INDEX(Products!$B:$B,MATCH(F2246,Products!$A:$A,0)),"")</f>
        <v>Nescafe Coffee 500g</v>
      </c>
      <c r="H2246" t="str">
        <f>IFERROR(INDEX(Products!$C:$C,MATCH(F2246,Products!$A:$A,0)),"")</f>
        <v>Beverages</v>
      </c>
      <c r="I2246" t="s">
        <v>3527</v>
      </c>
      <c r="J2246" t="str">
        <f>IFERROR(INDEX(Stores!$B:$B,MATCH(I2246,Stores!$A:$A,0)),"")</f>
        <v>FreshMart Lucknow Arcade</v>
      </c>
      <c r="K2246" t="str">
        <f>IFERROR(INDEX(Stores!$D:$D,MATCH(I2246,Stores!$A:$A,0)),"")</f>
        <v>North</v>
      </c>
      <c r="L2246" t="s">
        <v>3525</v>
      </c>
      <c r="M2246" t="str">
        <f>IFERROR(INDEX(Employees!$B:$B,MATCH(L2246,Employees!$A:$A,0)),"")</f>
        <v>Sathish Nathan</v>
      </c>
      <c r="N2246" t="str">
        <f>IFERROR(INDEX(Employees!$D:$D,MATCH(L2246,Employees!$A:$A,0)),"")</f>
        <v>HR</v>
      </c>
      <c r="O2246">
        <v>4</v>
      </c>
      <c r="P2246">
        <v>124.84</v>
      </c>
      <c r="Q2246">
        <v>5</v>
      </c>
      <c r="R2246">
        <v>24.97</v>
      </c>
      <c r="S2246">
        <v>545.54999999999995</v>
      </c>
      <c r="T2246">
        <v>389.4</v>
      </c>
      <c r="U2246">
        <v>156.15</v>
      </c>
      <c r="V2246" t="s">
        <v>4694</v>
      </c>
      <c r="W2246" t="s">
        <v>4818</v>
      </c>
      <c r="X2246" t="s">
        <v>4696</v>
      </c>
      <c r="Y2246" t="s">
        <v>5154</v>
      </c>
      <c r="Z2246" t="s">
        <v>4698</v>
      </c>
    </row>
    <row r="2247" spans="1:26" ht="15" customHeight="1" x14ac:dyDescent="0.25">
      <c r="A2247" t="s">
        <v>7695</v>
      </c>
      <c r="B2247" s="1">
        <v>45992</v>
      </c>
      <c r="C2247" t="s">
        <v>31</v>
      </c>
      <c r="D2247" t="str">
        <f>IFERROR(INDEX(Customers!$B:$B,MATCH(C2247,Customers!$A:$A,0)),"")</f>
        <v>Naveen Sharma</v>
      </c>
      <c r="E2247" t="str">
        <f>IFERROR(INDEX(Customers!$J:$J,MATCH(C2247,Customers!$A:$A,0)),"")</f>
        <v>Silver</v>
      </c>
      <c r="F2247" t="s">
        <v>4081</v>
      </c>
      <c r="G2247" t="str">
        <f>IFERROR(INDEX(Products!$B:$B,MATCH(F2247,Products!$A:$A,0)),"")</f>
        <v>Aachi Whole Spices 200g v2</v>
      </c>
      <c r="H2247" t="str">
        <f>IFERROR(INDEX(Products!$C:$C,MATCH(F2247,Products!$A:$A,0)),"")</f>
        <v>Masala</v>
      </c>
      <c r="I2247" t="s">
        <v>3539</v>
      </c>
      <c r="J2247" t="str">
        <f>IFERROR(INDEX(Stores!$B:$B,MATCH(I2247,Stores!$A:$A,0)),"")</f>
        <v>FreshMart Tiruppur Towers</v>
      </c>
      <c r="K2247" t="str">
        <f>IFERROR(INDEX(Stores!$D:$D,MATCH(I2247,Stores!$A:$A,0)),"")</f>
        <v>South</v>
      </c>
      <c r="L2247" t="s">
        <v>3537</v>
      </c>
      <c r="M2247" t="str">
        <f>IFERROR(INDEX(Employees!$B:$B,MATCH(L2247,Employees!$A:$A,0)),"")</f>
        <v>Vani Venkataraman</v>
      </c>
      <c r="N2247" t="str">
        <f>IFERROR(INDEX(Employees!$D:$D,MATCH(L2247,Employees!$A:$A,0)),"")</f>
        <v>Billing</v>
      </c>
      <c r="O2247">
        <v>3</v>
      </c>
      <c r="P2247">
        <v>123.11</v>
      </c>
      <c r="Q2247">
        <v>20</v>
      </c>
      <c r="R2247">
        <v>73.87</v>
      </c>
      <c r="S2247">
        <v>295.45999999999998</v>
      </c>
      <c r="T2247">
        <v>273.54000000000002</v>
      </c>
      <c r="U2247">
        <v>21.92</v>
      </c>
      <c r="V2247" t="s">
        <v>4703</v>
      </c>
      <c r="W2247" t="s">
        <v>4695</v>
      </c>
      <c r="X2247" t="s">
        <v>4696</v>
      </c>
      <c r="Y2247" t="s">
        <v>7696</v>
      </c>
      <c r="Z2247" t="s">
        <v>4708</v>
      </c>
    </row>
    <row r="2248" spans="1:26" ht="15" customHeight="1" x14ac:dyDescent="0.25">
      <c r="A2248" t="s">
        <v>7697</v>
      </c>
      <c r="B2248" s="1">
        <v>45851</v>
      </c>
      <c r="C2248" t="s">
        <v>554</v>
      </c>
      <c r="D2248" t="str">
        <f>IFERROR(INDEX(Customers!$B:$B,MATCH(C2248,Customers!$A:$A,0)),"")</f>
        <v>Anjali Balan</v>
      </c>
      <c r="E2248" t="str">
        <f>IFERROR(INDEX(Customers!$J:$J,MATCH(C2248,Customers!$A:$A,0)),"")</f>
        <v>Bronze</v>
      </c>
      <c r="F2248" t="s">
        <v>4078</v>
      </c>
      <c r="G2248" t="str">
        <f>IFERROR(INDEX(Products!$B:$B,MATCH(F2248,Products!$A:$A,0)),"")</f>
        <v>MDH Whole Spices 1L</v>
      </c>
      <c r="H2248" t="str">
        <f>IFERROR(INDEX(Products!$C:$C,MATCH(F2248,Products!$A:$A,0)),"")</f>
        <v>Masala</v>
      </c>
      <c r="I2248" t="s">
        <v>2928</v>
      </c>
      <c r="J2248" t="str">
        <f>IFERROR(INDEX(Stores!$B:$B,MATCH(I2248,Stores!$A:$A,0)),"")</f>
        <v>FreshMart Ahmedabad Complex</v>
      </c>
      <c r="K2248" t="str">
        <f>IFERROR(INDEX(Stores!$D:$D,MATCH(I2248,Stores!$A:$A,0)),"")</f>
        <v>South</v>
      </c>
      <c r="L2248" t="s">
        <v>3152</v>
      </c>
      <c r="M2248" t="str">
        <f>IFERROR(INDEX(Employees!$B:$B,MATCH(L2248,Employees!$A:$A,0)),"")</f>
        <v>Radha Rao</v>
      </c>
      <c r="N2248" t="str">
        <f>IFERROR(INDEX(Employees!$D:$D,MATCH(L2248,Employees!$A:$A,0)),"")</f>
        <v>Inventory</v>
      </c>
      <c r="O2248">
        <v>3</v>
      </c>
      <c r="P2248">
        <v>379.12</v>
      </c>
      <c r="Q2248">
        <v>20</v>
      </c>
      <c r="R2248">
        <v>227.47</v>
      </c>
      <c r="S2248">
        <v>1046.3699999999999</v>
      </c>
      <c r="T2248">
        <v>879.15</v>
      </c>
      <c r="U2248">
        <v>167.22</v>
      </c>
      <c r="V2248" t="s">
        <v>4694</v>
      </c>
      <c r="W2248" t="s">
        <v>4695</v>
      </c>
      <c r="X2248" t="s">
        <v>4696</v>
      </c>
      <c r="Y2248" t="s">
        <v>5925</v>
      </c>
      <c r="Z2248" t="s">
        <v>4698</v>
      </c>
    </row>
    <row r="2249" spans="1:26" ht="15" customHeight="1" x14ac:dyDescent="0.25">
      <c r="A2249" t="s">
        <v>7698</v>
      </c>
      <c r="B2249" s="1">
        <v>45980</v>
      </c>
      <c r="C2249" t="s">
        <v>2492</v>
      </c>
      <c r="D2249" t="str">
        <f>IFERROR(INDEX(Customers!$B:$B,MATCH(C2249,Customers!$A:$A,0)),"")</f>
        <v>Vasanth Iyer</v>
      </c>
      <c r="E2249" t="str">
        <f>IFERROR(INDEX(Customers!$J:$J,MATCH(C2249,Customers!$A:$A,0)),"")</f>
        <v>Gold</v>
      </c>
      <c r="F2249" t="s">
        <v>3907</v>
      </c>
      <c r="G2249" t="str">
        <f>IFERROR(INDEX(Products!$B:$B,MATCH(F2249,Products!$A:$A,0)),"")</f>
        <v>Surf Excel Tissue Combo</v>
      </c>
      <c r="H2249" t="str">
        <f>IFERROR(INDEX(Products!$C:$C,MATCH(F2249,Products!$A:$A,0)),"")</f>
        <v>Household</v>
      </c>
      <c r="I2249" t="s">
        <v>4155</v>
      </c>
      <c r="J2249" t="str">
        <f>IFERROR(INDEX(Stores!$B:$B,MATCH(I2249,Stores!$A:$A,0)),"")</f>
        <v>FreshMart Kochi Bypass</v>
      </c>
      <c r="K2249" t="str">
        <f>IFERROR(INDEX(Stores!$D:$D,MATCH(I2249,Stores!$A:$A,0)),"")</f>
        <v>South</v>
      </c>
      <c r="L2249" t="s">
        <v>3039</v>
      </c>
      <c r="M2249" t="str">
        <f>IFERROR(INDEX(Employees!$B:$B,MATCH(L2249,Employees!$A:$A,0)),"")</f>
        <v>Chandran Nair</v>
      </c>
      <c r="N2249" t="str">
        <f>IFERROR(INDEX(Employees!$D:$D,MATCH(L2249,Employees!$A:$A,0)),"")</f>
        <v>Sales</v>
      </c>
      <c r="O2249">
        <v>4</v>
      </c>
      <c r="P2249">
        <v>434.28</v>
      </c>
      <c r="Q2249">
        <v>0</v>
      </c>
      <c r="R2249">
        <v>0</v>
      </c>
      <c r="S2249">
        <v>1737.12</v>
      </c>
      <c r="T2249">
        <v>1257.04</v>
      </c>
      <c r="U2249">
        <v>480.08</v>
      </c>
      <c r="V2249" t="s">
        <v>4706</v>
      </c>
      <c r="W2249" t="s">
        <v>4695</v>
      </c>
      <c r="X2249" t="s">
        <v>4710</v>
      </c>
      <c r="Y2249" t="s">
        <v>5884</v>
      </c>
      <c r="Z2249" t="s">
        <v>4708</v>
      </c>
    </row>
    <row r="2250" spans="1:26" ht="15" customHeight="1" x14ac:dyDescent="0.25">
      <c r="A2250" t="s">
        <v>7699</v>
      </c>
      <c r="B2250" s="1">
        <v>45963</v>
      </c>
      <c r="C2250" t="s">
        <v>2024</v>
      </c>
      <c r="D2250" t="str">
        <f>IFERROR(INDEX(Customers!$B:$B,MATCH(C2250,Customers!$A:$A,0)),"")</f>
        <v>Bhavani Reddy</v>
      </c>
      <c r="E2250" t="str">
        <f>IFERROR(INDEX(Customers!$J:$J,MATCH(C2250,Customers!$A:$A,0)),"")</f>
        <v>Gold</v>
      </c>
      <c r="F2250" t="s">
        <v>4115</v>
      </c>
      <c r="G2250" t="str">
        <f>IFERROR(INDEX(Products!$B:$B,MATCH(F2250,Products!$A:$A,0)),"")</f>
        <v>Vim Toilet Cleaner 200g</v>
      </c>
      <c r="H2250" t="str">
        <f>IFERROR(INDEX(Products!$C:$C,MATCH(F2250,Products!$A:$A,0)),"")</f>
        <v>Cleaning</v>
      </c>
      <c r="I2250" t="s">
        <v>3233</v>
      </c>
      <c r="J2250" t="str">
        <f>IFERROR(INDEX(Stores!$B:$B,MATCH(I2250,Stores!$A:$A,0)),"")</f>
        <v>FreshMart Mysuru Enclave</v>
      </c>
      <c r="K2250" t="str">
        <f>IFERROR(INDEX(Stores!$D:$D,MATCH(I2250,Stores!$A:$A,0)),"")</f>
        <v>South</v>
      </c>
      <c r="L2250" t="s">
        <v>3319</v>
      </c>
      <c r="M2250" t="str">
        <f>IFERROR(INDEX(Employees!$B:$B,MATCH(L2250,Employees!$A:$A,0)),"")</f>
        <v>Rajesh Mudaliar</v>
      </c>
      <c r="N2250" t="str">
        <f>IFERROR(INDEX(Employees!$D:$D,MATCH(L2250,Employees!$A:$A,0)),"")</f>
        <v>Billing</v>
      </c>
      <c r="O2250">
        <v>6</v>
      </c>
      <c r="P2250">
        <v>189.82</v>
      </c>
      <c r="Q2250">
        <v>5</v>
      </c>
      <c r="R2250">
        <v>56.95</v>
      </c>
      <c r="S2250">
        <v>1244.27</v>
      </c>
      <c r="T2250">
        <v>745.98</v>
      </c>
      <c r="U2250">
        <v>498.29</v>
      </c>
      <c r="V2250" t="s">
        <v>4694</v>
      </c>
      <c r="W2250" t="s">
        <v>4695</v>
      </c>
      <c r="X2250" t="s">
        <v>4710</v>
      </c>
      <c r="Y2250" t="s">
        <v>4898</v>
      </c>
      <c r="Z2250" t="s">
        <v>4698</v>
      </c>
    </row>
    <row r="2251" spans="1:26" ht="15" customHeight="1" x14ac:dyDescent="0.25">
      <c r="A2251" t="s">
        <v>7700</v>
      </c>
      <c r="B2251" s="1">
        <v>45948</v>
      </c>
      <c r="C2251" t="s">
        <v>1228</v>
      </c>
      <c r="D2251" t="str">
        <f>IFERROR(INDEX(Customers!$B:$B,MATCH(C2251,Customers!$A:$A,0)),"")</f>
        <v>Latha Gounder</v>
      </c>
      <c r="E2251" t="str">
        <f>IFERROR(INDEX(Customers!$J:$J,MATCH(C2251,Customers!$A:$A,0)),"")</f>
        <v>Silver</v>
      </c>
      <c r="F2251" t="s">
        <v>4115</v>
      </c>
      <c r="G2251" t="str">
        <f>IFERROR(INDEX(Products!$B:$B,MATCH(F2251,Products!$A:$A,0)),"")</f>
        <v>Vim Toilet Cleaner 200g</v>
      </c>
      <c r="H2251" t="str">
        <f>IFERROR(INDEX(Products!$C:$C,MATCH(F2251,Products!$A:$A,0)),"")</f>
        <v>Cleaning</v>
      </c>
      <c r="I2251" t="s">
        <v>3016</v>
      </c>
      <c r="J2251" t="str">
        <f>IFERROR(INDEX(Stores!$B:$B,MATCH(I2251,Stores!$A:$A,0)),"")</f>
        <v>FreshMart Bengaluru Enclave</v>
      </c>
      <c r="K2251" t="str">
        <f>IFERROR(INDEX(Stores!$D:$D,MATCH(I2251,Stores!$A:$A,0)),"")</f>
        <v>South</v>
      </c>
      <c r="L2251" t="s">
        <v>3125</v>
      </c>
      <c r="M2251" t="str">
        <f>IFERROR(INDEX(Employees!$B:$B,MATCH(L2251,Employees!$A:$A,0)),"")</f>
        <v>Prasath Reddy</v>
      </c>
      <c r="N2251" t="str">
        <f>IFERROR(INDEX(Employees!$D:$D,MATCH(L2251,Employees!$A:$A,0)),"")</f>
        <v>Cashier</v>
      </c>
      <c r="O2251">
        <v>3</v>
      </c>
      <c r="P2251">
        <v>171.25</v>
      </c>
      <c r="Q2251">
        <v>15</v>
      </c>
      <c r="R2251">
        <v>77.06</v>
      </c>
      <c r="S2251">
        <v>502.19</v>
      </c>
      <c r="T2251">
        <v>372.99</v>
      </c>
      <c r="U2251">
        <v>129.19999999999999</v>
      </c>
      <c r="V2251" t="s">
        <v>4694</v>
      </c>
      <c r="W2251" t="s">
        <v>4695</v>
      </c>
      <c r="X2251" t="s">
        <v>4696</v>
      </c>
      <c r="Y2251" t="s">
        <v>5286</v>
      </c>
      <c r="Z2251" t="s">
        <v>4698</v>
      </c>
    </row>
    <row r="2252" spans="1:26" ht="15" customHeight="1" x14ac:dyDescent="0.25">
      <c r="A2252" t="s">
        <v>7701</v>
      </c>
      <c r="B2252" s="1">
        <v>46037</v>
      </c>
      <c r="C2252" t="s">
        <v>942</v>
      </c>
      <c r="D2252" t="str">
        <f>IFERROR(INDEX(Customers!$B:$B,MATCH(C2252,Customers!$A:$A,0)),"")</f>
        <v>Gopal Velan</v>
      </c>
      <c r="E2252" t="str">
        <f>IFERROR(INDEX(Customers!$J:$J,MATCH(C2252,Customers!$A:$A,0)),"")</f>
        <v>Gold</v>
      </c>
      <c r="F2252" t="s">
        <v>3903</v>
      </c>
      <c r="G2252" t="str">
        <f>IFERROR(INDEX(Products!$B:$B,MATCH(F2252,Products!$A:$A,0)),"")</f>
        <v>Eveready Detergent 1L</v>
      </c>
      <c r="H2252" t="str">
        <f>IFERROR(INDEX(Products!$C:$C,MATCH(F2252,Products!$A:$A,0)),"")</f>
        <v>Household</v>
      </c>
      <c r="I2252" t="s">
        <v>4196</v>
      </c>
      <c r="J2252" t="str">
        <f>IFERROR(INDEX(Stores!$B:$B,MATCH(I2252,Stores!$A:$A,0)),"")</f>
        <v>FreshMart Mysuru Market</v>
      </c>
      <c r="K2252" t="str">
        <f>IFERROR(INDEX(Stores!$D:$D,MATCH(I2252,Stores!$A:$A,0)),"")</f>
        <v>South</v>
      </c>
      <c r="L2252" t="s">
        <v>3508</v>
      </c>
      <c r="M2252" t="str">
        <f>IFERROR(INDEX(Employees!$B:$B,MATCH(L2252,Employees!$A:$A,0)),"")</f>
        <v>Suresh Pandian</v>
      </c>
      <c r="N2252" t="str">
        <f>IFERROR(INDEX(Employees!$D:$D,MATCH(L2252,Employees!$A:$A,0)),"")</f>
        <v>Sales</v>
      </c>
      <c r="O2252">
        <v>8</v>
      </c>
      <c r="P2252">
        <v>342.87</v>
      </c>
      <c r="Q2252">
        <v>15</v>
      </c>
      <c r="R2252">
        <v>411.44</v>
      </c>
      <c r="S2252">
        <v>2331.52</v>
      </c>
      <c r="T2252">
        <v>2110.8000000000002</v>
      </c>
      <c r="U2252">
        <v>220.72</v>
      </c>
      <c r="V2252" t="s">
        <v>4720</v>
      </c>
      <c r="W2252" t="s">
        <v>4695</v>
      </c>
      <c r="X2252" t="s">
        <v>4710</v>
      </c>
      <c r="Y2252" t="s">
        <v>6014</v>
      </c>
      <c r="Z2252" t="s">
        <v>4708</v>
      </c>
    </row>
    <row r="2253" spans="1:26" ht="15" customHeight="1" x14ac:dyDescent="0.25">
      <c r="A2253" t="s">
        <v>7702</v>
      </c>
      <c r="B2253" s="1">
        <v>46033</v>
      </c>
      <c r="C2253" t="s">
        <v>1355</v>
      </c>
      <c r="D2253" t="str">
        <f>IFERROR(INDEX(Customers!$B:$B,MATCH(C2253,Customers!$A:$A,0)),"")</f>
        <v>Lakshmi Rao</v>
      </c>
      <c r="E2253" t="str">
        <f>IFERROR(INDEX(Customers!$J:$J,MATCH(C2253,Customers!$A:$A,0)),"")</f>
        <v>Bronze</v>
      </c>
      <c r="F2253" t="s">
        <v>3655</v>
      </c>
      <c r="G2253" t="str">
        <f>IFERROR(INDEX(Products!$B:$B,MATCH(F2253,Products!$A:$A,0)),"")</f>
        <v>Local Bakers Buns 1kg</v>
      </c>
      <c r="H2253" t="str">
        <f>IFERROR(INDEX(Products!$C:$C,MATCH(F2253,Products!$A:$A,0)),"")</f>
        <v>Bakery</v>
      </c>
      <c r="I2253" t="s">
        <v>3220</v>
      </c>
      <c r="J2253" t="str">
        <f>IFERROR(INDEX(Stores!$B:$B,MATCH(I2253,Stores!$A:$A,0)),"")</f>
        <v>FreshMart Chennai Junction</v>
      </c>
      <c r="K2253" t="str">
        <f>IFERROR(INDEX(Stores!$D:$D,MATCH(I2253,Stores!$A:$A,0)),"")</f>
        <v>South</v>
      </c>
      <c r="L2253" t="s">
        <v>3218</v>
      </c>
      <c r="M2253" t="str">
        <f>IFERROR(INDEX(Employees!$B:$B,MATCH(L2253,Employees!$A:$A,0)),"")</f>
        <v>Sathish Subramaniam</v>
      </c>
      <c r="N2253" t="str">
        <f>IFERROR(INDEX(Employees!$D:$D,MATCH(L2253,Employees!$A:$A,0)),"")</f>
        <v>Billing</v>
      </c>
      <c r="O2253">
        <v>2</v>
      </c>
      <c r="P2253">
        <v>299.73</v>
      </c>
      <c r="Q2253">
        <v>0</v>
      </c>
      <c r="R2253">
        <v>0</v>
      </c>
      <c r="S2253">
        <v>689.38</v>
      </c>
      <c r="T2253">
        <v>369.48</v>
      </c>
      <c r="U2253">
        <v>319.89999999999998</v>
      </c>
      <c r="V2253" t="s">
        <v>4715</v>
      </c>
      <c r="W2253" t="s">
        <v>4695</v>
      </c>
      <c r="X2253" t="s">
        <v>4696</v>
      </c>
      <c r="Y2253" t="s">
        <v>6371</v>
      </c>
      <c r="Z2253" t="s">
        <v>4698</v>
      </c>
    </row>
    <row r="2254" spans="1:26" ht="15" customHeight="1" x14ac:dyDescent="0.25">
      <c r="A2254" t="s">
        <v>7703</v>
      </c>
      <c r="B2254" s="1">
        <v>45922</v>
      </c>
      <c r="C2254" t="s">
        <v>2846</v>
      </c>
      <c r="D2254" t="str">
        <f>IFERROR(INDEX(Customers!$B:$B,MATCH(C2254,Customers!$A:$A,0)),"")</f>
        <v>Radha Naicker</v>
      </c>
      <c r="E2254" t="str">
        <f>IFERROR(INDEX(Customers!$J:$J,MATCH(C2254,Customers!$A:$A,0)),"")</f>
        <v>Silver</v>
      </c>
      <c r="F2254" t="s">
        <v>3911</v>
      </c>
      <c r="G2254" t="str">
        <f>IFERROR(INDEX(Products!$B:$B,MATCH(F2254,Products!$A:$A,0)),"")</f>
        <v>Local Farm Fresh Vegetables 200g</v>
      </c>
      <c r="H2254" t="str">
        <f>IFERROR(INDEX(Products!$C:$C,MATCH(F2254,Products!$A:$A,0)),"")</f>
        <v>Household</v>
      </c>
      <c r="I2254" t="s">
        <v>2919</v>
      </c>
      <c r="J2254" t="str">
        <f>IFERROR(INDEX(Stores!$B:$B,MATCH(I2254,Stores!$A:$A,0)),"")</f>
        <v>FreshMart Surat Junction</v>
      </c>
      <c r="K2254" t="str">
        <f>IFERROR(INDEX(Stores!$D:$D,MATCH(I2254,Stores!$A:$A,0)),"")</f>
        <v>West</v>
      </c>
      <c r="L2254" t="s">
        <v>2917</v>
      </c>
      <c r="M2254" t="str">
        <f>IFERROR(INDEX(Employees!$B:$B,MATCH(L2254,Employees!$A:$A,0)),"")</f>
        <v>Tamil Nathan</v>
      </c>
      <c r="N2254" t="str">
        <f>IFERROR(INDEX(Employees!$D:$D,MATCH(L2254,Employees!$A:$A,0)),"")</f>
        <v>Inventory</v>
      </c>
      <c r="O2254">
        <v>3</v>
      </c>
      <c r="P2254">
        <v>297.32</v>
      </c>
      <c r="Q2254">
        <v>0</v>
      </c>
      <c r="R2254">
        <v>0</v>
      </c>
      <c r="S2254">
        <v>891.96</v>
      </c>
      <c r="T2254">
        <v>675.84</v>
      </c>
      <c r="U2254">
        <v>216.12</v>
      </c>
      <c r="V2254" t="s">
        <v>4720</v>
      </c>
      <c r="W2254" t="s">
        <v>4818</v>
      </c>
      <c r="X2254" t="s">
        <v>4696</v>
      </c>
      <c r="Y2254" t="s">
        <v>5205</v>
      </c>
      <c r="Z2254" t="s">
        <v>4708</v>
      </c>
    </row>
    <row r="2255" spans="1:26" ht="15" customHeight="1" x14ac:dyDescent="0.25">
      <c r="A2255" t="s">
        <v>7704</v>
      </c>
      <c r="B2255" s="1">
        <v>45822</v>
      </c>
      <c r="C2255" t="s">
        <v>516</v>
      </c>
      <c r="D2255" t="str">
        <f>IFERROR(INDEX(Customers!$B:$B,MATCH(C2255,Customers!$A:$A,0)),"")</f>
        <v>Raghav Menon</v>
      </c>
      <c r="E2255" t="str">
        <f>IFERROR(INDEX(Customers!$J:$J,MATCH(C2255,Customers!$A:$A,0)),"")</f>
        <v>Bronze</v>
      </c>
      <c r="F2255" t="s">
        <v>3765</v>
      </c>
      <c r="G2255" t="str">
        <f>IFERROR(INDEX(Products!$B:$B,MATCH(F2255,Products!$A:$A,0)),"")</f>
        <v>Pepsi Tea 200g</v>
      </c>
      <c r="H2255" t="str">
        <f>IFERROR(INDEX(Products!$C:$C,MATCH(F2255,Products!$A:$A,0)),"")</f>
        <v>Beverages</v>
      </c>
      <c r="I2255" t="s">
        <v>4196</v>
      </c>
      <c r="J2255" t="str">
        <f>IFERROR(INDEX(Stores!$B:$B,MATCH(I2255,Stores!$A:$A,0)),"")</f>
        <v>FreshMart Mysuru Market</v>
      </c>
      <c r="K2255" t="str">
        <f>IFERROR(INDEX(Stores!$D:$D,MATCH(I2255,Stores!$A:$A,0)),"")</f>
        <v>South</v>
      </c>
      <c r="L2255" t="s">
        <v>3288</v>
      </c>
      <c r="M2255" t="str">
        <f>IFERROR(INDEX(Employees!$B:$B,MATCH(L2255,Employees!$A:$A,0)),"")</f>
        <v>Anitha Nair</v>
      </c>
      <c r="N2255" t="str">
        <f>IFERROR(INDEX(Employees!$D:$D,MATCH(L2255,Employees!$A:$A,0)),"")</f>
        <v>Inventory</v>
      </c>
      <c r="O2255">
        <v>3</v>
      </c>
      <c r="P2255">
        <v>332.73</v>
      </c>
      <c r="Q2255">
        <v>5</v>
      </c>
      <c r="R2255">
        <v>49.91</v>
      </c>
      <c r="S2255">
        <v>1090.52</v>
      </c>
      <c r="T2255">
        <v>783.66</v>
      </c>
      <c r="U2255">
        <v>306.86</v>
      </c>
      <c r="V2255" t="s">
        <v>4740</v>
      </c>
      <c r="W2255" t="s">
        <v>4695</v>
      </c>
      <c r="X2255" t="s">
        <v>4696</v>
      </c>
      <c r="Y2255" t="s">
        <v>4781</v>
      </c>
      <c r="Z2255" t="s">
        <v>4698</v>
      </c>
    </row>
    <row r="2256" spans="1:26" ht="15" customHeight="1" x14ac:dyDescent="0.25">
      <c r="A2256" t="s">
        <v>7705</v>
      </c>
      <c r="B2256" s="1">
        <v>46094</v>
      </c>
      <c r="C2256" t="s">
        <v>2316</v>
      </c>
      <c r="D2256" t="str">
        <f>IFERROR(INDEX(Customers!$B:$B,MATCH(C2256,Customers!$A:$A,0)),"")</f>
        <v>Bharath Balan</v>
      </c>
      <c r="E2256" t="str">
        <f>IFERROR(INDEX(Customers!$J:$J,MATCH(C2256,Customers!$A:$A,0)),"")</f>
        <v>Gold</v>
      </c>
      <c r="F2256" t="s">
        <v>3768</v>
      </c>
      <c r="G2256" t="str">
        <f>IFERROR(INDEX(Products!$B:$B,MATCH(F2256,Products!$A:$A,0)),"")</f>
        <v>Nescafe Tea Combo</v>
      </c>
      <c r="H2256" t="str">
        <f>IFERROR(INDEX(Products!$C:$C,MATCH(F2256,Products!$A:$A,0)),"")</f>
        <v>Beverages</v>
      </c>
      <c r="I2256" t="s">
        <v>4166</v>
      </c>
      <c r="J2256" t="str">
        <f>IFERROR(INDEX(Stores!$B:$B,MATCH(I2256,Stores!$A:$A,0)),"")</f>
        <v>FreshMart Mysuru Square</v>
      </c>
      <c r="K2256" t="str">
        <f>IFERROR(INDEX(Stores!$D:$D,MATCH(I2256,Stores!$A:$A,0)),"")</f>
        <v>South</v>
      </c>
      <c r="L2256" t="s">
        <v>3129</v>
      </c>
      <c r="M2256" t="str">
        <f>IFERROR(INDEX(Employees!$B:$B,MATCH(L2256,Employees!$A:$A,0)),"")</f>
        <v>Pandi Nair</v>
      </c>
      <c r="N2256" t="str">
        <f>IFERROR(INDEX(Employees!$D:$D,MATCH(L2256,Employees!$A:$A,0)),"")</f>
        <v>Inventory</v>
      </c>
      <c r="O2256">
        <v>5</v>
      </c>
      <c r="P2256">
        <v>176.8</v>
      </c>
      <c r="Q2256">
        <v>0</v>
      </c>
      <c r="R2256">
        <v>0</v>
      </c>
      <c r="S2256">
        <v>884</v>
      </c>
      <c r="T2256">
        <v>710</v>
      </c>
      <c r="U2256">
        <v>174</v>
      </c>
      <c r="V2256" t="s">
        <v>4720</v>
      </c>
      <c r="W2256" t="s">
        <v>4695</v>
      </c>
      <c r="X2256" t="s">
        <v>4696</v>
      </c>
      <c r="Y2256" t="s">
        <v>7706</v>
      </c>
      <c r="Z2256" t="s">
        <v>4708</v>
      </c>
    </row>
    <row r="2257" spans="1:26" ht="15" customHeight="1" x14ac:dyDescent="0.25">
      <c r="A2257" t="s">
        <v>7707</v>
      </c>
      <c r="B2257" s="1">
        <v>45969</v>
      </c>
      <c r="C2257" t="s">
        <v>743</v>
      </c>
      <c r="D2257" t="str">
        <f>IFERROR(INDEX(Customers!$B:$B,MATCH(C2257,Customers!$A:$A,0)),"")</f>
        <v>Thenmozhi Balan</v>
      </c>
      <c r="E2257" t="str">
        <f>IFERROR(INDEX(Customers!$J:$J,MATCH(C2257,Customers!$A:$A,0)),"")</f>
        <v>Silver</v>
      </c>
      <c r="F2257" t="s">
        <v>4105</v>
      </c>
      <c r="G2257" t="str">
        <f>IFERROR(INDEX(Products!$B:$B,MATCH(F2257,Products!$A:$A,0)),"")</f>
        <v xml:space="preserve">  Harpic Dishwash Combo  </v>
      </c>
      <c r="H2257" t="str">
        <f>IFERROR(INDEX(Products!$C:$C,MATCH(F2257,Products!$A:$A,0)),"")</f>
        <v>Cleaning</v>
      </c>
      <c r="I2257" t="s">
        <v>3442</v>
      </c>
      <c r="J2257" t="str">
        <f>IFERROR(INDEX(Stores!$B:$B,MATCH(I2257,Stores!$A:$A,0)),"")</f>
        <v>FreshMart Jaipur Colony</v>
      </c>
      <c r="K2257" t="str">
        <f>IFERROR(INDEX(Stores!$D:$D,MATCH(I2257,Stores!$A:$A,0)),"")</f>
        <v>North</v>
      </c>
      <c r="L2257" t="s">
        <v>3465</v>
      </c>
      <c r="M2257" t="str">
        <f>IFERROR(INDEX(Employees!$B:$B,MATCH(L2257,Employees!$A:$A,0)),"")</f>
        <v>Bhavani Iyer</v>
      </c>
      <c r="N2257" t="str">
        <f>IFERROR(INDEX(Employees!$D:$D,MATCH(L2257,Employees!$A:$A,0)),"")</f>
        <v>Sales</v>
      </c>
      <c r="O2257">
        <v>2</v>
      </c>
      <c r="P2257">
        <v>242.22</v>
      </c>
      <c r="Q2257">
        <v>0</v>
      </c>
      <c r="R2257">
        <v>0</v>
      </c>
      <c r="S2257">
        <v>557.11</v>
      </c>
      <c r="T2257">
        <v>372.08</v>
      </c>
      <c r="U2257">
        <v>185.03</v>
      </c>
      <c r="V2257" t="s">
        <v>4720</v>
      </c>
      <c r="W2257" t="s">
        <v>4695</v>
      </c>
      <c r="X2257" t="s">
        <v>4696</v>
      </c>
      <c r="Y2257" t="s">
        <v>7000</v>
      </c>
      <c r="Z2257" t="s">
        <v>4698</v>
      </c>
    </row>
    <row r="2258" spans="1:26" ht="15" customHeight="1" x14ac:dyDescent="0.25">
      <c r="A2258" t="s">
        <v>7708</v>
      </c>
      <c r="B2258" s="1">
        <v>45890</v>
      </c>
      <c r="C2258" t="s">
        <v>371</v>
      </c>
      <c r="D2258" t="str">
        <f>IFERROR(INDEX(Customers!$B:$B,MATCH(C2258,Customers!$A:$A,0)),"")</f>
        <v>Kavya Raj</v>
      </c>
      <c r="E2258" t="str">
        <f>IFERROR(INDEX(Customers!$J:$J,MATCH(C2258,Customers!$A:$A,0)),"")</f>
        <v>Gold</v>
      </c>
      <c r="F2258" t="s">
        <v>3776</v>
      </c>
      <c r="G2258" t="str">
        <f>IFERROR(INDEX(Products!$B:$B,MATCH(F2258,Products!$A:$A,0)),"")</f>
        <v>Bisleri Soft Drinks 2kg</v>
      </c>
      <c r="H2258" t="str">
        <f>IFERROR(INDEX(Products!$C:$C,MATCH(F2258,Products!$A:$A,0)),"")</f>
        <v>Beverages</v>
      </c>
      <c r="I2258" t="s">
        <v>2971</v>
      </c>
      <c r="J2258" t="str">
        <f>IFERROR(INDEX(Stores!$B:$B,MATCH(I2258,Stores!$A:$A,0)),"")</f>
        <v>FreshMart Ahmedabad Square</v>
      </c>
      <c r="K2258" t="str">
        <f>IFERROR(INDEX(Stores!$D:$D,MATCH(I2258,Stores!$A:$A,0)),"")</f>
        <v>West</v>
      </c>
      <c r="L2258" t="s">
        <v>3561</v>
      </c>
      <c r="M2258" t="str">
        <f>IFERROR(INDEX(Employees!$B:$B,MATCH(L2258,Employees!$A:$A,0)),"")</f>
        <v>Kishore Chandran</v>
      </c>
      <c r="N2258" t="str">
        <f>IFERROR(INDEX(Employees!$D:$D,MATCH(L2258,Employees!$A:$A,0)),"")</f>
        <v>Cashier</v>
      </c>
      <c r="O2258">
        <v>5</v>
      </c>
      <c r="P2258">
        <v>249.92</v>
      </c>
      <c r="Q2258">
        <v>20</v>
      </c>
      <c r="R2258">
        <v>249.92</v>
      </c>
      <c r="S2258">
        <v>999.68</v>
      </c>
      <c r="T2258">
        <v>885.15</v>
      </c>
      <c r="U2258">
        <v>114.53</v>
      </c>
      <c r="V2258" t="s">
        <v>4706</v>
      </c>
      <c r="W2258" t="s">
        <v>4695</v>
      </c>
      <c r="X2258" t="s">
        <v>4696</v>
      </c>
      <c r="Y2258" t="s">
        <v>6005</v>
      </c>
      <c r="Z2258" t="s">
        <v>4708</v>
      </c>
    </row>
    <row r="2259" spans="1:26" ht="15" customHeight="1" x14ac:dyDescent="0.25">
      <c r="A2259" t="s">
        <v>7709</v>
      </c>
      <c r="B2259" s="1">
        <v>45793</v>
      </c>
      <c r="C2259" t="s">
        <v>529</v>
      </c>
      <c r="D2259" t="str">
        <f>IFERROR(INDEX(Customers!$B:$B,MATCH(C2259,Customers!$A:$A,0)),"")</f>
        <v>Lakshmi Balan</v>
      </c>
      <c r="E2259" t="str">
        <f>IFERROR(INDEX(Customers!$J:$J,MATCH(C2259,Customers!$A:$A,0)),"")</f>
        <v>Silver</v>
      </c>
      <c r="F2259" t="s">
        <v>3942</v>
      </c>
      <c r="G2259" t="str">
        <f>IFERROR(INDEX(Products!$B:$B,MATCH(F2259,Products!$A:$A,0)),"")</f>
        <v>Local Farm Fresh Fruits Combo v2</v>
      </c>
      <c r="H2259" t="str">
        <f>IFERROR(INDEX(Products!$C:$C,MATCH(F2259,Products!$A:$A,0)),"")</f>
        <v>Fruits</v>
      </c>
      <c r="I2259" t="s">
        <v>4365</v>
      </c>
      <c r="J2259" t="str">
        <f>IFERROR(INDEX(Stores!$B:$B,MATCH(I2259,Stores!$A:$A,0)),"")</f>
        <v>FreshMart Pune Towers</v>
      </c>
      <c r="K2259" t="str">
        <f>IFERROR(INDEX(Stores!$D:$D,MATCH(I2259,Stores!$A:$A,0)),"")</f>
        <v>West</v>
      </c>
      <c r="L2259" t="s">
        <v>3004</v>
      </c>
      <c r="M2259" t="str">
        <f>IFERROR(INDEX(Employees!$B:$B,MATCH(L2259,Employees!$A:$A,0)),"")</f>
        <v>Kannan Gupta</v>
      </c>
      <c r="N2259" t="str">
        <f>IFERROR(INDEX(Employees!$D:$D,MATCH(L2259,Employees!$A:$A,0)),"")</f>
        <v>Cashier</v>
      </c>
      <c r="O2259">
        <v>2</v>
      </c>
      <c r="P2259">
        <v>327.08</v>
      </c>
      <c r="Q2259">
        <v>20</v>
      </c>
      <c r="R2259">
        <v>130.83000000000001</v>
      </c>
      <c r="S2259">
        <v>523.33000000000004</v>
      </c>
      <c r="T2259">
        <v>549.22</v>
      </c>
      <c r="U2259">
        <v>-25.89</v>
      </c>
      <c r="V2259" t="s">
        <v>4694</v>
      </c>
      <c r="W2259" t="s">
        <v>4695</v>
      </c>
      <c r="X2259" t="s">
        <v>4696</v>
      </c>
      <c r="Y2259" t="s">
        <v>5122</v>
      </c>
      <c r="Z2259" t="s">
        <v>4708</v>
      </c>
    </row>
    <row r="2260" spans="1:26" ht="15" customHeight="1" x14ac:dyDescent="0.25">
      <c r="A2260" t="s">
        <v>7710</v>
      </c>
      <c r="B2260" s="1">
        <v>45825</v>
      </c>
      <c r="C2260" t="s">
        <v>2160</v>
      </c>
      <c r="D2260" t="str">
        <f>IFERROR(INDEX(Customers!$B:$B,MATCH(C2260,Customers!$A:$A,0)),"")</f>
        <v>Divya Balan</v>
      </c>
      <c r="E2260" t="str">
        <f>IFERROR(INDEX(Customers!$J:$J,MATCH(C2260,Customers!$A:$A,0)),"")</f>
        <v>Silver</v>
      </c>
      <c r="F2260" t="s">
        <v>3768</v>
      </c>
      <c r="G2260" t="str">
        <f>IFERROR(INDEX(Products!$B:$B,MATCH(F2260,Products!$A:$A,0)),"")</f>
        <v>Nescafe Tea Combo</v>
      </c>
      <c r="H2260" t="str">
        <f>IFERROR(INDEX(Products!$C:$C,MATCH(F2260,Products!$A:$A,0)),"")</f>
        <v>Beverages</v>
      </c>
      <c r="I2260" t="s">
        <v>4234</v>
      </c>
      <c r="J2260" t="str">
        <f>IFERROR(INDEX(Stores!$B:$B,MATCH(I2260,Stores!$A:$A,0)),"")</f>
        <v>FreshMart Coimbatore Plaza</v>
      </c>
      <c r="K2260" t="str">
        <f>IFERROR(INDEX(Stores!$D:$D,MATCH(I2260,Stores!$A:$A,0)),"")</f>
        <v>South</v>
      </c>
      <c r="L2260" t="s">
        <v>3319</v>
      </c>
      <c r="M2260" t="str">
        <f>IFERROR(INDEX(Employees!$B:$B,MATCH(L2260,Employees!$A:$A,0)),"")</f>
        <v>Rajesh Mudaliar</v>
      </c>
      <c r="N2260" t="str">
        <f>IFERROR(INDEX(Employees!$D:$D,MATCH(L2260,Employees!$A:$A,0)),"")</f>
        <v>Billing</v>
      </c>
      <c r="O2260">
        <v>2</v>
      </c>
      <c r="P2260">
        <v>172.63</v>
      </c>
      <c r="Q2260">
        <v>5</v>
      </c>
      <c r="R2260">
        <v>17.260000000000002</v>
      </c>
      <c r="S2260">
        <v>328</v>
      </c>
      <c r="T2260">
        <v>284</v>
      </c>
      <c r="U2260">
        <v>44</v>
      </c>
      <c r="V2260" t="s">
        <v>4694</v>
      </c>
      <c r="W2260" t="s">
        <v>4695</v>
      </c>
      <c r="X2260" t="s">
        <v>4696</v>
      </c>
      <c r="Y2260" t="s">
        <v>7350</v>
      </c>
      <c r="Z2260" t="s">
        <v>4708</v>
      </c>
    </row>
    <row r="2261" spans="1:26" ht="15" customHeight="1" x14ac:dyDescent="0.25">
      <c r="A2261" t="s">
        <v>7711</v>
      </c>
      <c r="B2261" s="1">
        <v>46111</v>
      </c>
      <c r="C2261" t="s">
        <v>225</v>
      </c>
      <c r="D2261" t="str">
        <f>IFERROR(INDEX(Customers!$B:$B,MATCH(C2261,Customers!$A:$A,0)),"")</f>
        <v>Kishore Murugan</v>
      </c>
      <c r="E2261" t="str">
        <f>IFERROR(INDEX(Customers!$J:$J,MATCH(C2261,Customers!$A:$A,0)),"")</f>
        <v>Gold</v>
      </c>
      <c r="F2261" t="s">
        <v>4113</v>
      </c>
      <c r="G2261" t="str">
        <f>IFERROR(INDEX(Products!$B:$B,MATCH(F2261,Products!$A:$A,0)),"")</f>
        <v>Lizol Toilet Cleaner 200g</v>
      </c>
      <c r="H2261" t="str">
        <f>IFERROR(INDEX(Products!$C:$C,MATCH(F2261,Products!$A:$A,0)),"")</f>
        <v>Cleaning</v>
      </c>
      <c r="I2261" t="s">
        <v>3644</v>
      </c>
      <c r="J2261" t="str">
        <f>IFERROR(INDEX(Stores!$B:$B,MATCH(I2261,Stores!$A:$A,0)),"")</f>
        <v>FreshMart Hyderabad Crossing</v>
      </c>
      <c r="K2261" t="str">
        <f>IFERROR(INDEX(Stores!$D:$D,MATCH(I2261,Stores!$A:$A,0)),"")</f>
        <v>South</v>
      </c>
      <c r="L2261" t="s">
        <v>3643</v>
      </c>
      <c r="M2261" t="str">
        <f>IFERROR(INDEX(Employees!$B:$B,MATCH(L2261,Employees!$A:$A,0)),"")</f>
        <v>Uma Pandian</v>
      </c>
      <c r="N2261" t="str">
        <f>IFERROR(INDEX(Employees!$D:$D,MATCH(L2261,Employees!$A:$A,0)),"")</f>
        <v>Cashier</v>
      </c>
      <c r="O2261">
        <v>3</v>
      </c>
      <c r="P2261">
        <v>120.92</v>
      </c>
      <c r="Q2261">
        <v>15</v>
      </c>
      <c r="R2261">
        <v>54.41</v>
      </c>
      <c r="S2261">
        <v>308.35000000000002</v>
      </c>
      <c r="T2261">
        <v>249.99</v>
      </c>
      <c r="U2261">
        <v>58.36</v>
      </c>
      <c r="V2261" t="s">
        <v>4703</v>
      </c>
      <c r="W2261" t="s">
        <v>4818</v>
      </c>
      <c r="X2261" t="s">
        <v>4696</v>
      </c>
      <c r="Y2261" t="s">
        <v>6504</v>
      </c>
      <c r="Z2261" t="s">
        <v>4708</v>
      </c>
    </row>
    <row r="2262" spans="1:26" ht="15" customHeight="1" x14ac:dyDescent="0.25">
      <c r="A2262" t="s">
        <v>7712</v>
      </c>
      <c r="B2262" s="1">
        <v>46079</v>
      </c>
      <c r="C2262" t="s">
        <v>1522</v>
      </c>
      <c r="D2262" t="str">
        <f>IFERROR(INDEX(Customers!$B:$B,MATCH(C2262,Customers!$A:$A,0)),"")</f>
        <v>Bharath Gupta</v>
      </c>
      <c r="E2262" t="str">
        <f>IFERROR(INDEX(Customers!$J:$J,MATCH(C2262,Customers!$A:$A,0)),"")</f>
        <v>Bronze</v>
      </c>
      <c r="F2262" t="s">
        <v>3851</v>
      </c>
      <c r="G2262" t="str">
        <f>IFERROR(INDEX(Products!$B:$B,MATCH(F2262,Products!$A:$A,0)),"")</f>
        <v>Parle Chocolates 500g</v>
      </c>
      <c r="H2262" t="str">
        <f>IFERROR(INDEX(Products!$C:$C,MATCH(F2262,Products!$A:$A,0)),"")</f>
        <v>Snacks</v>
      </c>
      <c r="I2262" t="s">
        <v>2910</v>
      </c>
      <c r="J2262" t="str">
        <f>IFERROR(INDEX(Stores!$B:$B,MATCH(I2262,Stores!$A:$A,0)),"")</f>
        <v>FreshMart Mysuru Circle</v>
      </c>
      <c r="K2262" t="str">
        <f>IFERROR(INDEX(Stores!$D:$D,MATCH(I2262,Stores!$A:$A,0)),"")</f>
        <v>South</v>
      </c>
      <c r="L2262" t="s">
        <v>3303</v>
      </c>
      <c r="M2262" t="str">
        <f>IFERROR(INDEX(Employees!$B:$B,MATCH(L2262,Employees!$A:$A,0)),"")</f>
        <v>Kamala Murugan</v>
      </c>
      <c r="N2262" t="str">
        <f>IFERROR(INDEX(Employees!$D:$D,MATCH(L2262,Employees!$A:$A,0)),"")</f>
        <v>Cashier</v>
      </c>
      <c r="O2262">
        <v>2</v>
      </c>
      <c r="P2262">
        <v>317.99</v>
      </c>
      <c r="Q2262">
        <v>20</v>
      </c>
      <c r="R2262">
        <v>127.2</v>
      </c>
      <c r="S2262">
        <v>508.78</v>
      </c>
      <c r="T2262">
        <v>470.1</v>
      </c>
      <c r="U2262">
        <v>38.68</v>
      </c>
      <c r="V2262" t="s">
        <v>4720</v>
      </c>
      <c r="W2262" t="s">
        <v>4695</v>
      </c>
      <c r="X2262" t="s">
        <v>4700</v>
      </c>
      <c r="Y2262" t="s">
        <v>5525</v>
      </c>
      <c r="Z2262" t="s">
        <v>4708</v>
      </c>
    </row>
    <row r="2263" spans="1:26" ht="15" customHeight="1" x14ac:dyDescent="0.25">
      <c r="A2263" t="s">
        <v>7713</v>
      </c>
      <c r="B2263" s="1">
        <v>45808</v>
      </c>
      <c r="C2263" t="s">
        <v>2520</v>
      </c>
      <c r="D2263" t="str">
        <f>IFERROR(INDEX(Customers!$B:$B,MATCH(C2263,Customers!$A:$A,0)),"")</f>
        <v>Malathi Naidu</v>
      </c>
      <c r="E2263" t="str">
        <f>IFERROR(INDEX(Customers!$J:$J,MATCH(C2263,Customers!$A:$A,0)),"")</f>
        <v>Gold</v>
      </c>
      <c r="F2263" t="s">
        <v>3972</v>
      </c>
      <c r="G2263" t="str">
        <f>IFERROR(INDEX(Products!$B:$B,MATCH(F2263,Products!$A:$A,0)),"")</f>
        <v>Organic Fresh Fresh Vegetables 250ml</v>
      </c>
      <c r="H2263" t="str">
        <f>IFERROR(INDEX(Products!$C:$C,MATCH(F2263,Products!$A:$A,0)),"")</f>
        <v>Vegetables</v>
      </c>
      <c r="I2263" t="s">
        <v>2902</v>
      </c>
      <c r="J2263" t="str">
        <f>IFERROR(INDEX(Stores!$B:$B,MATCH(I2263,Stores!$A:$A,0)),"")</f>
        <v>FreshMart Erode Heights</v>
      </c>
      <c r="K2263" t="str">
        <f>IFERROR(INDEX(Stores!$D:$D,MATCH(I2263,Stores!$A:$A,0)),"")</f>
        <v>South</v>
      </c>
      <c r="L2263" t="s">
        <v>3481</v>
      </c>
      <c r="M2263" t="str">
        <f>IFERROR(INDEX(Employees!$B:$B,MATCH(L2263,Employees!$A:$A,0)),"")</f>
        <v>Dhanush Gounder</v>
      </c>
      <c r="N2263" t="str">
        <f>IFERROR(INDEX(Employees!$D:$D,MATCH(L2263,Employees!$A:$A,0)),"")</f>
        <v>Inventory</v>
      </c>
      <c r="O2263">
        <v>7</v>
      </c>
      <c r="P2263">
        <v>84.51</v>
      </c>
      <c r="Q2263">
        <v>0</v>
      </c>
      <c r="R2263">
        <v>0</v>
      </c>
      <c r="S2263">
        <v>680.31</v>
      </c>
      <c r="T2263">
        <v>483.63</v>
      </c>
      <c r="U2263">
        <v>196.68</v>
      </c>
      <c r="V2263" t="s">
        <v>4694</v>
      </c>
      <c r="W2263" t="s">
        <v>4695</v>
      </c>
      <c r="X2263" t="s">
        <v>4696</v>
      </c>
      <c r="Y2263" t="s">
        <v>5384</v>
      </c>
      <c r="Z2263" t="s">
        <v>4698</v>
      </c>
    </row>
    <row r="2264" spans="1:26" ht="15" customHeight="1" x14ac:dyDescent="0.25">
      <c r="A2264" t="s">
        <v>7714</v>
      </c>
      <c r="B2264" s="1">
        <v>45919</v>
      </c>
      <c r="C2264" t="s">
        <v>2468</v>
      </c>
      <c r="D2264" t="str">
        <f>IFERROR(INDEX(Customers!$B:$B,MATCH(C2264,Customers!$A:$A,0)),"")</f>
        <v>Arun Iyer</v>
      </c>
      <c r="E2264" t="str">
        <f>IFERROR(INDEX(Customers!$J:$J,MATCH(C2264,Customers!$A:$A,0)),"")</f>
        <v>Gold</v>
      </c>
      <c r="F2264" t="s">
        <v>4002</v>
      </c>
      <c r="G2264" t="str">
        <f>IFERROR(INDEX(Products!$B:$B,MATCH(F2264,Products!$A:$A,0)),"")</f>
        <v>Aachi Ponni Rice 1kg</v>
      </c>
      <c r="H2264" t="str">
        <f>IFERROR(INDEX(Products!$C:$C,MATCH(F2264,Products!$A:$A,0)),"")</f>
        <v>Rice</v>
      </c>
      <c r="I2264" t="s">
        <v>3270</v>
      </c>
      <c r="J2264" t="str">
        <f>IFERROR(INDEX(Stores!$B:$B,MATCH(I2264,Stores!$A:$A,0)),"")</f>
        <v>FreshMart Lucknow Heights</v>
      </c>
      <c r="K2264" t="str">
        <f>IFERROR(INDEX(Stores!$D:$D,MATCH(I2264,Stores!$A:$A,0)),"")</f>
        <v>North</v>
      </c>
      <c r="L2264" t="s">
        <v>3268</v>
      </c>
      <c r="M2264" t="str">
        <f>IFERROR(INDEX(Employees!$B:$B,MATCH(L2264,Employees!$A:$A,0)),"")</f>
        <v>Aishwarya Nathan</v>
      </c>
      <c r="N2264" t="str">
        <f>IFERROR(INDEX(Employees!$D:$D,MATCH(L2264,Employees!$A:$A,0)),"")</f>
        <v>Sales</v>
      </c>
      <c r="O2264">
        <v>4</v>
      </c>
      <c r="P2264">
        <v>163.55000000000001</v>
      </c>
      <c r="Q2264">
        <v>0</v>
      </c>
      <c r="R2264">
        <v>0</v>
      </c>
      <c r="S2264">
        <v>654.20000000000005</v>
      </c>
      <c r="T2264">
        <v>551.79999999999995</v>
      </c>
      <c r="U2264">
        <v>102.4</v>
      </c>
      <c r="V2264" t="s">
        <v>4715</v>
      </c>
      <c r="W2264" t="s">
        <v>4695</v>
      </c>
      <c r="X2264" t="s">
        <v>4710</v>
      </c>
      <c r="Y2264" t="s">
        <v>4904</v>
      </c>
      <c r="Z2264" t="s">
        <v>4708</v>
      </c>
    </row>
    <row r="2265" spans="1:26" ht="15" customHeight="1" x14ac:dyDescent="0.25">
      <c r="A2265" t="s">
        <v>7715</v>
      </c>
      <c r="B2265" s="1">
        <v>45787</v>
      </c>
      <c r="C2265" t="s">
        <v>942</v>
      </c>
      <c r="D2265" t="str">
        <f>IFERROR(INDEX(Customers!$B:$B,MATCH(C2265,Customers!$A:$A,0)),"")</f>
        <v>Gopal Velan</v>
      </c>
      <c r="E2265" t="str">
        <f>IFERROR(INDEX(Customers!$J:$J,MATCH(C2265,Customers!$A:$A,0)),"")</f>
        <v>Gold</v>
      </c>
      <c r="F2265" t="s">
        <v>4010</v>
      </c>
      <c r="G2265" t="str">
        <f>IFERROR(INDEX(Products!$B:$B,MATCH(F2265,Products!$A:$A,0)),"")</f>
        <v>Aachi Ponni Rice 2kg</v>
      </c>
      <c r="H2265" t="str">
        <f>IFERROR(INDEX(Products!$C:$C,MATCH(F2265,Products!$A:$A,0)),"")</f>
        <v>Rice</v>
      </c>
      <c r="I2265" t="s">
        <v>3011</v>
      </c>
      <c r="J2265" t="str">
        <f>IFERROR(INDEX(Stores!$B:$B,MATCH(I2265,Stores!$A:$A,0)),"")</f>
        <v>FreshMart Hyderabad Towers</v>
      </c>
      <c r="K2265" t="str">
        <f>IFERROR(INDEX(Stores!$D:$D,MATCH(I2265,Stores!$A:$A,0)),"")</f>
        <v>South</v>
      </c>
      <c r="L2265" t="s">
        <v>3010</v>
      </c>
      <c r="M2265" t="str">
        <f>IFERROR(INDEX(Employees!$B:$B,MATCH(L2265,Employees!$A:$A,0)),"")</f>
        <v>Anjali Balan</v>
      </c>
      <c r="N2265" t="str">
        <f>IFERROR(INDEX(Employees!$D:$D,MATCH(L2265,Employees!$A:$A,0)),"")</f>
        <v>Sales</v>
      </c>
      <c r="O2265">
        <v>8</v>
      </c>
      <c r="P2265">
        <v>271.37</v>
      </c>
      <c r="Q2265">
        <v>0</v>
      </c>
      <c r="R2265">
        <v>0</v>
      </c>
      <c r="S2265">
        <v>2496.6</v>
      </c>
      <c r="T2265">
        <v>1684.16</v>
      </c>
      <c r="U2265">
        <v>812.44</v>
      </c>
      <c r="V2265" t="s">
        <v>4694</v>
      </c>
      <c r="W2265" t="s">
        <v>4695</v>
      </c>
      <c r="X2265" t="s">
        <v>4696</v>
      </c>
      <c r="Y2265" t="s">
        <v>5642</v>
      </c>
      <c r="Z2265" t="s">
        <v>4698</v>
      </c>
    </row>
    <row r="2266" spans="1:26" ht="15" customHeight="1" x14ac:dyDescent="0.25">
      <c r="A2266" t="s">
        <v>7716</v>
      </c>
      <c r="B2266" s="1">
        <v>46023</v>
      </c>
      <c r="C2266" t="s">
        <v>1407</v>
      </c>
      <c r="D2266" t="str">
        <f>IFERROR(INDEX(Customers!$B:$B,MATCH(C2266,Customers!$A:$A,0)),"")</f>
        <v>Anand Prabhu</v>
      </c>
      <c r="E2266" t="str">
        <f>IFERROR(INDEX(Customers!$J:$J,MATCH(C2266,Customers!$A:$A,0)),"")</f>
        <v>Gold</v>
      </c>
      <c r="F2266" t="s">
        <v>3773</v>
      </c>
      <c r="G2266" t="str">
        <f>IFERROR(INDEX(Products!$B:$B,MATCH(F2266,Products!$A:$A,0)),"")</f>
        <v>Coca-Cola Coffee Combo</v>
      </c>
      <c r="H2266" t="str">
        <f>IFERROR(INDEX(Products!$C:$C,MATCH(F2266,Products!$A:$A,0)),"")</f>
        <v>Beverages</v>
      </c>
      <c r="I2266" t="s">
        <v>3130</v>
      </c>
      <c r="J2266" t="str">
        <f>IFERROR(INDEX(Stores!$B:$B,MATCH(I2266,Stores!$A:$A,0)),"")</f>
        <v>FreshMart Mysuru Plaza</v>
      </c>
      <c r="K2266" t="str">
        <f>IFERROR(INDEX(Stores!$D:$D,MATCH(I2266,Stores!$A:$A,0)),"")</f>
        <v>South</v>
      </c>
      <c r="L2266" t="s">
        <v>3129</v>
      </c>
      <c r="M2266" t="str">
        <f>IFERROR(INDEX(Employees!$B:$B,MATCH(L2266,Employees!$A:$A,0)),"")</f>
        <v>Pandi Nair</v>
      </c>
      <c r="N2266" t="str">
        <f>IFERROR(INDEX(Employees!$D:$D,MATCH(L2266,Employees!$A:$A,0)),"")</f>
        <v>Inventory</v>
      </c>
      <c r="O2266">
        <v>5</v>
      </c>
      <c r="P2266">
        <v>156.29</v>
      </c>
      <c r="Q2266">
        <v>0</v>
      </c>
      <c r="R2266">
        <v>0</v>
      </c>
      <c r="S2266">
        <v>781.45</v>
      </c>
      <c r="T2266">
        <v>579.54999999999995</v>
      </c>
      <c r="U2266">
        <v>201.9</v>
      </c>
      <c r="V2266" t="s">
        <v>4694</v>
      </c>
      <c r="W2266" t="s">
        <v>4695</v>
      </c>
      <c r="X2266" t="s">
        <v>4710</v>
      </c>
      <c r="Y2266" t="s">
        <v>5195</v>
      </c>
      <c r="Z2266" t="s">
        <v>4708</v>
      </c>
    </row>
    <row r="2267" spans="1:26" ht="15" customHeight="1" x14ac:dyDescent="0.25">
      <c r="A2267" t="s">
        <v>7717</v>
      </c>
      <c r="B2267" s="1">
        <v>45873</v>
      </c>
      <c r="C2267" t="s">
        <v>961</v>
      </c>
      <c r="D2267" t="str">
        <f>IFERROR(INDEX(Customers!$B:$B,MATCH(C2267,Customers!$A:$A,0)),"")</f>
        <v>Sundar Balan</v>
      </c>
      <c r="E2267" t="str">
        <f>IFERROR(INDEX(Customers!$J:$J,MATCH(C2267,Customers!$A:$A,0)),"")</f>
        <v>Gold</v>
      </c>
      <c r="F2267" t="s">
        <v>4093</v>
      </c>
      <c r="G2267" t="str">
        <f>IFERROR(INDEX(Products!$B:$B,MATCH(F2267,Products!$A:$A,0)),"")</f>
        <v>Vim Toilet Cleaner 2kg</v>
      </c>
      <c r="H2267" t="str">
        <f>IFERROR(INDEX(Products!$C:$C,MATCH(F2267,Products!$A:$A,0)),"")</f>
        <v>Cleaning</v>
      </c>
      <c r="I2267" t="s">
        <v>4196</v>
      </c>
      <c r="J2267" t="str">
        <f>IFERROR(INDEX(Stores!$B:$B,MATCH(I2267,Stores!$A:$A,0)),"")</f>
        <v>FreshMart Mysuru Market</v>
      </c>
      <c r="K2267" t="str">
        <f>IFERROR(INDEX(Stores!$D:$D,MATCH(I2267,Stores!$A:$A,0)),"")</f>
        <v>South</v>
      </c>
      <c r="L2267" t="s">
        <v>3454</v>
      </c>
      <c r="M2267" t="str">
        <f>IFERROR(INDEX(Employees!$B:$B,MATCH(L2267,Employees!$A:$A,0)),"")</f>
        <v>Kamala Prabhu</v>
      </c>
      <c r="N2267" t="str">
        <f>IFERROR(INDEX(Employees!$D:$D,MATCH(L2267,Employees!$A:$A,0)),"")</f>
        <v>Billing</v>
      </c>
      <c r="O2267">
        <v>6</v>
      </c>
      <c r="P2267">
        <v>403.23</v>
      </c>
      <c r="Q2267">
        <v>10</v>
      </c>
      <c r="R2267">
        <v>241.94</v>
      </c>
      <c r="S2267">
        <v>2177.44</v>
      </c>
      <c r="T2267">
        <v>1560.36</v>
      </c>
      <c r="U2267">
        <v>617.08000000000004</v>
      </c>
      <c r="V2267" t="s">
        <v>4706</v>
      </c>
      <c r="W2267" t="s">
        <v>4695</v>
      </c>
      <c r="X2267" t="s">
        <v>4696</v>
      </c>
      <c r="Y2267" t="s">
        <v>6169</v>
      </c>
      <c r="Z2267" t="s">
        <v>4708</v>
      </c>
    </row>
    <row r="2268" spans="1:26" ht="15" customHeight="1" x14ac:dyDescent="0.25">
      <c r="A2268" t="s">
        <v>7718</v>
      </c>
      <c r="B2268" s="1">
        <v>45783</v>
      </c>
      <c r="C2268" t="s">
        <v>233</v>
      </c>
      <c r="D2268" t="str">
        <f>IFERROR(INDEX(Customers!$B:$B,MATCH(C2268,Customers!$A:$A,0)),"")</f>
        <v>Chandran Gupta</v>
      </c>
      <c r="E2268" t="str">
        <f>IFERROR(INDEX(Customers!$J:$J,MATCH(C2268,Customers!$A:$A,0)),"")</f>
        <v>Silver</v>
      </c>
      <c r="F2268" t="s">
        <v>3879</v>
      </c>
      <c r="G2268" t="str">
        <f>IFERROR(INDEX(Products!$B:$B,MATCH(F2268,Products!$A:$A,0)),"")</f>
        <v>Dove Toothpaste 1L</v>
      </c>
      <c r="H2268" t="str">
        <f>IFERROR(INDEX(Products!$C:$C,MATCH(F2268,Products!$A:$A,0)),"")</f>
        <v>Personal Care</v>
      </c>
      <c r="I2268" t="s">
        <v>3000</v>
      </c>
      <c r="J2268" t="str">
        <f>IFERROR(INDEX(Stores!$B:$B,MATCH(I2268,Stores!$A:$A,0)),"")</f>
        <v>FreshMart Coimbatore Circle</v>
      </c>
      <c r="K2268" t="str">
        <f>IFERROR(INDEX(Stores!$D:$D,MATCH(I2268,Stores!$A:$A,0)),"")</f>
        <v>South</v>
      </c>
      <c r="L2268" t="s">
        <v>3506</v>
      </c>
      <c r="M2268" t="str">
        <f>IFERROR(INDEX(Employees!$B:$B,MATCH(L2268,Employees!$A:$A,0)),"")</f>
        <v>Gokul Nathan</v>
      </c>
      <c r="N2268" t="str">
        <f>IFERROR(INDEX(Employees!$D:$D,MATCH(L2268,Employees!$A:$A,0)),"")</f>
        <v>Sales</v>
      </c>
      <c r="O2268">
        <v>1</v>
      </c>
      <c r="P2268">
        <v>277.42</v>
      </c>
      <c r="Q2268">
        <v>5</v>
      </c>
      <c r="R2268">
        <v>13.87</v>
      </c>
      <c r="S2268">
        <v>263.55</v>
      </c>
      <c r="T2268">
        <v>199.16</v>
      </c>
      <c r="U2268">
        <v>64.39</v>
      </c>
      <c r="V2268" t="s">
        <v>4715</v>
      </c>
      <c r="W2268" t="s">
        <v>4695</v>
      </c>
      <c r="X2268" t="s">
        <v>4696</v>
      </c>
      <c r="Y2268" t="s">
        <v>7719</v>
      </c>
      <c r="Z2268" t="s">
        <v>4708</v>
      </c>
    </row>
    <row r="2269" spans="1:26" ht="15" customHeight="1" x14ac:dyDescent="0.25">
      <c r="A2269" t="s">
        <v>7720</v>
      </c>
      <c r="B2269" s="1">
        <v>45877</v>
      </c>
      <c r="C2269" t="s">
        <v>1399</v>
      </c>
      <c r="D2269" t="str">
        <f>IFERROR(INDEX(Customers!$B:$B,MATCH(C2269,Customers!$A:$A,0)),"")</f>
        <v>Mala Pillai</v>
      </c>
      <c r="E2269" t="str">
        <f>IFERROR(INDEX(Customers!$J:$J,MATCH(C2269,Customers!$A:$A,0)),"")</f>
        <v>Bronze</v>
      </c>
      <c r="F2269" t="s">
        <v>3746</v>
      </c>
      <c r="G2269" t="str">
        <f>IFERROR(INDEX(Products!$B:$B,MATCH(F2269,Products!$A:$A,0)),"")</f>
        <v>Nescafe Soft Drinks Pack</v>
      </c>
      <c r="H2269" t="str">
        <f>IFERROR(INDEX(Products!$C:$C,MATCH(F2269,Products!$A:$A,0)),"")</f>
        <v>Beverages</v>
      </c>
      <c r="I2269" t="s">
        <v>4152</v>
      </c>
      <c r="J2269" t="str">
        <f>IFERROR(INDEX(Stores!$B:$B,MATCH(I2269,Stores!$A:$A,0)),"")</f>
        <v>FreshMart Salem Circle</v>
      </c>
      <c r="K2269" t="str">
        <f>IFERROR(INDEX(Stores!$D:$D,MATCH(I2269,Stores!$A:$A,0)),"")</f>
        <v>South</v>
      </c>
      <c r="L2269" t="s">
        <v>3087</v>
      </c>
      <c r="M2269" t="str">
        <f>IFERROR(INDEX(Employees!$B:$B,MATCH(L2269,Employees!$A:$A,0)),"")</f>
        <v>Charulatha Murugan</v>
      </c>
      <c r="N2269" t="str">
        <f>IFERROR(INDEX(Employees!$D:$D,MATCH(L2269,Employees!$A:$A,0)),"")</f>
        <v>Sales</v>
      </c>
      <c r="O2269">
        <v>3</v>
      </c>
      <c r="P2269">
        <v>383.51</v>
      </c>
      <c r="Q2269">
        <v>10</v>
      </c>
      <c r="R2269">
        <v>115.05</v>
      </c>
      <c r="S2269">
        <v>1035.48</v>
      </c>
      <c r="T2269">
        <v>857.7</v>
      </c>
      <c r="U2269">
        <v>-92.6</v>
      </c>
      <c r="V2269" t="s">
        <v>4715</v>
      </c>
      <c r="W2269" t="s">
        <v>4695</v>
      </c>
      <c r="X2269" t="s">
        <v>4696</v>
      </c>
      <c r="Y2269" t="s">
        <v>7721</v>
      </c>
      <c r="Z2269" t="s">
        <v>4708</v>
      </c>
    </row>
    <row r="2270" spans="1:26" ht="15" customHeight="1" x14ac:dyDescent="0.25">
      <c r="A2270" t="s">
        <v>7722</v>
      </c>
      <c r="B2270" s="1">
        <v>45947</v>
      </c>
      <c r="C2270" t="s">
        <v>2168</v>
      </c>
      <c r="D2270" t="str">
        <f>IFERROR(INDEX(Customers!$B:$B,MATCH(C2270,Customers!$A:$A,0)),"")</f>
        <v>Deepak Chettiar</v>
      </c>
      <c r="E2270" t="str">
        <f>IFERROR(INDEX(Customers!$J:$J,MATCH(C2270,Customers!$A:$A,0)),"")</f>
        <v>Silver</v>
      </c>
      <c r="F2270" t="s">
        <v>3999</v>
      </c>
      <c r="G2270" t="str">
        <f>IFERROR(INDEX(Products!$B:$B,MATCH(F2270,Products!$A:$A,0)),"")</f>
        <v>Daawat Basmati Rice 2kg</v>
      </c>
      <c r="H2270" t="str">
        <f>IFERROR(INDEX(Products!$C:$C,MATCH(F2270,Products!$A:$A,0)),"")</f>
        <v>Rice</v>
      </c>
      <c r="I2270" t="s">
        <v>4234</v>
      </c>
      <c r="J2270" t="str">
        <f>IFERROR(INDEX(Stores!$B:$B,MATCH(I2270,Stores!$A:$A,0)),"")</f>
        <v>FreshMart Coimbatore Plaza</v>
      </c>
      <c r="K2270" t="str">
        <f>IFERROR(INDEX(Stores!$D:$D,MATCH(I2270,Stores!$A:$A,0)),"")</f>
        <v>South</v>
      </c>
      <c r="L2270" t="s">
        <v>3319</v>
      </c>
      <c r="M2270" t="str">
        <f>IFERROR(INDEX(Employees!$B:$B,MATCH(L2270,Employees!$A:$A,0)),"")</f>
        <v>Rajesh Mudaliar</v>
      </c>
      <c r="N2270" t="str">
        <f>IFERROR(INDEX(Employees!$D:$D,MATCH(L2270,Employees!$A:$A,0)),"")</f>
        <v>Billing</v>
      </c>
      <c r="O2270">
        <v>5</v>
      </c>
      <c r="P2270">
        <v>306.62</v>
      </c>
      <c r="Q2270">
        <v>10</v>
      </c>
      <c r="R2270">
        <v>153.31</v>
      </c>
      <c r="S2270">
        <v>1379.79</v>
      </c>
      <c r="T2270">
        <v>1299.6500000000001</v>
      </c>
      <c r="U2270">
        <v>80.14</v>
      </c>
      <c r="V2270" t="s">
        <v>4703</v>
      </c>
      <c r="W2270" t="s">
        <v>4695</v>
      </c>
      <c r="X2270" t="s">
        <v>4710</v>
      </c>
      <c r="Y2270" t="s">
        <v>4937</v>
      </c>
      <c r="Z2270" t="s">
        <v>4708</v>
      </c>
    </row>
    <row r="2271" spans="1:26" ht="15" customHeight="1" x14ac:dyDescent="0.25">
      <c r="A2271" t="s">
        <v>7723</v>
      </c>
      <c r="B2271" s="1">
        <v>46011</v>
      </c>
      <c r="C2271" t="s">
        <v>973</v>
      </c>
      <c r="D2271" t="str">
        <f>IFERROR(INDEX(Customers!$B:$B,MATCH(C2271,Customers!$A:$A,0)),"")</f>
        <v>Suresh Menon</v>
      </c>
      <c r="E2271" t="str">
        <f>IFERROR(INDEX(Customers!$J:$J,MATCH(C2271,Customers!$A:$A,0)),"")</f>
        <v>Gold</v>
      </c>
      <c r="F2271" t="s">
        <v>3776</v>
      </c>
      <c r="G2271" t="str">
        <f>IFERROR(INDEX(Products!$B:$B,MATCH(F2271,Products!$A:$A,0)),"")</f>
        <v>Bisleri Soft Drinks 2kg</v>
      </c>
      <c r="H2271" t="str">
        <f>IFERROR(INDEX(Products!$C:$C,MATCH(F2271,Products!$A:$A,0)),"")</f>
        <v>Beverages</v>
      </c>
      <c r="I2271" t="s">
        <v>4232</v>
      </c>
      <c r="J2271" t="str">
        <f>IFERROR(INDEX(Stores!$B:$B,MATCH(I2271,Stores!$A:$A,0)),"")</f>
        <v>FreshMart Erode Central</v>
      </c>
      <c r="K2271" t="str">
        <f>IFERROR(INDEX(Stores!$D:$D,MATCH(I2271,Stores!$A:$A,0)),"")</f>
        <v>South</v>
      </c>
      <c r="L2271" t="s">
        <v>3246</v>
      </c>
      <c r="M2271" t="str">
        <f>IFERROR(INDEX(Employees!$B:$B,MATCH(L2271,Employees!$A:$A,0)),"")</f>
        <v>Dinesh Varma</v>
      </c>
      <c r="N2271" t="str">
        <f>IFERROR(INDEX(Employees!$D:$D,MATCH(L2271,Employees!$A:$A,0)),"")</f>
        <v>Store Manager</v>
      </c>
      <c r="O2271">
        <v>7</v>
      </c>
      <c r="P2271">
        <v>219.61</v>
      </c>
      <c r="Q2271">
        <v>15</v>
      </c>
      <c r="R2271">
        <v>230.59</v>
      </c>
      <c r="S2271">
        <v>1502.68</v>
      </c>
      <c r="T2271">
        <v>1239.21</v>
      </c>
      <c r="U2271">
        <v>263.47000000000003</v>
      </c>
      <c r="V2271" t="s">
        <v>4694</v>
      </c>
      <c r="W2271" t="s">
        <v>4695</v>
      </c>
      <c r="X2271" t="s">
        <v>4696</v>
      </c>
      <c r="Y2271" t="s">
        <v>6263</v>
      </c>
      <c r="Z2271" t="s">
        <v>4698</v>
      </c>
    </row>
    <row r="2272" spans="1:26" ht="15" customHeight="1" x14ac:dyDescent="0.25">
      <c r="A2272" t="s">
        <v>7724</v>
      </c>
      <c r="B2272" s="1">
        <v>45962</v>
      </c>
      <c r="C2272" t="s">
        <v>72</v>
      </c>
      <c r="D2272" t="str">
        <f>IFERROR(INDEX(Customers!$B:$B,MATCH(C2272,Customers!$A:$A,0)),"")</f>
        <v>Meena Gupta</v>
      </c>
      <c r="E2272" t="str">
        <f>IFERROR(INDEX(Customers!$J:$J,MATCH(C2272,Customers!$A:$A,0)),"")</f>
        <v>Bronze</v>
      </c>
      <c r="F2272" t="s">
        <v>3686</v>
      </c>
      <c r="G2272" t="str">
        <f>IFERROR(INDEX(Products!$B:$B,MATCH(F2272,Products!$A:$A,0)),"")</f>
        <v>Britannia Cookies 200g</v>
      </c>
      <c r="H2272" t="str">
        <f>IFERROR(INDEX(Products!$C:$C,MATCH(F2272,Products!$A:$A,0)),"")</f>
        <v>Bakery</v>
      </c>
      <c r="I2272" t="s">
        <v>3005</v>
      </c>
      <c r="J2272" t="str">
        <f>IFERROR(INDEX(Stores!$B:$B,MATCH(I2272,Stores!$A:$A,0)),"")</f>
        <v>FreshMart Ahmedabad Complex</v>
      </c>
      <c r="K2272" t="str">
        <f>IFERROR(INDEX(Stores!$D:$D,MATCH(I2272,Stores!$A:$A,0)),"")</f>
        <v>West</v>
      </c>
      <c r="L2272" t="s">
        <v>3244</v>
      </c>
      <c r="M2272" t="str">
        <f>IFERROR(INDEX(Employees!$B:$B,MATCH(L2272,Employees!$A:$A,0)),"")</f>
        <v>Eswari Raj</v>
      </c>
      <c r="N2272" t="str">
        <f>IFERROR(INDEX(Employees!$D:$D,MATCH(L2272,Employees!$A:$A,0)),"")</f>
        <v>Sales</v>
      </c>
      <c r="O2272">
        <v>1</v>
      </c>
      <c r="P2272">
        <v>455.79</v>
      </c>
      <c r="Q2272">
        <v>0</v>
      </c>
      <c r="R2272">
        <v>0</v>
      </c>
      <c r="S2272">
        <v>524.16</v>
      </c>
      <c r="T2272">
        <v>282.88</v>
      </c>
      <c r="U2272">
        <v>241.28</v>
      </c>
      <c r="V2272" t="s">
        <v>4703</v>
      </c>
      <c r="W2272" t="s">
        <v>4695</v>
      </c>
      <c r="X2272" t="s">
        <v>4696</v>
      </c>
      <c r="Y2272" t="s">
        <v>4803</v>
      </c>
      <c r="Z2272" t="s">
        <v>4698</v>
      </c>
    </row>
    <row r="2273" spans="1:26" ht="15" customHeight="1" x14ac:dyDescent="0.25">
      <c r="A2273" t="s">
        <v>7725</v>
      </c>
      <c r="B2273" s="1">
        <v>46002</v>
      </c>
      <c r="C2273" t="s">
        <v>430</v>
      </c>
      <c r="D2273" t="str">
        <f>IFERROR(INDEX(Customers!$B:$B,MATCH(C2273,Customers!$A:$A,0)),"")</f>
        <v>Hariharan Gounder</v>
      </c>
      <c r="E2273" t="str">
        <f>IFERROR(INDEX(Customers!$J:$J,MATCH(C2273,Customers!$A:$A,0)),"")</f>
        <v>Gold</v>
      </c>
      <c r="F2273" t="s">
        <v>3849</v>
      </c>
      <c r="G2273" t="str">
        <f>IFERROR(INDEX(Products!$B:$B,MATCH(F2273,Products!$A:$A,0)),"")</f>
        <v>Cadbury Namkeen Combo</v>
      </c>
      <c r="H2273" t="str">
        <f>IFERROR(INDEX(Products!$C:$C,MATCH(F2273,Products!$A:$A,0)),"")</f>
        <v>Snacks</v>
      </c>
      <c r="I2273" t="s">
        <v>3147</v>
      </c>
      <c r="J2273" t="str">
        <f>IFERROR(INDEX(Stores!$B:$B,MATCH(I2273,Stores!$A:$A,0)),"")</f>
        <v>FreshMart Ahmedabad Nagar</v>
      </c>
      <c r="K2273" t="str">
        <f>IFERROR(INDEX(Stores!$D:$D,MATCH(I2273,Stores!$A:$A,0)),"")</f>
        <v>West</v>
      </c>
      <c r="L2273" t="s">
        <v>3145</v>
      </c>
      <c r="M2273" t="str">
        <f>IFERROR(INDEX(Employees!$B:$B,MATCH(L2273,Employees!$A:$A,0)),"")</f>
        <v>Nandhini Chandran</v>
      </c>
      <c r="N2273" t="str">
        <f>IFERROR(INDEX(Employees!$D:$D,MATCH(L2273,Employees!$A:$A,0)),"")</f>
        <v>Cashier</v>
      </c>
      <c r="O2273">
        <v>7</v>
      </c>
      <c r="P2273">
        <v>357.05</v>
      </c>
      <c r="Q2273">
        <v>5</v>
      </c>
      <c r="R2273">
        <v>124.97</v>
      </c>
      <c r="S2273">
        <v>2374.38</v>
      </c>
      <c r="T2273">
        <v>1669.01</v>
      </c>
      <c r="U2273">
        <v>705.37</v>
      </c>
      <c r="V2273" t="s">
        <v>4715</v>
      </c>
      <c r="W2273" t="s">
        <v>4695</v>
      </c>
      <c r="X2273" t="s">
        <v>4710</v>
      </c>
      <c r="Y2273" t="s">
        <v>6088</v>
      </c>
      <c r="Z2273" t="s">
        <v>4708</v>
      </c>
    </row>
    <row r="2274" spans="1:26" ht="15" customHeight="1" x14ac:dyDescent="0.25">
      <c r="A2274" t="s">
        <v>7726</v>
      </c>
      <c r="B2274" s="1">
        <v>45801</v>
      </c>
      <c r="C2274" t="s">
        <v>2488</v>
      </c>
      <c r="D2274" t="str">
        <f>IFERROR(INDEX(Customers!$B:$B,MATCH(C2274,Customers!$A:$A,0)),"")</f>
        <v>Gokul Chettiar</v>
      </c>
      <c r="E2274" t="str">
        <f>IFERROR(INDEX(Customers!$J:$J,MATCH(C2274,Customers!$A:$A,0)),"")</f>
        <v>Gold</v>
      </c>
      <c r="F2274" t="s">
        <v>4074</v>
      </c>
      <c r="G2274" t="str">
        <f>IFERROR(INDEX(Products!$B:$B,MATCH(F2274,Products!$A:$A,0)),"")</f>
        <v>Aachi Powdered Spices 200g</v>
      </c>
      <c r="H2274" t="str">
        <f>IFERROR(INDEX(Products!$C:$C,MATCH(F2274,Products!$A:$A,0)),"")</f>
        <v>Masala</v>
      </c>
      <c r="I2274" t="s">
        <v>4182</v>
      </c>
      <c r="J2274" t="str">
        <f>IFERROR(INDEX(Stores!$B:$B,MATCH(I2274,Stores!$A:$A,0)),"")</f>
        <v>FreshMart Kochi Main Road</v>
      </c>
      <c r="K2274" t="str">
        <f>IFERROR(INDEX(Stores!$D:$D,MATCH(I2274,Stores!$A:$A,0)),"")</f>
        <v>South</v>
      </c>
      <c r="L2274" t="s">
        <v>3248</v>
      </c>
      <c r="M2274" t="str">
        <f>IFERROR(INDEX(Employees!$B:$B,MATCH(L2274,Employees!$A:$A,0)),"")</f>
        <v>Vijay Chandran</v>
      </c>
      <c r="N2274" t="str">
        <f>IFERROR(INDEX(Employees!$D:$D,MATCH(L2274,Employees!$A:$A,0)),"")</f>
        <v>Cashier</v>
      </c>
      <c r="O2274">
        <v>7</v>
      </c>
      <c r="P2274">
        <v>88.7</v>
      </c>
      <c r="Q2274">
        <v>0</v>
      </c>
      <c r="R2274">
        <v>0</v>
      </c>
      <c r="S2274">
        <v>714.03</v>
      </c>
      <c r="T2274">
        <v>435.75</v>
      </c>
      <c r="U2274">
        <v>278.27999999999997</v>
      </c>
      <c r="V2274" t="s">
        <v>4720</v>
      </c>
      <c r="W2274" t="s">
        <v>4695</v>
      </c>
      <c r="X2274" t="s">
        <v>4710</v>
      </c>
      <c r="Y2274" t="s">
        <v>5027</v>
      </c>
      <c r="Z2274" t="s">
        <v>4698</v>
      </c>
    </row>
    <row r="2275" spans="1:26" ht="15" customHeight="1" x14ac:dyDescent="0.25">
      <c r="A2275" t="s">
        <v>7727</v>
      </c>
      <c r="B2275" s="1">
        <v>45749</v>
      </c>
      <c r="C2275" t="s">
        <v>1570</v>
      </c>
      <c r="D2275" t="str">
        <f>IFERROR(INDEX(Customers!$B:$B,MATCH(C2275,Customers!$A:$A,0)),"")</f>
        <v>Ovi Chandran</v>
      </c>
      <c r="E2275" t="str">
        <f>IFERROR(INDEX(Customers!$J:$J,MATCH(C2275,Customers!$A:$A,0)),"")</f>
        <v>Bronze</v>
      </c>
      <c r="F2275" t="s">
        <v>3851</v>
      </c>
      <c r="G2275" t="str">
        <f>IFERROR(INDEX(Products!$B:$B,MATCH(F2275,Products!$A:$A,0)),"")</f>
        <v>Parle Chocolates 500g</v>
      </c>
      <c r="H2275" t="str">
        <f>IFERROR(INDEX(Products!$C:$C,MATCH(F2275,Products!$A:$A,0)),"")</f>
        <v>Snacks</v>
      </c>
      <c r="I2275" t="s">
        <v>3597</v>
      </c>
      <c r="J2275" t="str">
        <f>IFERROR(INDEX(Stores!$B:$B,MATCH(I2275,Stores!$A:$A,0)),"")</f>
        <v>FreshMart Ahmedabad Enclave</v>
      </c>
      <c r="K2275" t="str">
        <f>IFERROR(INDEX(Stores!$D:$D,MATCH(I2275,Stores!$A:$A,0)),"")</f>
        <v>West</v>
      </c>
      <c r="L2275" t="s">
        <v>3596</v>
      </c>
      <c r="M2275" t="str">
        <f>IFERROR(INDEX(Employees!$B:$B,MATCH(L2275,Employees!$A:$A,0)),"")</f>
        <v>Devi Raj</v>
      </c>
      <c r="N2275" t="str">
        <f>IFERROR(INDEX(Employees!$D:$D,MATCH(L2275,Employees!$A:$A,0)),"")</f>
        <v>Inventory</v>
      </c>
      <c r="O2275">
        <v>3</v>
      </c>
      <c r="P2275">
        <v>317.99</v>
      </c>
      <c r="Q2275">
        <v>15</v>
      </c>
      <c r="R2275">
        <v>143.1</v>
      </c>
      <c r="S2275">
        <v>810.87</v>
      </c>
      <c r="T2275">
        <v>705.15</v>
      </c>
      <c r="U2275">
        <v>105.72</v>
      </c>
      <c r="V2275" t="s">
        <v>4703</v>
      </c>
      <c r="W2275" t="s">
        <v>4695</v>
      </c>
      <c r="X2275" t="s">
        <v>4700</v>
      </c>
      <c r="Y2275" t="s">
        <v>4704</v>
      </c>
      <c r="Z2275" t="s">
        <v>4708</v>
      </c>
    </row>
    <row r="2276" spans="1:26" ht="15" customHeight="1" x14ac:dyDescent="0.25">
      <c r="A2276" t="s">
        <v>7728</v>
      </c>
      <c r="B2276" s="1">
        <v>46024</v>
      </c>
      <c r="C2276" t="s">
        <v>695</v>
      </c>
      <c r="D2276" t="str">
        <f>IFERROR(INDEX(Customers!$B:$B,MATCH(C2276,Customers!$A:$A,0)),"")</f>
        <v>Karthik Velan</v>
      </c>
      <c r="E2276" t="str">
        <f>IFERROR(INDEX(Customers!$J:$J,MATCH(C2276,Customers!$A:$A,0)),"")</f>
        <v>Gold</v>
      </c>
      <c r="F2276" t="s">
        <v>4099</v>
      </c>
      <c r="G2276" t="str">
        <f>IFERROR(INDEX(Products!$B:$B,MATCH(F2276,Products!$A:$A,0)),"")</f>
        <v>Lizol Dishwash 200g</v>
      </c>
      <c r="H2276" t="str">
        <f>IFERROR(INDEX(Products!$C:$C,MATCH(F2276,Products!$A:$A,0)),"")</f>
        <v>Cleaning</v>
      </c>
      <c r="I2276" t="s">
        <v>3052</v>
      </c>
      <c r="J2276" t="str">
        <f>IFERROR(INDEX(Stores!$B:$B,MATCH(I2276,Stores!$A:$A,0)),"")</f>
        <v>FreshMart Kolkata Nagar</v>
      </c>
      <c r="K2276" t="str">
        <f>IFERROR(INDEX(Stores!$D:$D,MATCH(I2276,Stores!$A:$A,0)),"")</f>
        <v>East</v>
      </c>
      <c r="L2276" t="s">
        <v>3050</v>
      </c>
      <c r="M2276" t="str">
        <f>IFERROR(INDEX(Employees!$B:$B,MATCH(L2276,Employees!$A:$A,0)),"")</f>
        <v>Ilango Selvam</v>
      </c>
      <c r="N2276" t="str">
        <f>IFERROR(INDEX(Employees!$D:$D,MATCH(L2276,Employees!$A:$A,0)),"")</f>
        <v>Inventory</v>
      </c>
      <c r="O2276">
        <v>3</v>
      </c>
      <c r="P2276">
        <v>555.21</v>
      </c>
      <c r="Q2276">
        <v>0</v>
      </c>
      <c r="R2276">
        <v>0</v>
      </c>
      <c r="S2276">
        <v>1665.63</v>
      </c>
      <c r="T2276">
        <v>1187.6099999999999</v>
      </c>
      <c r="U2276">
        <v>478.02</v>
      </c>
      <c r="V2276" t="s">
        <v>4694</v>
      </c>
      <c r="W2276" t="s">
        <v>4695</v>
      </c>
      <c r="X2276" t="s">
        <v>4710</v>
      </c>
      <c r="Y2276" t="s">
        <v>4838</v>
      </c>
      <c r="Z2276" t="s">
        <v>4708</v>
      </c>
    </row>
    <row r="2277" spans="1:26" ht="15" customHeight="1" x14ac:dyDescent="0.25">
      <c r="A2277" t="s">
        <v>7729</v>
      </c>
      <c r="B2277" s="1">
        <v>45942</v>
      </c>
      <c r="C2277" t="s">
        <v>691</v>
      </c>
      <c r="D2277" t="str">
        <f>IFERROR(INDEX(Customers!$B:$B,MATCH(C2277,Customers!$A:$A,0)),"")</f>
        <v>Mani Venkataraman</v>
      </c>
      <c r="E2277" t="str">
        <f>IFERROR(INDEX(Customers!$J:$J,MATCH(C2277,Customers!$A:$A,0)),"")</f>
        <v>Silver</v>
      </c>
      <c r="F2277" t="s">
        <v>3741</v>
      </c>
      <c r="G2277" t="str">
        <f>IFERROR(INDEX(Products!$B:$B,MATCH(F2277,Products!$A:$A,0)),"")</f>
        <v>Amul Butter 1L</v>
      </c>
      <c r="H2277" t="str">
        <f>IFERROR(INDEX(Products!$C:$C,MATCH(F2277,Products!$A:$A,0)),"")</f>
        <v>Dairy</v>
      </c>
      <c r="I2277" t="s">
        <v>3447</v>
      </c>
      <c r="J2277" t="str">
        <f>IFERROR(INDEX(Stores!$B:$B,MATCH(I2277,Stores!$A:$A,0)),"")</f>
        <v>FreshMart Pune Square</v>
      </c>
      <c r="K2277" t="str">
        <f>IFERROR(INDEX(Stores!$D:$D,MATCH(I2277,Stores!$A:$A,0)),"")</f>
        <v>West</v>
      </c>
      <c r="L2277" t="s">
        <v>3445</v>
      </c>
      <c r="M2277" t="str">
        <f>IFERROR(INDEX(Employees!$B:$B,MATCH(L2277,Employees!$A:$A,0)),"")</f>
        <v>Vani Naicker</v>
      </c>
      <c r="N2277" t="str">
        <f>IFERROR(INDEX(Employees!$D:$D,MATCH(L2277,Employees!$A:$A,0)),"")</f>
        <v>Cashier</v>
      </c>
      <c r="O2277">
        <v>4</v>
      </c>
      <c r="P2277">
        <v>342.27</v>
      </c>
      <c r="Q2277">
        <v>0</v>
      </c>
      <c r="R2277">
        <v>0</v>
      </c>
      <c r="S2277">
        <v>1574.44</v>
      </c>
      <c r="T2277">
        <v>1064.4000000000001</v>
      </c>
      <c r="U2277">
        <v>510.04</v>
      </c>
      <c r="V2277" t="s">
        <v>4706</v>
      </c>
      <c r="W2277" t="s">
        <v>4695</v>
      </c>
      <c r="X2277" t="s">
        <v>4696</v>
      </c>
      <c r="Y2277" t="s">
        <v>5913</v>
      </c>
      <c r="Z2277" t="s">
        <v>4698</v>
      </c>
    </row>
    <row r="2278" spans="1:26" ht="15" customHeight="1" x14ac:dyDescent="0.25">
      <c r="A2278" t="s">
        <v>7730</v>
      </c>
      <c r="B2278" s="1">
        <v>46007</v>
      </c>
      <c r="C2278" t="s">
        <v>2672</v>
      </c>
      <c r="D2278" t="str">
        <f>IFERROR(INDEX(Customers!$B:$B,MATCH(C2278,Customers!$A:$A,0)),"")</f>
        <v>Anjali Achari</v>
      </c>
      <c r="E2278" t="str">
        <f>IFERROR(INDEX(Customers!$J:$J,MATCH(C2278,Customers!$A:$A,0)),"")</f>
        <v>Silver</v>
      </c>
      <c r="F2278" t="s">
        <v>3822</v>
      </c>
      <c r="G2278" t="str">
        <f>IFERROR(INDEX(Products!$B:$B,MATCH(F2278,Products!$A:$A,0)),"")</f>
        <v>Lays Chocolates 1kg</v>
      </c>
      <c r="H2278" t="str">
        <f>IFERROR(INDEX(Products!$C:$C,MATCH(F2278,Products!$A:$A,0)),"")</f>
        <v>Snacks</v>
      </c>
      <c r="I2278" t="s">
        <v>3217</v>
      </c>
      <c r="J2278" t="str">
        <f>IFERROR(INDEX(Stores!$B:$B,MATCH(I2278,Stores!$A:$A,0)),"")</f>
        <v>FreshMart Pune Complex</v>
      </c>
      <c r="K2278" t="str">
        <f>IFERROR(INDEX(Stores!$D:$D,MATCH(I2278,Stores!$A:$A,0)),"")</f>
        <v>West</v>
      </c>
      <c r="L2278" t="s">
        <v>3216</v>
      </c>
      <c r="M2278" t="str">
        <f>IFERROR(INDEX(Employees!$B:$B,MATCH(L2278,Employees!$A:$A,0)),"")</f>
        <v>Mala Velan</v>
      </c>
      <c r="N2278" t="str">
        <f>IFERROR(INDEX(Employees!$D:$D,MATCH(L2278,Employees!$A:$A,0)),"")</f>
        <v>Sales</v>
      </c>
      <c r="O2278">
        <v>5</v>
      </c>
      <c r="P2278">
        <v>147.72</v>
      </c>
      <c r="Q2278">
        <v>0</v>
      </c>
      <c r="R2278">
        <v>0</v>
      </c>
      <c r="S2278">
        <v>738.6</v>
      </c>
      <c r="T2278">
        <v>546.04999999999995</v>
      </c>
      <c r="U2278">
        <v>192.55</v>
      </c>
      <c r="V2278" t="s">
        <v>4703</v>
      </c>
      <c r="W2278" t="s">
        <v>4695</v>
      </c>
      <c r="X2278" t="s">
        <v>4696</v>
      </c>
      <c r="Y2278" t="s">
        <v>7177</v>
      </c>
      <c r="Z2278" t="s">
        <v>4708</v>
      </c>
    </row>
    <row r="2279" spans="1:26" ht="15" customHeight="1" x14ac:dyDescent="0.25">
      <c r="A2279" t="s">
        <v>7731</v>
      </c>
      <c r="B2279" s="1">
        <v>45789</v>
      </c>
      <c r="C2279" t="s">
        <v>2640</v>
      </c>
      <c r="D2279" t="str">
        <f>IFERROR(INDEX(Customers!$B:$B,MATCH(C2279,Customers!$A:$A,0)),"")</f>
        <v>Dinesh Sekar</v>
      </c>
      <c r="E2279" t="str">
        <f>IFERROR(INDEX(Customers!$J:$J,MATCH(C2279,Customers!$A:$A,0)),"")</f>
        <v>Gold</v>
      </c>
      <c r="F2279" t="s">
        <v>3871</v>
      </c>
      <c r="G2279" t="str">
        <f>IFERROR(INDEX(Products!$B:$B,MATCH(F2279,Products!$A:$A,0)),"")</f>
        <v>Himalaya Skin Care Combo</v>
      </c>
      <c r="H2279" t="str">
        <f>IFERROR(INDEX(Products!$C:$C,MATCH(F2279,Products!$A:$A,0)),"")</f>
        <v>Personal Care</v>
      </c>
      <c r="I2279" t="s">
        <v>4149</v>
      </c>
      <c r="J2279" t="str">
        <f>IFERROR(INDEX(Stores!$B:$B,MATCH(I2279,Stores!$A:$A,0)),"")</f>
        <v>FreshMart Tiruppur Extension</v>
      </c>
      <c r="K2279" t="str">
        <f>IFERROR(INDEX(Stores!$D:$D,MATCH(I2279,Stores!$A:$A,0)),"")</f>
        <v>South</v>
      </c>
      <c r="L2279" t="s">
        <v>3337</v>
      </c>
      <c r="M2279" t="str">
        <f>IFERROR(INDEX(Employees!$B:$B,MATCH(L2279,Employees!$A:$A,0)),"")</f>
        <v>Bharath Reddy</v>
      </c>
      <c r="N2279" t="str">
        <f>IFERROR(INDEX(Employees!$D:$D,MATCH(L2279,Employees!$A:$A,0)),"")</f>
        <v>Sales</v>
      </c>
      <c r="O2279">
        <v>6</v>
      </c>
      <c r="P2279">
        <v>453.52</v>
      </c>
      <c r="Q2279">
        <v>0</v>
      </c>
      <c r="R2279">
        <v>0</v>
      </c>
      <c r="S2279">
        <v>2721.12</v>
      </c>
      <c r="T2279">
        <v>1953.66</v>
      </c>
      <c r="U2279">
        <v>767.46</v>
      </c>
      <c r="V2279" t="s">
        <v>4740</v>
      </c>
      <c r="W2279" t="s">
        <v>4695</v>
      </c>
      <c r="X2279" t="s">
        <v>4696</v>
      </c>
      <c r="Y2279" t="s">
        <v>7732</v>
      </c>
      <c r="Z2279" t="s">
        <v>4708</v>
      </c>
    </row>
    <row r="2280" spans="1:26" ht="15" customHeight="1" x14ac:dyDescent="0.25">
      <c r="A2280" t="s">
        <v>7733</v>
      </c>
      <c r="B2280" s="1">
        <v>45932</v>
      </c>
      <c r="C2280" t="s">
        <v>1120</v>
      </c>
      <c r="D2280" t="str">
        <f>IFERROR(INDEX(Customers!$B:$B,MATCH(C2280,Customers!$A:$A,0)),"")</f>
        <v>Ilango Sharma</v>
      </c>
      <c r="E2280" t="str">
        <f>IFERROR(INDEX(Customers!$J:$J,MATCH(C2280,Customers!$A:$A,0)),"")</f>
        <v>Bronze</v>
      </c>
      <c r="F2280" t="s">
        <v>3729</v>
      </c>
      <c r="G2280" t="str">
        <f>IFERROR(INDEX(Products!$B:$B,MATCH(F2280,Products!$A:$A,0)),"")</f>
        <v>Amul Paneer 1kg</v>
      </c>
      <c r="H2280" t="str">
        <f>IFERROR(INDEX(Products!$C:$C,MATCH(F2280,Products!$A:$A,0)),"")</f>
        <v>Dairy</v>
      </c>
      <c r="I2280" t="s">
        <v>2922</v>
      </c>
      <c r="J2280" t="str">
        <f>IFERROR(INDEX(Stores!$B:$B,MATCH(I2280,Stores!$A:$A,0)),"")</f>
        <v>FreshMart Chandigarh Plaza</v>
      </c>
      <c r="K2280" t="str">
        <f>IFERROR(INDEX(Stores!$D:$D,MATCH(I2280,Stores!$A:$A,0)),"")</f>
        <v>North</v>
      </c>
      <c r="L2280" t="s">
        <v>3634</v>
      </c>
      <c r="M2280" t="str">
        <f>IFERROR(INDEX(Employees!$B:$B,MATCH(L2280,Employees!$A:$A,0)),"")</f>
        <v>Chitra Murugan</v>
      </c>
      <c r="N2280" t="str">
        <f>IFERROR(INDEX(Employees!$D:$D,MATCH(L2280,Employees!$A:$A,0)),"")</f>
        <v>Sales</v>
      </c>
      <c r="O2280">
        <v>4</v>
      </c>
      <c r="P2280">
        <v>448.94</v>
      </c>
      <c r="Q2280">
        <v>15</v>
      </c>
      <c r="R2280">
        <v>269.36</v>
      </c>
      <c r="S2280">
        <v>1526.4</v>
      </c>
      <c r="T2280">
        <v>1520.32</v>
      </c>
      <c r="U2280">
        <v>6.08</v>
      </c>
      <c r="V2280" t="s">
        <v>4706</v>
      </c>
      <c r="W2280" t="s">
        <v>4695</v>
      </c>
      <c r="X2280" t="s">
        <v>4696</v>
      </c>
      <c r="Y2280" t="s">
        <v>5727</v>
      </c>
      <c r="Z2280" t="s">
        <v>4708</v>
      </c>
    </row>
    <row r="2281" spans="1:26" ht="15" customHeight="1" x14ac:dyDescent="0.25">
      <c r="A2281" t="s">
        <v>7734</v>
      </c>
      <c r="B2281" s="1">
        <v>46026</v>
      </c>
      <c r="C2281" t="s">
        <v>2763</v>
      </c>
      <c r="D2281" t="str">
        <f>IFERROR(INDEX(Customers!$B:$B,MATCH(C2281,Customers!$A:$A,0)),"")</f>
        <v xml:space="preserve">  Thiru Prabhu  </v>
      </c>
      <c r="E2281" t="str">
        <f>IFERROR(INDEX(Customers!$J:$J,MATCH(C2281,Customers!$A:$A,0)),"")</f>
        <v>Silver</v>
      </c>
      <c r="F2281" t="s">
        <v>3732</v>
      </c>
      <c r="G2281" t="str">
        <f>IFERROR(INDEX(Products!$B:$B,MATCH(F2281,Products!$A:$A,0)),"")</f>
        <v>Aavin Milk 1L</v>
      </c>
      <c r="H2281" t="str">
        <f>IFERROR(INDEX(Products!$C:$C,MATCH(F2281,Products!$A:$A,0)),"")</f>
        <v>Dairy</v>
      </c>
      <c r="I2281" t="s">
        <v>3089</v>
      </c>
      <c r="J2281" t="str">
        <f>IFERROR(INDEX(Stores!$B:$B,MATCH(I2281,Stores!$A:$A,0)),"")</f>
        <v>FreshMart Mysuru Arcade</v>
      </c>
      <c r="K2281" t="str">
        <f>IFERROR(INDEX(Stores!$D:$D,MATCH(I2281,Stores!$A:$A,0)),"")</f>
        <v>South</v>
      </c>
      <c r="L2281" t="s">
        <v>3173</v>
      </c>
      <c r="M2281" t="str">
        <f>IFERROR(INDEX(Employees!$B:$B,MATCH(L2281,Employees!$A:$A,0)),"")</f>
        <v>Nithya Selvam</v>
      </c>
      <c r="N2281" t="str">
        <f>IFERROR(INDEX(Employees!$D:$D,MATCH(L2281,Employees!$A:$A,0)),"")</f>
        <v>Cashier</v>
      </c>
      <c r="O2281">
        <v>1</v>
      </c>
      <c r="P2281">
        <v>99.93</v>
      </c>
      <c r="Q2281">
        <v>0</v>
      </c>
      <c r="R2281">
        <v>0</v>
      </c>
      <c r="S2281">
        <v>114.92</v>
      </c>
      <c r="T2281">
        <v>86.05</v>
      </c>
      <c r="U2281">
        <v>28.87</v>
      </c>
      <c r="V2281" t="s">
        <v>4706</v>
      </c>
      <c r="W2281" t="s">
        <v>4695</v>
      </c>
      <c r="X2281" t="s">
        <v>4696</v>
      </c>
      <c r="Y2281" t="s">
        <v>4943</v>
      </c>
      <c r="Z2281" t="s">
        <v>4698</v>
      </c>
    </row>
    <row r="2282" spans="1:26" ht="15" customHeight="1" x14ac:dyDescent="0.25">
      <c r="A2282" t="s">
        <v>7735</v>
      </c>
      <c r="B2282" s="1">
        <v>45850</v>
      </c>
      <c r="C2282" t="s">
        <v>402</v>
      </c>
      <c r="D2282" t="str">
        <f>IFERROR(INDEX(Customers!$B:$B,MATCH(C2282,Customers!$A:$A,0)),"")</f>
        <v>Dhanush Chettiar</v>
      </c>
      <c r="E2282" t="str">
        <f>IFERROR(INDEX(Customers!$J:$J,MATCH(C2282,Customers!$A:$A,0)),"")</f>
        <v>Bronze</v>
      </c>
      <c r="F2282" t="s">
        <v>3732</v>
      </c>
      <c r="G2282" t="str">
        <f>IFERROR(INDEX(Products!$B:$B,MATCH(F2282,Products!$A:$A,0)),"")</f>
        <v>Aavin Milk 1L</v>
      </c>
      <c r="H2282" t="str">
        <f>IFERROR(INDEX(Products!$C:$C,MATCH(F2282,Products!$A:$A,0)),"")</f>
        <v>Dairy</v>
      </c>
      <c r="I2282" t="s">
        <v>3456</v>
      </c>
      <c r="J2282" t="str">
        <f>IFERROR(INDEX(Stores!$B:$B,MATCH(I2282,Stores!$A:$A,0)),"")</f>
        <v>FreshMart Chandigarh Hub</v>
      </c>
      <c r="K2282" t="str">
        <f>IFERROR(INDEX(Stores!$D:$D,MATCH(I2282,Stores!$A:$A,0)),"")</f>
        <v>North</v>
      </c>
      <c r="L2282" t="s">
        <v>3630</v>
      </c>
      <c r="M2282" t="str">
        <f>IFERROR(INDEX(Employees!$B:$B,MATCH(L2282,Employees!$A:$A,0)),"")</f>
        <v>Kishore Velan</v>
      </c>
      <c r="N2282" t="str">
        <f>IFERROR(INDEX(Employees!$D:$D,MATCH(L2282,Employees!$A:$A,0)),"")</f>
        <v>Inventory</v>
      </c>
      <c r="O2282">
        <v>4</v>
      </c>
      <c r="P2282">
        <v>99.93</v>
      </c>
      <c r="Q2282">
        <v>10</v>
      </c>
      <c r="R2282">
        <v>39.97</v>
      </c>
      <c r="S2282">
        <v>413.71</v>
      </c>
      <c r="T2282">
        <v>344.2</v>
      </c>
      <c r="U2282">
        <v>69.510000000000005</v>
      </c>
      <c r="V2282" t="s">
        <v>4720</v>
      </c>
      <c r="W2282" t="s">
        <v>4695</v>
      </c>
      <c r="X2282" t="s">
        <v>4696</v>
      </c>
      <c r="Y2282" t="s">
        <v>6498</v>
      </c>
      <c r="Z2282" t="s">
        <v>4698</v>
      </c>
    </row>
    <row r="2283" spans="1:26" ht="15" customHeight="1" x14ac:dyDescent="0.25">
      <c r="A2283" t="s">
        <v>7736</v>
      </c>
      <c r="B2283" s="1">
        <v>45979</v>
      </c>
      <c r="C2283" t="s">
        <v>635</v>
      </c>
      <c r="D2283" t="str">
        <f>IFERROR(INDEX(Customers!$B:$B,MATCH(C2283,Customers!$A:$A,0)),"")</f>
        <v>Dhanya Chandran</v>
      </c>
      <c r="E2283" t="str">
        <f>IFERROR(INDEX(Customers!$J:$J,MATCH(C2283,Customers!$A:$A,0)),"")</f>
        <v>Silver</v>
      </c>
      <c r="F2283" t="s">
        <v>4055</v>
      </c>
      <c r="G2283" t="str">
        <f>IFERROR(INDEX(Products!$B:$B,MATCH(F2283,Products!$A:$A,0)),"")</f>
        <v>Aachi Powdered Spices Pack</v>
      </c>
      <c r="H2283" t="str">
        <f>IFERROR(INDEX(Products!$C:$C,MATCH(F2283,Products!$A:$A,0)),"")</f>
        <v>Masala</v>
      </c>
      <c r="I2283" t="s">
        <v>3220</v>
      </c>
      <c r="J2283" t="str">
        <f>IFERROR(INDEX(Stores!$B:$B,MATCH(I2283,Stores!$A:$A,0)),"")</f>
        <v>FreshMart Chennai Junction</v>
      </c>
      <c r="K2283" t="str">
        <f>IFERROR(INDEX(Stores!$D:$D,MATCH(I2283,Stores!$A:$A,0)),"")</f>
        <v>South</v>
      </c>
      <c r="L2283" t="s">
        <v>3252</v>
      </c>
      <c r="M2283" t="str">
        <f>IFERROR(INDEX(Employees!$B:$B,MATCH(L2283,Employees!$A:$A,0)),"")</f>
        <v>Elango Velan</v>
      </c>
      <c r="N2283" t="str">
        <f>IFERROR(INDEX(Employees!$D:$D,MATCH(L2283,Employees!$A:$A,0)),"")</f>
        <v>Cashier</v>
      </c>
      <c r="O2283">
        <v>4</v>
      </c>
      <c r="P2283">
        <v>253.11</v>
      </c>
      <c r="Q2283">
        <v>10</v>
      </c>
      <c r="R2283">
        <v>101.24</v>
      </c>
      <c r="S2283">
        <v>911.2</v>
      </c>
      <c r="T2283">
        <v>762.96</v>
      </c>
      <c r="U2283">
        <v>148.24</v>
      </c>
      <c r="V2283" t="s">
        <v>4720</v>
      </c>
      <c r="W2283" t="s">
        <v>4695</v>
      </c>
      <c r="X2283" t="s">
        <v>4696</v>
      </c>
      <c r="Y2283" t="s">
        <v>6937</v>
      </c>
      <c r="Z2283" t="s">
        <v>4708</v>
      </c>
    </row>
    <row r="2284" spans="1:26" ht="15" customHeight="1" x14ac:dyDescent="0.25">
      <c r="A2284" t="s">
        <v>7737</v>
      </c>
      <c r="B2284" s="1">
        <v>46005</v>
      </c>
      <c r="C2284" t="s">
        <v>1790</v>
      </c>
      <c r="D2284" t="str">
        <f>IFERROR(INDEX(Customers!$B:$B,MATCH(C2284,Customers!$A:$A,0)),"")</f>
        <v>Hari Pillai</v>
      </c>
      <c r="E2284" t="str">
        <f>IFERROR(INDEX(Customers!$J:$J,MATCH(C2284,Customers!$A:$A,0)),"")</f>
        <v>Gold</v>
      </c>
      <c r="F2284" t="s">
        <v>3841</v>
      </c>
      <c r="G2284" t="str">
        <f>IFERROR(INDEX(Products!$B:$B,MATCH(F2284,Products!$A:$A,0)),"")</f>
        <v>Cadbury Namkeen Pack</v>
      </c>
      <c r="H2284" t="str">
        <f>IFERROR(INDEX(Products!$C:$C,MATCH(F2284,Products!$A:$A,0)),"")</f>
        <v>Snacks</v>
      </c>
      <c r="I2284" t="s">
        <v>3035</v>
      </c>
      <c r="J2284" t="str">
        <f>IFERROR(INDEX(Stores!$B:$B,MATCH(I2284,Stores!$A:$A,0)),"")</f>
        <v>FreshMart Madurai Point</v>
      </c>
      <c r="K2284" t="str">
        <f>IFERROR(INDEX(Stores!$D:$D,MATCH(I2284,Stores!$A:$A,0)),"")</f>
        <v>South</v>
      </c>
      <c r="L2284" t="s">
        <v>3382</v>
      </c>
      <c r="M2284" t="str">
        <f>IFERROR(INDEX(Employees!$B:$B,MATCH(L2284,Employees!$A:$A,0)),"")</f>
        <v>Banu Achari</v>
      </c>
      <c r="N2284" t="str">
        <f>IFERROR(INDEX(Employees!$D:$D,MATCH(L2284,Employees!$A:$A,0)),"")</f>
        <v>Sales</v>
      </c>
      <c r="O2284">
        <v>4</v>
      </c>
      <c r="P2284">
        <v>265.07</v>
      </c>
      <c r="Q2284">
        <v>0</v>
      </c>
      <c r="R2284">
        <v>0</v>
      </c>
      <c r="S2284">
        <v>1219.32</v>
      </c>
      <c r="T2284">
        <v>778.56</v>
      </c>
      <c r="U2284">
        <v>440.76</v>
      </c>
      <c r="V2284" t="s">
        <v>4720</v>
      </c>
      <c r="W2284" t="s">
        <v>4695</v>
      </c>
      <c r="X2284" t="s">
        <v>4696</v>
      </c>
      <c r="Y2284" t="s">
        <v>5911</v>
      </c>
      <c r="Z2284" t="s">
        <v>4698</v>
      </c>
    </row>
    <row r="2285" spans="1:26" ht="15" customHeight="1" x14ac:dyDescent="0.25">
      <c r="A2285" t="s">
        <v>7738</v>
      </c>
      <c r="B2285" s="1">
        <v>45988</v>
      </c>
      <c r="C2285" t="s">
        <v>2672</v>
      </c>
      <c r="D2285" t="str">
        <f>IFERROR(INDEX(Customers!$B:$B,MATCH(C2285,Customers!$A:$A,0)),"")</f>
        <v>Anjali Achari</v>
      </c>
      <c r="E2285" t="str">
        <f>IFERROR(INDEX(Customers!$J:$J,MATCH(C2285,Customers!$A:$A,0)),"")</f>
        <v>Silver</v>
      </c>
      <c r="F2285" t="s">
        <v>3746</v>
      </c>
      <c r="G2285" t="str">
        <f>IFERROR(INDEX(Products!$B:$B,MATCH(F2285,Products!$A:$A,0)),"")</f>
        <v>Nescafe Soft Drinks Pack</v>
      </c>
      <c r="H2285" t="str">
        <f>IFERROR(INDEX(Products!$C:$C,MATCH(F2285,Products!$A:$A,0)),"")</f>
        <v>Beverages</v>
      </c>
      <c r="I2285" t="s">
        <v>2871</v>
      </c>
      <c r="J2285" t="str">
        <f>IFERROR(INDEX(Stores!$B:$B,MATCH(I2285,Stores!$A:$A,0)),"")</f>
        <v>FreshMart Kochi Colony</v>
      </c>
      <c r="K2285" t="str">
        <f>IFERROR(INDEX(Stores!$D:$D,MATCH(I2285,Stores!$A:$A,0)),"")</f>
        <v>South</v>
      </c>
      <c r="L2285" t="s">
        <v>2869</v>
      </c>
      <c r="M2285" t="str">
        <f>IFERROR(INDEX(Employees!$B:$B,MATCH(L2285,Employees!$A:$A,0)),"")</f>
        <v>Hema Chettiar</v>
      </c>
      <c r="N2285" t="str">
        <f>IFERROR(INDEX(Employees!$D:$D,MATCH(L2285,Employees!$A:$A,0)),"")</f>
        <v>Sales</v>
      </c>
      <c r="O2285">
        <v>1</v>
      </c>
      <c r="P2285">
        <v>383.51</v>
      </c>
      <c r="Q2285">
        <v>5</v>
      </c>
      <c r="R2285">
        <v>19.18</v>
      </c>
      <c r="S2285">
        <v>364.33</v>
      </c>
      <c r="T2285">
        <v>285.89999999999998</v>
      </c>
      <c r="U2285">
        <v>78.430000000000007</v>
      </c>
      <c r="V2285" t="s">
        <v>4740</v>
      </c>
      <c r="W2285" t="s">
        <v>4695</v>
      </c>
      <c r="X2285" t="s">
        <v>4696</v>
      </c>
      <c r="Y2285" t="s">
        <v>6237</v>
      </c>
      <c r="Z2285" t="s">
        <v>4708</v>
      </c>
    </row>
    <row r="2286" spans="1:26" ht="15" customHeight="1" x14ac:dyDescent="0.25">
      <c r="A2286" t="s">
        <v>7739</v>
      </c>
      <c r="B2286" s="1">
        <v>45751</v>
      </c>
      <c r="C2286" t="s">
        <v>100</v>
      </c>
      <c r="D2286" t="str">
        <f>IFERROR(INDEX(Customers!$B:$B,MATCH(C2286,Customers!$A:$A,0)),"")</f>
        <v>Kalpana Murugan</v>
      </c>
      <c r="E2286" t="str">
        <f>IFERROR(INDEX(Customers!$J:$J,MATCH(C2286,Customers!$A:$A,0)),"")</f>
        <v>Silver</v>
      </c>
      <c r="F2286" t="s">
        <v>3988</v>
      </c>
      <c r="G2286" t="str">
        <f>IFERROR(INDEX(Products!$B:$B,MATCH(F2286,Products!$A:$A,0)),"")</f>
        <v>India Gate Basmati Rice 250ml</v>
      </c>
      <c r="H2286" t="str">
        <f>IFERROR(INDEX(Products!$C:$C,MATCH(F2286,Products!$A:$A,0)),"")</f>
        <v>Rice</v>
      </c>
      <c r="I2286" t="s">
        <v>2991</v>
      </c>
      <c r="J2286" t="str">
        <f>IFERROR(INDEX(Stores!$B:$B,MATCH(I2286,Stores!$A:$A,0)),"")</f>
        <v>FreshMart Kanpur Colony</v>
      </c>
      <c r="K2286" t="str">
        <f>IFERROR(INDEX(Stores!$D:$D,MATCH(I2286,Stores!$A:$A,0)),"")</f>
        <v>North</v>
      </c>
      <c r="L2286" t="s">
        <v>2992</v>
      </c>
      <c r="M2286" t="str">
        <f>IFERROR(INDEX(Employees!$B:$B,MATCH(L2286,Employees!$A:$A,0)),"")</f>
        <v>Ovi Venkataraman</v>
      </c>
      <c r="N2286" t="str">
        <f>IFERROR(INDEX(Employees!$D:$D,MATCH(L2286,Employees!$A:$A,0)),"")</f>
        <v>Cashier</v>
      </c>
      <c r="O2286">
        <v>2</v>
      </c>
      <c r="P2286">
        <v>131.03</v>
      </c>
      <c r="Q2286">
        <v>0</v>
      </c>
      <c r="R2286">
        <v>0</v>
      </c>
      <c r="S2286">
        <v>262.06</v>
      </c>
      <c r="T2286">
        <v>234.54</v>
      </c>
      <c r="U2286">
        <v>27.52</v>
      </c>
      <c r="V2286" t="s">
        <v>4715</v>
      </c>
      <c r="W2286" t="s">
        <v>4695</v>
      </c>
      <c r="X2286" t="s">
        <v>4710</v>
      </c>
      <c r="Y2286" t="s">
        <v>5921</v>
      </c>
      <c r="Z2286" t="s">
        <v>4708</v>
      </c>
    </row>
    <row r="2287" spans="1:26" ht="15" customHeight="1" x14ac:dyDescent="0.25">
      <c r="A2287" t="s">
        <v>7740</v>
      </c>
      <c r="B2287" s="1">
        <v>46013</v>
      </c>
      <c r="C2287" t="s">
        <v>866</v>
      </c>
      <c r="D2287" t="str">
        <f>IFERROR(INDEX(Customers!$B:$B,MATCH(C2287,Customers!$A:$A,0)),"")</f>
        <v>Mala Achari</v>
      </c>
      <c r="E2287" t="str">
        <f>IFERROR(INDEX(Customers!$J:$J,MATCH(C2287,Customers!$A:$A,0)),"")</f>
        <v>Gold</v>
      </c>
      <c r="F2287" t="s">
        <v>3940</v>
      </c>
      <c r="G2287" t="str">
        <f>IFERROR(INDEX(Products!$B:$B,MATCH(F2287,Products!$A:$A,0)),"")</f>
        <v>Local Farm Fresh Fruits 1kg</v>
      </c>
      <c r="H2287" t="str">
        <f>IFERROR(INDEX(Products!$C:$C,MATCH(F2287,Products!$A:$A,0)),"")</f>
        <v>Fruits</v>
      </c>
      <c r="I2287" t="s">
        <v>3014</v>
      </c>
      <c r="J2287" t="str">
        <f>IFERROR(INDEX(Stores!$B:$B,MATCH(I2287,Stores!$A:$A,0)),"")</f>
        <v>FreshMart Madurai Junction</v>
      </c>
      <c r="K2287" t="str">
        <f>IFERROR(INDEX(Stores!$D:$D,MATCH(I2287,Stores!$A:$A,0)),"")</f>
        <v>South</v>
      </c>
      <c r="L2287" t="s">
        <v>3012</v>
      </c>
      <c r="M2287" t="str">
        <f>IFERROR(INDEX(Employees!$B:$B,MATCH(L2287,Employees!$A:$A,0)),"")</f>
        <v>Indira Raj</v>
      </c>
      <c r="N2287" t="str">
        <f>IFERROR(INDEX(Employees!$D:$D,MATCH(L2287,Employees!$A:$A,0)),"")</f>
        <v>Billing</v>
      </c>
      <c r="O2287">
        <v>6</v>
      </c>
      <c r="P2287">
        <v>389.87</v>
      </c>
      <c r="Q2287">
        <v>20</v>
      </c>
      <c r="R2287">
        <v>467.84</v>
      </c>
      <c r="S2287">
        <v>1871.38</v>
      </c>
      <c r="T2287">
        <v>2016.42</v>
      </c>
      <c r="U2287">
        <v>-145.04</v>
      </c>
      <c r="V2287" t="s">
        <v>4706</v>
      </c>
      <c r="W2287" t="s">
        <v>4695</v>
      </c>
      <c r="X2287" t="s">
        <v>4696</v>
      </c>
      <c r="Y2287" t="s">
        <v>5154</v>
      </c>
      <c r="Z2287" t="s">
        <v>4708</v>
      </c>
    </row>
    <row r="2288" spans="1:26" ht="15" customHeight="1" x14ac:dyDescent="0.25">
      <c r="A2288" t="s">
        <v>7741</v>
      </c>
      <c r="B2288" s="1">
        <v>45977</v>
      </c>
      <c r="C2288" t="s">
        <v>265</v>
      </c>
      <c r="D2288" t="str">
        <f>IFERROR(INDEX(Customers!$B:$B,MATCH(C2288,Customers!$A:$A,0)),"")</f>
        <v>Nithya Prabhu</v>
      </c>
      <c r="E2288" t="str">
        <f>IFERROR(INDEX(Customers!$J:$J,MATCH(C2288,Customers!$A:$A,0)),"")</f>
        <v>Silver</v>
      </c>
      <c r="F2288" t="s">
        <v>3942</v>
      </c>
      <c r="G2288" t="str">
        <f>IFERROR(INDEX(Products!$B:$B,MATCH(F2288,Products!$A:$A,0)),"")</f>
        <v>Local Farm Fresh Fruits Combo v2</v>
      </c>
      <c r="H2288" t="str">
        <f>IFERROR(INDEX(Products!$C:$C,MATCH(F2288,Products!$A:$A,0)),"")</f>
        <v>Fruits</v>
      </c>
      <c r="I2288" t="s">
        <v>2991</v>
      </c>
      <c r="J2288" t="str">
        <f>IFERROR(INDEX(Stores!$B:$B,MATCH(I2288,Stores!$A:$A,0)),"")</f>
        <v>FreshMart Kanpur Colony</v>
      </c>
      <c r="K2288" t="str">
        <f>IFERROR(INDEX(Stores!$D:$D,MATCH(I2288,Stores!$A:$A,0)),"")</f>
        <v>North</v>
      </c>
      <c r="L2288" t="s">
        <v>2989</v>
      </c>
      <c r="M2288" t="str">
        <f>IFERROR(INDEX(Employees!$B:$B,MATCH(L2288,Employees!$A:$A,0)),"")</f>
        <v>Sundar Gounder</v>
      </c>
      <c r="N2288" t="str">
        <f>IFERROR(INDEX(Employees!$D:$D,MATCH(L2288,Employees!$A:$A,0)),"")</f>
        <v>Store Manager</v>
      </c>
      <c r="O2288">
        <v>4</v>
      </c>
      <c r="P2288">
        <v>327.08</v>
      </c>
      <c r="Q2288">
        <v>0</v>
      </c>
      <c r="R2288">
        <v>0</v>
      </c>
      <c r="S2288">
        <v>1504.57</v>
      </c>
      <c r="T2288">
        <v>1098.44</v>
      </c>
      <c r="U2288">
        <v>406.13</v>
      </c>
      <c r="V2288" t="s">
        <v>4720</v>
      </c>
      <c r="W2288" t="s">
        <v>4695</v>
      </c>
      <c r="X2288" t="s">
        <v>4696</v>
      </c>
      <c r="Y2288" t="s">
        <v>5917</v>
      </c>
      <c r="Z2288" t="s">
        <v>4698</v>
      </c>
    </row>
    <row r="2289" spans="1:26" ht="15" customHeight="1" x14ac:dyDescent="0.25">
      <c r="A2289" t="s">
        <v>7742</v>
      </c>
      <c r="B2289" s="1">
        <v>45959</v>
      </c>
      <c r="C2289" t="s">
        <v>279</v>
      </c>
      <c r="D2289" t="str">
        <f>IFERROR(INDEX(Customers!$B:$B,MATCH(C2289,Customers!$A:$A,0)),"")</f>
        <v>Banu Sharma</v>
      </c>
      <c r="E2289" t="str">
        <f>IFERROR(INDEX(Customers!$J:$J,MATCH(C2289,Customers!$A:$A,0)),"")</f>
        <v>Bronze</v>
      </c>
      <c r="F2289" t="s">
        <v>4088</v>
      </c>
      <c r="G2289" t="str">
        <f>IFERROR(INDEX(Products!$B:$B,MATCH(F2289,Products!$A:$A,0)),"")</f>
        <v>Lizol Toilet Cleaner Combo</v>
      </c>
      <c r="H2289" t="str">
        <f>IFERROR(INDEX(Products!$C:$C,MATCH(F2289,Products!$A:$A,0)),"")</f>
        <v>Cleaning</v>
      </c>
      <c r="I2289" t="s">
        <v>2991</v>
      </c>
      <c r="J2289" t="str">
        <f>IFERROR(INDEX(Stores!$B:$B,MATCH(I2289,Stores!$A:$A,0)),"")</f>
        <v>FreshMart Kanpur Colony</v>
      </c>
      <c r="K2289" t="str">
        <f>IFERROR(INDEX(Stores!$D:$D,MATCH(I2289,Stores!$A:$A,0)),"")</f>
        <v>North</v>
      </c>
      <c r="L2289" t="s">
        <v>3198</v>
      </c>
      <c r="M2289" t="str">
        <f>IFERROR(INDEX(Employees!$B:$B,MATCH(L2289,Employees!$A:$A,0)),"")</f>
        <v>Deepak Naicker</v>
      </c>
      <c r="N2289" t="str">
        <f>IFERROR(INDEX(Employees!$D:$D,MATCH(L2289,Employees!$A:$A,0)),"")</f>
        <v>Sales</v>
      </c>
      <c r="O2289">
        <v>2</v>
      </c>
      <c r="P2289">
        <v>91.61</v>
      </c>
      <c r="Q2289">
        <v>5</v>
      </c>
      <c r="R2289">
        <v>9.16</v>
      </c>
      <c r="S2289">
        <v>174.06</v>
      </c>
      <c r="T2289">
        <v>141.4</v>
      </c>
      <c r="U2289">
        <v>32.659999999999997</v>
      </c>
      <c r="V2289" t="s">
        <v>4706</v>
      </c>
      <c r="W2289" t="s">
        <v>4818</v>
      </c>
      <c r="X2289" t="s">
        <v>4710</v>
      </c>
      <c r="Y2289" t="s">
        <v>5429</v>
      </c>
      <c r="Z2289" t="s">
        <v>4708</v>
      </c>
    </row>
    <row r="2290" spans="1:26" ht="15" customHeight="1" x14ac:dyDescent="0.25">
      <c r="A2290" t="s">
        <v>7743</v>
      </c>
      <c r="B2290" s="1">
        <v>45998</v>
      </c>
      <c r="C2290" t="s">
        <v>1184</v>
      </c>
      <c r="D2290" t="str">
        <f>IFERROR(INDEX(Customers!$B:$B,MATCH(C2290,Customers!$A:$A,0)),"")</f>
        <v>Usha Gounder</v>
      </c>
      <c r="E2290" t="str">
        <f>IFERROR(INDEX(Customers!$J:$J,MATCH(C2290,Customers!$A:$A,0)),"")</f>
        <v>Bronze</v>
      </c>
      <c r="F2290" t="s">
        <v>3771</v>
      </c>
      <c r="G2290" t="str">
        <f>IFERROR(INDEX(Products!$B:$B,MATCH(F2290,Products!$A:$A,0)),"")</f>
        <v>Nescafe Coffee Pack</v>
      </c>
      <c r="H2290" t="str">
        <f>IFERROR(INDEX(Products!$C:$C,MATCH(F2290,Products!$A:$A,0)),"")</f>
        <v>Beverages</v>
      </c>
      <c r="I2290" t="s">
        <v>3480</v>
      </c>
      <c r="J2290" t="str">
        <f>IFERROR(INDEX(Stores!$B:$B,MATCH(I2290,Stores!$A:$A,0)),"")</f>
        <v>FreshMart Mysuru Main Road</v>
      </c>
      <c r="K2290" t="str">
        <f>IFERROR(INDEX(Stores!$D:$D,MATCH(I2290,Stores!$A:$A,0)),"")</f>
        <v>South</v>
      </c>
      <c r="L2290" t="s">
        <v>3478</v>
      </c>
      <c r="M2290" t="str">
        <f>IFERROR(INDEX(Employees!$B:$B,MATCH(L2290,Employees!$A:$A,0)),"")</f>
        <v>Priya Venkataraman</v>
      </c>
      <c r="N2290" t="str">
        <f>IFERROR(INDEX(Employees!$D:$D,MATCH(L2290,Employees!$A:$A,0)),"")</f>
        <v>Operations</v>
      </c>
      <c r="O2290">
        <v>3</v>
      </c>
      <c r="P2290">
        <v>342.46</v>
      </c>
      <c r="Q2290">
        <v>0</v>
      </c>
      <c r="R2290">
        <v>0</v>
      </c>
      <c r="S2290">
        <v>1181.49</v>
      </c>
      <c r="T2290">
        <v>815.34</v>
      </c>
      <c r="U2290">
        <v>366.15</v>
      </c>
      <c r="V2290" t="s">
        <v>4694</v>
      </c>
      <c r="W2290" t="s">
        <v>4695</v>
      </c>
      <c r="X2290" t="s">
        <v>4710</v>
      </c>
      <c r="Y2290" t="s">
        <v>5453</v>
      </c>
      <c r="Z2290" t="s">
        <v>4698</v>
      </c>
    </row>
    <row r="2291" spans="1:26" ht="15" customHeight="1" x14ac:dyDescent="0.25">
      <c r="A2291" t="s">
        <v>7744</v>
      </c>
      <c r="B2291" s="1">
        <v>45957</v>
      </c>
      <c r="C2291" t="s">
        <v>2743</v>
      </c>
      <c r="D2291" t="str">
        <f>IFERROR(INDEX(Customers!$B:$B,MATCH(C2291,Customers!$A:$A,0)),"")</f>
        <v>Venkat Raj</v>
      </c>
      <c r="E2291" t="str">
        <f>IFERROR(INDEX(Customers!$J:$J,MATCH(C2291,Customers!$A:$A,0)),"")</f>
        <v>Silver</v>
      </c>
      <c r="F2291" t="s">
        <v>3913</v>
      </c>
      <c r="G2291" t="str">
        <f>IFERROR(INDEX(Products!$B:$B,MATCH(F2291,Products!$A:$A,0)),"")</f>
        <v>Surf Excel Tissue Combo v2</v>
      </c>
      <c r="H2291" t="str">
        <f>IFERROR(INDEX(Products!$C:$C,MATCH(F2291,Products!$A:$A,0)),"")</f>
        <v>Household</v>
      </c>
      <c r="I2291" t="s">
        <v>2893</v>
      </c>
      <c r="J2291" t="str">
        <f>IFERROR(INDEX(Stores!$B:$B,MATCH(I2291,Stores!$A:$A,0)),"")</f>
        <v>FreshMart Tiruppur Enclave</v>
      </c>
      <c r="K2291" t="str">
        <f>IFERROR(INDEX(Stores!$D:$D,MATCH(I2291,Stores!$A:$A,0)),"")</f>
        <v>South</v>
      </c>
      <c r="L2291" t="s">
        <v>3198</v>
      </c>
      <c r="M2291" t="str">
        <f>IFERROR(INDEX(Employees!$B:$B,MATCH(L2291,Employees!$A:$A,0)),"")</f>
        <v>Deepak Naicker</v>
      </c>
      <c r="N2291" t="str">
        <f>IFERROR(INDEX(Employees!$D:$D,MATCH(L2291,Employees!$A:$A,0)),"")</f>
        <v>Sales</v>
      </c>
      <c r="O2291">
        <v>1</v>
      </c>
      <c r="P2291">
        <v>395.66</v>
      </c>
      <c r="Q2291">
        <v>15</v>
      </c>
      <c r="R2291">
        <v>59.35</v>
      </c>
      <c r="S2291">
        <v>336.31</v>
      </c>
      <c r="T2291">
        <v>320.19</v>
      </c>
      <c r="U2291">
        <v>16.12</v>
      </c>
      <c r="V2291" t="s">
        <v>4720</v>
      </c>
      <c r="W2291" t="s">
        <v>4695</v>
      </c>
      <c r="X2291" t="s">
        <v>4696</v>
      </c>
      <c r="Y2291" t="s">
        <v>4937</v>
      </c>
      <c r="Z2291" t="s">
        <v>4708</v>
      </c>
    </row>
    <row r="2292" spans="1:26" ht="15" customHeight="1" x14ac:dyDescent="0.25">
      <c r="A2292" t="s">
        <v>7745</v>
      </c>
      <c r="B2292" s="1">
        <v>46053</v>
      </c>
      <c r="C2292" t="s">
        <v>1858</v>
      </c>
      <c r="D2292" t="str">
        <f>IFERROR(INDEX(Customers!$B:$B,MATCH(C2292,Customers!$A:$A,0)),"")</f>
        <v>Prasath Nair</v>
      </c>
      <c r="E2292" t="str">
        <f>IFERROR(INDEX(Customers!$J:$J,MATCH(C2292,Customers!$A:$A,0)),"")</f>
        <v>Bronze</v>
      </c>
      <c r="F2292" t="s">
        <v>3703</v>
      </c>
      <c r="G2292" t="str">
        <f>IFERROR(INDEX(Products!$B:$B,MATCH(F2292,Products!$A:$A,0)),"")</f>
        <v xml:space="preserve">  Amul Paneer 250ml  </v>
      </c>
      <c r="H2292" t="str">
        <f>IFERROR(INDEX(Products!$C:$C,MATCH(F2292,Products!$A:$A,0)),"")</f>
        <v>Dairy</v>
      </c>
      <c r="I2292" t="s">
        <v>4253</v>
      </c>
      <c r="J2292" t="str">
        <f>IFERROR(INDEX(Stores!$B:$B,MATCH(I2292,Stores!$A:$A,0)),"")</f>
        <v>FreshMart Bengaluru Nagar</v>
      </c>
      <c r="K2292" t="str">
        <f>IFERROR(INDEX(Stores!$D:$D,MATCH(I2292,Stores!$A:$A,0)),"")</f>
        <v>South</v>
      </c>
      <c r="L2292" t="s">
        <v>3276</v>
      </c>
      <c r="M2292" t="str">
        <f>IFERROR(INDEX(Employees!$B:$B,MATCH(L2292,Employees!$A:$A,0)),"")</f>
        <v>Janani Velan</v>
      </c>
      <c r="N2292" t="str">
        <f>IFERROR(INDEX(Employees!$D:$D,MATCH(L2292,Employees!$A:$A,0)),"")</f>
        <v>Inventory</v>
      </c>
      <c r="O2292">
        <v>2</v>
      </c>
      <c r="P2292">
        <v>161.03</v>
      </c>
      <c r="Q2292">
        <v>15</v>
      </c>
      <c r="R2292">
        <v>48.31</v>
      </c>
      <c r="S2292">
        <v>314.81</v>
      </c>
      <c r="T2292">
        <v>248.48</v>
      </c>
      <c r="U2292">
        <v>66.33</v>
      </c>
      <c r="V2292" t="s">
        <v>4703</v>
      </c>
      <c r="W2292" t="s">
        <v>4695</v>
      </c>
      <c r="X2292" t="s">
        <v>4696</v>
      </c>
      <c r="Y2292" t="s">
        <v>5261</v>
      </c>
      <c r="Z2292" t="s">
        <v>4698</v>
      </c>
    </row>
    <row r="2293" spans="1:26" ht="15" customHeight="1" x14ac:dyDescent="0.25">
      <c r="A2293" t="s">
        <v>7746</v>
      </c>
      <c r="B2293" s="1">
        <v>45886</v>
      </c>
      <c r="C2293" t="s">
        <v>1307</v>
      </c>
      <c r="D2293" t="str">
        <f>IFERROR(INDEX(Customers!$B:$B,MATCH(C2293,Customers!$A:$A,0)),"")</f>
        <v>Aishwarya Varma</v>
      </c>
      <c r="E2293" t="str">
        <f>IFERROR(INDEX(Customers!$J:$J,MATCH(C2293,Customers!$A:$A,0)),"")</f>
        <v>Silver</v>
      </c>
      <c r="F2293" t="s">
        <v>4023</v>
      </c>
      <c r="G2293" t="str">
        <f>IFERROR(INDEX(Products!$B:$B,MATCH(F2293,Products!$A:$A,0)),"")</f>
        <v>Idhayam Groundnut Oil 1kg</v>
      </c>
      <c r="H2293" t="str">
        <f>IFERROR(INDEX(Products!$C:$C,MATCH(F2293,Products!$A:$A,0)),"")</f>
        <v>Oil</v>
      </c>
      <c r="I2293" t="s">
        <v>3142</v>
      </c>
      <c r="J2293" t="str">
        <f>IFERROR(INDEX(Stores!$B:$B,MATCH(I2293,Stores!$A:$A,0)),"")</f>
        <v>FreshMart Hyderabad Enclave</v>
      </c>
      <c r="K2293" t="str">
        <f>IFERROR(INDEX(Stores!$D:$D,MATCH(I2293,Stores!$A:$A,0)),"")</f>
        <v>South</v>
      </c>
      <c r="L2293" t="s">
        <v>3140</v>
      </c>
      <c r="M2293" t="str">
        <f>IFERROR(INDEX(Employees!$B:$B,MATCH(L2293,Employees!$A:$A,0)),"")</f>
        <v>Padma Menon</v>
      </c>
      <c r="N2293" t="str">
        <f>IFERROR(INDEX(Employees!$D:$D,MATCH(L2293,Employees!$A:$A,0)),"")</f>
        <v>Cashier</v>
      </c>
      <c r="O2293">
        <v>1</v>
      </c>
      <c r="P2293">
        <v>268.32</v>
      </c>
      <c r="Q2293">
        <v>5</v>
      </c>
      <c r="R2293">
        <v>13.42</v>
      </c>
      <c r="S2293">
        <v>293.13</v>
      </c>
      <c r="T2293">
        <v>241.44</v>
      </c>
      <c r="U2293">
        <v>51.69</v>
      </c>
      <c r="V2293" t="s">
        <v>4720</v>
      </c>
      <c r="W2293" t="s">
        <v>4695</v>
      </c>
      <c r="X2293" t="s">
        <v>4696</v>
      </c>
      <c r="Y2293" t="s">
        <v>4968</v>
      </c>
      <c r="Z2293" t="s">
        <v>4698</v>
      </c>
    </row>
    <row r="2294" spans="1:26" ht="15" customHeight="1" x14ac:dyDescent="0.25">
      <c r="A2294" t="s">
        <v>7747</v>
      </c>
      <c r="B2294" s="1">
        <v>46012</v>
      </c>
      <c r="C2294" t="s">
        <v>2252</v>
      </c>
      <c r="D2294" t="str">
        <f>IFERROR(INDEX(Customers!$B:$B,MATCH(C2294,Customers!$A:$A,0)),"")</f>
        <v>Jagan Pandian</v>
      </c>
      <c r="E2294" t="str">
        <f>IFERROR(INDEX(Customers!$J:$J,MATCH(C2294,Customers!$A:$A,0)),"")</f>
        <v>Gold</v>
      </c>
      <c r="F2294" t="s">
        <v>3738</v>
      </c>
      <c r="G2294" t="str">
        <f>IFERROR(INDEX(Products!$B:$B,MATCH(F2294,Products!$A:$A,0)),"")</f>
        <v>Aavin Milk Pack</v>
      </c>
      <c r="H2294" t="str">
        <f>IFERROR(INDEX(Products!$C:$C,MATCH(F2294,Products!$A:$A,0)),"")</f>
        <v>Dairy</v>
      </c>
      <c r="I2294" t="s">
        <v>2988</v>
      </c>
      <c r="J2294" t="str">
        <f>IFERROR(INDEX(Stores!$B:$B,MATCH(I2294,Stores!$A:$A,0)),"")</f>
        <v>FreshMart Coimbatore Heights</v>
      </c>
      <c r="K2294" t="str">
        <f>IFERROR(INDEX(Stores!$D:$D,MATCH(I2294,Stores!$A:$A,0)),"")</f>
        <v>South</v>
      </c>
      <c r="L2294" t="s">
        <v>3221</v>
      </c>
      <c r="M2294" t="str">
        <f>IFERROR(INDEX(Employees!$B:$B,MATCH(L2294,Employees!$A:$A,0)),"")</f>
        <v>Chitra Prabhu</v>
      </c>
      <c r="N2294" t="str">
        <f>IFERROR(INDEX(Employees!$D:$D,MATCH(L2294,Employees!$A:$A,0)),"")</f>
        <v>Sales</v>
      </c>
      <c r="O2294">
        <v>8</v>
      </c>
      <c r="P2294">
        <v>453.14</v>
      </c>
      <c r="Q2294">
        <v>0</v>
      </c>
      <c r="R2294">
        <v>0</v>
      </c>
      <c r="S2294">
        <v>4168.8900000000003</v>
      </c>
      <c r="T2294">
        <v>2554.96</v>
      </c>
      <c r="U2294">
        <v>1613.93</v>
      </c>
      <c r="V2294" t="s">
        <v>4720</v>
      </c>
      <c r="W2294" t="s">
        <v>4695</v>
      </c>
      <c r="X2294" t="s">
        <v>4696</v>
      </c>
      <c r="Y2294" t="s">
        <v>6994</v>
      </c>
      <c r="Z2294" t="s">
        <v>4698</v>
      </c>
    </row>
    <row r="2295" spans="1:26" ht="15" customHeight="1" x14ac:dyDescent="0.25">
      <c r="A2295" t="s">
        <v>7748</v>
      </c>
      <c r="B2295" s="1">
        <v>45941</v>
      </c>
      <c r="C2295" t="s">
        <v>675</v>
      </c>
      <c r="D2295" t="str">
        <f>IFERROR(INDEX(Customers!$B:$B,MATCH(C2295,Customers!$A:$A,0)),"")</f>
        <v>Tara Chettiar</v>
      </c>
      <c r="E2295" t="str">
        <f>IFERROR(INDEX(Customers!$J:$J,MATCH(C2295,Customers!$A:$A,0)),"")</f>
        <v>Gold</v>
      </c>
      <c r="F2295" t="s">
        <v>3983</v>
      </c>
      <c r="G2295" t="str">
        <f>IFERROR(INDEX(Products!$B:$B,MATCH(F2295,Products!$A:$A,0)),"")</f>
        <v>Organic Fresh Fresh Vegetables Pack</v>
      </c>
      <c r="H2295" t="str">
        <f>IFERROR(INDEX(Products!$C:$C,MATCH(F2295,Products!$A:$A,0)),"")</f>
        <v>Vegetables</v>
      </c>
      <c r="I2295" t="s">
        <v>3239</v>
      </c>
      <c r="J2295" t="str">
        <f>IFERROR(INDEX(Stores!$B:$B,MATCH(I2295,Stores!$A:$A,0)),"")</f>
        <v>FreshMart Chennai Central</v>
      </c>
      <c r="K2295" t="str">
        <f>IFERROR(INDEX(Stores!$D:$D,MATCH(I2295,Stores!$A:$A,0)),"")</f>
        <v>South</v>
      </c>
      <c r="L2295" t="s">
        <v>3237</v>
      </c>
      <c r="M2295" t="str">
        <f>IFERROR(INDEX(Employees!$B:$B,MATCH(L2295,Employees!$A:$A,0)),"")</f>
        <v>Dhanya Iyer</v>
      </c>
      <c r="N2295" t="str">
        <f>IFERROR(INDEX(Employees!$D:$D,MATCH(L2295,Employees!$A:$A,0)),"")</f>
        <v>Operations</v>
      </c>
      <c r="O2295">
        <v>3</v>
      </c>
      <c r="P2295">
        <v>365.91</v>
      </c>
      <c r="Q2295">
        <v>15</v>
      </c>
      <c r="R2295">
        <v>164.66</v>
      </c>
      <c r="S2295">
        <v>1073.03</v>
      </c>
      <c r="T2295">
        <v>910.23</v>
      </c>
      <c r="U2295">
        <v>162.80000000000001</v>
      </c>
      <c r="V2295" t="s">
        <v>4720</v>
      </c>
      <c r="W2295" t="s">
        <v>4695</v>
      </c>
      <c r="X2295" t="s">
        <v>4710</v>
      </c>
      <c r="Y2295" t="s">
        <v>5261</v>
      </c>
      <c r="Z2295" t="s">
        <v>4698</v>
      </c>
    </row>
    <row r="2296" spans="1:26" ht="15" customHeight="1" x14ac:dyDescent="0.25">
      <c r="A2296" t="s">
        <v>7749</v>
      </c>
      <c r="B2296" s="1">
        <v>46102</v>
      </c>
      <c r="C2296" t="s">
        <v>2707</v>
      </c>
      <c r="D2296" t="str">
        <f>IFERROR(INDEX(Customers!$B:$B,MATCH(C2296,Customers!$A:$A,0)),"")</f>
        <v>Kishore Subramaniam</v>
      </c>
      <c r="E2296" t="str">
        <f>IFERROR(INDEX(Customers!$J:$J,MATCH(C2296,Customers!$A:$A,0)),"")</f>
        <v>Silver</v>
      </c>
      <c r="F2296" t="s">
        <v>3847</v>
      </c>
      <c r="G2296" t="str">
        <f>IFERROR(INDEX(Products!$B:$B,MATCH(F2296,Products!$A:$A,0)),"")</f>
        <v>Cadbury Biscuits Pack</v>
      </c>
      <c r="H2296" t="str">
        <f>IFERROR(INDEX(Products!$C:$C,MATCH(F2296,Products!$A:$A,0)),"")</f>
        <v>Snacks</v>
      </c>
      <c r="I2296" t="s">
        <v>3167</v>
      </c>
      <c r="J2296" t="str">
        <f>IFERROR(INDEX(Stores!$B:$B,MATCH(I2296,Stores!$A:$A,0)),"")</f>
        <v>FreshMart Erode Colony</v>
      </c>
      <c r="K2296" t="str">
        <f>IFERROR(INDEX(Stores!$D:$D,MATCH(I2296,Stores!$A:$A,0)),"")</f>
        <v>South</v>
      </c>
      <c r="L2296" t="s">
        <v>3165</v>
      </c>
      <c r="M2296" t="str">
        <f>IFERROR(INDEX(Employees!$B:$B,MATCH(L2296,Employees!$A:$A,0)),"")</f>
        <v>Banu Nathan</v>
      </c>
      <c r="N2296" t="str">
        <f>IFERROR(INDEX(Employees!$D:$D,MATCH(L2296,Employees!$A:$A,0)),"")</f>
        <v>Inventory</v>
      </c>
      <c r="O2296">
        <v>2</v>
      </c>
      <c r="P2296">
        <v>125.15</v>
      </c>
      <c r="Q2296">
        <v>15</v>
      </c>
      <c r="R2296">
        <v>37.549999999999997</v>
      </c>
      <c r="S2296">
        <v>244.66</v>
      </c>
      <c r="T2296">
        <v>191.4</v>
      </c>
      <c r="U2296">
        <v>53.26</v>
      </c>
      <c r="V2296" t="s">
        <v>4694</v>
      </c>
      <c r="W2296" t="s">
        <v>4695</v>
      </c>
      <c r="X2296" t="s">
        <v>4696</v>
      </c>
      <c r="Y2296" t="s">
        <v>4885</v>
      </c>
      <c r="Z2296" t="s">
        <v>4698</v>
      </c>
    </row>
    <row r="2297" spans="1:26" ht="15" customHeight="1" x14ac:dyDescent="0.25">
      <c r="A2297" t="s">
        <v>7750</v>
      </c>
      <c r="B2297" s="1">
        <v>46076</v>
      </c>
      <c r="C2297" t="s">
        <v>1100</v>
      </c>
      <c r="D2297" t="str">
        <f>IFERROR(INDEX(Customers!$B:$B,MATCH(C2297,Customers!$A:$A,0)),"")</f>
        <v>Deepa Kumar</v>
      </c>
      <c r="E2297" t="str">
        <f>IFERROR(INDEX(Customers!$J:$J,MATCH(C2297,Customers!$A:$A,0)),"")</f>
        <v>Gold</v>
      </c>
      <c r="F2297" t="s">
        <v>3744</v>
      </c>
      <c r="G2297" t="str">
        <f>IFERROR(INDEX(Products!$B:$B,MATCH(F2297,Products!$A:$A,0)),"")</f>
        <v>Aavin Milk Pack v2</v>
      </c>
      <c r="H2297" t="str">
        <f>IFERROR(INDEX(Products!$C:$C,MATCH(F2297,Products!$A:$A,0)),"")</f>
        <v>Dairy</v>
      </c>
      <c r="I2297" t="s">
        <v>3527</v>
      </c>
      <c r="J2297" t="str">
        <f>IFERROR(INDEX(Stores!$B:$B,MATCH(I2297,Stores!$A:$A,0)),"")</f>
        <v>FreshMart Lucknow Arcade</v>
      </c>
      <c r="K2297" t="str">
        <f>IFERROR(INDEX(Stores!$D:$D,MATCH(I2297,Stores!$A:$A,0)),"")</f>
        <v>North</v>
      </c>
      <c r="L2297" t="s">
        <v>3525</v>
      </c>
      <c r="M2297" t="str">
        <f>IFERROR(INDEX(Employees!$B:$B,MATCH(L2297,Employees!$A:$A,0)),"")</f>
        <v>Sathish Nathan</v>
      </c>
      <c r="N2297" t="str">
        <f>IFERROR(INDEX(Employees!$D:$D,MATCH(L2297,Employees!$A:$A,0)),"")</f>
        <v>HR</v>
      </c>
      <c r="O2297">
        <v>6</v>
      </c>
      <c r="P2297">
        <v>352.52</v>
      </c>
      <c r="Q2297">
        <v>10</v>
      </c>
      <c r="R2297">
        <v>211.51</v>
      </c>
      <c r="S2297">
        <v>1903.61</v>
      </c>
      <c r="T2297">
        <v>1476.72</v>
      </c>
      <c r="U2297">
        <v>426.89</v>
      </c>
      <c r="V2297" t="s">
        <v>4694</v>
      </c>
      <c r="W2297" t="s">
        <v>4695</v>
      </c>
      <c r="X2297" t="s">
        <v>4710</v>
      </c>
      <c r="Y2297" t="s">
        <v>7751</v>
      </c>
      <c r="Z2297" t="s">
        <v>4708</v>
      </c>
    </row>
    <row r="2298" spans="1:26" ht="15" customHeight="1" x14ac:dyDescent="0.25">
      <c r="A2298" t="s">
        <v>7752</v>
      </c>
      <c r="B2298" s="1">
        <v>46081</v>
      </c>
      <c r="C2298" t="s">
        <v>1383</v>
      </c>
      <c r="D2298" t="str">
        <f>IFERROR(INDEX(Customers!$B:$B,MATCH(C2298,Customers!$A:$A,0)),"")</f>
        <v>Anitha Kumar</v>
      </c>
      <c r="E2298" t="str">
        <f>IFERROR(INDEX(Customers!$J:$J,MATCH(C2298,Customers!$A:$A,0)),"")</f>
        <v>Silver</v>
      </c>
      <c r="F2298" t="s">
        <v>3871</v>
      </c>
      <c r="G2298" t="str">
        <f>IFERROR(INDEX(Products!$B:$B,MATCH(F2298,Products!$A:$A,0)),"")</f>
        <v>Himalaya Skin Care Combo</v>
      </c>
      <c r="H2298" t="str">
        <f>IFERROR(INDEX(Products!$C:$C,MATCH(F2298,Products!$A:$A,0)),"")</f>
        <v>Personal Care</v>
      </c>
      <c r="I2298" t="s">
        <v>3503</v>
      </c>
      <c r="J2298" t="str">
        <f>IFERROR(INDEX(Stores!$B:$B,MATCH(I2298,Stores!$A:$A,0)),"")</f>
        <v>FreshMart Madurai Market</v>
      </c>
      <c r="K2298" t="str">
        <f>IFERROR(INDEX(Stores!$D:$D,MATCH(I2298,Stores!$A:$A,0)),"")</f>
        <v>South</v>
      </c>
      <c r="L2298" t="s">
        <v>3501</v>
      </c>
      <c r="M2298" t="str">
        <f>IFERROR(INDEX(Employees!$B:$B,MATCH(L2298,Employees!$A:$A,0)),"")</f>
        <v>Hema Mudaliar</v>
      </c>
      <c r="N2298" t="str">
        <f>IFERROR(INDEX(Employees!$D:$D,MATCH(L2298,Employees!$A:$A,0)),"")</f>
        <v>Store Manager</v>
      </c>
      <c r="O2298">
        <v>4</v>
      </c>
      <c r="P2298">
        <v>446.17</v>
      </c>
      <c r="Q2298">
        <v>0</v>
      </c>
      <c r="R2298">
        <v>0</v>
      </c>
      <c r="S2298">
        <v>2052.38</v>
      </c>
      <c r="T2298">
        <v>1302.44</v>
      </c>
      <c r="U2298">
        <v>749.94</v>
      </c>
      <c r="V2298" t="s">
        <v>4706</v>
      </c>
      <c r="W2298" t="s">
        <v>4695</v>
      </c>
      <c r="X2298" t="s">
        <v>4710</v>
      </c>
      <c r="Y2298" t="s">
        <v>4721</v>
      </c>
      <c r="Z2298" t="s">
        <v>4698</v>
      </c>
    </row>
    <row r="2299" spans="1:26" ht="15" customHeight="1" x14ac:dyDescent="0.25">
      <c r="A2299" t="s">
        <v>7753</v>
      </c>
      <c r="B2299" s="1">
        <v>45895</v>
      </c>
      <c r="C2299" t="s">
        <v>1164</v>
      </c>
      <c r="D2299" t="str">
        <f>IFERROR(INDEX(Customers!$B:$B,MATCH(C2299,Customers!$A:$A,0)),"")</f>
        <v>Ramesh Devi</v>
      </c>
      <c r="E2299" t="str">
        <f>IFERROR(INDEX(Customers!$J:$J,MATCH(C2299,Customers!$A:$A,0)),"")</f>
        <v>Gold</v>
      </c>
      <c r="F2299" t="s">
        <v>4074</v>
      </c>
      <c r="G2299" t="str">
        <f>IFERROR(INDEX(Products!$B:$B,MATCH(F2299,Products!$A:$A,0)),"")</f>
        <v>Aachi Powdered Spices 200g</v>
      </c>
      <c r="H2299" t="str">
        <f>IFERROR(INDEX(Products!$C:$C,MATCH(F2299,Products!$A:$A,0)),"")</f>
        <v>Masala</v>
      </c>
      <c r="I2299" t="s">
        <v>3331</v>
      </c>
      <c r="J2299" t="str">
        <f>IFERROR(INDEX(Stores!$B:$B,MATCH(I2299,Stores!$A:$A,0)),"")</f>
        <v>FreshMart Delhi Arcade</v>
      </c>
      <c r="K2299" t="str">
        <f>IFERROR(INDEX(Stores!$D:$D,MATCH(I2299,Stores!$A:$A,0)),"")</f>
        <v>North</v>
      </c>
      <c r="L2299" t="s">
        <v>3329</v>
      </c>
      <c r="M2299" t="str">
        <f>IFERROR(INDEX(Employees!$B:$B,MATCH(L2299,Employees!$A:$A,0)),"")</f>
        <v>Nithya Sekar</v>
      </c>
      <c r="N2299" t="str">
        <f>IFERROR(INDEX(Employees!$D:$D,MATCH(L2299,Employees!$A:$A,0)),"")</f>
        <v>Billing</v>
      </c>
      <c r="O2299">
        <v>7</v>
      </c>
      <c r="P2299">
        <v>83.37</v>
      </c>
      <c r="Q2299">
        <v>10</v>
      </c>
      <c r="R2299">
        <v>58.36</v>
      </c>
      <c r="S2299">
        <v>525.23</v>
      </c>
      <c r="T2299">
        <v>435.75</v>
      </c>
      <c r="U2299">
        <v>89.48</v>
      </c>
      <c r="V2299" t="s">
        <v>4706</v>
      </c>
      <c r="W2299" t="s">
        <v>4695</v>
      </c>
      <c r="X2299" t="s">
        <v>4700</v>
      </c>
      <c r="Y2299" t="s">
        <v>4823</v>
      </c>
      <c r="Z2299" t="s">
        <v>4708</v>
      </c>
    </row>
    <row r="2300" spans="1:26" ht="15" customHeight="1" x14ac:dyDescent="0.25">
      <c r="A2300" t="s">
        <v>7754</v>
      </c>
      <c r="B2300" s="1">
        <v>46031</v>
      </c>
      <c r="C2300" t="s">
        <v>2340</v>
      </c>
      <c r="D2300" t="str">
        <f>IFERROR(INDEX(Customers!$B:$B,MATCH(C2300,Customers!$A:$A,0)),"")</f>
        <v>Padma Varma</v>
      </c>
      <c r="E2300" t="str">
        <f>IFERROR(INDEX(Customers!$J:$J,MATCH(C2300,Customers!$A:$A,0)),"")</f>
        <v>Bronze</v>
      </c>
      <c r="F2300" t="s">
        <v>4048</v>
      </c>
      <c r="G2300" t="str">
        <f>IFERROR(INDEX(Products!$B:$B,MATCH(F2300,Products!$A:$A,0)),"")</f>
        <v>Gold Winner Coconut Oil 2kg v2</v>
      </c>
      <c r="H2300" t="str">
        <f>IFERROR(INDEX(Products!$C:$C,MATCH(F2300,Products!$A:$A,0)),"")</f>
        <v>Oil</v>
      </c>
      <c r="I2300" t="s">
        <v>3399</v>
      </c>
      <c r="J2300" t="str">
        <f>IFERROR(INDEX(Stores!$B:$B,MATCH(I2300,Stores!$A:$A,0)),"")</f>
        <v>FreshMart Coimbatore Main Road</v>
      </c>
      <c r="K2300" t="str">
        <f>IFERROR(INDEX(Stores!$D:$D,MATCH(I2300,Stores!$A:$A,0)),"")</f>
        <v>South</v>
      </c>
      <c r="L2300" t="s">
        <v>3554</v>
      </c>
      <c r="M2300" t="str">
        <f>IFERROR(INDEX(Employees!$B:$B,MATCH(L2300,Employees!$A:$A,0)),"")</f>
        <v>Deepa Menon</v>
      </c>
      <c r="N2300" t="str">
        <f>IFERROR(INDEX(Employees!$D:$D,MATCH(L2300,Employees!$A:$A,0)),"")</f>
        <v>Billing</v>
      </c>
      <c r="O2300">
        <v>4</v>
      </c>
      <c r="P2300">
        <v>232.55</v>
      </c>
      <c r="Q2300">
        <v>0</v>
      </c>
      <c r="R2300">
        <v>0</v>
      </c>
      <c r="S2300">
        <v>930.2</v>
      </c>
      <c r="T2300">
        <v>781.76</v>
      </c>
      <c r="U2300">
        <v>148.44</v>
      </c>
      <c r="V2300" t="s">
        <v>4720</v>
      </c>
      <c r="W2300" t="s">
        <v>4695</v>
      </c>
      <c r="X2300" t="s">
        <v>4696</v>
      </c>
      <c r="Y2300" t="s">
        <v>6437</v>
      </c>
      <c r="Z2300" t="s">
        <v>4708</v>
      </c>
    </row>
    <row r="2301" spans="1:26" ht="15" customHeight="1" x14ac:dyDescent="0.25">
      <c r="A2301" t="s">
        <v>7755</v>
      </c>
      <c r="B2301" s="1">
        <v>45900</v>
      </c>
      <c r="C2301" t="s">
        <v>1275</v>
      </c>
      <c r="D2301" t="str">
        <f>IFERROR(INDEX(Customers!$B:$B,MATCH(C2301,Customers!$A:$A,0)),"")</f>
        <v>Ashok Nathan</v>
      </c>
      <c r="E2301" t="str">
        <f>IFERROR(INDEX(Customers!$J:$J,MATCH(C2301,Customers!$A:$A,0)),"")</f>
        <v>Bronze</v>
      </c>
      <c r="F2301" t="s">
        <v>3773</v>
      </c>
      <c r="G2301" t="str">
        <f>IFERROR(INDEX(Products!$B:$B,MATCH(F2301,Products!$A:$A,0)),"")</f>
        <v>Coca-Cola Coffee Combo</v>
      </c>
      <c r="H2301" t="str">
        <f>IFERROR(INDEX(Products!$C:$C,MATCH(F2301,Products!$A:$A,0)),"")</f>
        <v>Beverages</v>
      </c>
      <c r="I2301" t="s">
        <v>4124</v>
      </c>
      <c r="J2301" t="str">
        <f>IFERROR(INDEX(Stores!$B:$B,MATCH(I2301,Stores!$A:$A,0)),"")</f>
        <v>FreshMart Madurai Crossing</v>
      </c>
      <c r="K2301" t="str">
        <f>IFERROR(INDEX(Stores!$D:$D,MATCH(I2301,Stores!$A:$A,0)),"")</f>
        <v>South</v>
      </c>
      <c r="L2301" t="s">
        <v>3457</v>
      </c>
      <c r="M2301" t="str">
        <f>IFERROR(INDEX(Employees!$B:$B,MATCH(L2301,Employees!$A:$A,0)),"")</f>
        <v>Hari Murugan</v>
      </c>
      <c r="N2301" t="str">
        <f>IFERROR(INDEX(Employees!$D:$D,MATCH(L2301,Employees!$A:$A,0)),"")</f>
        <v>Sales</v>
      </c>
      <c r="O2301">
        <v>2</v>
      </c>
      <c r="P2301">
        <v>141.11000000000001</v>
      </c>
      <c r="Q2301">
        <v>15</v>
      </c>
      <c r="R2301">
        <v>42.33</v>
      </c>
      <c r="S2301">
        <v>275.87</v>
      </c>
      <c r="T2301">
        <v>231.82</v>
      </c>
      <c r="U2301">
        <v>44.05</v>
      </c>
      <c r="V2301" t="s">
        <v>4720</v>
      </c>
      <c r="W2301" t="s">
        <v>4695</v>
      </c>
      <c r="X2301" t="s">
        <v>4696</v>
      </c>
      <c r="Y2301" t="s">
        <v>5657</v>
      </c>
      <c r="Z2301" t="s">
        <v>4698</v>
      </c>
    </row>
    <row r="2302" spans="1:26" ht="15" customHeight="1" x14ac:dyDescent="0.25">
      <c r="A2302" t="s">
        <v>7756</v>
      </c>
      <c r="B2302" s="1">
        <v>45776</v>
      </c>
      <c r="C2302" t="s">
        <v>179</v>
      </c>
      <c r="D2302" t="str">
        <f>IFERROR(INDEX(Customers!$B:$B,MATCH(C2302,Customers!$A:$A,0)),"")</f>
        <v>Balamurugan Sharma</v>
      </c>
      <c r="E2302" t="str">
        <f>IFERROR(INDEX(Customers!$J:$J,MATCH(C2302,Customers!$A:$A,0)),"")</f>
        <v>Gold</v>
      </c>
      <c r="F2302" t="s">
        <v>3741</v>
      </c>
      <c r="G2302" t="str">
        <f>IFERROR(INDEX(Products!$B:$B,MATCH(F2302,Products!$A:$A,0)),"")</f>
        <v>Amul Butter 1L</v>
      </c>
      <c r="H2302" t="str">
        <f>IFERROR(INDEX(Products!$C:$C,MATCH(F2302,Products!$A:$A,0)),"")</f>
        <v>Dairy</v>
      </c>
      <c r="I2302" t="s">
        <v>4182</v>
      </c>
      <c r="J2302" t="str">
        <f>IFERROR(INDEX(Stores!$B:$B,MATCH(I2302,Stores!$A:$A,0)),"")</f>
        <v>FreshMart Kochi Main Road</v>
      </c>
      <c r="K2302" t="str">
        <f>IFERROR(INDEX(Stores!$D:$D,MATCH(I2302,Stores!$A:$A,0)),"")</f>
        <v>South</v>
      </c>
      <c r="L2302" t="s">
        <v>3208</v>
      </c>
      <c r="M2302" t="str">
        <f>IFERROR(INDEX(Employees!$B:$B,MATCH(L2302,Employees!$A:$A,0)),"")</f>
        <v>Dinesh Velan</v>
      </c>
      <c r="N2302" t="str">
        <f>IFERROR(INDEX(Employees!$D:$D,MATCH(L2302,Employees!$A:$A,0)),"")</f>
        <v>Cashier</v>
      </c>
      <c r="O2302">
        <v>4</v>
      </c>
      <c r="P2302">
        <v>371.16</v>
      </c>
      <c r="Q2302">
        <v>10</v>
      </c>
      <c r="R2302">
        <v>148.46</v>
      </c>
      <c r="S2302">
        <v>1336.18</v>
      </c>
      <c r="T2302">
        <v>1064.4000000000001</v>
      </c>
      <c r="U2302">
        <v>271.77999999999997</v>
      </c>
      <c r="V2302" t="s">
        <v>4740</v>
      </c>
      <c r="W2302" t="s">
        <v>4695</v>
      </c>
      <c r="X2302" t="s">
        <v>4696</v>
      </c>
      <c r="Y2302" t="s">
        <v>5270</v>
      </c>
      <c r="Z2302" t="s">
        <v>4708</v>
      </c>
    </row>
    <row r="2303" spans="1:26" ht="15" customHeight="1" x14ac:dyDescent="0.25">
      <c r="A2303" t="s">
        <v>7757</v>
      </c>
      <c r="B2303" s="1">
        <v>45976</v>
      </c>
      <c r="C2303" t="s">
        <v>220</v>
      </c>
      <c r="D2303" t="str">
        <f>IFERROR(INDEX(Customers!$B:$B,MATCH(C2303,Customers!$A:$A,0)),"")</f>
        <v>Thenmozhi Pandian</v>
      </c>
      <c r="E2303" t="str">
        <f>IFERROR(INDEX(Customers!$J:$J,MATCH(C2303,Customers!$A:$A,0)),"")</f>
        <v>Gold</v>
      </c>
      <c r="F2303" t="s">
        <v>3761</v>
      </c>
      <c r="G2303" t="str">
        <f>IFERROR(INDEX(Products!$B:$B,MATCH(F2303,Products!$A:$A,0)),"")</f>
        <v>Tata Tea Soft Drinks 500g</v>
      </c>
      <c r="H2303" t="str">
        <f>IFERROR(INDEX(Products!$C:$C,MATCH(F2303,Products!$A:$A,0)),"")</f>
        <v>Beverages</v>
      </c>
      <c r="I2303" t="s">
        <v>3133</v>
      </c>
      <c r="J2303" t="str">
        <f>IFERROR(INDEX(Stores!$B:$B,MATCH(I2303,Stores!$A:$A,0)),"")</f>
        <v>FreshMart Salem Hub</v>
      </c>
      <c r="K2303" t="str">
        <f>IFERROR(INDEX(Stores!$D:$D,MATCH(I2303,Stores!$A:$A,0)),"")</f>
        <v>South</v>
      </c>
      <c r="L2303" t="s">
        <v>3131</v>
      </c>
      <c r="M2303" t="str">
        <f>IFERROR(INDEX(Employees!$B:$B,MATCH(L2303,Employees!$A:$A,0)),"")</f>
        <v>Nagarajan Mudaliar</v>
      </c>
      <c r="N2303" t="str">
        <f>IFERROR(INDEX(Employees!$D:$D,MATCH(L2303,Employees!$A:$A,0)),"")</f>
        <v>Cashier</v>
      </c>
      <c r="O2303">
        <v>6</v>
      </c>
      <c r="P2303">
        <v>427.65</v>
      </c>
      <c r="Q2303">
        <v>5</v>
      </c>
      <c r="R2303">
        <v>128.29</v>
      </c>
      <c r="S2303">
        <v>2803.25</v>
      </c>
      <c r="T2303">
        <v>1859.88</v>
      </c>
      <c r="U2303">
        <v>943.37</v>
      </c>
      <c r="V2303" t="s">
        <v>4720</v>
      </c>
      <c r="W2303" t="s">
        <v>4695</v>
      </c>
      <c r="X2303" t="s">
        <v>4710</v>
      </c>
      <c r="Y2303" t="s">
        <v>4819</v>
      </c>
      <c r="Z2303" t="s">
        <v>4698</v>
      </c>
    </row>
    <row r="2304" spans="1:26" ht="15" customHeight="1" x14ac:dyDescent="0.25">
      <c r="A2304" t="s">
        <v>7758</v>
      </c>
      <c r="B2304" s="1">
        <v>45962</v>
      </c>
      <c r="C2304" t="s">
        <v>2468</v>
      </c>
      <c r="D2304" t="str">
        <f>IFERROR(INDEX(Customers!$B:$B,MATCH(C2304,Customers!$A:$A,0)),"")</f>
        <v>Arun Iyer</v>
      </c>
      <c r="E2304" t="str">
        <f>IFERROR(INDEX(Customers!$J:$J,MATCH(C2304,Customers!$A:$A,0)),"")</f>
        <v>Gold</v>
      </c>
      <c r="F2304" t="s">
        <v>3999</v>
      </c>
      <c r="G2304" t="str">
        <f>IFERROR(INDEX(Products!$B:$B,MATCH(F2304,Products!$A:$A,0)),"")</f>
        <v>Daawat Basmati Rice 2kg</v>
      </c>
      <c r="H2304" t="str">
        <f>IFERROR(INDEX(Products!$C:$C,MATCH(F2304,Products!$A:$A,0)),"")</f>
        <v>Rice</v>
      </c>
      <c r="I2304" t="s">
        <v>4182</v>
      </c>
      <c r="J2304" t="str">
        <f>IFERROR(INDEX(Stores!$B:$B,MATCH(I2304,Stores!$A:$A,0)),"")</f>
        <v>FreshMart Kochi Main Road</v>
      </c>
      <c r="K2304" t="str">
        <f>IFERROR(INDEX(Stores!$D:$D,MATCH(I2304,Stores!$A:$A,0)),"")</f>
        <v>South</v>
      </c>
      <c r="L2304" t="s">
        <v>3380</v>
      </c>
      <c r="M2304" t="str">
        <f>IFERROR(INDEX(Employees!$B:$B,MATCH(L2304,Employees!$A:$A,0)),"")</f>
        <v>Sathish Sekar</v>
      </c>
      <c r="N2304" t="str">
        <f>IFERROR(INDEX(Employees!$D:$D,MATCH(L2304,Employees!$A:$A,0)),"")</f>
        <v>Operations</v>
      </c>
      <c r="O2304">
        <v>8</v>
      </c>
      <c r="P2304">
        <v>350.62</v>
      </c>
      <c r="Q2304">
        <v>0</v>
      </c>
      <c r="R2304">
        <v>0</v>
      </c>
      <c r="S2304">
        <v>3225.7</v>
      </c>
      <c r="T2304">
        <v>2079.44</v>
      </c>
      <c r="U2304">
        <v>1146.26</v>
      </c>
      <c r="V2304" t="s">
        <v>4694</v>
      </c>
      <c r="W2304" t="s">
        <v>4695</v>
      </c>
      <c r="X2304" t="s">
        <v>4710</v>
      </c>
      <c r="Y2304" t="s">
        <v>4912</v>
      </c>
      <c r="Z2304" t="s">
        <v>4698</v>
      </c>
    </row>
    <row r="2305" spans="1:26" ht="15" customHeight="1" x14ac:dyDescent="0.25">
      <c r="A2305" t="s">
        <v>7759</v>
      </c>
      <c r="B2305" s="1">
        <v>45874</v>
      </c>
      <c r="C2305" t="s">
        <v>2786</v>
      </c>
      <c r="D2305" t="str">
        <f>IFERROR(INDEX(Customers!$B:$B,MATCH(C2305,Customers!$A:$A,0)),"")</f>
        <v>Naveen Achari</v>
      </c>
      <c r="E2305" t="str">
        <f>IFERROR(INDEX(Customers!$J:$J,MATCH(C2305,Customers!$A:$A,0)),"")</f>
        <v>Gold</v>
      </c>
      <c r="F2305" t="s">
        <v>3830</v>
      </c>
      <c r="G2305" t="str">
        <f>IFERROR(INDEX(Products!$B:$B,MATCH(F2305,Products!$A:$A,0)),"")</f>
        <v>Parle Namkeen 500g</v>
      </c>
      <c r="H2305" t="str">
        <f>IFERROR(INDEX(Products!$C:$C,MATCH(F2305,Products!$A:$A,0)),"")</f>
        <v>Snacks</v>
      </c>
      <c r="I2305" t="s">
        <v>3425</v>
      </c>
      <c r="J2305" t="str">
        <f>IFERROR(INDEX(Stores!$B:$B,MATCH(I2305,Stores!$A:$A,0)),"")</f>
        <v>FreshMart Salem Complex</v>
      </c>
      <c r="K2305" t="str">
        <f>IFERROR(INDEX(Stores!$D:$D,MATCH(I2305,Stores!$A:$A,0)),"")</f>
        <v>South</v>
      </c>
      <c r="L2305" t="s">
        <v>3423</v>
      </c>
      <c r="M2305" t="str">
        <f>IFERROR(INDEX(Employees!$B:$B,MATCH(L2305,Employees!$A:$A,0)),"")</f>
        <v>Sudha Balan</v>
      </c>
      <c r="N2305" t="str">
        <f>IFERROR(INDEX(Employees!$D:$D,MATCH(L2305,Employees!$A:$A,0)),"")</f>
        <v>Sales</v>
      </c>
      <c r="O2305">
        <v>7</v>
      </c>
      <c r="P2305">
        <v>56.7</v>
      </c>
      <c r="Q2305">
        <v>15</v>
      </c>
      <c r="R2305">
        <v>59.54</v>
      </c>
      <c r="S2305">
        <v>337.36</v>
      </c>
      <c r="T2305">
        <v>262.36</v>
      </c>
      <c r="U2305">
        <v>75</v>
      </c>
      <c r="V2305" t="s">
        <v>4740</v>
      </c>
      <c r="W2305" t="s">
        <v>4695</v>
      </c>
      <c r="X2305" t="s">
        <v>4710</v>
      </c>
      <c r="Y2305" t="s">
        <v>5190</v>
      </c>
      <c r="Z2305" t="s">
        <v>4708</v>
      </c>
    </row>
    <row r="2306" spans="1:26" ht="15" customHeight="1" x14ac:dyDescent="0.25">
      <c r="A2306" t="s">
        <v>7760</v>
      </c>
      <c r="B2306" s="1">
        <v>45934</v>
      </c>
      <c r="C2306" t="s">
        <v>906</v>
      </c>
      <c r="D2306" t="str">
        <f>IFERROR(INDEX(Customers!$B:$B,MATCH(C2306,Customers!$A:$A,0)),"")</f>
        <v>Thenmozhi Reddy</v>
      </c>
      <c r="E2306" t="str">
        <f>IFERROR(INDEX(Customers!$J:$J,MATCH(C2306,Customers!$A:$A,0)),"")</f>
        <v>Bronze</v>
      </c>
      <c r="F2306" t="s">
        <v>3746</v>
      </c>
      <c r="G2306" t="str">
        <f>IFERROR(INDEX(Products!$B:$B,MATCH(F2306,Products!$A:$A,0)),"")</f>
        <v>Nescafe Soft Drinks Pack</v>
      </c>
      <c r="H2306" t="str">
        <f>IFERROR(INDEX(Products!$C:$C,MATCH(F2306,Products!$A:$A,0)),"")</f>
        <v>Beverages</v>
      </c>
      <c r="I2306" t="s">
        <v>3109</v>
      </c>
      <c r="J2306" t="str">
        <f>IFERROR(INDEX(Stores!$B:$B,MATCH(I2306,Stores!$A:$A,0)),"")</f>
        <v>FreshMart Ahmedabad Hub</v>
      </c>
      <c r="K2306" t="str">
        <f>IFERROR(INDEX(Stores!$D:$D,MATCH(I2306,Stores!$A:$A,0)),"")</f>
        <v>South</v>
      </c>
      <c r="L2306" t="s">
        <v>3107</v>
      </c>
      <c r="M2306" t="str">
        <f>IFERROR(INDEX(Employees!$B:$B,MATCH(L2306,Employees!$A:$A,0)),"")</f>
        <v>Pandi Naicker</v>
      </c>
      <c r="N2306" t="str">
        <f>IFERROR(INDEX(Employees!$D:$D,MATCH(L2306,Employees!$A:$A,0)),"")</f>
        <v>Cashier</v>
      </c>
      <c r="O2306">
        <v>3</v>
      </c>
      <c r="P2306">
        <v>383.51</v>
      </c>
      <c r="Q2306">
        <v>15</v>
      </c>
      <c r="R2306">
        <v>172.58</v>
      </c>
      <c r="S2306">
        <v>1124.6400000000001</v>
      </c>
      <c r="T2306">
        <v>857.7</v>
      </c>
      <c r="U2306">
        <v>266.94</v>
      </c>
      <c r="V2306" t="s">
        <v>4706</v>
      </c>
      <c r="W2306" t="s">
        <v>4695</v>
      </c>
      <c r="X2306" t="s">
        <v>4710</v>
      </c>
      <c r="Y2306" t="s">
        <v>6912</v>
      </c>
      <c r="Z2306" t="s">
        <v>4698</v>
      </c>
    </row>
    <row r="2307" spans="1:26" ht="15" customHeight="1" x14ac:dyDescent="0.25">
      <c r="A2307" t="s">
        <v>7761</v>
      </c>
      <c r="B2307" s="1">
        <v>45839</v>
      </c>
      <c r="C2307" t="s">
        <v>2628</v>
      </c>
      <c r="D2307" t="str">
        <f>IFERROR(INDEX(Customers!$B:$B,MATCH(C2307,Customers!$A:$A,0)),"")</f>
        <v>Kamala Velan</v>
      </c>
      <c r="E2307" t="str">
        <f>IFERROR(INDEX(Customers!$J:$J,MATCH(C2307,Customers!$A:$A,0)),"")</f>
        <v>Gold</v>
      </c>
      <c r="F2307" t="s">
        <v>3806</v>
      </c>
      <c r="G2307" t="str">
        <f>IFERROR(INDEX(Products!$B:$B,MATCH(F2307,Products!$A:$A,0)),"")</f>
        <v>McCain Ice Cream 200g</v>
      </c>
      <c r="H2307" t="str">
        <f>IFERROR(INDEX(Products!$C:$C,MATCH(F2307,Products!$A:$A,0)),"")</f>
        <v>Frozen Foods</v>
      </c>
      <c r="I2307" t="s">
        <v>2875</v>
      </c>
      <c r="J2307" t="str">
        <f>IFERROR(INDEX(Stores!$B:$B,MATCH(I2307,Stores!$A:$A,0)),"")</f>
        <v>FreshMart Bengaluru Plaza</v>
      </c>
      <c r="K2307" t="str">
        <f>IFERROR(INDEX(Stores!$D:$D,MATCH(I2307,Stores!$A:$A,0)),"")</f>
        <v>South</v>
      </c>
      <c r="L2307" t="s">
        <v>3198</v>
      </c>
      <c r="M2307" t="str">
        <f>IFERROR(INDEX(Employees!$B:$B,MATCH(L2307,Employees!$A:$A,0)),"")</f>
        <v>Deepak Naicker</v>
      </c>
      <c r="N2307" t="str">
        <f>IFERROR(INDEX(Employees!$D:$D,MATCH(L2307,Employees!$A:$A,0)),"")</f>
        <v>Sales</v>
      </c>
      <c r="O2307">
        <v>4</v>
      </c>
      <c r="P2307">
        <v>48.94</v>
      </c>
      <c r="Q2307">
        <v>15</v>
      </c>
      <c r="R2307">
        <v>29.36</v>
      </c>
      <c r="S2307">
        <v>166.4</v>
      </c>
      <c r="T2307">
        <v>146.36000000000001</v>
      </c>
      <c r="U2307">
        <v>20.04</v>
      </c>
      <c r="V2307" t="s">
        <v>4706</v>
      </c>
      <c r="W2307" t="s">
        <v>4695</v>
      </c>
      <c r="X2307" t="s">
        <v>4696</v>
      </c>
      <c r="Y2307" t="s">
        <v>7721</v>
      </c>
      <c r="Z2307" t="s">
        <v>4708</v>
      </c>
    </row>
    <row r="2308" spans="1:26" ht="15" customHeight="1" x14ac:dyDescent="0.25">
      <c r="A2308" t="s">
        <v>7762</v>
      </c>
      <c r="B2308" s="1">
        <v>46019</v>
      </c>
      <c r="C2308" t="s">
        <v>2680</v>
      </c>
      <c r="D2308" t="str">
        <f>IFERROR(INDEX(Customers!$B:$B,MATCH(C2308,Customers!$A:$A,0)),"")</f>
        <v>Udhay Subramaniam</v>
      </c>
      <c r="E2308" t="str">
        <f>IFERROR(INDEX(Customers!$J:$J,MATCH(C2308,Customers!$A:$A,0)),"")</f>
        <v>Gold</v>
      </c>
      <c r="F2308" t="s">
        <v>4725</v>
      </c>
      <c r="G2308" t="str">
        <f>IFERROR(INDEX(Products!$B:$B,MATCH(F2308,Products!$A:$A,0)),"")</f>
        <v/>
      </c>
      <c r="H2308" t="str">
        <f>IFERROR(INDEX(Products!$C:$C,MATCH(F2308,Products!$A:$A,0)),"")</f>
        <v/>
      </c>
      <c r="I2308" t="s">
        <v>3089</v>
      </c>
      <c r="J2308" t="str">
        <f>IFERROR(INDEX(Stores!$B:$B,MATCH(I2308,Stores!$A:$A,0)),"")</f>
        <v>FreshMart Mysuru Arcade</v>
      </c>
      <c r="K2308" t="str">
        <f>IFERROR(INDEX(Stores!$D:$D,MATCH(I2308,Stores!$A:$A,0)),"")</f>
        <v>South</v>
      </c>
      <c r="L2308" t="s">
        <v>3246</v>
      </c>
      <c r="M2308" t="str">
        <f>IFERROR(INDEX(Employees!$B:$B,MATCH(L2308,Employees!$A:$A,0)),"")</f>
        <v>Dinesh Varma</v>
      </c>
      <c r="N2308" t="str">
        <f>IFERROR(INDEX(Employees!$D:$D,MATCH(L2308,Employees!$A:$A,0)),"")</f>
        <v>Store Manager</v>
      </c>
      <c r="O2308">
        <v>6</v>
      </c>
      <c r="P2308">
        <v>445.71</v>
      </c>
      <c r="Q2308">
        <v>0</v>
      </c>
      <c r="R2308">
        <v>0</v>
      </c>
      <c r="S2308">
        <v>3075.4</v>
      </c>
      <c r="T2308">
        <v>1853.64</v>
      </c>
      <c r="U2308">
        <v>1221.76</v>
      </c>
      <c r="V2308" t="s">
        <v>4720</v>
      </c>
      <c r="W2308" t="s">
        <v>4695</v>
      </c>
      <c r="X2308" t="s">
        <v>4696</v>
      </c>
      <c r="Y2308" t="s">
        <v>6711</v>
      </c>
      <c r="Z2308" t="s">
        <v>4698</v>
      </c>
    </row>
    <row r="2309" spans="1:26" ht="15" customHeight="1" x14ac:dyDescent="0.25">
      <c r="A2309" t="s">
        <v>7763</v>
      </c>
      <c r="B2309" s="1">
        <v>45942</v>
      </c>
      <c r="C2309" t="s">
        <v>1694</v>
      </c>
      <c r="D2309" t="str">
        <f>IFERROR(INDEX(Customers!$B:$B,MATCH(C2309,Customers!$A:$A,0)),"")</f>
        <v>Kalpana Gounder</v>
      </c>
      <c r="E2309" t="str">
        <f>IFERROR(INDEX(Customers!$J:$J,MATCH(C2309,Customers!$A:$A,0)),"")</f>
        <v>Gold</v>
      </c>
      <c r="F2309" t="s">
        <v>3744</v>
      </c>
      <c r="G2309" t="str">
        <f>IFERROR(INDEX(Products!$B:$B,MATCH(F2309,Products!$A:$A,0)),"")</f>
        <v>Aavin Milk Pack v2</v>
      </c>
      <c r="H2309" t="str">
        <f>IFERROR(INDEX(Products!$C:$C,MATCH(F2309,Products!$A:$A,0)),"")</f>
        <v>Dairy</v>
      </c>
      <c r="I2309" t="s">
        <v>4136</v>
      </c>
      <c r="J2309" t="str">
        <f>IFERROR(INDEX(Stores!$B:$B,MATCH(I2309,Stores!$A:$A,0)),"")</f>
        <v>FreshMart Mysuru Towers</v>
      </c>
      <c r="K2309" t="str">
        <f>IFERROR(INDEX(Stores!$D:$D,MATCH(I2309,Stores!$A:$A,0)),"")</f>
        <v>South</v>
      </c>
      <c r="L2309" t="s">
        <v>3157</v>
      </c>
      <c r="M2309" t="str">
        <f>IFERROR(INDEX(Employees!$B:$B,MATCH(L2309,Employees!$A:$A,0)),"")</f>
        <v>Vasanth Menon</v>
      </c>
      <c r="N2309" t="str">
        <f>IFERROR(INDEX(Employees!$D:$D,MATCH(L2309,Employees!$A:$A,0)),"")</f>
        <v>Store Manager</v>
      </c>
      <c r="O2309">
        <v>6</v>
      </c>
      <c r="P2309">
        <v>336.18</v>
      </c>
      <c r="Q2309">
        <v>5</v>
      </c>
      <c r="R2309">
        <v>100.85</v>
      </c>
      <c r="S2309">
        <v>2203.66</v>
      </c>
      <c r="T2309">
        <v>1476.72</v>
      </c>
      <c r="U2309">
        <v>726.94</v>
      </c>
      <c r="V2309" t="s">
        <v>4694</v>
      </c>
      <c r="W2309" t="s">
        <v>4695</v>
      </c>
      <c r="X2309" t="s">
        <v>4696</v>
      </c>
      <c r="Y2309" t="s">
        <v>5263</v>
      </c>
      <c r="Z2309" t="s">
        <v>4698</v>
      </c>
    </row>
    <row r="2310" spans="1:26" ht="15" customHeight="1" x14ac:dyDescent="0.25">
      <c r="A2310" t="s">
        <v>7764</v>
      </c>
      <c r="B2310" s="1">
        <v>45957</v>
      </c>
      <c r="C2310" t="s">
        <v>1220</v>
      </c>
      <c r="D2310" t="str">
        <f>IFERROR(INDEX(Customers!$B:$B,MATCH(C2310,Customers!$A:$A,0)),"")</f>
        <v>Suresh Chandran</v>
      </c>
      <c r="E2310" t="str">
        <f>IFERROR(INDEX(Customers!$J:$J,MATCH(C2310,Customers!$A:$A,0)),"")</f>
        <v>Gold</v>
      </c>
      <c r="F2310" t="s">
        <v>3679</v>
      </c>
      <c r="G2310" t="str">
        <f>IFERROR(INDEX(Products!$B:$B,MATCH(F2310,Products!$A:$A,0)),"")</f>
        <v>Harvest Gold Cookies 500g</v>
      </c>
      <c r="H2310" t="str">
        <f>IFERROR(INDEX(Products!$C:$C,MATCH(F2310,Products!$A:$A,0)),"")</f>
        <v>Bakery</v>
      </c>
      <c r="I2310" t="s">
        <v>3089</v>
      </c>
      <c r="J2310" t="str">
        <f>IFERROR(INDEX(Stores!$B:$B,MATCH(I2310,Stores!$A:$A,0)),"")</f>
        <v>FreshMart Mysuru Arcade</v>
      </c>
      <c r="K2310" t="str">
        <f>IFERROR(INDEX(Stores!$D:$D,MATCH(I2310,Stores!$A:$A,0)),"")</f>
        <v>South</v>
      </c>
      <c r="L2310" t="s">
        <v>3173</v>
      </c>
      <c r="M2310" t="str">
        <f>IFERROR(INDEX(Employees!$B:$B,MATCH(L2310,Employees!$A:$A,0)),"")</f>
        <v>Nithya Selvam</v>
      </c>
      <c r="N2310" t="str">
        <f>IFERROR(INDEX(Employees!$D:$D,MATCH(L2310,Employees!$A:$A,0)),"")</f>
        <v>Cashier</v>
      </c>
      <c r="O2310">
        <v>4</v>
      </c>
      <c r="P2310">
        <v>373.91</v>
      </c>
      <c r="Q2310">
        <v>5</v>
      </c>
      <c r="R2310">
        <v>74.78</v>
      </c>
      <c r="S2310">
        <v>1420.86</v>
      </c>
      <c r="T2310">
        <v>865.28</v>
      </c>
      <c r="U2310">
        <v>555.58000000000004</v>
      </c>
      <c r="V2310" t="s">
        <v>4720</v>
      </c>
      <c r="W2310" t="s">
        <v>4818</v>
      </c>
      <c r="X2310" t="s">
        <v>4696</v>
      </c>
      <c r="Y2310" t="s">
        <v>5167</v>
      </c>
      <c r="Z2310" t="s">
        <v>4708</v>
      </c>
    </row>
    <row r="2311" spans="1:26" ht="15" customHeight="1" x14ac:dyDescent="0.25">
      <c r="A2311" t="s">
        <v>7765</v>
      </c>
      <c r="B2311" s="1">
        <v>45766</v>
      </c>
      <c r="C2311" t="s">
        <v>1906</v>
      </c>
      <c r="D2311" t="str">
        <f>IFERROR(INDEX(Customers!$B:$B,MATCH(C2311,Customers!$A:$A,0)),"")</f>
        <v>Madhavan Iyer</v>
      </c>
      <c r="E2311" t="str">
        <f>IFERROR(INDEX(Customers!$J:$J,MATCH(C2311,Customers!$A:$A,0)),"")</f>
        <v>Silver</v>
      </c>
      <c r="F2311" t="s">
        <v>3964</v>
      </c>
      <c r="G2311" t="str">
        <f>IFERROR(INDEX(Products!$B:$B,MATCH(F2311,Products!$A:$A,0)),"")</f>
        <v>Organic Fresh Fresh Vegetables 2kg</v>
      </c>
      <c r="H2311" t="str">
        <f>IFERROR(INDEX(Products!$C:$C,MATCH(F2311,Products!$A:$A,0)),"")</f>
        <v>Vegetables</v>
      </c>
      <c r="I2311" t="s">
        <v>3133</v>
      </c>
      <c r="J2311" t="str">
        <f>IFERROR(INDEX(Stores!$B:$B,MATCH(I2311,Stores!$A:$A,0)),"")</f>
        <v>FreshMart Salem Hub</v>
      </c>
      <c r="K2311" t="str">
        <f>IFERROR(INDEX(Stores!$D:$D,MATCH(I2311,Stores!$A:$A,0)),"")</f>
        <v>South</v>
      </c>
      <c r="L2311" t="s">
        <v>3131</v>
      </c>
      <c r="M2311" t="str">
        <f>IFERROR(INDEX(Employees!$B:$B,MATCH(L2311,Employees!$A:$A,0)),"")</f>
        <v>Nagarajan Mudaliar</v>
      </c>
      <c r="N2311" t="str">
        <f>IFERROR(INDEX(Employees!$D:$D,MATCH(L2311,Employees!$A:$A,0)),"")</f>
        <v>Cashier</v>
      </c>
      <c r="O2311">
        <v>3</v>
      </c>
      <c r="P2311">
        <v>298.68</v>
      </c>
      <c r="Q2311">
        <v>0</v>
      </c>
      <c r="R2311">
        <v>0</v>
      </c>
      <c r="S2311">
        <v>1030.45</v>
      </c>
      <c r="T2311">
        <v>752.07</v>
      </c>
      <c r="U2311">
        <v>278.38</v>
      </c>
      <c r="V2311" t="s">
        <v>4720</v>
      </c>
      <c r="W2311" t="s">
        <v>4695</v>
      </c>
      <c r="X2311" t="s">
        <v>4696</v>
      </c>
      <c r="Y2311" t="s">
        <v>5593</v>
      </c>
      <c r="Z2311" t="s">
        <v>4698</v>
      </c>
    </row>
    <row r="2312" spans="1:26" ht="15" customHeight="1" x14ac:dyDescent="0.25">
      <c r="A2312" t="s">
        <v>7766</v>
      </c>
      <c r="B2312" s="1">
        <v>45978</v>
      </c>
      <c r="C2312" t="s">
        <v>1283</v>
      </c>
      <c r="D2312" t="str">
        <f>IFERROR(INDEX(Customers!$B:$B,MATCH(C2312,Customers!$A:$A,0)),"")</f>
        <v>Bharath Pillai</v>
      </c>
      <c r="E2312" t="str">
        <f>IFERROR(INDEX(Customers!$J:$J,MATCH(C2312,Customers!$A:$A,0)),"")</f>
        <v>Gold</v>
      </c>
      <c r="F2312" t="s">
        <v>3709</v>
      </c>
      <c r="G2312" t="str">
        <f>IFERROR(INDEX(Products!$B:$B,MATCH(F2312,Products!$A:$A,0)),"")</f>
        <v>Milky Mist Curd 1kg</v>
      </c>
      <c r="H2312" t="str">
        <f>IFERROR(INDEX(Products!$C:$C,MATCH(F2312,Products!$A:$A,0)),"")</f>
        <v>Dairy</v>
      </c>
      <c r="I2312" t="s">
        <v>3167</v>
      </c>
      <c r="J2312" t="str">
        <f>IFERROR(INDEX(Stores!$B:$B,MATCH(I2312,Stores!$A:$A,0)),"")</f>
        <v>FreshMart Erode Colony</v>
      </c>
      <c r="K2312" t="str">
        <f>IFERROR(INDEX(Stores!$D:$D,MATCH(I2312,Stores!$A:$A,0)),"")</f>
        <v>South</v>
      </c>
      <c r="L2312" t="s">
        <v>3516</v>
      </c>
      <c r="M2312" t="str">
        <f>IFERROR(INDEX(Employees!$B:$B,MATCH(L2312,Employees!$A:$A,0)),"")</f>
        <v>Elango Gupta</v>
      </c>
      <c r="N2312" t="str">
        <f>IFERROR(INDEX(Employees!$D:$D,MATCH(L2312,Employees!$A:$A,0)),"")</f>
        <v>Store Manager</v>
      </c>
      <c r="O2312">
        <v>6</v>
      </c>
      <c r="P2312">
        <v>469.45</v>
      </c>
      <c r="Q2312">
        <v>0</v>
      </c>
      <c r="R2312">
        <v>0</v>
      </c>
      <c r="S2312">
        <v>2816.7</v>
      </c>
      <c r="T2312">
        <v>2109.7800000000002</v>
      </c>
      <c r="U2312">
        <v>706.92</v>
      </c>
      <c r="V2312" t="s">
        <v>4706</v>
      </c>
      <c r="W2312" t="s">
        <v>4695</v>
      </c>
      <c r="X2312" t="s">
        <v>4700</v>
      </c>
      <c r="Y2312" t="s">
        <v>6164</v>
      </c>
      <c r="Z2312" t="s">
        <v>4708</v>
      </c>
    </row>
    <row r="2313" spans="1:26" ht="15" customHeight="1" x14ac:dyDescent="0.25">
      <c r="A2313" t="s">
        <v>7767</v>
      </c>
      <c r="B2313" s="1">
        <v>46027</v>
      </c>
      <c r="C2313" t="s">
        <v>1431</v>
      </c>
      <c r="D2313" t="str">
        <f>IFERROR(INDEX(Customers!$B:$B,MATCH(C2313,Customers!$A:$A,0)),"")</f>
        <v>Thenmozhi Devi</v>
      </c>
      <c r="E2313" t="str">
        <f>IFERROR(INDEX(Customers!$J:$J,MATCH(C2313,Customers!$A:$A,0)),"")</f>
        <v>Gold</v>
      </c>
      <c r="F2313" t="s">
        <v>4084</v>
      </c>
      <c r="G2313" t="str">
        <f>IFERROR(INDEX(Products!$B:$B,MATCH(F2313,Products!$A:$A,0)),"")</f>
        <v>MDH Powdered Spices 200g</v>
      </c>
      <c r="H2313" t="str">
        <f>IFERROR(INDEX(Products!$C:$C,MATCH(F2313,Products!$A:$A,0)),"")</f>
        <v>Masala</v>
      </c>
      <c r="I2313" t="s">
        <v>3565</v>
      </c>
      <c r="J2313" t="str">
        <f>IFERROR(INDEX(Stores!$B:$B,MATCH(I2313,Stores!$A:$A,0)),"")</f>
        <v>FreshMart Hyderabad Main Road</v>
      </c>
      <c r="K2313" t="str">
        <f>IFERROR(INDEX(Stores!$D:$D,MATCH(I2313,Stores!$A:$A,0)),"")</f>
        <v>South</v>
      </c>
      <c r="L2313" t="s">
        <v>3563</v>
      </c>
      <c r="M2313" t="str">
        <f>IFERROR(INDEX(Employees!$B:$B,MATCH(L2313,Employees!$A:$A,0)),"")</f>
        <v>Thenmozhi Selvam</v>
      </c>
      <c r="N2313" t="str">
        <f>IFERROR(INDEX(Employees!$D:$D,MATCH(L2313,Employees!$A:$A,0)),"")</f>
        <v>Cashier</v>
      </c>
      <c r="O2313">
        <v>6</v>
      </c>
      <c r="P2313">
        <v>493.69</v>
      </c>
      <c r="Q2313">
        <v>0</v>
      </c>
      <c r="R2313">
        <v>0</v>
      </c>
      <c r="S2313">
        <v>2962.14</v>
      </c>
      <c r="T2313">
        <v>2111.2199999999998</v>
      </c>
      <c r="U2313">
        <v>850.92</v>
      </c>
      <c r="V2313" t="s">
        <v>4694</v>
      </c>
      <c r="W2313" t="s">
        <v>4818</v>
      </c>
      <c r="X2313" t="s">
        <v>4696</v>
      </c>
      <c r="Y2313" t="s">
        <v>5309</v>
      </c>
      <c r="Z2313" t="s">
        <v>4708</v>
      </c>
    </row>
    <row r="2314" spans="1:26" ht="15" customHeight="1" x14ac:dyDescent="0.25">
      <c r="A2314" t="s">
        <v>7768</v>
      </c>
      <c r="B2314" s="1">
        <v>45995</v>
      </c>
      <c r="C2314" t="s">
        <v>1502</v>
      </c>
      <c r="D2314" t="str">
        <f>IFERROR(INDEX(Customers!$B:$B,MATCH(C2314,Customers!$A:$A,0)),"")</f>
        <v>Suresh Sekar</v>
      </c>
      <c r="E2314" t="str">
        <f>IFERROR(INDEX(Customers!$J:$J,MATCH(C2314,Customers!$A:$A,0)),"")</f>
        <v>Bronze</v>
      </c>
      <c r="F2314" t="s">
        <v>3983</v>
      </c>
      <c r="G2314" t="str">
        <f>IFERROR(INDEX(Products!$B:$B,MATCH(F2314,Products!$A:$A,0)),"")</f>
        <v>Organic Fresh Fresh Vegetables Pack</v>
      </c>
      <c r="H2314" t="str">
        <f>IFERROR(INDEX(Products!$C:$C,MATCH(F2314,Products!$A:$A,0)),"")</f>
        <v>Vegetables</v>
      </c>
      <c r="I2314" t="s">
        <v>2902</v>
      </c>
      <c r="J2314" t="str">
        <f>IFERROR(INDEX(Stores!$B:$B,MATCH(I2314,Stores!$A:$A,0)),"")</f>
        <v>FreshMart Erode Heights</v>
      </c>
      <c r="K2314" t="str">
        <f>IFERROR(INDEX(Stores!$D:$D,MATCH(I2314,Stores!$A:$A,0)),"")</f>
        <v>South</v>
      </c>
      <c r="L2314" t="s">
        <v>2900</v>
      </c>
      <c r="M2314" t="str">
        <f>IFERROR(INDEX(Employees!$B:$B,MATCH(L2314,Employees!$A:$A,0)),"")</f>
        <v>Devi Rao</v>
      </c>
      <c r="N2314" t="str">
        <f>IFERROR(INDEX(Employees!$D:$D,MATCH(L2314,Employees!$A:$A,0)),"")</f>
        <v>Billing</v>
      </c>
      <c r="O2314">
        <v>4</v>
      </c>
      <c r="P2314">
        <v>355.64</v>
      </c>
      <c r="Q2314">
        <v>20</v>
      </c>
      <c r="R2314">
        <v>284.51</v>
      </c>
      <c r="S2314">
        <v>1138.05</v>
      </c>
      <c r="T2314">
        <v>1213.6400000000001</v>
      </c>
      <c r="U2314">
        <v>-75.59</v>
      </c>
      <c r="V2314" t="s">
        <v>4694</v>
      </c>
      <c r="W2314" t="s">
        <v>4818</v>
      </c>
      <c r="X2314" t="s">
        <v>4696</v>
      </c>
      <c r="Y2314" t="s">
        <v>5064</v>
      </c>
      <c r="Z2314" t="s">
        <v>4708</v>
      </c>
    </row>
    <row r="2315" spans="1:26" ht="15" customHeight="1" x14ac:dyDescent="0.25">
      <c r="A2315" t="s">
        <v>7769</v>
      </c>
      <c r="B2315" s="1">
        <v>45970</v>
      </c>
      <c r="C2315" t="s">
        <v>2500</v>
      </c>
      <c r="D2315" t="str">
        <f>IFERROR(INDEX(Customers!$B:$B,MATCH(C2315,Customers!$A:$A,0)),"")</f>
        <v>Meena Menon</v>
      </c>
      <c r="E2315" t="str">
        <f>IFERROR(INDEX(Customers!$J:$J,MATCH(C2315,Customers!$A:$A,0)),"")</f>
        <v>Gold</v>
      </c>
      <c r="F2315" t="s">
        <v>4005</v>
      </c>
      <c r="G2315" t="str">
        <f>IFERROR(INDEX(Products!$B:$B,MATCH(F2315,Products!$A:$A,0)),"")</f>
        <v>India Gate Ponni Rice 1kg</v>
      </c>
      <c r="H2315" t="str">
        <f>IFERROR(INDEX(Products!$C:$C,MATCH(F2315,Products!$A:$A,0)),"")</f>
        <v>Rice</v>
      </c>
      <c r="I2315" t="s">
        <v>2902</v>
      </c>
      <c r="J2315" t="str">
        <f>IFERROR(INDEX(Stores!$B:$B,MATCH(I2315,Stores!$A:$A,0)),"")</f>
        <v>FreshMart Erode Heights</v>
      </c>
      <c r="K2315" t="str">
        <f>IFERROR(INDEX(Stores!$D:$D,MATCH(I2315,Stores!$A:$A,0)),"")</f>
        <v>South</v>
      </c>
      <c r="L2315" t="s">
        <v>2900</v>
      </c>
      <c r="M2315" t="str">
        <f>IFERROR(INDEX(Employees!$B:$B,MATCH(L2315,Employees!$A:$A,0)),"")</f>
        <v>Devi Rao</v>
      </c>
      <c r="N2315" t="str">
        <f>IFERROR(INDEX(Employees!$D:$D,MATCH(L2315,Employees!$A:$A,0)),"")</f>
        <v>Billing</v>
      </c>
      <c r="O2315">
        <v>6</v>
      </c>
      <c r="P2315">
        <v>311.24</v>
      </c>
      <c r="Q2315">
        <v>20</v>
      </c>
      <c r="R2315">
        <v>373.49</v>
      </c>
      <c r="S2315">
        <v>1718.04</v>
      </c>
      <c r="T2315">
        <v>1522.2</v>
      </c>
      <c r="U2315">
        <v>195.84</v>
      </c>
      <c r="V2315" t="s">
        <v>4694</v>
      </c>
      <c r="W2315" t="s">
        <v>4695</v>
      </c>
      <c r="X2315" t="s">
        <v>4696</v>
      </c>
      <c r="Y2315" t="s">
        <v>4821</v>
      </c>
      <c r="Z2315" t="s">
        <v>4698</v>
      </c>
    </row>
    <row r="2316" spans="1:26" ht="15" customHeight="1" x14ac:dyDescent="0.25">
      <c r="A2316" t="s">
        <v>7770</v>
      </c>
      <c r="B2316" s="1">
        <v>45927</v>
      </c>
      <c r="C2316" t="s">
        <v>1694</v>
      </c>
      <c r="D2316" t="str">
        <f>IFERROR(INDEX(Customers!$B:$B,MATCH(C2316,Customers!$A:$A,0)),"")</f>
        <v>Kalpana Gounder</v>
      </c>
      <c r="E2316" t="str">
        <f>IFERROR(INDEX(Customers!$J:$J,MATCH(C2316,Customers!$A:$A,0)),"")</f>
        <v>Gold</v>
      </c>
      <c r="F2316" t="s">
        <v>3683</v>
      </c>
      <c r="G2316" t="str">
        <f>IFERROR(INDEX(Products!$B:$B,MATCH(F2316,Products!$A:$A,0)),"")</f>
        <v>Britannia Buns 2kg v2</v>
      </c>
      <c r="H2316" t="str">
        <f>IFERROR(INDEX(Products!$C:$C,MATCH(F2316,Products!$A:$A,0)),"")</f>
        <v>Bakery</v>
      </c>
      <c r="I2316" t="s">
        <v>3217</v>
      </c>
      <c r="J2316" t="str">
        <f>IFERROR(INDEX(Stores!$B:$B,MATCH(I2316,Stores!$A:$A,0)),"")</f>
        <v>FreshMart Pune Complex</v>
      </c>
      <c r="K2316" t="str">
        <f>IFERROR(INDEX(Stores!$D:$D,MATCH(I2316,Stores!$A:$A,0)),"")</f>
        <v>West</v>
      </c>
      <c r="L2316" t="s">
        <v>3216</v>
      </c>
      <c r="M2316" t="str">
        <f>IFERROR(INDEX(Employees!$B:$B,MATCH(L2316,Employees!$A:$A,0)),"")</f>
        <v>Mala Velan</v>
      </c>
      <c r="N2316" t="str">
        <f>IFERROR(INDEX(Employees!$D:$D,MATCH(L2316,Employees!$A:$A,0)),"")</f>
        <v>Sales</v>
      </c>
      <c r="O2316">
        <v>7</v>
      </c>
      <c r="P2316">
        <v>479.24</v>
      </c>
      <c r="Q2316">
        <v>0</v>
      </c>
      <c r="R2316">
        <v>0</v>
      </c>
      <c r="S2316">
        <v>3857.88</v>
      </c>
      <c r="T2316">
        <v>1858.08</v>
      </c>
      <c r="U2316">
        <v>1999.8</v>
      </c>
      <c r="V2316" t="s">
        <v>4715</v>
      </c>
      <c r="W2316" t="s">
        <v>4695</v>
      </c>
      <c r="X2316" t="s">
        <v>4696</v>
      </c>
      <c r="Y2316" t="s">
        <v>6123</v>
      </c>
      <c r="Z2316" t="s">
        <v>4698</v>
      </c>
    </row>
    <row r="2317" spans="1:26" ht="15" customHeight="1" x14ac:dyDescent="0.25">
      <c r="A2317" t="s">
        <v>7771</v>
      </c>
      <c r="B2317" s="1">
        <v>45998</v>
      </c>
      <c r="C2317" t="s">
        <v>735</v>
      </c>
      <c r="D2317" t="str">
        <f>IFERROR(INDEX(Customers!$B:$B,MATCH(C2317,Customers!$A:$A,0)),"")</f>
        <v>Kavya Chettiar</v>
      </c>
      <c r="E2317" t="str">
        <f>IFERROR(INDEX(Customers!$J:$J,MATCH(C2317,Customers!$A:$A,0)),"")</f>
        <v>Silver</v>
      </c>
      <c r="F2317" t="s">
        <v>3722</v>
      </c>
      <c r="G2317" t="str">
        <f>IFERROR(INDEX(Products!$B:$B,MATCH(F2317,Products!$A:$A,0)),"")</f>
        <v>Nestle Curd 1kg</v>
      </c>
      <c r="H2317" t="str">
        <f>IFERROR(INDEX(Products!$C:$C,MATCH(F2317,Products!$A:$A,0)),"")</f>
        <v>Dairy</v>
      </c>
      <c r="I2317" t="s">
        <v>4324</v>
      </c>
      <c r="J2317" t="str">
        <f>IFERROR(INDEX(Stores!$B:$B,MATCH(I2317,Stores!$A:$A,0)),"")</f>
        <v>FreshMart Mumbai Towers</v>
      </c>
      <c r="K2317" t="str">
        <f>IFERROR(INDEX(Stores!$D:$D,MATCH(I2317,Stores!$A:$A,0)),"")</f>
        <v>West</v>
      </c>
      <c r="L2317" t="s">
        <v>3483</v>
      </c>
      <c r="M2317" t="str">
        <f>IFERROR(INDEX(Employees!$B:$B,MATCH(L2317,Employees!$A:$A,0)),"")</f>
        <v>Dhanush Pillai</v>
      </c>
      <c r="N2317" t="str">
        <f>IFERROR(INDEX(Employees!$D:$D,MATCH(L2317,Employees!$A:$A,0)),"")</f>
        <v>Store Manager</v>
      </c>
      <c r="O2317">
        <v>1</v>
      </c>
      <c r="P2317">
        <v>464.41</v>
      </c>
      <c r="Q2317">
        <v>0</v>
      </c>
      <c r="R2317">
        <v>0</v>
      </c>
      <c r="S2317">
        <v>534.07000000000005</v>
      </c>
      <c r="T2317">
        <v>397.69</v>
      </c>
      <c r="U2317">
        <v>136.38</v>
      </c>
      <c r="V2317" t="s">
        <v>4740</v>
      </c>
      <c r="W2317" t="s">
        <v>4695</v>
      </c>
      <c r="X2317" t="s">
        <v>4696</v>
      </c>
      <c r="Y2317" t="s">
        <v>5777</v>
      </c>
      <c r="Z2317" t="s">
        <v>4698</v>
      </c>
    </row>
    <row r="2318" spans="1:26" ht="15" customHeight="1" x14ac:dyDescent="0.25">
      <c r="A2318" t="s">
        <v>7772</v>
      </c>
      <c r="B2318" s="1">
        <v>45781</v>
      </c>
      <c r="C2318" t="s">
        <v>2212</v>
      </c>
      <c r="D2318" t="str">
        <f>IFERROR(INDEX(Customers!$B:$B,MATCH(C2318,Customers!$A:$A,0)),"")</f>
        <v>Divya Reddy</v>
      </c>
      <c r="E2318" t="str">
        <f>IFERROR(INDEX(Customers!$J:$J,MATCH(C2318,Customers!$A:$A,0)),"")</f>
        <v>Gold</v>
      </c>
      <c r="F2318" t="s">
        <v>3667</v>
      </c>
      <c r="G2318" t="str">
        <f>IFERROR(INDEX(Products!$B:$B,MATCH(F2318,Products!$A:$A,0)),"")</f>
        <v>Harvest Gold Buns Combo</v>
      </c>
      <c r="H2318" t="str">
        <f>IFERROR(INDEX(Products!$C:$C,MATCH(F2318,Products!$A:$A,0)),"")</f>
        <v>Bakery</v>
      </c>
      <c r="I2318" t="s">
        <v>2971</v>
      </c>
      <c r="J2318" t="str">
        <f>IFERROR(INDEX(Stores!$B:$B,MATCH(I2318,Stores!$A:$A,0)),"")</f>
        <v>FreshMart Ahmedabad Square</v>
      </c>
      <c r="K2318" t="str">
        <f>IFERROR(INDEX(Stores!$D:$D,MATCH(I2318,Stores!$A:$A,0)),"")</f>
        <v>West</v>
      </c>
      <c r="L2318" t="s">
        <v>3073</v>
      </c>
      <c r="M2318" t="str">
        <f>IFERROR(INDEX(Employees!$B:$B,MATCH(L2318,Employees!$A:$A,0)),"")</f>
        <v>Charulatha Balan</v>
      </c>
      <c r="N2318" t="str">
        <f>IFERROR(INDEX(Employees!$D:$D,MATCH(L2318,Employees!$A:$A,0)),"")</f>
        <v>Sales</v>
      </c>
      <c r="O2318">
        <v>3</v>
      </c>
      <c r="P2318">
        <v>675.25</v>
      </c>
      <c r="Q2318">
        <v>10</v>
      </c>
      <c r="R2318">
        <v>202.57</v>
      </c>
      <c r="S2318">
        <v>2096.66</v>
      </c>
      <c r="T2318">
        <v>1030.95</v>
      </c>
      <c r="U2318">
        <v>1065.71</v>
      </c>
      <c r="V2318" t="s">
        <v>4694</v>
      </c>
      <c r="W2318" t="s">
        <v>4695</v>
      </c>
      <c r="X2318" t="s">
        <v>4710</v>
      </c>
      <c r="Y2318" t="s">
        <v>4883</v>
      </c>
      <c r="Z2318" t="s">
        <v>4698</v>
      </c>
    </row>
    <row r="2319" spans="1:26" ht="15" customHeight="1" x14ac:dyDescent="0.25">
      <c r="A2319" t="s">
        <v>7773</v>
      </c>
      <c r="B2319" s="1">
        <v>45891</v>
      </c>
      <c r="C2319" t="s">
        <v>43</v>
      </c>
      <c r="D2319" t="str">
        <f>IFERROR(INDEX(Customers!$B:$B,MATCH(C2319,Customers!$A:$A,0)),"")</f>
        <v>Thiru Devi</v>
      </c>
      <c r="E2319" t="str">
        <f>IFERROR(INDEX(Customers!$J:$J,MATCH(C2319,Customers!$A:$A,0)),"")</f>
        <v>Silver</v>
      </c>
      <c r="F2319" t="s">
        <v>3841</v>
      </c>
      <c r="G2319" t="str">
        <f>IFERROR(INDEX(Products!$B:$B,MATCH(F2319,Products!$A:$A,0)),"")</f>
        <v>Cadbury Namkeen Pack</v>
      </c>
      <c r="H2319" t="str">
        <f>IFERROR(INDEX(Products!$C:$C,MATCH(F2319,Products!$A:$A,0)),"")</f>
        <v>Snacks</v>
      </c>
      <c r="I2319" t="s">
        <v>3233</v>
      </c>
      <c r="J2319" t="str">
        <f>IFERROR(INDEX(Stores!$B:$B,MATCH(I2319,Stores!$A:$A,0)),"")</f>
        <v>FreshMart Mysuru Enclave</v>
      </c>
      <c r="K2319" t="str">
        <f>IFERROR(INDEX(Stores!$D:$D,MATCH(I2319,Stores!$A:$A,0)),"")</f>
        <v>South</v>
      </c>
      <c r="L2319" t="s">
        <v>3231</v>
      </c>
      <c r="M2319" t="str">
        <f>IFERROR(INDEX(Employees!$B:$B,MATCH(L2319,Employees!$A:$A,0)),"")</f>
        <v>Hemalatha Naidu</v>
      </c>
      <c r="N2319" t="str">
        <f>IFERROR(INDEX(Employees!$D:$D,MATCH(L2319,Employees!$A:$A,0)),"")</f>
        <v>Billing</v>
      </c>
      <c r="O2319">
        <v>1</v>
      </c>
      <c r="P2319">
        <v>262.77</v>
      </c>
      <c r="Q2319">
        <v>20</v>
      </c>
      <c r="R2319">
        <v>52.55</v>
      </c>
      <c r="S2319">
        <v>210.22</v>
      </c>
      <c r="T2319">
        <v>194.64</v>
      </c>
      <c r="U2319">
        <v>15.58</v>
      </c>
      <c r="V2319" t="s">
        <v>4706</v>
      </c>
      <c r="W2319" t="s">
        <v>4695</v>
      </c>
      <c r="X2319" t="s">
        <v>4696</v>
      </c>
      <c r="Y2319" t="s">
        <v>5029</v>
      </c>
      <c r="Z2319" t="s">
        <v>4708</v>
      </c>
    </row>
    <row r="2320" spans="1:26" ht="15" customHeight="1" x14ac:dyDescent="0.25">
      <c r="A2320" t="s">
        <v>7774</v>
      </c>
      <c r="B2320" s="1">
        <v>45925</v>
      </c>
      <c r="C2320" t="s">
        <v>1630</v>
      </c>
      <c r="D2320" t="str">
        <f>IFERROR(INDEX(Customers!$B:$B,MATCH(C2320,Customers!$A:$A,0)),"")</f>
        <v>Yogesh Raj</v>
      </c>
      <c r="E2320" t="str">
        <f>IFERROR(INDEX(Customers!$J:$J,MATCH(C2320,Customers!$A:$A,0)),"")</f>
        <v>Silver</v>
      </c>
      <c r="F2320" t="s">
        <v>3781</v>
      </c>
      <c r="G2320" t="str">
        <f>IFERROR(INDEX(Products!$B:$B,MATCH(F2320,Products!$A:$A,0)),"")</f>
        <v>Coca-Cola Coffee 500g</v>
      </c>
      <c r="H2320" t="str">
        <f>IFERROR(INDEX(Products!$C:$C,MATCH(F2320,Products!$A:$A,0)),"")</f>
        <v>Beverages</v>
      </c>
      <c r="I2320" t="s">
        <v>3210</v>
      </c>
      <c r="J2320" t="str">
        <f>IFERROR(INDEX(Stores!$B:$B,MATCH(I2320,Stores!$A:$A,0)),"")</f>
        <v>FreshMart Ahmedabad Hub</v>
      </c>
      <c r="K2320" t="str">
        <f>IFERROR(INDEX(Stores!$D:$D,MATCH(I2320,Stores!$A:$A,0)),"")</f>
        <v>West</v>
      </c>
      <c r="L2320" t="s">
        <v>3208</v>
      </c>
      <c r="M2320" t="str">
        <f>IFERROR(INDEX(Employees!$B:$B,MATCH(L2320,Employees!$A:$A,0)),"")</f>
        <v>Dinesh Velan</v>
      </c>
      <c r="N2320" t="str">
        <f>IFERROR(INDEX(Employees!$D:$D,MATCH(L2320,Employees!$A:$A,0)),"")</f>
        <v>Cashier</v>
      </c>
      <c r="O2320">
        <v>2</v>
      </c>
      <c r="P2320">
        <v>503.36</v>
      </c>
      <c r="Q2320">
        <v>10</v>
      </c>
      <c r="R2320">
        <v>100.67</v>
      </c>
      <c r="S2320">
        <v>906.05</v>
      </c>
      <c r="T2320">
        <v>779.6</v>
      </c>
      <c r="U2320">
        <v>126.45</v>
      </c>
      <c r="V2320" t="s">
        <v>4715</v>
      </c>
      <c r="W2320" t="s">
        <v>4695</v>
      </c>
      <c r="X2320" t="s">
        <v>4696</v>
      </c>
      <c r="Y2320" t="s">
        <v>5211</v>
      </c>
      <c r="Z2320" t="s">
        <v>4708</v>
      </c>
    </row>
    <row r="2321" spans="1:26" ht="15" customHeight="1" x14ac:dyDescent="0.25">
      <c r="A2321" t="s">
        <v>7775</v>
      </c>
      <c r="B2321" s="1">
        <v>46018</v>
      </c>
      <c r="C2321" t="s">
        <v>2739</v>
      </c>
      <c r="D2321" t="str">
        <f>IFERROR(INDEX(Customers!$B:$B,MATCH(C2321,Customers!$A:$A,0)),"")</f>
        <v>Hari Sharma</v>
      </c>
      <c r="E2321" t="str">
        <f>IFERROR(INDEX(Customers!$J:$J,MATCH(C2321,Customers!$A:$A,0)),"")</f>
        <v>Silver</v>
      </c>
      <c r="F2321" t="s">
        <v>3964</v>
      </c>
      <c r="G2321" t="str">
        <f>IFERROR(INDEX(Products!$B:$B,MATCH(F2321,Products!$A:$A,0)),"")</f>
        <v>Organic Fresh Fresh Vegetables 2kg</v>
      </c>
      <c r="H2321" t="str">
        <f>IFERROR(INDEX(Products!$C:$C,MATCH(F2321,Products!$A:$A,0)),"")</f>
        <v>Vegetables</v>
      </c>
      <c r="I2321" t="s">
        <v>2886</v>
      </c>
      <c r="J2321" t="str">
        <f>IFERROR(INDEX(Stores!$B:$B,MATCH(I2321,Stores!$A:$A,0)),"")</f>
        <v>FreshMart Mumbai Central</v>
      </c>
      <c r="K2321" t="str">
        <f>IFERROR(INDEX(Stores!$D:$D,MATCH(I2321,Stores!$A:$A,0)),"")</f>
        <v>West</v>
      </c>
      <c r="L2321" t="s">
        <v>2883</v>
      </c>
      <c r="M2321" t="str">
        <f>IFERROR(INDEX(Employees!$B:$B,MATCH(L2321,Employees!$A:$A,0)),"")</f>
        <v>Karthik Balan</v>
      </c>
      <c r="N2321" t="str">
        <f>IFERROR(INDEX(Employees!$D:$D,MATCH(L2321,Employees!$A:$A,0)),"")</f>
        <v>Store Manager</v>
      </c>
      <c r="O2321">
        <v>2</v>
      </c>
      <c r="P2321">
        <v>298.68</v>
      </c>
      <c r="Q2321">
        <v>20</v>
      </c>
      <c r="R2321">
        <v>119.47</v>
      </c>
      <c r="S2321">
        <v>549.57000000000005</v>
      </c>
      <c r="T2321">
        <v>501.38</v>
      </c>
      <c r="U2321">
        <v>48.19</v>
      </c>
      <c r="V2321" t="s">
        <v>4694</v>
      </c>
      <c r="W2321" t="s">
        <v>4695</v>
      </c>
      <c r="X2321" t="s">
        <v>4700</v>
      </c>
      <c r="Y2321" t="s">
        <v>6088</v>
      </c>
      <c r="Z2321" t="s">
        <v>4698</v>
      </c>
    </row>
    <row r="2322" spans="1:26" ht="15" customHeight="1" x14ac:dyDescent="0.25">
      <c r="A2322" t="s">
        <v>7776</v>
      </c>
      <c r="B2322" s="1">
        <v>45919</v>
      </c>
      <c r="C2322" t="s">
        <v>2731</v>
      </c>
      <c r="D2322" t="str">
        <f>IFERROR(INDEX(Customers!$B:$B,MATCH(C2322,Customers!$A:$A,0)),"")</f>
        <v>Nagarajan Raj</v>
      </c>
      <c r="E2322" t="str">
        <f>IFERROR(INDEX(Customers!$J:$J,MATCH(C2322,Customers!$A:$A,0)),"")</f>
        <v>Gold</v>
      </c>
      <c r="F2322" t="s">
        <v>3822</v>
      </c>
      <c r="G2322" t="str">
        <f>IFERROR(INDEX(Products!$B:$B,MATCH(F2322,Products!$A:$A,0)),"")</f>
        <v>Lays Chocolates 1kg</v>
      </c>
      <c r="H2322" t="str">
        <f>IFERROR(INDEX(Products!$C:$C,MATCH(F2322,Products!$A:$A,0)),"")</f>
        <v>Snacks</v>
      </c>
      <c r="I2322" t="s">
        <v>3156</v>
      </c>
      <c r="J2322" t="str">
        <f>IFERROR(INDEX(Stores!$B:$B,MATCH(I2322,Stores!$A:$A,0)),"")</f>
        <v>FreshMart Bengaluru Market</v>
      </c>
      <c r="K2322" t="str">
        <f>IFERROR(INDEX(Stores!$D:$D,MATCH(I2322,Stores!$A:$A,0)),"")</f>
        <v>South</v>
      </c>
      <c r="L2322" t="s">
        <v>3198</v>
      </c>
      <c r="M2322" t="str">
        <f>IFERROR(INDEX(Employees!$B:$B,MATCH(L2322,Employees!$A:$A,0)),"")</f>
        <v>Deepak Naicker</v>
      </c>
      <c r="N2322" t="str">
        <f>IFERROR(INDEX(Employees!$D:$D,MATCH(L2322,Employees!$A:$A,0)),"")</f>
        <v>Sales</v>
      </c>
      <c r="O2322">
        <v>6</v>
      </c>
      <c r="P2322">
        <v>159.91</v>
      </c>
      <c r="Q2322">
        <v>10</v>
      </c>
      <c r="R2322">
        <v>95.95</v>
      </c>
      <c r="S2322">
        <v>863.51</v>
      </c>
      <c r="T2322">
        <v>655.26</v>
      </c>
      <c r="U2322">
        <v>208.25</v>
      </c>
      <c r="V2322" t="s">
        <v>4720</v>
      </c>
      <c r="W2322" t="s">
        <v>4695</v>
      </c>
      <c r="X2322" t="s">
        <v>4696</v>
      </c>
      <c r="Y2322" t="s">
        <v>5571</v>
      </c>
      <c r="Z2322" t="s">
        <v>4708</v>
      </c>
    </row>
    <row r="2323" spans="1:26" ht="15" customHeight="1" x14ac:dyDescent="0.25">
      <c r="A2323" t="s">
        <v>7777</v>
      </c>
      <c r="B2323" s="1">
        <v>45998</v>
      </c>
      <c r="C2323" t="s">
        <v>418</v>
      </c>
      <c r="D2323" t="str">
        <f>IFERROR(INDEX(Customers!$B:$B,MATCH(C2323,Customers!$A:$A,0)),"")</f>
        <v>Prakash Menon</v>
      </c>
      <c r="E2323" t="str">
        <f>IFERROR(INDEX(Customers!$J:$J,MATCH(C2323,Customers!$A:$A,0)),"")</f>
        <v>Silver</v>
      </c>
      <c r="F2323" t="s">
        <v>3771</v>
      </c>
      <c r="G2323" t="str">
        <f>IFERROR(INDEX(Products!$B:$B,MATCH(F2323,Products!$A:$A,0)),"")</f>
        <v>Nescafe Coffee Pack</v>
      </c>
      <c r="H2323" t="str">
        <f>IFERROR(INDEX(Products!$C:$C,MATCH(F2323,Products!$A:$A,0)),"")</f>
        <v>Beverages</v>
      </c>
      <c r="I2323" t="s">
        <v>2896</v>
      </c>
      <c r="J2323" t="str">
        <f>IFERROR(INDEX(Stores!$B:$B,MATCH(I2323,Stores!$A:$A,0)),"")</f>
        <v>FreshMart Salem Extension</v>
      </c>
      <c r="K2323" t="str">
        <f>IFERROR(INDEX(Stores!$D:$D,MATCH(I2323,Stores!$A:$A,0)),"")</f>
        <v>South</v>
      </c>
      <c r="L2323" t="s">
        <v>2894</v>
      </c>
      <c r="M2323" t="str">
        <f>IFERROR(INDEX(Employees!$B:$B,MATCH(L2323,Employees!$A:$A,0)),"")</f>
        <v>Suresh Nathan</v>
      </c>
      <c r="N2323" t="str">
        <f>IFERROR(INDEX(Employees!$D:$D,MATCH(L2323,Employees!$A:$A,0)),"")</f>
        <v>Cashier</v>
      </c>
      <c r="O2323">
        <v>5</v>
      </c>
      <c r="P2323">
        <v>342.46</v>
      </c>
      <c r="Q2323">
        <v>20</v>
      </c>
      <c r="R2323">
        <v>342.46</v>
      </c>
      <c r="S2323">
        <v>1575.32</v>
      </c>
      <c r="T2323">
        <v>1358.9</v>
      </c>
      <c r="U2323">
        <v>216.42</v>
      </c>
      <c r="V2323" t="s">
        <v>4694</v>
      </c>
      <c r="W2323" t="s">
        <v>4695</v>
      </c>
      <c r="X2323" t="s">
        <v>4710</v>
      </c>
      <c r="Y2323" t="s">
        <v>5642</v>
      </c>
      <c r="Z2323" t="s">
        <v>4698</v>
      </c>
    </row>
    <row r="2324" spans="1:26" ht="15" customHeight="1" x14ac:dyDescent="0.25">
      <c r="A2324" t="s">
        <v>7778</v>
      </c>
      <c r="B2324" s="1">
        <v>45899</v>
      </c>
      <c r="C2324" t="s">
        <v>1976</v>
      </c>
      <c r="D2324" t="str">
        <f>IFERROR(INDEX(Customers!$B:$B,MATCH(C2324,Customers!$A:$A,0)),"")</f>
        <v>Prakash Naicker</v>
      </c>
      <c r="E2324" t="str">
        <f>IFERROR(INDEX(Customers!$J:$J,MATCH(C2324,Customers!$A:$A,0)),"")</f>
        <v>Gold</v>
      </c>
      <c r="F2324" t="s">
        <v>3781</v>
      </c>
      <c r="G2324" t="str">
        <f>IFERROR(INDEX(Products!$B:$B,MATCH(F2324,Products!$A:$A,0)),"")</f>
        <v>Coca-Cola Coffee 500g</v>
      </c>
      <c r="H2324" t="str">
        <f>IFERROR(INDEX(Products!$C:$C,MATCH(F2324,Products!$A:$A,0)),"")</f>
        <v>Beverages</v>
      </c>
      <c r="I2324" t="s">
        <v>4353</v>
      </c>
      <c r="J2324" t="str">
        <f>IFERROR(INDEX(Stores!$B:$B,MATCH(I2324,Stores!$A:$A,0)),"")</f>
        <v>FreshMart Ahmedabad Heights</v>
      </c>
      <c r="K2324" t="str">
        <f>IFERROR(INDEX(Stores!$D:$D,MATCH(I2324,Stores!$A:$A,0)),"")</f>
        <v>West</v>
      </c>
      <c r="L2324" t="s">
        <v>3328</v>
      </c>
      <c r="M2324" t="str">
        <f>IFERROR(INDEX(Employees!$B:$B,MATCH(L2324,Employees!$A:$A,0)),"")</f>
        <v>Elango Sekar</v>
      </c>
      <c r="N2324" t="str">
        <f>IFERROR(INDEX(Employees!$D:$D,MATCH(L2324,Employees!$A:$A,0)),"")</f>
        <v>Operations</v>
      </c>
      <c r="O2324">
        <v>5</v>
      </c>
      <c r="P2324">
        <v>545.58000000000004</v>
      </c>
      <c r="Q2324">
        <v>10</v>
      </c>
      <c r="R2324">
        <v>272.79000000000002</v>
      </c>
      <c r="S2324">
        <v>2823.38</v>
      </c>
      <c r="T2324">
        <v>1949</v>
      </c>
      <c r="U2324">
        <v>874.38</v>
      </c>
      <c r="V2324" t="s">
        <v>4740</v>
      </c>
      <c r="W2324" t="s">
        <v>4695</v>
      </c>
      <c r="X2324" t="s">
        <v>4696</v>
      </c>
      <c r="Y2324" t="s">
        <v>4793</v>
      </c>
      <c r="Z2324" t="s">
        <v>4698</v>
      </c>
    </row>
    <row r="2325" spans="1:26" ht="15" customHeight="1" x14ac:dyDescent="0.25">
      <c r="A2325" t="s">
        <v>7779</v>
      </c>
      <c r="B2325" s="1">
        <v>45976</v>
      </c>
      <c r="C2325" t="s">
        <v>1802</v>
      </c>
      <c r="D2325" t="str">
        <f>IFERROR(INDEX(Customers!$B:$B,MATCH(C2325,Customers!$A:$A,0)),"")</f>
        <v>Vijay Velan</v>
      </c>
      <c r="E2325" t="str">
        <f>IFERROR(INDEX(Customers!$J:$J,MATCH(C2325,Customers!$A:$A,0)),"")</f>
        <v>Silver</v>
      </c>
      <c r="F2325" t="s">
        <v>3741</v>
      </c>
      <c r="G2325" t="str">
        <f>IFERROR(INDEX(Products!$B:$B,MATCH(F2325,Products!$A:$A,0)),"")</f>
        <v>Amul Butter 1L</v>
      </c>
      <c r="H2325" t="str">
        <f>IFERROR(INDEX(Products!$C:$C,MATCH(F2325,Products!$A:$A,0)),"")</f>
        <v>Dairy</v>
      </c>
      <c r="I2325" t="s">
        <v>2936</v>
      </c>
      <c r="J2325" t="str">
        <f>IFERROR(INDEX(Stores!$B:$B,MATCH(I2325,Stores!$A:$A,0)),"")</f>
        <v>FreshMart Kochi Extension</v>
      </c>
      <c r="K2325" t="str">
        <f>IFERROR(INDEX(Stores!$D:$D,MATCH(I2325,Stores!$A:$A,0)),"")</f>
        <v>South</v>
      </c>
      <c r="L2325" t="s">
        <v>3614</v>
      </c>
      <c r="M2325" t="str">
        <f>IFERROR(INDEX(Employees!$B:$B,MATCH(L2325,Employees!$A:$A,0)),"")</f>
        <v>Elango Raj</v>
      </c>
      <c r="N2325" t="str">
        <f>IFERROR(INDEX(Employees!$D:$D,MATCH(L2325,Employees!$A:$A,0)),"")</f>
        <v>Sales</v>
      </c>
      <c r="O2325">
        <v>4</v>
      </c>
      <c r="P2325">
        <v>342.27</v>
      </c>
      <c r="Q2325">
        <v>5</v>
      </c>
      <c r="R2325">
        <v>68.45</v>
      </c>
      <c r="S2325">
        <v>1495.72</v>
      </c>
      <c r="T2325">
        <v>1064.4000000000001</v>
      </c>
      <c r="U2325">
        <v>431.32</v>
      </c>
      <c r="V2325" t="s">
        <v>4720</v>
      </c>
      <c r="W2325" t="s">
        <v>4695</v>
      </c>
      <c r="X2325" t="s">
        <v>4696</v>
      </c>
      <c r="Y2325" t="s">
        <v>6081</v>
      </c>
      <c r="Z2325" t="s">
        <v>4698</v>
      </c>
    </row>
    <row r="2326" spans="1:26" ht="15" customHeight="1" x14ac:dyDescent="0.25">
      <c r="A2326" t="s">
        <v>7780</v>
      </c>
      <c r="B2326" s="1">
        <v>45902</v>
      </c>
      <c r="C2326" t="s">
        <v>1646</v>
      </c>
      <c r="D2326" t="str">
        <f>IFERROR(INDEX(Customers!$B:$B,MATCH(C2326,Customers!$A:$A,0)),"")</f>
        <v>Meena Prabhu</v>
      </c>
      <c r="E2326" t="str">
        <f>IFERROR(INDEX(Customers!$J:$J,MATCH(C2326,Customers!$A:$A,0)),"")</f>
        <v>Bronze</v>
      </c>
      <c r="F2326" t="s">
        <v>3825</v>
      </c>
      <c r="G2326" t="str">
        <f>IFERROR(INDEX(Products!$B:$B,MATCH(F2326,Products!$A:$A,0)),"")</f>
        <v>Cadbury Chips 1kg</v>
      </c>
      <c r="H2326" t="str">
        <f>IFERROR(INDEX(Products!$C:$C,MATCH(F2326,Products!$A:$A,0)),"")</f>
        <v>Snacks</v>
      </c>
      <c r="I2326" t="s">
        <v>3582</v>
      </c>
      <c r="J2326" t="str">
        <f>IFERROR(INDEX(Stores!$B:$B,MATCH(I2326,Stores!$A:$A,0)),"")</f>
        <v>FreshMart Kochi Square</v>
      </c>
      <c r="K2326" t="str">
        <f>IFERROR(INDEX(Stores!$D:$D,MATCH(I2326,Stores!$A:$A,0)),"")</f>
        <v>South</v>
      </c>
      <c r="L2326" t="s">
        <v>3580</v>
      </c>
      <c r="M2326" t="str">
        <f>IFERROR(INDEX(Employees!$B:$B,MATCH(L2326,Employees!$A:$A,0)),"")</f>
        <v>Umesh Sharma</v>
      </c>
      <c r="N2326" t="str">
        <f>IFERROR(INDEX(Employees!$D:$D,MATCH(L2326,Employees!$A:$A,0)),"")</f>
        <v>HR</v>
      </c>
      <c r="O2326">
        <v>4</v>
      </c>
      <c r="P2326">
        <v>418.79</v>
      </c>
      <c r="Q2326">
        <v>0</v>
      </c>
      <c r="R2326">
        <v>0</v>
      </c>
      <c r="S2326">
        <v>1675.16</v>
      </c>
      <c r="T2326">
        <v>1235.76</v>
      </c>
      <c r="U2326">
        <v>439.4</v>
      </c>
      <c r="V2326" t="s">
        <v>4720</v>
      </c>
      <c r="W2326" t="s">
        <v>4695</v>
      </c>
      <c r="X2326" t="s">
        <v>4696</v>
      </c>
      <c r="Y2326" t="s">
        <v>6937</v>
      </c>
      <c r="Z2326" t="s">
        <v>4708</v>
      </c>
    </row>
    <row r="2327" spans="1:26" ht="15" customHeight="1" x14ac:dyDescent="0.25">
      <c r="A2327" t="s">
        <v>7781</v>
      </c>
      <c r="B2327" s="1">
        <v>45754</v>
      </c>
      <c r="C2327" t="s">
        <v>2404</v>
      </c>
      <c r="D2327" t="str">
        <f>IFERROR(INDEX(Customers!$B:$B,MATCH(C2327,Customers!$A:$A,0)),"")</f>
        <v>Ovi Venkataraman</v>
      </c>
      <c r="E2327" t="str">
        <f>IFERROR(INDEX(Customers!$J:$J,MATCH(C2327,Customers!$A:$A,0)),"")</f>
        <v>Silver</v>
      </c>
      <c r="F2327" t="s">
        <v>3976</v>
      </c>
      <c r="G2327" t="str">
        <f>IFERROR(INDEX(Products!$B:$B,MATCH(F2327,Products!$A:$A,0)),"")</f>
        <v>Organic Fresh Fresh Vegetables 200g v2</v>
      </c>
      <c r="H2327" t="str">
        <f>IFERROR(INDEX(Products!$C:$C,MATCH(F2327,Products!$A:$A,0)),"")</f>
        <v>Vegetables</v>
      </c>
      <c r="I2327" t="s">
        <v>3215</v>
      </c>
      <c r="J2327" t="str">
        <f>IFERROR(INDEX(Stores!$B:$B,MATCH(I2327,Stores!$A:$A,0)),"")</f>
        <v>FreshMart Erode Square</v>
      </c>
      <c r="K2327" t="str">
        <f>IFERROR(INDEX(Stores!$D:$D,MATCH(I2327,Stores!$A:$A,0)),"")</f>
        <v>North</v>
      </c>
      <c r="L2327" t="s">
        <v>3214</v>
      </c>
      <c r="M2327" t="str">
        <f>IFERROR(INDEX(Employees!$B:$B,MATCH(L2327,Employees!$A:$A,0)),"")</f>
        <v>Kavya Sharma</v>
      </c>
      <c r="N2327" t="str">
        <f>IFERROR(INDEX(Employees!$D:$D,MATCH(L2327,Employees!$A:$A,0)),"")</f>
        <v>Sales</v>
      </c>
      <c r="O2327">
        <v>4</v>
      </c>
      <c r="P2327">
        <v>290.45</v>
      </c>
      <c r="Q2327">
        <v>5</v>
      </c>
      <c r="R2327">
        <v>58.09</v>
      </c>
      <c r="S2327">
        <v>1103.71</v>
      </c>
      <c r="T2327">
        <v>951.56</v>
      </c>
      <c r="U2327">
        <v>152.15</v>
      </c>
      <c r="V2327" t="s">
        <v>4720</v>
      </c>
      <c r="W2327" t="s">
        <v>4695</v>
      </c>
      <c r="X2327" t="s">
        <v>4696</v>
      </c>
      <c r="Y2327" t="s">
        <v>6396</v>
      </c>
      <c r="Z2327" t="s">
        <v>4708</v>
      </c>
    </row>
    <row r="2328" spans="1:26" ht="15" customHeight="1" x14ac:dyDescent="0.25">
      <c r="A2328" t="s">
        <v>7782</v>
      </c>
      <c r="B2328" s="1">
        <v>45882</v>
      </c>
      <c r="C2328" t="s">
        <v>635</v>
      </c>
      <c r="D2328" t="str">
        <f>IFERROR(INDEX(Customers!$B:$B,MATCH(C2328,Customers!$A:$A,0)),"")</f>
        <v>Dhanya Chandran</v>
      </c>
      <c r="E2328" t="str">
        <f>IFERROR(INDEX(Customers!$J:$J,MATCH(C2328,Customers!$A:$A,0)),"")</f>
        <v>Silver</v>
      </c>
      <c r="F2328" t="s">
        <v>3679</v>
      </c>
      <c r="G2328" t="str">
        <f>IFERROR(INDEX(Products!$B:$B,MATCH(F2328,Products!$A:$A,0)),"")</f>
        <v>Harvest Gold Cookies 500g</v>
      </c>
      <c r="H2328" t="str">
        <f>IFERROR(INDEX(Products!$C:$C,MATCH(F2328,Products!$A:$A,0)),"")</f>
        <v>Bakery</v>
      </c>
      <c r="I2328" t="s">
        <v>3623</v>
      </c>
      <c r="J2328" t="str">
        <f>IFERROR(INDEX(Stores!$B:$B,MATCH(I2328,Stores!$A:$A,0)),"")</f>
        <v>FreshMart Pune Heights</v>
      </c>
      <c r="K2328" t="str">
        <f>IFERROR(INDEX(Stores!$D:$D,MATCH(I2328,Stores!$A:$A,0)),"")</f>
        <v>West</v>
      </c>
      <c r="L2328" t="s">
        <v>3621</v>
      </c>
      <c r="M2328" t="str">
        <f>IFERROR(INDEX(Employees!$B:$B,MATCH(L2328,Employees!$A:$A,0)),"")</f>
        <v>Hariharan Mudaliar</v>
      </c>
      <c r="N2328" t="str">
        <f>IFERROR(INDEX(Employees!$D:$D,MATCH(L2328,Employees!$A:$A,0)),"")</f>
        <v>Cashier</v>
      </c>
      <c r="O2328">
        <v>4</v>
      </c>
      <c r="P2328">
        <v>343.56</v>
      </c>
      <c r="Q2328">
        <v>0</v>
      </c>
      <c r="R2328">
        <v>0</v>
      </c>
      <c r="S2328">
        <v>1374.24</v>
      </c>
      <c r="T2328">
        <v>865.28</v>
      </c>
      <c r="U2328">
        <v>508.96</v>
      </c>
      <c r="V2328" t="s">
        <v>4706</v>
      </c>
      <c r="W2328" t="s">
        <v>4695</v>
      </c>
      <c r="X2328" t="s">
        <v>4696</v>
      </c>
      <c r="Y2328" t="s">
        <v>6203</v>
      </c>
      <c r="Z2328" t="s">
        <v>4708</v>
      </c>
    </row>
    <row r="2329" spans="1:26" ht="15" customHeight="1" x14ac:dyDescent="0.25">
      <c r="A2329" t="s">
        <v>7783</v>
      </c>
      <c r="B2329" s="1">
        <v>45976</v>
      </c>
      <c r="C2329" t="s">
        <v>2420</v>
      </c>
      <c r="D2329" t="str">
        <f>IFERROR(INDEX(Customers!$B:$B,MATCH(C2329,Customers!$A:$A,0)),"")</f>
        <v>Balamurugan Velan</v>
      </c>
      <c r="E2329" t="str">
        <f>IFERROR(INDEX(Customers!$J:$J,MATCH(C2329,Customers!$A:$A,0)),"")</f>
        <v>Bronze</v>
      </c>
      <c r="F2329" t="s">
        <v>4076</v>
      </c>
      <c r="G2329" t="str">
        <f>IFERROR(INDEX(Products!$B:$B,MATCH(F2329,Products!$A:$A,0)),"")</f>
        <v>Aachi Powdered Spices 200g v2</v>
      </c>
      <c r="H2329" t="str">
        <f>IFERROR(INDEX(Products!$C:$C,MATCH(F2329,Products!$A:$A,0)),"")</f>
        <v>Masala</v>
      </c>
      <c r="I2329" t="s">
        <v>3480</v>
      </c>
      <c r="J2329" t="str">
        <f>IFERROR(INDEX(Stores!$B:$B,MATCH(I2329,Stores!$A:$A,0)),"")</f>
        <v>FreshMart Mysuru Main Road</v>
      </c>
      <c r="K2329" t="str">
        <f>IFERROR(INDEX(Stores!$D:$D,MATCH(I2329,Stores!$A:$A,0)),"")</f>
        <v>South</v>
      </c>
      <c r="L2329" t="s">
        <v>3478</v>
      </c>
      <c r="M2329" t="str">
        <f>IFERROR(INDEX(Employees!$B:$B,MATCH(L2329,Employees!$A:$A,0)),"")</f>
        <v>Priya Venkataraman</v>
      </c>
      <c r="N2329" t="str">
        <f>IFERROR(INDEX(Employees!$D:$D,MATCH(L2329,Employees!$A:$A,0)),"")</f>
        <v>Operations</v>
      </c>
      <c r="O2329">
        <v>3</v>
      </c>
      <c r="P2329">
        <v>353.05</v>
      </c>
      <c r="Q2329">
        <v>20</v>
      </c>
      <c r="R2329">
        <v>211.83</v>
      </c>
      <c r="S2329">
        <v>974.42</v>
      </c>
      <c r="T2329">
        <v>788.4</v>
      </c>
      <c r="U2329">
        <v>186.02</v>
      </c>
      <c r="V2329" t="s">
        <v>4740</v>
      </c>
      <c r="W2329" t="s">
        <v>4695</v>
      </c>
      <c r="X2329" t="s">
        <v>4700</v>
      </c>
      <c r="Y2329" t="s">
        <v>4819</v>
      </c>
      <c r="Z2329" t="s">
        <v>4698</v>
      </c>
    </row>
    <row r="2330" spans="1:26" ht="15" customHeight="1" x14ac:dyDescent="0.25">
      <c r="A2330" t="s">
        <v>7784</v>
      </c>
      <c r="B2330" s="1">
        <v>45966</v>
      </c>
      <c r="C2330" t="s">
        <v>4725</v>
      </c>
      <c r="D2330" t="str">
        <f>IFERROR(INDEX(Customers!$B:$B,MATCH(C2330,Customers!$A:$A,0)),"")</f>
        <v/>
      </c>
      <c r="E2330" t="str">
        <f>IFERROR(INDEX(Customers!$J:$J,MATCH(C2330,Customers!$A:$A,0)),"")</f>
        <v/>
      </c>
      <c r="F2330" t="s">
        <v>3771</v>
      </c>
      <c r="G2330" t="str">
        <f>IFERROR(INDEX(Products!$B:$B,MATCH(F2330,Products!$A:$A,0)),"")</f>
        <v>Nescafe Coffee Pack</v>
      </c>
      <c r="H2330" t="str">
        <f>IFERROR(INDEX(Products!$C:$C,MATCH(F2330,Products!$A:$A,0)),"")</f>
        <v>Beverages</v>
      </c>
      <c r="I2330" t="s">
        <v>4353</v>
      </c>
      <c r="J2330" t="str">
        <f>IFERROR(INDEX(Stores!$B:$B,MATCH(I2330,Stores!$A:$A,0)),"")</f>
        <v>FreshMart Ahmedabad Heights</v>
      </c>
      <c r="K2330" t="str">
        <f>IFERROR(INDEX(Stores!$D:$D,MATCH(I2330,Stores!$A:$A,0)),"")</f>
        <v>West</v>
      </c>
      <c r="L2330" t="s">
        <v>3062</v>
      </c>
      <c r="M2330" t="str">
        <f>IFERROR(INDEX(Employees!$B:$B,MATCH(L2330,Employees!$A:$A,0)),"")</f>
        <v>Yogesh Velan</v>
      </c>
      <c r="N2330" t="str">
        <f>IFERROR(INDEX(Employees!$D:$D,MATCH(L2330,Employees!$A:$A,0)),"")</f>
        <v>Billing</v>
      </c>
      <c r="O2330">
        <v>8</v>
      </c>
      <c r="P2330">
        <v>385.8</v>
      </c>
      <c r="Q2330">
        <v>10</v>
      </c>
      <c r="R2330">
        <v>308.64</v>
      </c>
      <c r="S2330">
        <v>2777.76</v>
      </c>
      <c r="T2330">
        <v>2174.2399999999998</v>
      </c>
      <c r="U2330">
        <v>603.52</v>
      </c>
      <c r="V2330" t="s">
        <v>4715</v>
      </c>
      <c r="W2330" t="s">
        <v>4695</v>
      </c>
      <c r="X2330" t="s">
        <v>4710</v>
      </c>
      <c r="Y2330" t="s">
        <v>6667</v>
      </c>
      <c r="Z2330" t="s">
        <v>4708</v>
      </c>
    </row>
    <row r="2331" spans="1:26" ht="15" customHeight="1" x14ac:dyDescent="0.25">
      <c r="A2331" t="s">
        <v>7785</v>
      </c>
      <c r="B2331" s="1">
        <v>45985</v>
      </c>
      <c r="C2331" t="s">
        <v>155</v>
      </c>
      <c r="D2331" t="str">
        <f>IFERROR(INDEX(Customers!$B:$B,MATCH(C2331,Customers!$A:$A,0)),"")</f>
        <v>Ishwarya Krishnan</v>
      </c>
      <c r="E2331" t="str">
        <f>IFERROR(INDEX(Customers!$J:$J,MATCH(C2331,Customers!$A:$A,0)),"")</f>
        <v>Silver</v>
      </c>
      <c r="F2331" t="s">
        <v>3729</v>
      </c>
      <c r="G2331" t="str">
        <f>IFERROR(INDEX(Products!$B:$B,MATCH(F2331,Products!$A:$A,0)),"")</f>
        <v>Amul Paneer 1kg</v>
      </c>
      <c r="H2331" t="str">
        <f>IFERROR(INDEX(Products!$C:$C,MATCH(F2331,Products!$A:$A,0)),"")</f>
        <v>Dairy</v>
      </c>
      <c r="I2331" t="s">
        <v>2936</v>
      </c>
      <c r="J2331" t="str">
        <f>IFERROR(INDEX(Stores!$B:$B,MATCH(I2331,Stores!$A:$A,0)),"")</f>
        <v>FreshMart Kochi Extension</v>
      </c>
      <c r="K2331" t="str">
        <f>IFERROR(INDEX(Stores!$D:$D,MATCH(I2331,Stores!$A:$A,0)),"")</f>
        <v>South</v>
      </c>
      <c r="L2331" t="s">
        <v>2934</v>
      </c>
      <c r="M2331" t="str">
        <f>IFERROR(INDEX(Employees!$B:$B,MATCH(L2331,Employees!$A:$A,0)),"")</f>
        <v>Priya Sharma</v>
      </c>
      <c r="N2331" t="str">
        <f>IFERROR(INDEX(Employees!$D:$D,MATCH(L2331,Employees!$A:$A,0)),"")</f>
        <v>Billing</v>
      </c>
      <c r="O2331">
        <v>2</v>
      </c>
      <c r="P2331">
        <v>448.94</v>
      </c>
      <c r="Q2331">
        <v>20</v>
      </c>
      <c r="R2331">
        <v>179.58</v>
      </c>
      <c r="S2331">
        <v>718.3</v>
      </c>
      <c r="T2331">
        <v>760.16</v>
      </c>
      <c r="U2331">
        <v>-41.86</v>
      </c>
      <c r="V2331" t="s">
        <v>4706</v>
      </c>
      <c r="W2331" t="s">
        <v>4695</v>
      </c>
      <c r="X2331" t="s">
        <v>4696</v>
      </c>
      <c r="Y2331" t="s">
        <v>4898</v>
      </c>
      <c r="Z2331" t="s">
        <v>4708</v>
      </c>
    </row>
    <row r="2332" spans="1:26" ht="15" customHeight="1" x14ac:dyDescent="0.25">
      <c r="A2332" t="s">
        <v>7786</v>
      </c>
      <c r="B2332" s="1">
        <v>46038</v>
      </c>
      <c r="C2332" t="s">
        <v>763</v>
      </c>
      <c r="D2332" t="str">
        <f>IFERROR(INDEX(Customers!$B:$B,MATCH(C2332,Customers!$A:$A,0)),"")</f>
        <v>Vasanth Varma</v>
      </c>
      <c r="E2332" t="str">
        <f>IFERROR(INDEX(Customers!$J:$J,MATCH(C2332,Customers!$A:$A,0)),"")</f>
        <v>Gold</v>
      </c>
      <c r="F2332" t="s">
        <v>3752</v>
      </c>
      <c r="G2332" t="str">
        <f>IFERROR(INDEX(Products!$B:$B,MATCH(F2332,Products!$A:$A,0)),"")</f>
        <v>Nescafe Coffee 1kg</v>
      </c>
      <c r="H2332" t="str">
        <f>IFERROR(INDEX(Products!$C:$C,MATCH(F2332,Products!$A:$A,0)),"")</f>
        <v>Beverages</v>
      </c>
      <c r="I2332" t="s">
        <v>4399</v>
      </c>
      <c r="J2332" t="str">
        <f>IFERROR(INDEX(Stores!$B:$B,MATCH(I2332,Stores!$A:$A,0)),"")</f>
        <v>FreshMart Lucknow Extension</v>
      </c>
      <c r="K2332" t="str">
        <f>IFERROR(INDEX(Stores!$D:$D,MATCH(I2332,Stores!$A:$A,0)),"")</f>
        <v>North</v>
      </c>
      <c r="L2332" t="s">
        <v>3371</v>
      </c>
      <c r="M2332" t="str">
        <f>IFERROR(INDEX(Employees!$B:$B,MATCH(L2332,Employees!$A:$A,0)),"")</f>
        <v>Ramesh Pillai</v>
      </c>
      <c r="N2332" t="str">
        <f>IFERROR(INDEX(Employees!$D:$D,MATCH(L2332,Employees!$A:$A,0)),"")</f>
        <v>Operations</v>
      </c>
      <c r="O2332">
        <v>8</v>
      </c>
      <c r="P2332">
        <v>347.9</v>
      </c>
      <c r="Q2332">
        <v>15</v>
      </c>
      <c r="R2332">
        <v>417.48</v>
      </c>
      <c r="S2332">
        <v>2365.7199999999998</v>
      </c>
      <c r="T2332">
        <v>1978</v>
      </c>
      <c r="U2332">
        <v>387.72</v>
      </c>
      <c r="V2332" t="s">
        <v>4720</v>
      </c>
      <c r="W2332" t="s">
        <v>4695</v>
      </c>
      <c r="X2332" t="s">
        <v>4710</v>
      </c>
      <c r="Y2332" t="s">
        <v>6412</v>
      </c>
      <c r="Z2332" t="s">
        <v>4708</v>
      </c>
    </row>
    <row r="2333" spans="1:26" ht="15" customHeight="1" x14ac:dyDescent="0.25">
      <c r="A2333" t="s">
        <v>7787</v>
      </c>
      <c r="B2333" s="1">
        <v>45903</v>
      </c>
      <c r="C2333" t="s">
        <v>1734</v>
      </c>
      <c r="D2333" t="str">
        <f>IFERROR(INDEX(Customers!$B:$B,MATCH(C2333,Customers!$A:$A,0)),"")</f>
        <v>Balamurugan Naidu</v>
      </c>
      <c r="E2333" t="str">
        <f>IFERROR(INDEX(Customers!$J:$J,MATCH(C2333,Customers!$A:$A,0)),"")</f>
        <v>Silver</v>
      </c>
      <c r="F2333" t="s">
        <v>4074</v>
      </c>
      <c r="G2333" t="str">
        <f>IFERROR(INDEX(Products!$B:$B,MATCH(F2333,Products!$A:$A,0)),"")</f>
        <v>Aachi Powdered Spices 200g</v>
      </c>
      <c r="H2333" t="str">
        <f>IFERROR(INDEX(Products!$C:$C,MATCH(F2333,Products!$A:$A,0)),"")</f>
        <v>Masala</v>
      </c>
      <c r="I2333" t="s">
        <v>3220</v>
      </c>
      <c r="J2333" t="str">
        <f>IFERROR(INDEX(Stores!$B:$B,MATCH(I2333,Stores!$A:$A,0)),"")</f>
        <v>FreshMart Chennai Junction</v>
      </c>
      <c r="K2333" t="str">
        <f>IFERROR(INDEX(Stores!$D:$D,MATCH(I2333,Stores!$A:$A,0)),"")</f>
        <v>South</v>
      </c>
      <c r="L2333" t="s">
        <v>3498</v>
      </c>
      <c r="M2333" t="str">
        <f>IFERROR(INDEX(Employees!$B:$B,MATCH(L2333,Employees!$A:$A,0)),"")</f>
        <v>Arun Varma</v>
      </c>
      <c r="N2333" t="str">
        <f>IFERROR(INDEX(Employees!$D:$D,MATCH(L2333,Employees!$A:$A,0)),"")</f>
        <v>Sales</v>
      </c>
      <c r="O2333">
        <v>2</v>
      </c>
      <c r="P2333">
        <v>80.5</v>
      </c>
      <c r="Q2333">
        <v>0</v>
      </c>
      <c r="R2333">
        <v>0</v>
      </c>
      <c r="S2333">
        <v>161</v>
      </c>
      <c r="T2333">
        <v>124.5</v>
      </c>
      <c r="U2333">
        <v>36.5</v>
      </c>
      <c r="V2333" t="s">
        <v>4720</v>
      </c>
      <c r="W2333" t="s">
        <v>4695</v>
      </c>
      <c r="X2333" t="s">
        <v>4696</v>
      </c>
      <c r="Y2333" t="s">
        <v>6435</v>
      </c>
      <c r="Z2333" t="s">
        <v>4708</v>
      </c>
    </row>
    <row r="2334" spans="1:26" ht="15" customHeight="1" x14ac:dyDescent="0.25">
      <c r="A2334" t="s">
        <v>7788</v>
      </c>
      <c r="B2334" s="1">
        <v>45954</v>
      </c>
      <c r="C2334" t="s">
        <v>1060</v>
      </c>
      <c r="D2334" t="str">
        <f>IFERROR(INDEX(Customers!$B:$B,MATCH(C2334,Customers!$A:$A,0)),"")</f>
        <v>Ovi Reddy</v>
      </c>
      <c r="E2334" t="str">
        <f>IFERROR(INDEX(Customers!$J:$J,MATCH(C2334,Customers!$A:$A,0)),"")</f>
        <v>Silver</v>
      </c>
      <c r="F2334" t="s">
        <v>4060</v>
      </c>
      <c r="G2334" t="str">
        <f>IFERROR(INDEX(Products!$B:$B,MATCH(F2334,Products!$A:$A,0)),"")</f>
        <v>Everest Powdered Spices Combo</v>
      </c>
      <c r="H2334" t="str">
        <f>IFERROR(INDEX(Products!$C:$C,MATCH(F2334,Products!$A:$A,0)),"")</f>
        <v>Masala</v>
      </c>
      <c r="I2334" t="s">
        <v>3176</v>
      </c>
      <c r="J2334" t="str">
        <f>IFERROR(INDEX(Stores!$B:$B,MATCH(I2334,Stores!$A:$A,0)),"")</f>
        <v>FreshMart Chennai Gardens</v>
      </c>
      <c r="K2334" t="str">
        <f>IFERROR(INDEX(Stores!$D:$D,MATCH(I2334,Stores!$A:$A,0)),"")</f>
        <v>South</v>
      </c>
      <c r="L2334" t="s">
        <v>3617</v>
      </c>
      <c r="M2334" t="str">
        <f>IFERROR(INDEX(Employees!$B:$B,MATCH(L2334,Employees!$A:$A,0)),"")</f>
        <v>Sanjay Sharma</v>
      </c>
      <c r="N2334" t="str">
        <f>IFERROR(INDEX(Employees!$D:$D,MATCH(L2334,Employees!$A:$A,0)),"")</f>
        <v>Billing</v>
      </c>
      <c r="O2334">
        <v>3</v>
      </c>
      <c r="P2334">
        <v>490.22</v>
      </c>
      <c r="Q2334">
        <v>5</v>
      </c>
      <c r="R2334">
        <v>73.53</v>
      </c>
      <c r="S2334">
        <v>1397.13</v>
      </c>
      <c r="T2334">
        <v>1120.74</v>
      </c>
      <c r="U2334">
        <v>276.39</v>
      </c>
      <c r="V2334" t="s">
        <v>4706</v>
      </c>
      <c r="W2334" t="s">
        <v>4695</v>
      </c>
      <c r="X2334" t="s">
        <v>4710</v>
      </c>
      <c r="Y2334" t="s">
        <v>6570</v>
      </c>
      <c r="Z2334" t="s">
        <v>4708</v>
      </c>
    </row>
    <row r="2335" spans="1:26" ht="15" customHeight="1" x14ac:dyDescent="0.25">
      <c r="A2335" t="s">
        <v>7789</v>
      </c>
      <c r="B2335" s="1">
        <v>45996</v>
      </c>
      <c r="C2335" t="s">
        <v>615</v>
      </c>
      <c r="D2335" t="str">
        <f>IFERROR(INDEX(Customers!$B:$B,MATCH(C2335,Customers!$A:$A,0)),"")</f>
        <v>Jagan Rao</v>
      </c>
      <c r="E2335" t="str">
        <f>IFERROR(INDEX(Customers!$J:$J,MATCH(C2335,Customers!$A:$A,0)),"")</f>
        <v>Bronze</v>
      </c>
      <c r="F2335" t="s">
        <v>3679</v>
      </c>
      <c r="G2335" t="str">
        <f>IFERROR(INDEX(Products!$B:$B,MATCH(F2335,Products!$A:$A,0)),"")</f>
        <v>Harvest Gold Cookies 500g</v>
      </c>
      <c r="H2335" t="str">
        <f>IFERROR(INDEX(Products!$C:$C,MATCH(F2335,Products!$A:$A,0)),"")</f>
        <v>Bakery</v>
      </c>
      <c r="I2335" t="s">
        <v>3464</v>
      </c>
      <c r="J2335" t="str">
        <f>IFERROR(INDEX(Stores!$B:$B,MATCH(I2335,Stores!$A:$A,0)),"")</f>
        <v>FreshMart Bengaluru Circle</v>
      </c>
      <c r="K2335" t="str">
        <f>IFERROR(INDEX(Stores!$D:$D,MATCH(I2335,Stores!$A:$A,0)),"")</f>
        <v>South</v>
      </c>
      <c r="L2335" t="s">
        <v>3462</v>
      </c>
      <c r="M2335" t="str">
        <f>IFERROR(INDEX(Employees!$B:$B,MATCH(L2335,Employees!$A:$A,0)),"")</f>
        <v>Vani Nair</v>
      </c>
      <c r="N2335" t="str">
        <f>IFERROR(INDEX(Employees!$D:$D,MATCH(L2335,Employees!$A:$A,0)),"")</f>
        <v>Cashier</v>
      </c>
      <c r="O2335">
        <v>3</v>
      </c>
      <c r="P2335">
        <v>343.56</v>
      </c>
      <c r="Q2335">
        <v>20</v>
      </c>
      <c r="R2335">
        <v>206.14</v>
      </c>
      <c r="S2335">
        <v>824.54</v>
      </c>
      <c r="T2335">
        <v>648.96</v>
      </c>
      <c r="U2335">
        <v>175.58</v>
      </c>
      <c r="V2335" t="s">
        <v>4740</v>
      </c>
      <c r="W2335" t="s">
        <v>4695</v>
      </c>
      <c r="X2335" t="s">
        <v>4710</v>
      </c>
      <c r="Y2335" t="s">
        <v>5611</v>
      </c>
      <c r="Z2335" t="s">
        <v>4708</v>
      </c>
    </row>
    <row r="2336" spans="1:26" ht="15" customHeight="1" x14ac:dyDescent="0.25">
      <c r="A2336" t="s">
        <v>7790</v>
      </c>
      <c r="B2336" s="1">
        <v>45928</v>
      </c>
      <c r="C2336" t="s">
        <v>1076</v>
      </c>
      <c r="D2336" t="str">
        <f>IFERROR(INDEX(Customers!$B:$B,MATCH(C2336,Customers!$A:$A,0)),"")</f>
        <v>Eswari Sharma</v>
      </c>
      <c r="E2336" t="str">
        <f>IFERROR(INDEX(Customers!$J:$J,MATCH(C2336,Customers!$A:$A,0)),"")</f>
        <v>Silver</v>
      </c>
      <c r="F2336" t="s">
        <v>3983</v>
      </c>
      <c r="G2336" t="str">
        <f>IFERROR(INDEX(Products!$B:$B,MATCH(F2336,Products!$A:$A,0)),"")</f>
        <v>Organic Fresh Fresh Vegetables Pack</v>
      </c>
      <c r="H2336" t="str">
        <f>IFERROR(INDEX(Products!$C:$C,MATCH(F2336,Products!$A:$A,0)),"")</f>
        <v>Vegetables</v>
      </c>
      <c r="I2336" t="s">
        <v>3029</v>
      </c>
      <c r="J2336" t="str">
        <f>IFERROR(INDEX(Stores!$B:$B,MATCH(I2336,Stores!$A:$A,0)),"")</f>
        <v>FreshMart Surat Hub</v>
      </c>
      <c r="K2336" t="str">
        <f>IFERROR(INDEX(Stores!$D:$D,MATCH(I2336,Stores!$A:$A,0)),"")</f>
        <v>West</v>
      </c>
      <c r="L2336" t="s">
        <v>3027</v>
      </c>
      <c r="M2336" t="str">
        <f>IFERROR(INDEX(Employees!$B:$B,MATCH(L2336,Employees!$A:$A,0)),"")</f>
        <v>Lakshmi Devi</v>
      </c>
      <c r="N2336" t="str">
        <f>IFERROR(INDEX(Employees!$D:$D,MATCH(L2336,Employees!$A:$A,0)),"")</f>
        <v>Store Manager</v>
      </c>
      <c r="O2336">
        <v>2</v>
      </c>
      <c r="P2336">
        <v>355.64</v>
      </c>
      <c r="Q2336">
        <v>5</v>
      </c>
      <c r="R2336">
        <v>35.56</v>
      </c>
      <c r="S2336">
        <v>777.08</v>
      </c>
      <c r="T2336">
        <v>606.82000000000005</v>
      </c>
      <c r="U2336">
        <v>170.26</v>
      </c>
      <c r="V2336" t="s">
        <v>4703</v>
      </c>
      <c r="W2336" t="s">
        <v>4695</v>
      </c>
      <c r="X2336" t="s">
        <v>4696</v>
      </c>
      <c r="Y2336" t="s">
        <v>7791</v>
      </c>
      <c r="Z2336" t="s">
        <v>4698</v>
      </c>
    </row>
    <row r="2337" spans="1:26" ht="15" customHeight="1" x14ac:dyDescent="0.25">
      <c r="A2337" t="s">
        <v>7792</v>
      </c>
      <c r="B2337" s="1">
        <v>46010</v>
      </c>
      <c r="C2337" t="s">
        <v>11</v>
      </c>
      <c r="D2337" t="str">
        <f>IFERROR(INDEX(Customers!$B:$B,MATCH(C2337,Customers!$A:$A,0)),"")</f>
        <v>Revathi Balan</v>
      </c>
      <c r="E2337" t="str">
        <f>IFERROR(INDEX(Customers!$J:$J,MATCH(C2337,Customers!$A:$A,0)),"")</f>
        <v>Bronze</v>
      </c>
      <c r="F2337" t="s">
        <v>3886</v>
      </c>
      <c r="G2337" t="str">
        <f>IFERROR(INDEX(Products!$B:$B,MATCH(F2337,Products!$A:$A,0)),"")</f>
        <v>Dove Shampoo 500g</v>
      </c>
      <c r="H2337" t="str">
        <f>IFERROR(INDEX(Products!$C:$C,MATCH(F2337,Products!$A:$A,0)),"")</f>
        <v>Personal Care</v>
      </c>
      <c r="I2337" t="s">
        <v>3345</v>
      </c>
      <c r="J2337" t="str">
        <f>IFERROR(INDEX(Stores!$B:$B,MATCH(I2337,Stores!$A:$A,0)),"")</f>
        <v>FreshMart Erode Extension</v>
      </c>
      <c r="K2337" t="str">
        <f>IFERROR(INDEX(Stores!$D:$D,MATCH(I2337,Stores!$A:$A,0)),"")</f>
        <v>South</v>
      </c>
      <c r="L2337" t="s">
        <v>3343</v>
      </c>
      <c r="M2337" t="str">
        <f>IFERROR(INDEX(Employees!$B:$B,MATCH(L2337,Employees!$A:$A,0)),"")</f>
        <v>Divya Menon</v>
      </c>
      <c r="N2337" t="str">
        <f>IFERROR(INDEX(Employees!$D:$D,MATCH(L2337,Employees!$A:$A,0)),"")</f>
        <v>Store Manager</v>
      </c>
      <c r="O2337">
        <v>3</v>
      </c>
      <c r="P2337">
        <v>186.38</v>
      </c>
      <c r="Q2337">
        <v>5</v>
      </c>
      <c r="R2337">
        <v>27.96</v>
      </c>
      <c r="S2337">
        <v>531.17999999999995</v>
      </c>
      <c r="T2337">
        <v>406.98</v>
      </c>
      <c r="U2337">
        <v>124.2</v>
      </c>
      <c r="V2337" t="s">
        <v>4720</v>
      </c>
      <c r="W2337" t="s">
        <v>4695</v>
      </c>
      <c r="X2337" t="s">
        <v>4696</v>
      </c>
      <c r="Y2337" t="s">
        <v>4968</v>
      </c>
      <c r="Z2337" t="s">
        <v>4708</v>
      </c>
    </row>
    <row r="2338" spans="1:26" ht="15" customHeight="1" x14ac:dyDescent="0.25">
      <c r="A2338" t="s">
        <v>7793</v>
      </c>
      <c r="B2338" s="1">
        <v>45982</v>
      </c>
      <c r="C2338" t="s">
        <v>795</v>
      </c>
      <c r="D2338" t="str">
        <f>IFERROR(INDEX(Customers!$B:$B,MATCH(C2338,Customers!$A:$A,0)),"")</f>
        <v>Bhavani Pillai</v>
      </c>
      <c r="E2338" t="str">
        <f>IFERROR(INDEX(Customers!$J:$J,MATCH(C2338,Customers!$A:$A,0)),"")</f>
        <v>Bronze</v>
      </c>
      <c r="F2338" t="s">
        <v>3744</v>
      </c>
      <c r="G2338" t="str">
        <f>IFERROR(INDEX(Products!$B:$B,MATCH(F2338,Products!$A:$A,0)),"")</f>
        <v>Aavin Milk Pack v2</v>
      </c>
      <c r="H2338" t="str">
        <f>IFERROR(INDEX(Products!$C:$C,MATCH(F2338,Products!$A:$A,0)),"")</f>
        <v>Dairy</v>
      </c>
      <c r="I2338" t="s">
        <v>2928</v>
      </c>
      <c r="J2338" t="str">
        <f>IFERROR(INDEX(Stores!$B:$B,MATCH(I2338,Stores!$A:$A,0)),"")</f>
        <v>FreshMart Ahmedabad Complex</v>
      </c>
      <c r="K2338" t="str">
        <f>IFERROR(INDEX(Stores!$D:$D,MATCH(I2338,Stores!$A:$A,0)),"")</f>
        <v>South</v>
      </c>
      <c r="L2338" t="s">
        <v>2926</v>
      </c>
      <c r="M2338" t="str">
        <f>IFERROR(INDEX(Employees!$B:$B,MATCH(L2338,Employees!$A:$A,0)),"")</f>
        <v>Bhavani Kumar</v>
      </c>
      <c r="N2338" t="str">
        <f>IFERROR(INDEX(Employees!$D:$D,MATCH(L2338,Employees!$A:$A,0)),"")</f>
        <v>Cashier</v>
      </c>
      <c r="O2338">
        <v>4</v>
      </c>
      <c r="P2338">
        <v>313.47000000000003</v>
      </c>
      <c r="Q2338">
        <v>10</v>
      </c>
      <c r="R2338">
        <v>125.39</v>
      </c>
      <c r="S2338">
        <v>1128.49</v>
      </c>
      <c r="T2338">
        <v>984.48</v>
      </c>
      <c r="U2338">
        <v>144.01</v>
      </c>
      <c r="V2338" t="s">
        <v>4720</v>
      </c>
      <c r="W2338" t="s">
        <v>4695</v>
      </c>
      <c r="X2338" t="s">
        <v>4696</v>
      </c>
      <c r="Y2338" t="s">
        <v>4815</v>
      </c>
      <c r="Z2338" t="s">
        <v>4708</v>
      </c>
    </row>
    <row r="2339" spans="1:26" ht="15" customHeight="1" x14ac:dyDescent="0.25">
      <c r="A2339" t="s">
        <v>7794</v>
      </c>
      <c r="B2339" s="1">
        <v>45875</v>
      </c>
      <c r="C2339" t="s">
        <v>627</v>
      </c>
      <c r="D2339" t="str">
        <f>IFERROR(INDEX(Customers!$B:$B,MATCH(C2339,Customers!$A:$A,0)),"")</f>
        <v>Lalitha Chandran</v>
      </c>
      <c r="E2339" t="str">
        <f>IFERROR(INDEX(Customers!$J:$J,MATCH(C2339,Customers!$A:$A,0)),"")</f>
        <v>Gold</v>
      </c>
      <c r="F2339" t="s">
        <v>3765</v>
      </c>
      <c r="G2339" t="str">
        <f>IFERROR(INDEX(Products!$B:$B,MATCH(F2339,Products!$A:$A,0)),"")</f>
        <v>Pepsi Tea 200g</v>
      </c>
      <c r="H2339" t="str">
        <f>IFERROR(INDEX(Products!$C:$C,MATCH(F2339,Products!$A:$A,0)),"")</f>
        <v>Beverages</v>
      </c>
      <c r="I2339" t="s">
        <v>3587</v>
      </c>
      <c r="J2339" t="str">
        <f>IFERROR(INDEX(Stores!$B:$B,MATCH(I2339,Stores!$A:$A,0)),"")</f>
        <v>FreshMart Pune Junction</v>
      </c>
      <c r="K2339" t="str">
        <f>IFERROR(INDEX(Stores!$D:$D,MATCH(I2339,Stores!$A:$A,0)),"")</f>
        <v>West</v>
      </c>
      <c r="L2339" t="s">
        <v>3585</v>
      </c>
      <c r="M2339" t="str">
        <f>IFERROR(INDEX(Employees!$B:$B,MATCH(L2339,Employees!$A:$A,0)),"")</f>
        <v>Harini Kumar</v>
      </c>
      <c r="N2339" t="str">
        <f>IFERROR(INDEX(Employees!$D:$D,MATCH(L2339,Employees!$A:$A,0)),"")</f>
        <v>Cashier</v>
      </c>
      <c r="O2339">
        <v>5</v>
      </c>
      <c r="P2339">
        <v>337.24</v>
      </c>
      <c r="Q2339">
        <v>20</v>
      </c>
      <c r="R2339">
        <v>337.24</v>
      </c>
      <c r="S2339">
        <v>1348.96</v>
      </c>
      <c r="T2339">
        <v>1306.0999999999999</v>
      </c>
      <c r="U2339">
        <v>42.86</v>
      </c>
      <c r="V2339" t="s">
        <v>4694</v>
      </c>
      <c r="W2339" t="s">
        <v>4695</v>
      </c>
      <c r="X2339" t="s">
        <v>4700</v>
      </c>
      <c r="Y2339" t="s">
        <v>6020</v>
      </c>
      <c r="Z2339" t="s">
        <v>4708</v>
      </c>
    </row>
    <row r="2340" spans="1:26" ht="15" customHeight="1" x14ac:dyDescent="0.25">
      <c r="A2340" t="s">
        <v>7795</v>
      </c>
      <c r="B2340" s="1">
        <v>45775</v>
      </c>
      <c r="C2340" t="s">
        <v>767</v>
      </c>
      <c r="D2340" t="str">
        <f>IFERROR(INDEX(Customers!$B:$B,MATCH(C2340,Customers!$A:$A,0)),"")</f>
        <v>Chitra Mudaliar</v>
      </c>
      <c r="E2340" t="str">
        <f>IFERROR(INDEX(Customers!$J:$J,MATCH(C2340,Customers!$A:$A,0)),"")</f>
        <v>Gold</v>
      </c>
      <c r="F2340" t="s">
        <v>4032</v>
      </c>
      <c r="G2340" t="str">
        <f>IFERROR(INDEX(Products!$B:$B,MATCH(F2340,Products!$A:$A,0)),"")</f>
        <v>Gold Winner Sunflower Oil 200g</v>
      </c>
      <c r="H2340" t="str">
        <f>IFERROR(INDEX(Products!$C:$C,MATCH(F2340,Products!$A:$A,0)),"")</f>
        <v>Oil</v>
      </c>
      <c r="I2340" t="s">
        <v>4253</v>
      </c>
      <c r="J2340" t="str">
        <f>IFERROR(INDEX(Stores!$B:$B,MATCH(I2340,Stores!$A:$A,0)),"")</f>
        <v>FreshMart Bengaluru Nagar</v>
      </c>
      <c r="K2340" t="str">
        <f>IFERROR(INDEX(Stores!$D:$D,MATCH(I2340,Stores!$A:$A,0)),"")</f>
        <v>South</v>
      </c>
      <c r="L2340" t="s">
        <v>3053</v>
      </c>
      <c r="M2340" t="str">
        <f>IFERROR(INDEX(Employees!$B:$B,MATCH(L2340,Employees!$A:$A,0)),"")</f>
        <v>Madhavan Venkataraman</v>
      </c>
      <c r="N2340" t="str">
        <f>IFERROR(INDEX(Employees!$D:$D,MATCH(L2340,Employees!$A:$A,0)),"")</f>
        <v>Sales</v>
      </c>
      <c r="O2340">
        <v>6</v>
      </c>
      <c r="P2340">
        <v>241.39</v>
      </c>
      <c r="Q2340">
        <v>0</v>
      </c>
      <c r="R2340">
        <v>0</v>
      </c>
      <c r="S2340">
        <v>1448.34</v>
      </c>
      <c r="T2340">
        <v>1279.3800000000001</v>
      </c>
      <c r="U2340">
        <v>168.96</v>
      </c>
      <c r="V2340" t="s">
        <v>4694</v>
      </c>
      <c r="W2340" t="s">
        <v>4695</v>
      </c>
      <c r="X2340" t="s">
        <v>4710</v>
      </c>
      <c r="Y2340" t="s">
        <v>5896</v>
      </c>
      <c r="Z2340" t="s">
        <v>4708</v>
      </c>
    </row>
    <row r="2341" spans="1:26" ht="15" customHeight="1" x14ac:dyDescent="0.25">
      <c r="A2341" t="s">
        <v>7796</v>
      </c>
      <c r="B2341" s="1">
        <v>45933</v>
      </c>
      <c r="C2341" t="s">
        <v>2196</v>
      </c>
      <c r="D2341" t="str">
        <f>IFERROR(INDEX(Customers!$B:$B,MATCH(C2341,Customers!$A:$A,0)),"")</f>
        <v>Ashok Balan</v>
      </c>
      <c r="E2341" t="str">
        <f>IFERROR(INDEX(Customers!$J:$J,MATCH(C2341,Customers!$A:$A,0)),"")</f>
        <v>Silver</v>
      </c>
      <c r="F2341" t="s">
        <v>3781</v>
      </c>
      <c r="G2341" t="str">
        <f>IFERROR(INDEX(Products!$B:$B,MATCH(F2341,Products!$A:$A,0)),"")</f>
        <v>Coca-Cola Coffee 500g</v>
      </c>
      <c r="H2341" t="str">
        <f>IFERROR(INDEX(Products!$C:$C,MATCH(F2341,Products!$A:$A,0)),"")</f>
        <v>Beverages</v>
      </c>
      <c r="I2341" t="s">
        <v>3016</v>
      </c>
      <c r="J2341" t="str">
        <f>IFERROR(INDEX(Stores!$B:$B,MATCH(I2341,Stores!$A:$A,0)),"")</f>
        <v>FreshMart Bengaluru Enclave</v>
      </c>
      <c r="K2341" t="str">
        <f>IFERROR(INDEX(Stores!$D:$D,MATCH(I2341,Stores!$A:$A,0)),"")</f>
        <v>South</v>
      </c>
      <c r="L2341" t="s">
        <v>3125</v>
      </c>
      <c r="M2341" t="str">
        <f>IFERROR(INDEX(Employees!$B:$B,MATCH(L2341,Employees!$A:$A,0)),"")</f>
        <v>Prasath Reddy</v>
      </c>
      <c r="N2341" t="str">
        <f>IFERROR(INDEX(Employees!$D:$D,MATCH(L2341,Employees!$A:$A,0)),"")</f>
        <v>Cashier</v>
      </c>
      <c r="O2341">
        <v>5</v>
      </c>
      <c r="P2341">
        <v>503.36</v>
      </c>
      <c r="Q2341">
        <v>0</v>
      </c>
      <c r="R2341">
        <v>0</v>
      </c>
      <c r="S2341">
        <v>2516.8000000000002</v>
      </c>
      <c r="T2341">
        <v>1949</v>
      </c>
      <c r="U2341">
        <v>567.79999999999995</v>
      </c>
      <c r="V2341" t="s">
        <v>4740</v>
      </c>
      <c r="W2341" t="s">
        <v>4695</v>
      </c>
      <c r="X2341" t="s">
        <v>4696</v>
      </c>
      <c r="Y2341" t="s">
        <v>4873</v>
      </c>
      <c r="Z2341" t="s">
        <v>4708</v>
      </c>
    </row>
    <row r="2342" spans="1:26" ht="15" customHeight="1" x14ac:dyDescent="0.25">
      <c r="A2342" t="s">
        <v>7797</v>
      </c>
      <c r="B2342" s="1">
        <v>45912</v>
      </c>
      <c r="C2342" t="s">
        <v>2747</v>
      </c>
      <c r="D2342" t="str">
        <f>IFERROR(INDEX(Customers!$B:$B,MATCH(C2342,Customers!$A:$A,0)),"")</f>
        <v>Anand Chettiar</v>
      </c>
      <c r="E2342" t="str">
        <f>IFERROR(INDEX(Customers!$J:$J,MATCH(C2342,Customers!$A:$A,0)),"")</f>
        <v>Gold</v>
      </c>
      <c r="F2342" t="s">
        <v>4007</v>
      </c>
      <c r="G2342" t="str">
        <f>IFERROR(INDEX(Products!$B:$B,MATCH(F2342,Products!$A:$A,0)),"")</f>
        <v>Aachi Idli Rice 500g</v>
      </c>
      <c r="H2342" t="str">
        <f>IFERROR(INDEX(Products!$C:$C,MATCH(F2342,Products!$A:$A,0)),"")</f>
        <v>Rice</v>
      </c>
      <c r="I2342" t="s">
        <v>3011</v>
      </c>
      <c r="J2342" t="str">
        <f>IFERROR(INDEX(Stores!$B:$B,MATCH(I2342,Stores!$A:$A,0)),"")</f>
        <v>FreshMart Hyderabad Towers</v>
      </c>
      <c r="K2342" t="str">
        <f>IFERROR(INDEX(Stores!$D:$D,MATCH(I2342,Stores!$A:$A,0)),"")</f>
        <v>South</v>
      </c>
      <c r="L2342" t="s">
        <v>3010</v>
      </c>
      <c r="M2342" t="str">
        <f>IFERROR(INDEX(Employees!$B:$B,MATCH(L2342,Employees!$A:$A,0)),"")</f>
        <v>Anjali Balan</v>
      </c>
      <c r="N2342" t="str">
        <f>IFERROR(INDEX(Employees!$D:$D,MATCH(L2342,Employees!$A:$A,0)),"")</f>
        <v>Sales</v>
      </c>
      <c r="O2342">
        <v>3</v>
      </c>
      <c r="P2342">
        <v>232.32</v>
      </c>
      <c r="Q2342">
        <v>0</v>
      </c>
      <c r="R2342">
        <v>0</v>
      </c>
      <c r="S2342">
        <v>696.96</v>
      </c>
      <c r="T2342">
        <v>572.70000000000005</v>
      </c>
      <c r="U2342">
        <v>124.26</v>
      </c>
      <c r="V2342" t="s">
        <v>4715</v>
      </c>
      <c r="W2342" t="s">
        <v>4695</v>
      </c>
      <c r="X2342" t="s">
        <v>4696</v>
      </c>
      <c r="Y2342" t="s">
        <v>5657</v>
      </c>
      <c r="Z2342" t="s">
        <v>4708</v>
      </c>
    </row>
    <row r="2343" spans="1:26" ht="15" customHeight="1" x14ac:dyDescent="0.25">
      <c r="A2343" t="s">
        <v>7798</v>
      </c>
      <c r="B2343" s="1">
        <v>46072</v>
      </c>
      <c r="C2343" t="s">
        <v>1490</v>
      </c>
      <c r="D2343" t="str">
        <f>IFERROR(INDEX(Customers!$B:$B,MATCH(C2343,Customers!$A:$A,0)),"")</f>
        <v>Ramesh Achari</v>
      </c>
      <c r="E2343" t="str">
        <f>IFERROR(INDEX(Customers!$J:$J,MATCH(C2343,Customers!$A:$A,0)),"")</f>
        <v>Gold</v>
      </c>
      <c r="F2343" t="s">
        <v>3929</v>
      </c>
      <c r="G2343" t="str">
        <f>IFERROR(INDEX(Products!$B:$B,MATCH(F2343,Products!$A:$A,0)),"")</f>
        <v>Organic Fresh Fresh Fruits Pack</v>
      </c>
      <c r="H2343" t="str">
        <f>IFERROR(INDEX(Products!$C:$C,MATCH(F2343,Products!$A:$A,0)),"")</f>
        <v>Fruits</v>
      </c>
      <c r="I2343" t="s">
        <v>3379</v>
      </c>
      <c r="J2343" t="str">
        <f>IFERROR(INDEX(Stores!$B:$B,MATCH(I2343,Stores!$A:$A,0)),"")</f>
        <v>FreshMart Surat Heights</v>
      </c>
      <c r="K2343" t="str">
        <f>IFERROR(INDEX(Stores!$D:$D,MATCH(I2343,Stores!$A:$A,0)),"")</f>
        <v>West</v>
      </c>
      <c r="L2343" t="s">
        <v>3377</v>
      </c>
      <c r="M2343" t="str">
        <f>IFERROR(INDEX(Employees!$B:$B,MATCH(L2343,Employees!$A:$A,0)),"")</f>
        <v>Kalpana Varma</v>
      </c>
      <c r="N2343" t="str">
        <f>IFERROR(INDEX(Employees!$D:$D,MATCH(L2343,Employees!$A:$A,0)),"")</f>
        <v>HR</v>
      </c>
      <c r="O2343">
        <v>7</v>
      </c>
      <c r="P2343">
        <v>266.14999999999998</v>
      </c>
      <c r="Q2343">
        <v>0</v>
      </c>
      <c r="R2343">
        <v>0</v>
      </c>
      <c r="S2343">
        <v>1863.05</v>
      </c>
      <c r="T2343">
        <v>1346.87</v>
      </c>
      <c r="U2343">
        <v>516.17999999999995</v>
      </c>
      <c r="V2343" t="s">
        <v>4720</v>
      </c>
      <c r="W2343" t="s">
        <v>4695</v>
      </c>
      <c r="X2343" t="s">
        <v>4710</v>
      </c>
      <c r="Y2343" t="s">
        <v>4813</v>
      </c>
      <c r="Z2343" t="s">
        <v>4708</v>
      </c>
    </row>
    <row r="2344" spans="1:26" ht="15" customHeight="1" x14ac:dyDescent="0.25">
      <c r="A2344" t="s">
        <v>7799</v>
      </c>
      <c r="B2344" s="1">
        <v>45863</v>
      </c>
      <c r="C2344" t="s">
        <v>1164</v>
      </c>
      <c r="D2344" t="str">
        <f>IFERROR(INDEX(Customers!$B:$B,MATCH(C2344,Customers!$A:$A,0)),"")</f>
        <v>Ramesh Devi</v>
      </c>
      <c r="E2344" t="str">
        <f>IFERROR(INDEX(Customers!$J:$J,MATCH(C2344,Customers!$A:$A,0)),"")</f>
        <v>Gold</v>
      </c>
      <c r="F2344" t="s">
        <v>4109</v>
      </c>
      <c r="G2344" t="str">
        <f>IFERROR(INDEX(Products!$B:$B,MATCH(F2344,Products!$A:$A,0)),"")</f>
        <v>Lizol Floor Cleaner 200g</v>
      </c>
      <c r="H2344" t="str">
        <f>IFERROR(INDEX(Products!$C:$C,MATCH(F2344,Products!$A:$A,0)),"")</f>
        <v>Cleaning</v>
      </c>
      <c r="I2344" t="s">
        <v>3469</v>
      </c>
      <c r="J2344" t="str">
        <f>IFERROR(INDEX(Stores!$B:$B,MATCH(I2344,Stores!$A:$A,0)),"")</f>
        <v>FreshMart Mysuru Junction</v>
      </c>
      <c r="K2344" t="str">
        <f>IFERROR(INDEX(Stores!$D:$D,MATCH(I2344,Stores!$A:$A,0)),"")</f>
        <v>South</v>
      </c>
      <c r="L2344" t="s">
        <v>3467</v>
      </c>
      <c r="M2344" t="str">
        <f>IFERROR(INDEX(Employees!$B:$B,MATCH(L2344,Employees!$A:$A,0)),"")</f>
        <v>Padma Subramaniam</v>
      </c>
      <c r="N2344" t="str">
        <f>IFERROR(INDEX(Employees!$D:$D,MATCH(L2344,Employees!$A:$A,0)),"")</f>
        <v>Operations</v>
      </c>
      <c r="O2344">
        <v>5</v>
      </c>
      <c r="P2344">
        <v>66.989999999999995</v>
      </c>
      <c r="Q2344">
        <v>5</v>
      </c>
      <c r="R2344">
        <v>16.75</v>
      </c>
      <c r="S2344">
        <v>318.2</v>
      </c>
      <c r="T2344">
        <v>249.95</v>
      </c>
      <c r="U2344">
        <v>68.25</v>
      </c>
      <c r="V2344" t="s">
        <v>4706</v>
      </c>
      <c r="W2344" t="s">
        <v>4695</v>
      </c>
      <c r="X2344" t="s">
        <v>4696</v>
      </c>
      <c r="Y2344" t="s">
        <v>6059</v>
      </c>
      <c r="Z2344" t="s">
        <v>4708</v>
      </c>
    </row>
    <row r="2345" spans="1:26" ht="15" customHeight="1" x14ac:dyDescent="0.25">
      <c r="A2345" t="s">
        <v>7800</v>
      </c>
      <c r="B2345" s="1">
        <v>45993</v>
      </c>
      <c r="C2345" t="s">
        <v>886</v>
      </c>
      <c r="D2345" t="str">
        <f>IFERROR(INDEX(Customers!$B:$B,MATCH(C2345,Customers!$A:$A,0)),"")</f>
        <v>Udhay Pandian</v>
      </c>
      <c r="E2345" t="str">
        <f>IFERROR(INDEX(Customers!$J:$J,MATCH(C2345,Customers!$A:$A,0)),"")</f>
        <v>Gold</v>
      </c>
      <c r="F2345" t="s">
        <v>3953</v>
      </c>
      <c r="G2345" t="str">
        <f>IFERROR(INDEX(Products!$B:$B,MATCH(F2345,Products!$A:$A,0)),"")</f>
        <v>Organic Fresh Fresh Fruits Pack v2</v>
      </c>
      <c r="H2345" t="str">
        <f>IFERROR(INDEX(Products!$C:$C,MATCH(F2345,Products!$A:$A,0)),"")</f>
        <v>Fruits</v>
      </c>
      <c r="I2345" t="s">
        <v>3503</v>
      </c>
      <c r="J2345" t="str">
        <f>IFERROR(INDEX(Stores!$B:$B,MATCH(I2345,Stores!$A:$A,0)),"")</f>
        <v>FreshMart Madurai Market</v>
      </c>
      <c r="K2345" t="str">
        <f>IFERROR(INDEX(Stores!$D:$D,MATCH(I2345,Stores!$A:$A,0)),"")</f>
        <v>South</v>
      </c>
      <c r="L2345" t="s">
        <v>3501</v>
      </c>
      <c r="M2345" t="str">
        <f>IFERROR(INDEX(Employees!$B:$B,MATCH(L2345,Employees!$A:$A,0)),"")</f>
        <v>Hema Mudaliar</v>
      </c>
      <c r="N2345" t="str">
        <f>IFERROR(INDEX(Employees!$D:$D,MATCH(L2345,Employees!$A:$A,0)),"")</f>
        <v>Store Manager</v>
      </c>
      <c r="O2345">
        <v>7</v>
      </c>
      <c r="P2345">
        <v>492.92</v>
      </c>
      <c r="Q2345">
        <v>10</v>
      </c>
      <c r="R2345">
        <v>345.04</v>
      </c>
      <c r="S2345">
        <v>3105.4</v>
      </c>
      <c r="T2345">
        <v>2591.2600000000002</v>
      </c>
      <c r="U2345">
        <v>514.14</v>
      </c>
      <c r="V2345" t="s">
        <v>4706</v>
      </c>
      <c r="W2345" t="s">
        <v>4695</v>
      </c>
      <c r="X2345" t="s">
        <v>4696</v>
      </c>
      <c r="Y2345" t="s">
        <v>5674</v>
      </c>
      <c r="Z2345" t="s">
        <v>4708</v>
      </c>
    </row>
    <row r="2346" spans="1:26" ht="15" customHeight="1" x14ac:dyDescent="0.25">
      <c r="A2346" t="s">
        <v>7801</v>
      </c>
      <c r="B2346" s="1">
        <v>45943</v>
      </c>
      <c r="C2346" t="s">
        <v>1343</v>
      </c>
      <c r="D2346" t="str">
        <f>IFERROR(INDEX(Customers!$B:$B,MATCH(C2346,Customers!$A:$A,0)),"")</f>
        <v xml:space="preserve">  Tamil Velan  </v>
      </c>
      <c r="E2346" t="str">
        <f>IFERROR(INDEX(Customers!$J:$J,MATCH(C2346,Customers!$A:$A,0)),"")</f>
        <v>Gold</v>
      </c>
      <c r="F2346" t="s">
        <v>3919</v>
      </c>
      <c r="G2346" t="str">
        <f>IFERROR(INDEX(Products!$B:$B,MATCH(F2346,Products!$A:$A,0)),"")</f>
        <v>Vim Kitchenware Combo</v>
      </c>
      <c r="H2346" t="str">
        <f>IFERROR(INDEX(Products!$C:$C,MATCH(F2346,Products!$A:$A,0)),"")</f>
        <v>Household</v>
      </c>
      <c r="I2346" t="s">
        <v>2865</v>
      </c>
      <c r="J2346" t="str">
        <f>IFERROR(INDEX(Stores!$B:$B,MATCH(I2346,Stores!$A:$A,0)),"")</f>
        <v>FreshMart Erode Crossing</v>
      </c>
      <c r="K2346" t="str">
        <f>IFERROR(INDEX(Stores!$D:$D,MATCH(I2346,Stores!$A:$A,0)),"")</f>
        <v>South</v>
      </c>
      <c r="L2346" t="s">
        <v>3384</v>
      </c>
      <c r="M2346" t="str">
        <f>IFERROR(INDEX(Employees!$B:$B,MATCH(L2346,Employees!$A:$A,0)),"")</f>
        <v>Arun Rao</v>
      </c>
      <c r="N2346" t="str">
        <f>IFERROR(INDEX(Employees!$D:$D,MATCH(L2346,Employees!$A:$A,0)),"")</f>
        <v>Store Manager</v>
      </c>
      <c r="O2346">
        <v>8</v>
      </c>
      <c r="P2346">
        <v>269.92</v>
      </c>
      <c r="Q2346">
        <v>0</v>
      </c>
      <c r="R2346">
        <v>0</v>
      </c>
      <c r="S2346">
        <v>2159.36</v>
      </c>
      <c r="T2346">
        <v>1720.24</v>
      </c>
      <c r="U2346">
        <v>439.12</v>
      </c>
      <c r="V2346" t="s">
        <v>4703</v>
      </c>
      <c r="W2346" t="s">
        <v>4695</v>
      </c>
      <c r="X2346" t="s">
        <v>4696</v>
      </c>
      <c r="Y2346" t="s">
        <v>6588</v>
      </c>
      <c r="Z2346" t="s">
        <v>4708</v>
      </c>
    </row>
    <row r="2347" spans="1:26" ht="15" customHeight="1" x14ac:dyDescent="0.25">
      <c r="A2347" t="s">
        <v>7802</v>
      </c>
      <c r="B2347" s="1">
        <v>46087</v>
      </c>
      <c r="C2347" t="s">
        <v>1351</v>
      </c>
      <c r="D2347" t="str">
        <f>IFERROR(INDEX(Customers!$B:$B,MATCH(C2347,Customers!$A:$A,0)),"")</f>
        <v>Radha Raj</v>
      </c>
      <c r="E2347" t="str">
        <f>IFERROR(INDEX(Customers!$J:$J,MATCH(C2347,Customers!$A:$A,0)),"")</f>
        <v>Silver</v>
      </c>
      <c r="F2347" t="s">
        <v>3761</v>
      </c>
      <c r="G2347" t="str">
        <f>IFERROR(INDEX(Products!$B:$B,MATCH(F2347,Products!$A:$A,0)),"")</f>
        <v>Tata Tea Soft Drinks 500g</v>
      </c>
      <c r="H2347" t="str">
        <f>IFERROR(INDEX(Products!$C:$C,MATCH(F2347,Products!$A:$A,0)),"")</f>
        <v>Beverages</v>
      </c>
      <c r="I2347" t="s">
        <v>4350</v>
      </c>
      <c r="J2347" t="str">
        <f>IFERROR(INDEX(Stores!$B:$B,MATCH(I2347,Stores!$A:$A,0)),"")</f>
        <v xml:space="preserve">  FreshMart Surat Enclave  </v>
      </c>
      <c r="K2347" t="str">
        <f>IFERROR(INDEX(Stores!$D:$D,MATCH(I2347,Stores!$A:$A,0)),"")</f>
        <v>West</v>
      </c>
      <c r="L2347" t="s">
        <v>3334</v>
      </c>
      <c r="M2347" t="str">
        <f>IFERROR(INDEX(Employees!$B:$B,MATCH(L2347,Employees!$A:$A,0)),"")</f>
        <v>Pandi Naidu</v>
      </c>
      <c r="N2347" t="str">
        <f>IFERROR(INDEX(Employees!$D:$D,MATCH(L2347,Employees!$A:$A,0)),"")</f>
        <v>Sales</v>
      </c>
      <c r="O2347">
        <v>2</v>
      </c>
      <c r="P2347">
        <v>380.12</v>
      </c>
      <c r="Q2347">
        <v>10</v>
      </c>
      <c r="R2347">
        <v>76.02</v>
      </c>
      <c r="S2347">
        <v>684.22</v>
      </c>
      <c r="T2347">
        <v>619.96</v>
      </c>
      <c r="U2347">
        <v>64.260000000000005</v>
      </c>
      <c r="V2347" t="s">
        <v>4703</v>
      </c>
      <c r="W2347" t="s">
        <v>4695</v>
      </c>
      <c r="X2347" t="s">
        <v>4696</v>
      </c>
      <c r="Y2347" t="s">
        <v>5525</v>
      </c>
      <c r="Z2347" t="s">
        <v>4708</v>
      </c>
    </row>
    <row r="2348" spans="1:26" ht="15" customHeight="1" x14ac:dyDescent="0.25">
      <c r="A2348" t="s">
        <v>7803</v>
      </c>
      <c r="B2348" s="1">
        <v>46091</v>
      </c>
      <c r="C2348" t="s">
        <v>2296</v>
      </c>
      <c r="D2348" t="str">
        <f>IFERROR(INDEX(Customers!$B:$B,MATCH(C2348,Customers!$A:$A,0)),"")</f>
        <v>Gopal Pandian</v>
      </c>
      <c r="E2348" t="str">
        <f>IFERROR(INDEX(Customers!$J:$J,MATCH(C2348,Customers!$A:$A,0)),"")</f>
        <v>Gold</v>
      </c>
      <c r="F2348" t="s">
        <v>3950</v>
      </c>
      <c r="G2348" t="str">
        <f>IFERROR(INDEX(Products!$B:$B,MATCH(F2348,Products!$A:$A,0)),"")</f>
        <v xml:space="preserve">  Organic Fresh Fresh Fruits 500g  </v>
      </c>
      <c r="H2348" t="str">
        <f>IFERROR(INDEX(Products!$C:$C,MATCH(F2348,Products!$A:$A,0)),"")</f>
        <v>Fruits</v>
      </c>
      <c r="I2348" t="s">
        <v>3480</v>
      </c>
      <c r="J2348" t="str">
        <f>IFERROR(INDEX(Stores!$B:$B,MATCH(I2348,Stores!$A:$A,0)),"")</f>
        <v>FreshMart Mysuru Main Road</v>
      </c>
      <c r="K2348" t="str">
        <f>IFERROR(INDEX(Stores!$D:$D,MATCH(I2348,Stores!$A:$A,0)),"")</f>
        <v>South</v>
      </c>
      <c r="L2348" t="s">
        <v>3478</v>
      </c>
      <c r="M2348" t="str">
        <f>IFERROR(INDEX(Employees!$B:$B,MATCH(L2348,Employees!$A:$A,0)),"")</f>
        <v>Priya Venkataraman</v>
      </c>
      <c r="N2348" t="str">
        <f>IFERROR(INDEX(Employees!$D:$D,MATCH(L2348,Employees!$A:$A,0)),"")</f>
        <v>Operations</v>
      </c>
      <c r="O2348">
        <v>8</v>
      </c>
      <c r="P2348">
        <v>309.81</v>
      </c>
      <c r="Q2348">
        <v>20</v>
      </c>
      <c r="R2348">
        <v>495.7</v>
      </c>
      <c r="S2348">
        <v>1982.78</v>
      </c>
      <c r="T2348">
        <v>2011.36</v>
      </c>
      <c r="U2348">
        <v>-28.58</v>
      </c>
      <c r="V2348" t="s">
        <v>4706</v>
      </c>
      <c r="W2348" t="s">
        <v>4695</v>
      </c>
      <c r="X2348" t="s">
        <v>4696</v>
      </c>
      <c r="Y2348" t="s">
        <v>5765</v>
      </c>
      <c r="Z2348" t="s">
        <v>4708</v>
      </c>
    </row>
    <row r="2349" spans="1:26" ht="15" customHeight="1" x14ac:dyDescent="0.25">
      <c r="A2349" t="s">
        <v>7804</v>
      </c>
      <c r="B2349" s="1">
        <v>45810</v>
      </c>
      <c r="C2349" t="s">
        <v>486</v>
      </c>
      <c r="D2349" t="str">
        <f>IFERROR(INDEX(Customers!$B:$B,MATCH(C2349,Customers!$A:$A,0)),"")</f>
        <v>Pandi Chandran</v>
      </c>
      <c r="E2349" t="str">
        <f>IFERROR(INDEX(Customers!$J:$J,MATCH(C2349,Customers!$A:$A,0)),"")</f>
        <v>Gold</v>
      </c>
      <c r="F2349" t="s">
        <v>3945</v>
      </c>
      <c r="G2349" t="str">
        <f>IFERROR(INDEX(Products!$B:$B,MATCH(F2349,Products!$A:$A,0)),"")</f>
        <v>Organic Fresh Fresh Fruits Combo</v>
      </c>
      <c r="H2349" t="str">
        <f>IFERROR(INDEX(Products!$C:$C,MATCH(F2349,Products!$A:$A,0)),"")</f>
        <v>Fruits</v>
      </c>
      <c r="I2349" t="s">
        <v>3130</v>
      </c>
      <c r="J2349" t="str">
        <f>IFERROR(INDEX(Stores!$B:$B,MATCH(I2349,Stores!$A:$A,0)),"")</f>
        <v>FreshMart Mysuru Plaza</v>
      </c>
      <c r="K2349" t="str">
        <f>IFERROR(INDEX(Stores!$D:$D,MATCH(I2349,Stores!$A:$A,0)),"")</f>
        <v>South</v>
      </c>
      <c r="L2349" t="s">
        <v>2911</v>
      </c>
      <c r="M2349" t="str">
        <f>IFERROR(INDEX(Employees!$B:$B,MATCH(L2349,Employees!$A:$A,0)),"")</f>
        <v>Chandran Kumar</v>
      </c>
      <c r="N2349" t="str">
        <f>IFERROR(INDEX(Employees!$D:$D,MATCH(L2349,Employees!$A:$A,0)),"")</f>
        <v>Cashier</v>
      </c>
      <c r="O2349">
        <v>8</v>
      </c>
      <c r="P2349">
        <v>72.34</v>
      </c>
      <c r="Q2349">
        <v>5</v>
      </c>
      <c r="R2349">
        <v>28.94</v>
      </c>
      <c r="S2349">
        <v>549.78</v>
      </c>
      <c r="T2349">
        <v>474.96</v>
      </c>
      <c r="U2349">
        <v>74.819999999999993</v>
      </c>
      <c r="V2349" t="s">
        <v>4706</v>
      </c>
      <c r="W2349" t="s">
        <v>4695</v>
      </c>
      <c r="X2349" t="s">
        <v>4696</v>
      </c>
      <c r="Y2349" t="s">
        <v>7196</v>
      </c>
      <c r="Z2349" t="s">
        <v>4708</v>
      </c>
    </row>
    <row r="2350" spans="1:26" ht="15" customHeight="1" x14ac:dyDescent="0.25">
      <c r="A2350" t="s">
        <v>7805</v>
      </c>
      <c r="B2350" s="1">
        <v>45948</v>
      </c>
      <c r="C2350" t="s">
        <v>2140</v>
      </c>
      <c r="D2350" t="str">
        <f>IFERROR(INDEX(Customers!$B:$B,MATCH(C2350,Customers!$A:$A,0)),"")</f>
        <v>Mala Velan</v>
      </c>
      <c r="E2350" t="str">
        <f>IFERROR(INDEX(Customers!$J:$J,MATCH(C2350,Customers!$A:$A,0)),"")</f>
        <v>Silver</v>
      </c>
      <c r="F2350" t="s">
        <v>3810</v>
      </c>
      <c r="G2350" t="str">
        <f>IFERROR(INDEX(Products!$B:$B,MATCH(F2350,Products!$A:$A,0)),"")</f>
        <v>ITC Frozen Vegetables 250ml v2</v>
      </c>
      <c r="H2350" t="str">
        <f>IFERROR(INDEX(Products!$C:$C,MATCH(F2350,Products!$A:$A,0)),"")</f>
        <v>Frozen Foods</v>
      </c>
      <c r="I2350" t="s">
        <v>3527</v>
      </c>
      <c r="J2350" t="str">
        <f>IFERROR(INDEX(Stores!$B:$B,MATCH(I2350,Stores!$A:$A,0)),"")</f>
        <v>FreshMart Lucknow Arcade</v>
      </c>
      <c r="K2350" t="str">
        <f>IFERROR(INDEX(Stores!$D:$D,MATCH(I2350,Stores!$A:$A,0)),"")</f>
        <v>North</v>
      </c>
      <c r="L2350" t="s">
        <v>3525</v>
      </c>
      <c r="M2350" t="str">
        <f>IFERROR(INDEX(Employees!$B:$B,MATCH(L2350,Employees!$A:$A,0)),"")</f>
        <v>Sathish Nathan</v>
      </c>
      <c r="N2350" t="str">
        <f>IFERROR(INDEX(Employees!$D:$D,MATCH(L2350,Employees!$A:$A,0)),"")</f>
        <v>HR</v>
      </c>
      <c r="O2350">
        <v>3</v>
      </c>
      <c r="P2350">
        <v>229.81</v>
      </c>
      <c r="Q2350">
        <v>5</v>
      </c>
      <c r="R2350">
        <v>34.47</v>
      </c>
      <c r="S2350">
        <v>753.2</v>
      </c>
      <c r="T2350">
        <v>624.66</v>
      </c>
      <c r="U2350">
        <v>128.54</v>
      </c>
      <c r="V2350" t="s">
        <v>4715</v>
      </c>
      <c r="W2350" t="s">
        <v>4695</v>
      </c>
      <c r="X2350" t="s">
        <v>4710</v>
      </c>
      <c r="Y2350" t="s">
        <v>4713</v>
      </c>
      <c r="Z2350" t="s">
        <v>4698</v>
      </c>
    </row>
    <row r="2351" spans="1:26" ht="15" customHeight="1" x14ac:dyDescent="0.25">
      <c r="A2351" t="s">
        <v>7806</v>
      </c>
      <c r="B2351" s="1">
        <v>45829</v>
      </c>
      <c r="C2351" t="s">
        <v>1467</v>
      </c>
      <c r="D2351" t="str">
        <f>IFERROR(INDEX(Customers!$B:$B,MATCH(C2351,Customers!$A:$A,0)),"")</f>
        <v>Chandran Murugan</v>
      </c>
      <c r="E2351" t="str">
        <f>IFERROR(INDEX(Customers!$J:$J,MATCH(C2351,Customers!$A:$A,0)),"")</f>
        <v>Bronze</v>
      </c>
      <c r="F2351" t="s">
        <v>3744</v>
      </c>
      <c r="G2351" t="str">
        <f>IFERROR(INDEX(Products!$B:$B,MATCH(F2351,Products!$A:$A,0)),"")</f>
        <v>Aavin Milk Pack v2</v>
      </c>
      <c r="H2351" t="str">
        <f>IFERROR(INDEX(Products!$C:$C,MATCH(F2351,Products!$A:$A,0)),"")</f>
        <v>Dairy</v>
      </c>
      <c r="I2351" t="s">
        <v>3420</v>
      </c>
      <c r="J2351" t="str">
        <f>IFERROR(INDEX(Stores!$B:$B,MATCH(I2351,Stores!$A:$A,0)),"")</f>
        <v>FreshMart Tiruppur Square</v>
      </c>
      <c r="K2351" t="str">
        <f>IFERROR(INDEX(Stores!$D:$D,MATCH(I2351,Stores!$A:$A,0)),"")</f>
        <v>South</v>
      </c>
      <c r="L2351" t="s">
        <v>3541</v>
      </c>
      <c r="M2351" t="str">
        <f>IFERROR(INDEX(Employees!$B:$B,MATCH(L2351,Employees!$A:$A,0)),"")</f>
        <v>Balaji Reddy</v>
      </c>
      <c r="N2351" t="str">
        <f>IFERROR(INDEX(Employees!$D:$D,MATCH(L2351,Employees!$A:$A,0)),"")</f>
        <v>Billing</v>
      </c>
      <c r="O2351">
        <v>1</v>
      </c>
      <c r="P2351">
        <v>313.47000000000003</v>
      </c>
      <c r="Q2351">
        <v>10</v>
      </c>
      <c r="R2351">
        <v>31.35</v>
      </c>
      <c r="S2351">
        <v>324.44</v>
      </c>
      <c r="T2351">
        <v>246.12</v>
      </c>
      <c r="U2351">
        <v>78.319999999999993</v>
      </c>
      <c r="V2351" t="s">
        <v>4740</v>
      </c>
      <c r="W2351" t="s">
        <v>4695</v>
      </c>
      <c r="X2351" t="s">
        <v>4696</v>
      </c>
      <c r="Y2351" t="s">
        <v>5268</v>
      </c>
      <c r="Z2351" t="s">
        <v>4698</v>
      </c>
    </row>
    <row r="2352" spans="1:26" ht="15" customHeight="1" x14ac:dyDescent="0.25">
      <c r="A2352" t="s">
        <v>7807</v>
      </c>
      <c r="B2352" s="1">
        <v>45783</v>
      </c>
      <c r="C2352" t="s">
        <v>2668</v>
      </c>
      <c r="D2352" t="str">
        <f>IFERROR(INDEX(Customers!$B:$B,MATCH(C2352,Customers!$A:$A,0)),"")</f>
        <v>Sangeetha Mudaliar</v>
      </c>
      <c r="E2352" t="str">
        <f>IFERROR(INDEX(Customers!$J:$J,MATCH(C2352,Customers!$A:$A,0)),"")</f>
        <v>Silver</v>
      </c>
      <c r="F2352" t="s">
        <v>3879</v>
      </c>
      <c r="G2352" t="str">
        <f>IFERROR(INDEX(Products!$B:$B,MATCH(F2352,Products!$A:$A,0)),"")</f>
        <v>Dove Toothpaste 1L</v>
      </c>
      <c r="H2352" t="str">
        <f>IFERROR(INDEX(Products!$C:$C,MATCH(F2352,Products!$A:$A,0)),"")</f>
        <v>Personal Care</v>
      </c>
      <c r="I2352" t="s">
        <v>3049</v>
      </c>
      <c r="J2352" t="str">
        <f>IFERROR(INDEX(Stores!$B:$B,MATCH(I2352,Stores!$A:$A,0)),"")</f>
        <v>FreshMart Nagpur Crossing</v>
      </c>
      <c r="K2352" t="str">
        <f>IFERROR(INDEX(Stores!$D:$D,MATCH(I2352,Stores!$A:$A,0)),"")</f>
        <v>West</v>
      </c>
      <c r="L2352" t="s">
        <v>3359</v>
      </c>
      <c r="M2352" t="str">
        <f>IFERROR(INDEX(Employees!$B:$B,MATCH(L2352,Employees!$A:$A,0)),"")</f>
        <v>Venkat Varma</v>
      </c>
      <c r="N2352" t="str">
        <f>IFERROR(INDEX(Employees!$D:$D,MATCH(L2352,Employees!$A:$A,0)),"")</f>
        <v>Cashier</v>
      </c>
      <c r="O2352">
        <v>1</v>
      </c>
      <c r="P2352">
        <v>277.42</v>
      </c>
      <c r="Q2352">
        <v>0</v>
      </c>
      <c r="R2352">
        <v>0</v>
      </c>
      <c r="S2352">
        <v>277.42</v>
      </c>
      <c r="T2352">
        <v>199.16</v>
      </c>
      <c r="U2352">
        <v>78.260000000000005</v>
      </c>
      <c r="V2352" t="s">
        <v>4720</v>
      </c>
      <c r="W2352" t="s">
        <v>4695</v>
      </c>
      <c r="X2352" t="s">
        <v>4696</v>
      </c>
      <c r="Y2352" t="s">
        <v>7071</v>
      </c>
      <c r="Z2352" t="s">
        <v>4708</v>
      </c>
    </row>
    <row r="2353" spans="1:26" ht="15" customHeight="1" x14ac:dyDescent="0.25">
      <c r="A2353" t="s">
        <v>7808</v>
      </c>
      <c r="B2353" s="1">
        <v>45838</v>
      </c>
      <c r="C2353" t="s">
        <v>398</v>
      </c>
      <c r="D2353" t="str">
        <f>IFERROR(INDEX(Customers!$B:$B,MATCH(C2353,Customers!$A:$A,0)),"")</f>
        <v>Eswari Achari</v>
      </c>
      <c r="E2353" t="str">
        <f>IFERROR(INDEX(Customers!$J:$J,MATCH(C2353,Customers!$A:$A,0)),"")</f>
        <v>Silver</v>
      </c>
      <c r="F2353" t="s">
        <v>3851</v>
      </c>
      <c r="G2353" t="str">
        <f>IFERROR(INDEX(Products!$B:$B,MATCH(F2353,Products!$A:$A,0)),"")</f>
        <v>Parle Chocolates 500g</v>
      </c>
      <c r="H2353" t="str">
        <f>IFERROR(INDEX(Products!$C:$C,MATCH(F2353,Products!$A:$A,0)),"")</f>
        <v>Snacks</v>
      </c>
      <c r="I2353" t="s">
        <v>3425</v>
      </c>
      <c r="J2353" t="str">
        <f>IFERROR(INDEX(Stores!$B:$B,MATCH(I2353,Stores!$A:$A,0)),"")</f>
        <v>FreshMart Salem Complex</v>
      </c>
      <c r="K2353" t="str">
        <f>IFERROR(INDEX(Stores!$D:$D,MATCH(I2353,Stores!$A:$A,0)),"")</f>
        <v>South</v>
      </c>
      <c r="L2353" t="s">
        <v>3423</v>
      </c>
      <c r="M2353" t="str">
        <f>IFERROR(INDEX(Employees!$B:$B,MATCH(L2353,Employees!$A:$A,0)),"")</f>
        <v>Sudha Balan</v>
      </c>
      <c r="N2353" t="str">
        <f>IFERROR(INDEX(Employees!$D:$D,MATCH(L2353,Employees!$A:$A,0)),"")</f>
        <v>Sales</v>
      </c>
      <c r="O2353">
        <v>4</v>
      </c>
      <c r="P2353">
        <v>317.99</v>
      </c>
      <c r="Q2353">
        <v>20</v>
      </c>
      <c r="R2353">
        <v>254.39</v>
      </c>
      <c r="S2353">
        <v>1017.57</v>
      </c>
      <c r="T2353">
        <v>940.2</v>
      </c>
      <c r="U2353">
        <v>77.37</v>
      </c>
      <c r="V2353" t="s">
        <v>4706</v>
      </c>
      <c r="W2353" t="s">
        <v>4695</v>
      </c>
      <c r="X2353" t="s">
        <v>4696</v>
      </c>
      <c r="Y2353" t="s">
        <v>5161</v>
      </c>
      <c r="Z2353" t="s">
        <v>4708</v>
      </c>
    </row>
    <row r="2354" spans="1:26" ht="15" customHeight="1" x14ac:dyDescent="0.25">
      <c r="A2354" t="s">
        <v>7809</v>
      </c>
      <c r="B2354" s="1">
        <v>45941</v>
      </c>
      <c r="C2354" t="s">
        <v>2596</v>
      </c>
      <c r="D2354" t="str">
        <f>IFERROR(INDEX(Customers!$B:$B,MATCH(C2354,Customers!$A:$A,0)),"")</f>
        <v>Deepa Devi</v>
      </c>
      <c r="E2354" t="str">
        <f>IFERROR(INDEX(Customers!$J:$J,MATCH(C2354,Customers!$A:$A,0)),"")</f>
        <v>Bronze</v>
      </c>
      <c r="F2354" t="s">
        <v>3756</v>
      </c>
      <c r="G2354" t="str">
        <f>IFERROR(INDEX(Products!$B:$B,MATCH(F2354,Products!$A:$A,0)),"")</f>
        <v>Coca-Cola Tea 1kg</v>
      </c>
      <c r="H2354" t="str">
        <f>IFERROR(INDEX(Products!$C:$C,MATCH(F2354,Products!$A:$A,0)),"")</f>
        <v>Beverages</v>
      </c>
      <c r="I2354" t="s">
        <v>3587</v>
      </c>
      <c r="J2354" t="str">
        <f>IFERROR(INDEX(Stores!$B:$B,MATCH(I2354,Stores!$A:$A,0)),"")</f>
        <v>FreshMart Pune Junction</v>
      </c>
      <c r="K2354" t="str">
        <f>IFERROR(INDEX(Stores!$D:$D,MATCH(I2354,Stores!$A:$A,0)),"")</f>
        <v>West</v>
      </c>
      <c r="L2354" t="s">
        <v>3585</v>
      </c>
      <c r="M2354" t="str">
        <f>IFERROR(INDEX(Employees!$B:$B,MATCH(L2354,Employees!$A:$A,0)),"")</f>
        <v>Harini Kumar</v>
      </c>
      <c r="N2354" t="str">
        <f>IFERROR(INDEX(Employees!$D:$D,MATCH(L2354,Employees!$A:$A,0)),"")</f>
        <v>Cashier</v>
      </c>
      <c r="O2354">
        <v>4</v>
      </c>
      <c r="P2354">
        <v>139.21</v>
      </c>
      <c r="Q2354">
        <v>20</v>
      </c>
      <c r="R2354">
        <v>111.37</v>
      </c>
      <c r="S2354">
        <v>512.29</v>
      </c>
      <c r="T2354">
        <v>427.96</v>
      </c>
      <c r="U2354">
        <v>84.33</v>
      </c>
      <c r="V2354" t="s">
        <v>4706</v>
      </c>
      <c r="W2354" t="s">
        <v>4695</v>
      </c>
      <c r="X2354" t="s">
        <v>4696</v>
      </c>
      <c r="Y2354" t="s">
        <v>5050</v>
      </c>
      <c r="Z2354" t="s">
        <v>4698</v>
      </c>
    </row>
    <row r="2355" spans="1:26" ht="15" customHeight="1" x14ac:dyDescent="0.25">
      <c r="A2355" t="s">
        <v>7810</v>
      </c>
      <c r="B2355" s="1">
        <v>45935</v>
      </c>
      <c r="C2355" t="s">
        <v>1570</v>
      </c>
      <c r="D2355" t="str">
        <f>IFERROR(INDEX(Customers!$B:$B,MATCH(C2355,Customers!$A:$A,0)),"")</f>
        <v>Ovi Chandran</v>
      </c>
      <c r="E2355" t="str">
        <f>IFERROR(INDEX(Customers!$J:$J,MATCH(C2355,Customers!$A:$A,0)),"")</f>
        <v>Bronze</v>
      </c>
      <c r="F2355" t="s">
        <v>4081</v>
      </c>
      <c r="G2355" t="str">
        <f>IFERROR(INDEX(Products!$B:$B,MATCH(F2355,Products!$A:$A,0)),"")</f>
        <v>Aachi Whole Spices 200g v2</v>
      </c>
      <c r="H2355" t="str">
        <f>IFERROR(INDEX(Products!$C:$C,MATCH(F2355,Products!$A:$A,0)),"")</f>
        <v>Masala</v>
      </c>
      <c r="I2355" t="s">
        <v>3164</v>
      </c>
      <c r="J2355" t="str">
        <f>IFERROR(INDEX(Stores!$B:$B,MATCH(I2355,Stores!$A:$A,0)),"")</f>
        <v>FreshMart Lucknow Main Road</v>
      </c>
      <c r="K2355" t="str">
        <f>IFERROR(INDEX(Stores!$D:$D,MATCH(I2355,Stores!$A:$A,0)),"")</f>
        <v>North</v>
      </c>
      <c r="L2355" t="s">
        <v>3162</v>
      </c>
      <c r="M2355" t="str">
        <f>IFERROR(INDEX(Employees!$B:$B,MATCH(L2355,Employees!$A:$A,0)),"")</f>
        <v>Janani Krishnan</v>
      </c>
      <c r="N2355" t="str">
        <f>IFERROR(INDEX(Employees!$D:$D,MATCH(L2355,Employees!$A:$A,0)),"")</f>
        <v>Billing</v>
      </c>
      <c r="O2355">
        <v>2</v>
      </c>
      <c r="P2355">
        <v>123.11</v>
      </c>
      <c r="Q2355">
        <v>20</v>
      </c>
      <c r="R2355">
        <v>49.24</v>
      </c>
      <c r="S2355">
        <v>226.53</v>
      </c>
      <c r="T2355">
        <v>182.36</v>
      </c>
      <c r="U2355">
        <v>44.17</v>
      </c>
      <c r="V2355" t="s">
        <v>4715</v>
      </c>
      <c r="W2355" t="s">
        <v>4695</v>
      </c>
      <c r="X2355" t="s">
        <v>4696</v>
      </c>
      <c r="Y2355" t="s">
        <v>4885</v>
      </c>
      <c r="Z2355" t="s">
        <v>4698</v>
      </c>
    </row>
    <row r="2356" spans="1:26" ht="15" customHeight="1" x14ac:dyDescent="0.25">
      <c r="A2356" t="s">
        <v>7811</v>
      </c>
      <c r="B2356" s="1">
        <v>45798</v>
      </c>
      <c r="C2356" t="s">
        <v>430</v>
      </c>
      <c r="D2356" t="str">
        <f>IFERROR(INDEX(Customers!$B:$B,MATCH(C2356,Customers!$A:$A,0)),"")</f>
        <v>Hariharan Gounder</v>
      </c>
      <c r="E2356" t="str">
        <f>IFERROR(INDEX(Customers!$J:$J,MATCH(C2356,Customers!$A:$A,0)),"")</f>
        <v>Gold</v>
      </c>
      <c r="F2356" t="s">
        <v>3985</v>
      </c>
      <c r="G2356" t="str">
        <f>IFERROR(INDEX(Products!$B:$B,MATCH(F2356,Products!$A:$A,0)),"")</f>
        <v>Local Farm Fresh Vegetables Combo</v>
      </c>
      <c r="H2356" t="str">
        <f>IFERROR(INDEX(Products!$C:$C,MATCH(F2356,Products!$A:$A,0)),"")</f>
        <v>Vegetables</v>
      </c>
      <c r="I2356" t="s">
        <v>3217</v>
      </c>
      <c r="J2356" t="str">
        <f>IFERROR(INDEX(Stores!$B:$B,MATCH(I2356,Stores!$A:$A,0)),"")</f>
        <v>FreshMart Pune Complex</v>
      </c>
      <c r="K2356" t="str">
        <f>IFERROR(INDEX(Stores!$D:$D,MATCH(I2356,Stores!$A:$A,0)),"")</f>
        <v>West</v>
      </c>
      <c r="L2356" t="s">
        <v>3216</v>
      </c>
      <c r="M2356" t="str">
        <f>IFERROR(INDEX(Employees!$B:$B,MATCH(L2356,Employees!$A:$A,0)),"")</f>
        <v>Mala Velan</v>
      </c>
      <c r="N2356" t="str">
        <f>IFERROR(INDEX(Employees!$D:$D,MATCH(L2356,Employees!$A:$A,0)),"")</f>
        <v>Sales</v>
      </c>
      <c r="O2356">
        <v>8</v>
      </c>
      <c r="P2356">
        <v>204.43</v>
      </c>
      <c r="Q2356">
        <v>0</v>
      </c>
      <c r="R2356">
        <v>0</v>
      </c>
      <c r="S2356">
        <v>1635.44</v>
      </c>
      <c r="T2356">
        <v>1227.3599999999999</v>
      </c>
      <c r="U2356">
        <v>408.08</v>
      </c>
      <c r="V2356" t="s">
        <v>4715</v>
      </c>
      <c r="W2356" t="s">
        <v>4695</v>
      </c>
      <c r="X2356" t="s">
        <v>4696</v>
      </c>
      <c r="Y2356" t="s">
        <v>7021</v>
      </c>
      <c r="Z2356" t="s">
        <v>4708</v>
      </c>
    </row>
    <row r="2357" spans="1:26" ht="15" customHeight="1" x14ac:dyDescent="0.25">
      <c r="A2357" t="s">
        <v>7812</v>
      </c>
      <c r="B2357" s="1">
        <v>45774</v>
      </c>
      <c r="C2357" t="s">
        <v>1502</v>
      </c>
      <c r="D2357" t="str">
        <f>IFERROR(INDEX(Customers!$B:$B,MATCH(C2357,Customers!$A:$A,0)),"")</f>
        <v>Suresh Sekar</v>
      </c>
      <c r="E2357" t="str">
        <f>IFERROR(INDEX(Customers!$J:$J,MATCH(C2357,Customers!$A:$A,0)),"")</f>
        <v>Bronze</v>
      </c>
      <c r="F2357" t="s">
        <v>3679</v>
      </c>
      <c r="G2357" t="str">
        <f>IFERROR(INDEX(Products!$B:$B,MATCH(F2357,Products!$A:$A,0)),"")</f>
        <v>Harvest Gold Cookies 500g</v>
      </c>
      <c r="H2357" t="str">
        <f>IFERROR(INDEX(Products!$C:$C,MATCH(F2357,Products!$A:$A,0)),"")</f>
        <v>Bakery</v>
      </c>
      <c r="I2357" t="s">
        <v>3061</v>
      </c>
      <c r="J2357" t="str">
        <f>IFERROR(INDEX(Stores!$B:$B,MATCH(I2357,Stores!$A:$A,0)),"")</f>
        <v>FreshMart Salem Colony</v>
      </c>
      <c r="K2357" t="str">
        <f>IFERROR(INDEX(Stores!$D:$D,MATCH(I2357,Stores!$A:$A,0)),"")</f>
        <v>South</v>
      </c>
      <c r="L2357" t="s">
        <v>3059</v>
      </c>
      <c r="M2357" t="str">
        <f>IFERROR(INDEX(Employees!$B:$B,MATCH(L2357,Employees!$A:$A,0)),"")</f>
        <v>Indira Varma</v>
      </c>
      <c r="N2357" t="str">
        <f>IFERROR(INDEX(Employees!$D:$D,MATCH(L2357,Employees!$A:$A,0)),"")</f>
        <v>Sales</v>
      </c>
      <c r="O2357">
        <v>4</v>
      </c>
      <c r="P2357">
        <v>343.56</v>
      </c>
      <c r="Q2357">
        <v>5</v>
      </c>
      <c r="R2357">
        <v>68.709999999999994</v>
      </c>
      <c r="S2357">
        <v>1501.36</v>
      </c>
      <c r="T2357">
        <v>865.28</v>
      </c>
      <c r="U2357">
        <v>636.08000000000004</v>
      </c>
      <c r="V2357" t="s">
        <v>4720</v>
      </c>
      <c r="W2357" t="s">
        <v>4695</v>
      </c>
      <c r="X2357" t="s">
        <v>4696</v>
      </c>
      <c r="Y2357" t="s">
        <v>5246</v>
      </c>
      <c r="Z2357" t="s">
        <v>4698</v>
      </c>
    </row>
    <row r="2358" spans="1:26" ht="15" customHeight="1" x14ac:dyDescent="0.25">
      <c r="A2358" t="s">
        <v>7813</v>
      </c>
      <c r="B2358" s="1">
        <v>46096</v>
      </c>
      <c r="C2358" t="s">
        <v>1112</v>
      </c>
      <c r="D2358" t="str">
        <f>IFERROR(INDEX(Customers!$B:$B,MATCH(C2358,Customers!$A:$A,0)),"")</f>
        <v>Revathi Chettiar</v>
      </c>
      <c r="E2358" t="str">
        <f>IFERROR(INDEX(Customers!$J:$J,MATCH(C2358,Customers!$A:$A,0)),"")</f>
        <v>Bronze</v>
      </c>
      <c r="F2358" t="s">
        <v>3738</v>
      </c>
      <c r="G2358" t="str">
        <f>IFERROR(INDEX(Products!$B:$B,MATCH(F2358,Products!$A:$A,0)),"")</f>
        <v>Aavin Milk Pack</v>
      </c>
      <c r="H2358" t="str">
        <f>IFERROR(INDEX(Products!$C:$C,MATCH(F2358,Products!$A:$A,0)),"")</f>
        <v>Dairy</v>
      </c>
      <c r="I2358" t="s">
        <v>3503</v>
      </c>
      <c r="J2358" t="str">
        <f>IFERROR(INDEX(Stores!$B:$B,MATCH(I2358,Stores!$A:$A,0)),"")</f>
        <v>FreshMart Madurai Market</v>
      </c>
      <c r="K2358" t="str">
        <f>IFERROR(INDEX(Stores!$D:$D,MATCH(I2358,Stores!$A:$A,0)),"")</f>
        <v>South</v>
      </c>
      <c r="L2358" t="s">
        <v>3501</v>
      </c>
      <c r="M2358" t="str">
        <f>IFERROR(INDEX(Employees!$B:$B,MATCH(L2358,Employees!$A:$A,0)),"")</f>
        <v>Hema Mudaliar</v>
      </c>
      <c r="N2358" t="str">
        <f>IFERROR(INDEX(Employees!$D:$D,MATCH(L2358,Employees!$A:$A,0)),"")</f>
        <v>Store Manager</v>
      </c>
      <c r="O2358">
        <v>3</v>
      </c>
      <c r="P2358">
        <v>397.22</v>
      </c>
      <c r="Q2358">
        <v>0</v>
      </c>
      <c r="R2358">
        <v>0</v>
      </c>
      <c r="S2358">
        <v>1370.41</v>
      </c>
      <c r="T2358">
        <v>958.11</v>
      </c>
      <c r="U2358">
        <v>412.3</v>
      </c>
      <c r="V2358" t="s">
        <v>4740</v>
      </c>
      <c r="W2358" t="s">
        <v>4695</v>
      </c>
      <c r="X2358" t="s">
        <v>4696</v>
      </c>
      <c r="Y2358" t="s">
        <v>5646</v>
      </c>
      <c r="Z2358" t="s">
        <v>4698</v>
      </c>
    </row>
    <row r="2359" spans="1:26" ht="15" customHeight="1" x14ac:dyDescent="0.25">
      <c r="A2359" t="s">
        <v>7814</v>
      </c>
      <c r="B2359" s="1">
        <v>45955</v>
      </c>
      <c r="C2359" t="s">
        <v>275</v>
      </c>
      <c r="D2359" t="str">
        <f>IFERROR(INDEX(Customers!$B:$B,MATCH(C2359,Customers!$A:$A,0)),"")</f>
        <v>Tara Devi</v>
      </c>
      <c r="E2359" t="str">
        <f>IFERROR(INDEX(Customers!$J:$J,MATCH(C2359,Customers!$A:$A,0)),"")</f>
        <v>Gold</v>
      </c>
      <c r="F2359" t="s">
        <v>3936</v>
      </c>
      <c r="G2359" t="str">
        <f>IFERROR(INDEX(Products!$B:$B,MATCH(F2359,Products!$A:$A,0)),"")</f>
        <v>Local Farm Fresh Fruits Combo</v>
      </c>
      <c r="H2359" t="str">
        <f>IFERROR(INDEX(Products!$C:$C,MATCH(F2359,Products!$A:$A,0)),"")</f>
        <v>Fruits</v>
      </c>
      <c r="I2359" t="s">
        <v>4234</v>
      </c>
      <c r="J2359" t="str">
        <f>IFERROR(INDEX(Stores!$B:$B,MATCH(I2359,Stores!$A:$A,0)),"")</f>
        <v>FreshMart Coimbatore Plaza</v>
      </c>
      <c r="K2359" t="str">
        <f>IFERROR(INDEX(Stores!$D:$D,MATCH(I2359,Stores!$A:$A,0)),"")</f>
        <v>South</v>
      </c>
      <c r="L2359" t="s">
        <v>3508</v>
      </c>
      <c r="M2359" t="str">
        <f>IFERROR(INDEX(Employees!$B:$B,MATCH(L2359,Employees!$A:$A,0)),"")</f>
        <v>Suresh Pandian</v>
      </c>
      <c r="N2359" t="str">
        <f>IFERROR(INDEX(Employees!$D:$D,MATCH(L2359,Employees!$A:$A,0)),"")</f>
        <v>Sales</v>
      </c>
      <c r="O2359">
        <v>7</v>
      </c>
      <c r="P2359">
        <v>227.52</v>
      </c>
      <c r="Q2359">
        <v>0</v>
      </c>
      <c r="R2359">
        <v>0</v>
      </c>
      <c r="S2359">
        <v>1831.54</v>
      </c>
      <c r="T2359">
        <v>1275.19</v>
      </c>
      <c r="U2359">
        <v>556.35</v>
      </c>
      <c r="V2359" t="s">
        <v>4706</v>
      </c>
      <c r="W2359" t="s">
        <v>4695</v>
      </c>
      <c r="X2359" t="s">
        <v>4696</v>
      </c>
      <c r="Y2359" t="s">
        <v>5771</v>
      </c>
      <c r="Z2359" t="s">
        <v>4698</v>
      </c>
    </row>
    <row r="2360" spans="1:26" ht="15" customHeight="1" x14ac:dyDescent="0.25">
      <c r="A2360" t="s">
        <v>7815</v>
      </c>
      <c r="B2360" s="1">
        <v>45871</v>
      </c>
      <c r="C2360" t="s">
        <v>1714</v>
      </c>
      <c r="D2360" t="str">
        <f>IFERROR(INDEX(Customers!$B:$B,MATCH(C2360,Customers!$A:$A,0)),"")</f>
        <v>Sanjay Chandran</v>
      </c>
      <c r="E2360" t="str">
        <f>IFERROR(INDEX(Customers!$J:$J,MATCH(C2360,Customers!$A:$A,0)),"")</f>
        <v>Bronze</v>
      </c>
      <c r="F2360" t="s">
        <v>3738</v>
      </c>
      <c r="G2360" t="str">
        <f>IFERROR(INDEX(Products!$B:$B,MATCH(F2360,Products!$A:$A,0)),"")</f>
        <v>Aavin Milk Pack</v>
      </c>
      <c r="H2360" t="str">
        <f>IFERROR(INDEX(Products!$C:$C,MATCH(F2360,Products!$A:$A,0)),"")</f>
        <v>Dairy</v>
      </c>
      <c r="I2360" t="s">
        <v>4253</v>
      </c>
      <c r="J2360" t="str">
        <f>IFERROR(INDEX(Stores!$B:$B,MATCH(I2360,Stores!$A:$A,0)),"")</f>
        <v>FreshMart Bengaluru Nagar</v>
      </c>
      <c r="K2360" t="str">
        <f>IFERROR(INDEX(Stores!$D:$D,MATCH(I2360,Stores!$A:$A,0)),"")</f>
        <v>South</v>
      </c>
      <c r="L2360" t="s">
        <v>3303</v>
      </c>
      <c r="M2360" t="str">
        <f>IFERROR(INDEX(Employees!$B:$B,MATCH(L2360,Employees!$A:$A,0)),"")</f>
        <v>Kamala Murugan</v>
      </c>
      <c r="N2360" t="str">
        <f>IFERROR(INDEX(Employees!$D:$D,MATCH(L2360,Employees!$A:$A,0)),"")</f>
        <v>Cashier</v>
      </c>
      <c r="O2360">
        <v>3</v>
      </c>
      <c r="P2360">
        <v>397.22</v>
      </c>
      <c r="Q2360">
        <v>0</v>
      </c>
      <c r="R2360">
        <v>0</v>
      </c>
      <c r="S2360">
        <v>1370.41</v>
      </c>
      <c r="T2360">
        <v>958.11</v>
      </c>
      <c r="U2360">
        <v>412.3</v>
      </c>
      <c r="V2360" t="s">
        <v>4703</v>
      </c>
      <c r="W2360" t="s">
        <v>4695</v>
      </c>
      <c r="X2360" t="s">
        <v>4710</v>
      </c>
      <c r="Y2360" t="s">
        <v>6412</v>
      </c>
      <c r="Z2360" t="s">
        <v>4698</v>
      </c>
    </row>
    <row r="2361" spans="1:26" ht="15" customHeight="1" x14ac:dyDescent="0.25">
      <c r="A2361" t="s">
        <v>7816</v>
      </c>
      <c r="B2361" s="1">
        <v>46028</v>
      </c>
      <c r="C2361" t="s">
        <v>2164</v>
      </c>
      <c r="D2361" t="str">
        <f>IFERROR(INDEX(Customers!$B:$B,MATCH(C2361,Customers!$A:$A,0)),"")</f>
        <v>Indira Balan</v>
      </c>
      <c r="E2361" t="str">
        <f>IFERROR(INDEX(Customers!$J:$J,MATCH(C2361,Customers!$A:$A,0)),"")</f>
        <v>Bronze</v>
      </c>
      <c r="F2361" t="s">
        <v>3903</v>
      </c>
      <c r="G2361" t="str">
        <f>IFERROR(INDEX(Products!$B:$B,MATCH(F2361,Products!$A:$A,0)),"")</f>
        <v>Eveready Detergent 1L</v>
      </c>
      <c r="H2361" t="str">
        <f>IFERROR(INDEX(Products!$C:$C,MATCH(F2361,Products!$A:$A,0)),"")</f>
        <v>Household</v>
      </c>
      <c r="I2361" t="s">
        <v>2896</v>
      </c>
      <c r="J2361" t="str">
        <f>IFERROR(INDEX(Stores!$B:$B,MATCH(I2361,Stores!$A:$A,0)),"")</f>
        <v>FreshMart Salem Extension</v>
      </c>
      <c r="K2361" t="str">
        <f>IFERROR(INDEX(Stores!$D:$D,MATCH(I2361,Stores!$A:$A,0)),"")</f>
        <v>South</v>
      </c>
      <c r="L2361" t="s">
        <v>2894</v>
      </c>
      <c r="M2361" t="str">
        <f>IFERROR(INDEX(Employees!$B:$B,MATCH(L2361,Employees!$A:$A,0)),"")</f>
        <v>Suresh Nathan</v>
      </c>
      <c r="N2361" t="str">
        <f>IFERROR(INDEX(Employees!$D:$D,MATCH(L2361,Employees!$A:$A,0)),"")</f>
        <v>Cashier</v>
      </c>
      <c r="O2361">
        <v>1</v>
      </c>
      <c r="P2361">
        <v>340.25</v>
      </c>
      <c r="Q2361">
        <v>20</v>
      </c>
      <c r="R2361">
        <v>68.05</v>
      </c>
      <c r="S2361">
        <v>272.2</v>
      </c>
      <c r="T2361">
        <v>263.85000000000002</v>
      </c>
      <c r="U2361">
        <v>8.35</v>
      </c>
      <c r="V2361" t="s">
        <v>4740</v>
      </c>
      <c r="W2361" t="s">
        <v>4695</v>
      </c>
      <c r="X2361" t="s">
        <v>4696</v>
      </c>
      <c r="Y2361" t="s">
        <v>4829</v>
      </c>
      <c r="Z2361" t="s">
        <v>4708</v>
      </c>
    </row>
    <row r="2362" spans="1:26" ht="15" customHeight="1" x14ac:dyDescent="0.25">
      <c r="A2362" t="s">
        <v>7817</v>
      </c>
      <c r="B2362" s="1">
        <v>45955</v>
      </c>
      <c r="C2362" t="s">
        <v>1299</v>
      </c>
      <c r="D2362" t="str">
        <f>IFERROR(INDEX(Customers!$B:$B,MATCH(C2362,Customers!$A:$A,0)),"")</f>
        <v>Thiru Nair</v>
      </c>
      <c r="E2362" t="str">
        <f>IFERROR(INDEX(Customers!$J:$J,MATCH(C2362,Customers!$A:$A,0)),"")</f>
        <v>Bronze</v>
      </c>
      <c r="F2362" t="s">
        <v>3983</v>
      </c>
      <c r="G2362" t="str">
        <f>IFERROR(INDEX(Products!$B:$B,MATCH(F2362,Products!$A:$A,0)),"")</f>
        <v>Organic Fresh Fresh Vegetables Pack</v>
      </c>
      <c r="H2362" t="str">
        <f>IFERROR(INDEX(Products!$C:$C,MATCH(F2362,Products!$A:$A,0)),"")</f>
        <v>Vegetables</v>
      </c>
      <c r="I2362" t="s">
        <v>2925</v>
      </c>
      <c r="J2362" t="str">
        <f>IFERROR(INDEX(Stores!$B:$B,MATCH(I2362,Stores!$A:$A,0)),"")</f>
        <v>FreshMart Mysuru Colony</v>
      </c>
      <c r="K2362" t="str">
        <f>IFERROR(INDEX(Stores!$D:$D,MATCH(I2362,Stores!$A:$A,0)),"")</f>
        <v>South</v>
      </c>
      <c r="L2362" t="s">
        <v>2923</v>
      </c>
      <c r="M2362" t="str">
        <f>IFERROR(INDEX(Employees!$B:$B,MATCH(L2362,Employees!$A:$A,0)),"")</f>
        <v>Jayakumar Gounder</v>
      </c>
      <c r="N2362" t="str">
        <f>IFERROR(INDEX(Employees!$D:$D,MATCH(L2362,Employees!$A:$A,0)),"")</f>
        <v>Operations</v>
      </c>
      <c r="O2362">
        <v>2</v>
      </c>
      <c r="P2362">
        <v>355.64</v>
      </c>
      <c r="Q2362">
        <v>0</v>
      </c>
      <c r="R2362">
        <v>0</v>
      </c>
      <c r="S2362">
        <v>817.97</v>
      </c>
      <c r="T2362">
        <v>606.82000000000005</v>
      </c>
      <c r="U2362">
        <v>211.15</v>
      </c>
      <c r="V2362" t="s">
        <v>4703</v>
      </c>
      <c r="W2362" t="s">
        <v>4695</v>
      </c>
      <c r="X2362" t="s">
        <v>4696</v>
      </c>
      <c r="Y2362" t="s">
        <v>4991</v>
      </c>
      <c r="Z2362" t="s">
        <v>4698</v>
      </c>
    </row>
    <row r="2363" spans="1:26" ht="15" customHeight="1" x14ac:dyDescent="0.25">
      <c r="A2363" t="s">
        <v>7818</v>
      </c>
      <c r="B2363" s="1">
        <v>45948</v>
      </c>
      <c r="C2363" t="s">
        <v>96</v>
      </c>
      <c r="D2363" t="str">
        <f>IFERROR(INDEX(Customers!$B:$B,MATCH(C2363,Customers!$A:$A,0)),"")</f>
        <v>Ashok Nair</v>
      </c>
      <c r="E2363" t="str">
        <f>IFERROR(INDEX(Customers!$J:$J,MATCH(C2363,Customers!$A:$A,0)),"")</f>
        <v>Silver</v>
      </c>
      <c r="F2363" t="s">
        <v>3945</v>
      </c>
      <c r="G2363" t="str">
        <f>IFERROR(INDEX(Products!$B:$B,MATCH(F2363,Products!$A:$A,0)),"")</f>
        <v>Organic Fresh Fresh Fruits Combo</v>
      </c>
      <c r="H2363" t="str">
        <f>IFERROR(INDEX(Products!$C:$C,MATCH(F2363,Products!$A:$A,0)),"")</f>
        <v>Fruits</v>
      </c>
      <c r="I2363" t="s">
        <v>3425</v>
      </c>
      <c r="J2363" t="str">
        <f>IFERROR(INDEX(Stores!$B:$B,MATCH(I2363,Stores!$A:$A,0)),"")</f>
        <v>FreshMart Salem Complex</v>
      </c>
      <c r="K2363" t="str">
        <f>IFERROR(INDEX(Stores!$D:$D,MATCH(I2363,Stores!$A:$A,0)),"")</f>
        <v>South</v>
      </c>
      <c r="L2363" t="s">
        <v>3423</v>
      </c>
      <c r="M2363" t="str">
        <f>IFERROR(INDEX(Employees!$B:$B,MATCH(L2363,Employees!$A:$A,0)),"")</f>
        <v>Sudha Balan</v>
      </c>
      <c r="N2363" t="str">
        <f>IFERROR(INDEX(Employees!$D:$D,MATCH(L2363,Employees!$A:$A,0)),"")</f>
        <v>Sales</v>
      </c>
      <c r="O2363">
        <v>2</v>
      </c>
      <c r="P2363">
        <v>71.290000000000006</v>
      </c>
      <c r="Q2363">
        <v>10</v>
      </c>
      <c r="R2363">
        <v>14.26</v>
      </c>
      <c r="S2363">
        <v>147.57</v>
      </c>
      <c r="T2363">
        <v>118.74</v>
      </c>
      <c r="U2363">
        <v>28.83</v>
      </c>
      <c r="V2363" t="s">
        <v>4740</v>
      </c>
      <c r="W2363" t="s">
        <v>4695</v>
      </c>
      <c r="X2363" t="s">
        <v>4710</v>
      </c>
      <c r="Y2363" t="s">
        <v>5259</v>
      </c>
      <c r="Z2363" t="s">
        <v>4698</v>
      </c>
    </row>
    <row r="2364" spans="1:26" ht="15" customHeight="1" x14ac:dyDescent="0.25">
      <c r="A2364" t="s">
        <v>7819</v>
      </c>
      <c r="B2364" s="1">
        <v>46011</v>
      </c>
      <c r="C2364" t="s">
        <v>958</v>
      </c>
      <c r="D2364" t="str">
        <f>IFERROR(INDEX(Customers!$B:$B,MATCH(C2364,Customers!$A:$A,0)),"")</f>
        <v>Unknown</v>
      </c>
      <c r="E2364" t="str">
        <f>IFERROR(INDEX(Customers!$J:$J,MATCH(C2364,Customers!$A:$A,0)),"")</f>
        <v>Silver</v>
      </c>
      <c r="F2364" t="s">
        <v>3936</v>
      </c>
      <c r="G2364" t="str">
        <f>IFERROR(INDEX(Products!$B:$B,MATCH(F2364,Products!$A:$A,0)),"")</f>
        <v>Local Farm Fresh Fruits Combo</v>
      </c>
      <c r="H2364" t="str">
        <f>IFERROR(INDEX(Products!$C:$C,MATCH(F2364,Products!$A:$A,0)),"")</f>
        <v>Fruits</v>
      </c>
      <c r="I2364" t="s">
        <v>4288</v>
      </c>
      <c r="J2364" t="str">
        <f>IFERROR(INDEX(Stores!$B:$B,MATCH(I2364,Stores!$A:$A,0)),"")</f>
        <v>FreshMart Mysuru Heights</v>
      </c>
      <c r="K2364" t="str">
        <f>IFERROR(INDEX(Stores!$D:$D,MATCH(I2364,Stores!$A:$A,0)),"")</f>
        <v>South</v>
      </c>
      <c r="L2364" t="s">
        <v>3168</v>
      </c>
      <c r="M2364" t="str">
        <f>IFERROR(INDEX(Employees!$B:$B,MATCH(L2364,Employees!$A:$A,0)),"")</f>
        <v>Om Sharma</v>
      </c>
      <c r="N2364" t="str">
        <f>IFERROR(INDEX(Employees!$D:$D,MATCH(L2364,Employees!$A:$A,0)),"")</f>
        <v>Sales</v>
      </c>
      <c r="O2364">
        <v>5</v>
      </c>
      <c r="P2364">
        <v>221.61</v>
      </c>
      <c r="Q2364">
        <v>10</v>
      </c>
      <c r="R2364">
        <v>110.81</v>
      </c>
      <c r="S2364">
        <v>1146.83</v>
      </c>
      <c r="T2364">
        <v>910.85</v>
      </c>
      <c r="U2364">
        <v>235.98</v>
      </c>
      <c r="V2364" t="s">
        <v>4740</v>
      </c>
      <c r="W2364" t="s">
        <v>4695</v>
      </c>
      <c r="X2364" t="s">
        <v>4710</v>
      </c>
      <c r="Y2364" t="s">
        <v>5809</v>
      </c>
      <c r="Z2364" t="s">
        <v>4698</v>
      </c>
    </row>
    <row r="2365" spans="1:26" ht="15" customHeight="1" x14ac:dyDescent="0.25">
      <c r="A2365" t="s">
        <v>7820</v>
      </c>
      <c r="B2365" s="1">
        <v>45764</v>
      </c>
      <c r="C2365" t="s">
        <v>2656</v>
      </c>
      <c r="D2365" t="str">
        <f>IFERROR(INDEX(Customers!$B:$B,MATCH(C2365,Customers!$A:$A,0)),"")</f>
        <v>Naveen Pillai</v>
      </c>
      <c r="E2365" t="str">
        <f>IFERROR(INDEX(Customers!$J:$J,MATCH(C2365,Customers!$A:$A,0)),"")</f>
        <v>Silver</v>
      </c>
      <c r="F2365" t="s">
        <v>3703</v>
      </c>
      <c r="G2365" t="str">
        <f>IFERROR(INDEX(Products!$B:$B,MATCH(F2365,Products!$A:$A,0)),"")</f>
        <v xml:space="preserve">  Amul Paneer 250ml  </v>
      </c>
      <c r="H2365" t="str">
        <f>IFERROR(INDEX(Products!$C:$C,MATCH(F2365,Products!$A:$A,0)),"")</f>
        <v>Dairy</v>
      </c>
      <c r="I2365" t="s">
        <v>3220</v>
      </c>
      <c r="J2365" t="str">
        <f>IFERROR(INDEX(Stores!$B:$B,MATCH(I2365,Stores!$A:$A,0)),"")</f>
        <v>FreshMart Chennai Junction</v>
      </c>
      <c r="K2365" t="str">
        <f>IFERROR(INDEX(Stores!$D:$D,MATCH(I2365,Stores!$A:$A,0)),"")</f>
        <v>South</v>
      </c>
      <c r="L2365" t="s">
        <v>3218</v>
      </c>
      <c r="M2365" t="str">
        <f>IFERROR(INDEX(Employees!$B:$B,MATCH(L2365,Employees!$A:$A,0)),"")</f>
        <v>Sathish Subramaniam</v>
      </c>
      <c r="N2365" t="str">
        <f>IFERROR(INDEX(Employees!$D:$D,MATCH(L2365,Employees!$A:$A,0)),"")</f>
        <v>Billing</v>
      </c>
      <c r="O2365">
        <v>3</v>
      </c>
      <c r="P2365">
        <v>161.03</v>
      </c>
      <c r="Q2365">
        <v>20</v>
      </c>
      <c r="R2365">
        <v>96.62</v>
      </c>
      <c r="S2365">
        <v>386.47</v>
      </c>
      <c r="T2365">
        <v>372.72</v>
      </c>
      <c r="U2365">
        <v>13.75</v>
      </c>
      <c r="V2365" t="s">
        <v>4703</v>
      </c>
      <c r="W2365" t="s">
        <v>4695</v>
      </c>
      <c r="X2365" t="s">
        <v>4696</v>
      </c>
      <c r="Y2365" t="s">
        <v>5857</v>
      </c>
      <c r="Z2365" t="s">
        <v>4708</v>
      </c>
    </row>
    <row r="2366" spans="1:26" ht="15" customHeight="1" x14ac:dyDescent="0.25">
      <c r="A2366" t="s">
        <v>7821</v>
      </c>
      <c r="B2366" s="1">
        <v>45758</v>
      </c>
      <c r="C2366" t="s">
        <v>1096</v>
      </c>
      <c r="D2366" t="str">
        <f>IFERROR(INDEX(Customers!$B:$B,MATCH(C2366,Customers!$A:$A,0)),"")</f>
        <v>Udhay Mudaliar</v>
      </c>
      <c r="E2366" t="str">
        <f>IFERROR(INDEX(Customers!$J:$J,MATCH(C2366,Customers!$A:$A,0)),"")</f>
        <v>Silver</v>
      </c>
      <c r="F2366" t="s">
        <v>3722</v>
      </c>
      <c r="G2366" t="str">
        <f>IFERROR(INDEX(Products!$B:$B,MATCH(F2366,Products!$A:$A,0)),"")</f>
        <v>Nestle Curd 1kg</v>
      </c>
      <c r="H2366" t="str">
        <f>IFERROR(INDEX(Products!$C:$C,MATCH(F2366,Products!$A:$A,0)),"")</f>
        <v>Dairy</v>
      </c>
      <c r="I2366" t="s">
        <v>3549</v>
      </c>
      <c r="J2366" t="str">
        <f>IFERROR(INDEX(Stores!$B:$B,MATCH(I2366,Stores!$A:$A,0)),"")</f>
        <v>FreshMart Mumbai Bypass</v>
      </c>
      <c r="K2366" t="str">
        <f>IFERROR(INDEX(Stores!$D:$D,MATCH(I2366,Stores!$A:$A,0)),"")</f>
        <v>West</v>
      </c>
      <c r="L2366" t="s">
        <v>3547</v>
      </c>
      <c r="M2366" t="str">
        <f>IFERROR(INDEX(Employees!$B:$B,MATCH(L2366,Employees!$A:$A,0)),"")</f>
        <v>Kalpana Prabhu</v>
      </c>
      <c r="N2366" t="str">
        <f>IFERROR(INDEX(Employees!$D:$D,MATCH(L2366,Employees!$A:$A,0)),"")</f>
        <v>Inventory</v>
      </c>
      <c r="O2366">
        <v>3</v>
      </c>
      <c r="P2366">
        <v>464.41</v>
      </c>
      <c r="Q2366">
        <v>15</v>
      </c>
      <c r="R2366">
        <v>208.98</v>
      </c>
      <c r="S2366">
        <v>1184.25</v>
      </c>
      <c r="T2366">
        <v>1193.07</v>
      </c>
      <c r="U2366">
        <v>-8.82</v>
      </c>
      <c r="V2366" t="s">
        <v>4715</v>
      </c>
      <c r="W2366" t="s">
        <v>4695</v>
      </c>
      <c r="X2366" t="s">
        <v>4696</v>
      </c>
      <c r="Y2366" t="s">
        <v>4807</v>
      </c>
      <c r="Z2366" t="s">
        <v>4708</v>
      </c>
    </row>
    <row r="2367" spans="1:26" ht="15" customHeight="1" x14ac:dyDescent="0.25">
      <c r="A2367" t="s">
        <v>7822</v>
      </c>
      <c r="B2367" s="1">
        <v>45844</v>
      </c>
      <c r="C2367" t="s">
        <v>192</v>
      </c>
      <c r="D2367" t="str">
        <f>IFERROR(INDEX(Customers!$B:$B,MATCH(C2367,Customers!$A:$A,0)),"")</f>
        <v>Jaya Gupta</v>
      </c>
      <c r="E2367" t="str">
        <f>IFERROR(INDEX(Customers!$J:$J,MATCH(C2367,Customers!$A:$A,0)),"")</f>
        <v>Bronze</v>
      </c>
      <c r="F2367" t="s">
        <v>4016</v>
      </c>
      <c r="G2367" t="str">
        <f>IFERROR(INDEX(Products!$B:$B,MATCH(F2367,Products!$A:$A,0)),"")</f>
        <v>Aachi Ponni Rice 250ml</v>
      </c>
      <c r="H2367" t="str">
        <f>IFERROR(INDEX(Products!$C:$C,MATCH(F2367,Products!$A:$A,0)),"")</f>
        <v>Rice</v>
      </c>
      <c r="I2367" t="s">
        <v>3159</v>
      </c>
      <c r="J2367" t="str">
        <f>IFERROR(INDEX(Stores!$B:$B,MATCH(I2367,Stores!$A:$A,0)),"")</f>
        <v>FreshMart Salem Bypass</v>
      </c>
      <c r="K2367" t="str">
        <f>IFERROR(INDEX(Stores!$D:$D,MATCH(I2367,Stores!$A:$A,0)),"")</f>
        <v>South</v>
      </c>
      <c r="L2367" t="s">
        <v>3157</v>
      </c>
      <c r="M2367" t="str">
        <f>IFERROR(INDEX(Employees!$B:$B,MATCH(L2367,Employees!$A:$A,0)),"")</f>
        <v>Vasanth Menon</v>
      </c>
      <c r="N2367" t="str">
        <f>IFERROR(INDEX(Employees!$D:$D,MATCH(L2367,Employees!$A:$A,0)),"")</f>
        <v>Store Manager</v>
      </c>
      <c r="O2367">
        <v>1</v>
      </c>
      <c r="P2367">
        <v>188.64</v>
      </c>
      <c r="Q2367">
        <v>0</v>
      </c>
      <c r="R2367">
        <v>0</v>
      </c>
      <c r="S2367">
        <v>216.94</v>
      </c>
      <c r="T2367">
        <v>158.28</v>
      </c>
      <c r="U2367">
        <v>58.66</v>
      </c>
      <c r="V2367" t="s">
        <v>4715</v>
      </c>
      <c r="W2367" t="s">
        <v>4695</v>
      </c>
      <c r="X2367" t="s">
        <v>4696</v>
      </c>
      <c r="Y2367" t="s">
        <v>5356</v>
      </c>
      <c r="Z2367" t="s">
        <v>4698</v>
      </c>
    </row>
    <row r="2368" spans="1:26" ht="15" customHeight="1" x14ac:dyDescent="0.25">
      <c r="A2368" t="s">
        <v>7823</v>
      </c>
      <c r="B2368" s="1">
        <v>45808</v>
      </c>
      <c r="C2368" t="s">
        <v>55</v>
      </c>
      <c r="D2368" t="str">
        <f>IFERROR(INDEX(Customers!$B:$B,MATCH(C2368,Customers!$A:$A,0)),"")</f>
        <v>Eswari Raj</v>
      </c>
      <c r="E2368" t="str">
        <f>IFERROR(INDEX(Customers!$J:$J,MATCH(C2368,Customers!$A:$A,0)),"")</f>
        <v>Silver</v>
      </c>
      <c r="F2368" t="s">
        <v>4046</v>
      </c>
      <c r="G2368" t="str">
        <f>IFERROR(INDEX(Products!$B:$B,MATCH(F2368,Products!$A:$A,0)),"")</f>
        <v>Gold Winner Coconut Oil 2kg</v>
      </c>
      <c r="H2368" t="str">
        <f>IFERROR(INDEX(Products!$C:$C,MATCH(F2368,Products!$A:$A,0)),"")</f>
        <v>Oil</v>
      </c>
      <c r="I2368" t="s">
        <v>2928</v>
      </c>
      <c r="J2368" t="str">
        <f>IFERROR(INDEX(Stores!$B:$B,MATCH(I2368,Stores!$A:$A,0)),"")</f>
        <v>FreshMart Ahmedabad Complex</v>
      </c>
      <c r="K2368" t="str">
        <f>IFERROR(INDEX(Stores!$D:$D,MATCH(I2368,Stores!$A:$A,0)),"")</f>
        <v>South</v>
      </c>
      <c r="L2368" t="s">
        <v>2926</v>
      </c>
      <c r="M2368" t="str">
        <f>IFERROR(INDEX(Employees!$B:$B,MATCH(L2368,Employees!$A:$A,0)),"")</f>
        <v>Bhavani Kumar</v>
      </c>
      <c r="N2368" t="str">
        <f>IFERROR(INDEX(Employees!$D:$D,MATCH(L2368,Employees!$A:$A,0)),"")</f>
        <v>Cashier</v>
      </c>
      <c r="O2368">
        <v>3</v>
      </c>
      <c r="P2368">
        <v>121.9</v>
      </c>
      <c r="Q2368">
        <v>20</v>
      </c>
      <c r="R2368">
        <v>73.14</v>
      </c>
      <c r="S2368">
        <v>336.44</v>
      </c>
      <c r="T2368">
        <v>326.76</v>
      </c>
      <c r="U2368">
        <v>9.68</v>
      </c>
      <c r="V2368" t="s">
        <v>4694</v>
      </c>
      <c r="W2368" t="s">
        <v>4818</v>
      </c>
      <c r="X2368" t="s">
        <v>4696</v>
      </c>
      <c r="Y2368" t="s">
        <v>5095</v>
      </c>
      <c r="Z2368" t="s">
        <v>4698</v>
      </c>
    </row>
    <row r="2369" spans="1:26" ht="15" customHeight="1" x14ac:dyDescent="0.25">
      <c r="A2369" t="s">
        <v>7824</v>
      </c>
      <c r="B2369" s="1">
        <v>46002</v>
      </c>
      <c r="C2369" t="s">
        <v>1838</v>
      </c>
      <c r="D2369" t="str">
        <f>IFERROR(INDEX(Customers!$B:$B,MATCH(C2369,Customers!$A:$A,0)),"")</f>
        <v>Sanjay Achari</v>
      </c>
      <c r="E2369" t="str">
        <f>IFERROR(INDEX(Customers!$J:$J,MATCH(C2369,Customers!$A:$A,0)),"")</f>
        <v>Silver</v>
      </c>
      <c r="F2369" t="s">
        <v>4093</v>
      </c>
      <c r="G2369" t="str">
        <f>IFERROR(INDEX(Products!$B:$B,MATCH(F2369,Products!$A:$A,0)),"")</f>
        <v>Vim Toilet Cleaner 2kg</v>
      </c>
      <c r="H2369" t="str">
        <f>IFERROR(INDEX(Products!$C:$C,MATCH(F2369,Products!$A:$A,0)),"")</f>
        <v>Cleaning</v>
      </c>
      <c r="I2369" t="s">
        <v>3109</v>
      </c>
      <c r="J2369" t="str">
        <f>IFERROR(INDEX(Stores!$B:$B,MATCH(I2369,Stores!$A:$A,0)),"")</f>
        <v>FreshMart Ahmedabad Hub</v>
      </c>
      <c r="K2369" t="str">
        <f>IFERROR(INDEX(Stores!$D:$D,MATCH(I2369,Stores!$A:$A,0)),"")</f>
        <v>South</v>
      </c>
      <c r="L2369" t="s">
        <v>3401</v>
      </c>
      <c r="M2369" t="str">
        <f>IFERROR(INDEX(Employees!$B:$B,MATCH(L2369,Employees!$A:$A,0)),"")</f>
        <v>Mani Chandran</v>
      </c>
      <c r="N2369" t="str">
        <f>IFERROR(INDEX(Employees!$D:$D,MATCH(L2369,Employees!$A:$A,0)),"")</f>
        <v>Cashier</v>
      </c>
      <c r="O2369">
        <v>4</v>
      </c>
      <c r="P2369">
        <v>352.51</v>
      </c>
      <c r="Q2369">
        <v>20</v>
      </c>
      <c r="R2369">
        <v>282.01</v>
      </c>
      <c r="S2369">
        <v>1128.03</v>
      </c>
      <c r="T2369">
        <v>1040.24</v>
      </c>
      <c r="U2369">
        <v>87.79</v>
      </c>
      <c r="V2369" t="s">
        <v>4706</v>
      </c>
      <c r="W2369" t="s">
        <v>4695</v>
      </c>
      <c r="X2369" t="s">
        <v>4710</v>
      </c>
      <c r="Y2369" t="s">
        <v>5891</v>
      </c>
      <c r="Z2369" t="s">
        <v>4708</v>
      </c>
    </row>
    <row r="2370" spans="1:26" ht="15" customHeight="1" x14ac:dyDescent="0.25">
      <c r="A2370" t="s">
        <v>7825</v>
      </c>
      <c r="B2370" s="1">
        <v>45913</v>
      </c>
      <c r="C2370" t="s">
        <v>140</v>
      </c>
      <c r="D2370" t="str">
        <f>IFERROR(INDEX(Customers!$B:$B,MATCH(C2370,Customers!$A:$A,0)),"")</f>
        <v>Raghav Nathan</v>
      </c>
      <c r="E2370" t="str">
        <f>IFERROR(INDEX(Customers!$J:$J,MATCH(C2370,Customers!$A:$A,0)),"")</f>
        <v>Bronze</v>
      </c>
      <c r="F2370" t="s">
        <v>3692</v>
      </c>
      <c r="G2370" t="str">
        <f>IFERROR(INDEX(Products!$B:$B,MATCH(F2370,Products!$A:$A,0)),"")</f>
        <v>Harvest Gold Cookies Pack</v>
      </c>
      <c r="H2370" t="str">
        <f>IFERROR(INDEX(Products!$C:$C,MATCH(F2370,Products!$A:$A,0)),"")</f>
        <v>Bakery</v>
      </c>
      <c r="I2370" t="s">
        <v>3239</v>
      </c>
      <c r="J2370" t="str">
        <f>IFERROR(INDEX(Stores!$B:$B,MATCH(I2370,Stores!$A:$A,0)),"")</f>
        <v>FreshMart Chennai Central</v>
      </c>
      <c r="K2370" t="str">
        <f>IFERROR(INDEX(Stores!$D:$D,MATCH(I2370,Stores!$A:$A,0)),"")</f>
        <v>South</v>
      </c>
      <c r="L2370" t="s">
        <v>3237</v>
      </c>
      <c r="M2370" t="str">
        <f>IFERROR(INDEX(Employees!$B:$B,MATCH(L2370,Employees!$A:$A,0)),"")</f>
        <v>Dhanya Iyer</v>
      </c>
      <c r="N2370" t="str">
        <f>IFERROR(INDEX(Employees!$D:$D,MATCH(L2370,Employees!$A:$A,0)),"")</f>
        <v>Operations</v>
      </c>
      <c r="O2370">
        <v>4</v>
      </c>
      <c r="P2370">
        <v>182.3</v>
      </c>
      <c r="Q2370">
        <v>15</v>
      </c>
      <c r="R2370">
        <v>109.38</v>
      </c>
      <c r="S2370">
        <v>712.79</v>
      </c>
      <c r="T2370">
        <v>430.4</v>
      </c>
      <c r="U2370">
        <v>282.39</v>
      </c>
      <c r="V2370" t="s">
        <v>4703</v>
      </c>
      <c r="W2370" t="s">
        <v>4695</v>
      </c>
      <c r="X2370" t="s">
        <v>4710</v>
      </c>
      <c r="Y2370" t="s">
        <v>5626</v>
      </c>
      <c r="Z2370" t="s">
        <v>4698</v>
      </c>
    </row>
    <row r="2371" spans="1:26" ht="15" customHeight="1" x14ac:dyDescent="0.25">
      <c r="A2371" t="s">
        <v>7826</v>
      </c>
      <c r="B2371" s="1">
        <v>45822</v>
      </c>
      <c r="C2371" t="s">
        <v>1256</v>
      </c>
      <c r="D2371" t="str">
        <f>IFERROR(INDEX(Customers!$B:$B,MATCH(C2371,Customers!$A:$A,0)),"")</f>
        <v>Rajesh Reddy</v>
      </c>
      <c r="E2371" t="str">
        <f>IFERROR(INDEX(Customers!$J:$J,MATCH(C2371,Customers!$A:$A,0)),"")</f>
        <v>Bronze</v>
      </c>
      <c r="F2371" t="s">
        <v>4041</v>
      </c>
      <c r="G2371" t="str">
        <f>IFERROR(INDEX(Products!$B:$B,MATCH(F2371,Products!$A:$A,0)),"")</f>
        <v>Fortune Gingelly Oil 250ml</v>
      </c>
      <c r="H2371" t="str">
        <f>IFERROR(INDEX(Products!$C:$C,MATCH(F2371,Products!$A:$A,0)),"")</f>
        <v>Oil</v>
      </c>
      <c r="I2371" t="s">
        <v>2956</v>
      </c>
      <c r="J2371" t="str">
        <f>IFERROR(INDEX(Stores!$B:$B,MATCH(I2371,Stores!$A:$A,0)),"")</f>
        <v>FreshMart Tiruppur Circle</v>
      </c>
      <c r="K2371" t="str">
        <f>IFERROR(INDEX(Stores!$D:$D,MATCH(I2371,Stores!$A:$A,0)),"")</f>
        <v>South</v>
      </c>
      <c r="L2371" t="s">
        <v>3198</v>
      </c>
      <c r="M2371" t="str">
        <f>IFERROR(INDEX(Employees!$B:$B,MATCH(L2371,Employees!$A:$A,0)),"")</f>
        <v>Deepak Naicker</v>
      </c>
      <c r="N2371" t="str">
        <f>IFERROR(INDEX(Employees!$D:$D,MATCH(L2371,Employees!$A:$A,0)),"")</f>
        <v>Sales</v>
      </c>
      <c r="O2371">
        <v>2</v>
      </c>
      <c r="P2371">
        <v>102.51</v>
      </c>
      <c r="Q2371">
        <v>10</v>
      </c>
      <c r="R2371">
        <v>20.5</v>
      </c>
      <c r="S2371">
        <v>212.2</v>
      </c>
      <c r="T2371">
        <v>177.44</v>
      </c>
      <c r="U2371">
        <v>34.76</v>
      </c>
      <c r="V2371" t="s">
        <v>4694</v>
      </c>
      <c r="W2371" t="s">
        <v>4695</v>
      </c>
      <c r="X2371" t="s">
        <v>4710</v>
      </c>
      <c r="Y2371" t="s">
        <v>7136</v>
      </c>
      <c r="Z2371" t="s">
        <v>4698</v>
      </c>
    </row>
    <row r="2372" spans="1:26" ht="15" customHeight="1" x14ac:dyDescent="0.25">
      <c r="A2372" t="s">
        <v>7827</v>
      </c>
      <c r="B2372" s="1">
        <v>45759</v>
      </c>
      <c r="C2372" t="s">
        <v>1228</v>
      </c>
      <c r="D2372" t="str">
        <f>IFERROR(INDEX(Customers!$B:$B,MATCH(C2372,Customers!$A:$A,0)),"")</f>
        <v>Latha Gounder</v>
      </c>
      <c r="E2372" t="str">
        <f>IFERROR(INDEX(Customers!$J:$J,MATCH(C2372,Customers!$A:$A,0)),"")</f>
        <v>Silver</v>
      </c>
      <c r="F2372" t="s">
        <v>4064</v>
      </c>
      <c r="G2372" t="str">
        <f>IFERROR(INDEX(Products!$B:$B,MATCH(F2372,Products!$A:$A,0)),"")</f>
        <v>Aachi Whole Spices 200g</v>
      </c>
      <c r="H2372" t="str">
        <f>IFERROR(INDEX(Products!$C:$C,MATCH(F2372,Products!$A:$A,0)),"")</f>
        <v>Masala</v>
      </c>
      <c r="I2372" t="s">
        <v>3323</v>
      </c>
      <c r="J2372" t="str">
        <f>IFERROR(INDEX(Stores!$B:$B,MATCH(I2372,Stores!$A:$A,0)),"")</f>
        <v>FreshMart Nagpur Towers</v>
      </c>
      <c r="K2372" t="str">
        <f>IFERROR(INDEX(Stores!$D:$D,MATCH(I2372,Stores!$A:$A,0)),"")</f>
        <v>South</v>
      </c>
      <c r="L2372" t="s">
        <v>3609</v>
      </c>
      <c r="M2372" t="str">
        <f>IFERROR(INDEX(Employees!$B:$B,MATCH(L2372,Employees!$A:$A,0)),"")</f>
        <v>Sudha Venkataraman</v>
      </c>
      <c r="N2372" t="str">
        <f>IFERROR(INDEX(Employees!$D:$D,MATCH(L2372,Employees!$A:$A,0)),"")</f>
        <v>Cashier</v>
      </c>
      <c r="O2372">
        <v>1</v>
      </c>
      <c r="P2372">
        <v>519.78</v>
      </c>
      <c r="Q2372">
        <v>5</v>
      </c>
      <c r="R2372">
        <v>25.99</v>
      </c>
      <c r="S2372">
        <v>567.86</v>
      </c>
      <c r="T2372">
        <v>397.92</v>
      </c>
      <c r="U2372">
        <v>169.94</v>
      </c>
      <c r="V2372" t="s">
        <v>4703</v>
      </c>
      <c r="W2372" t="s">
        <v>4695</v>
      </c>
      <c r="X2372" t="s">
        <v>4696</v>
      </c>
      <c r="Y2372" t="s">
        <v>5417</v>
      </c>
      <c r="Z2372" t="s">
        <v>4698</v>
      </c>
    </row>
    <row r="2373" spans="1:26" ht="15" customHeight="1" x14ac:dyDescent="0.25">
      <c r="A2373" t="s">
        <v>7828</v>
      </c>
      <c r="B2373" s="1">
        <v>46036</v>
      </c>
      <c r="C2373" t="s">
        <v>2616</v>
      </c>
      <c r="D2373" t="str">
        <f>IFERROR(INDEX(Customers!$B:$B,MATCH(C2373,Customers!$A:$A,0)),"")</f>
        <v>Harini Devi</v>
      </c>
      <c r="E2373" t="str">
        <f>IFERROR(INDEX(Customers!$J:$J,MATCH(C2373,Customers!$A:$A,0)),"")</f>
        <v>Bronze</v>
      </c>
      <c r="F2373" t="s">
        <v>3874</v>
      </c>
      <c r="G2373" t="str">
        <f>IFERROR(INDEX(Products!$B:$B,MATCH(F2373,Products!$A:$A,0)),"")</f>
        <v>Patanjali Shampoo Combo</v>
      </c>
      <c r="H2373" t="str">
        <f>IFERROR(INDEX(Products!$C:$C,MATCH(F2373,Products!$A:$A,0)),"")</f>
        <v>Personal Care</v>
      </c>
      <c r="I2373" t="s">
        <v>3439</v>
      </c>
      <c r="J2373" t="str">
        <f>IFERROR(INDEX(Stores!$B:$B,MATCH(I2373,Stores!$A:$A,0)),"")</f>
        <v>FreshMart Mysuru Crossing</v>
      </c>
      <c r="K2373" t="str">
        <f>IFERROR(INDEX(Stores!$D:$D,MATCH(I2373,Stores!$A:$A,0)),"")</f>
        <v>South</v>
      </c>
      <c r="L2373" t="s">
        <v>3437</v>
      </c>
      <c r="M2373" t="str">
        <f>IFERROR(INDEX(Employees!$B:$B,MATCH(L2373,Employees!$A:$A,0)),"")</f>
        <v>Vasanthi Naicker</v>
      </c>
      <c r="N2373" t="str">
        <f>IFERROR(INDEX(Employees!$D:$D,MATCH(L2373,Employees!$A:$A,0)),"")</f>
        <v>HR</v>
      </c>
      <c r="O2373">
        <v>1</v>
      </c>
      <c r="P2373">
        <v>73.83</v>
      </c>
      <c r="Q2373">
        <v>0</v>
      </c>
      <c r="R2373">
        <v>0</v>
      </c>
      <c r="S2373">
        <v>73.83</v>
      </c>
      <c r="T2373">
        <v>54.32</v>
      </c>
      <c r="U2373">
        <v>19.510000000000002</v>
      </c>
      <c r="V2373" t="s">
        <v>4694</v>
      </c>
      <c r="W2373" t="s">
        <v>4695</v>
      </c>
      <c r="X2373" t="s">
        <v>4696</v>
      </c>
      <c r="Y2373" t="s">
        <v>6203</v>
      </c>
      <c r="Z2373" t="s">
        <v>4708</v>
      </c>
    </row>
    <row r="2374" spans="1:26" ht="15" customHeight="1" x14ac:dyDescent="0.25">
      <c r="A2374" t="s">
        <v>7829</v>
      </c>
      <c r="B2374" s="1">
        <v>45957</v>
      </c>
      <c r="C2374" t="s">
        <v>2044</v>
      </c>
      <c r="D2374" t="str">
        <f>IFERROR(INDEX(Customers!$B:$B,MATCH(C2374,Customers!$A:$A,0)),"")</f>
        <v>Rajesh Rao</v>
      </c>
      <c r="E2374" t="str">
        <f>IFERROR(INDEX(Customers!$J:$J,MATCH(C2374,Customers!$A:$A,0)),"")</f>
        <v>Gold</v>
      </c>
      <c r="F2374" t="s">
        <v>3692</v>
      </c>
      <c r="G2374" t="str">
        <f>IFERROR(INDEX(Products!$B:$B,MATCH(F2374,Products!$A:$A,0)),"")</f>
        <v>Harvest Gold Cookies Pack</v>
      </c>
      <c r="H2374" t="str">
        <f>IFERROR(INDEX(Products!$C:$C,MATCH(F2374,Products!$A:$A,0)),"")</f>
        <v>Bakery</v>
      </c>
      <c r="I2374" t="s">
        <v>3587</v>
      </c>
      <c r="J2374" t="str">
        <f>IFERROR(INDEX(Stores!$B:$B,MATCH(I2374,Stores!$A:$A,0)),"")</f>
        <v>FreshMart Pune Junction</v>
      </c>
      <c r="K2374" t="str">
        <f>IFERROR(INDEX(Stores!$D:$D,MATCH(I2374,Stores!$A:$A,0)),"")</f>
        <v>West</v>
      </c>
      <c r="L2374" t="s">
        <v>3585</v>
      </c>
      <c r="M2374" t="str">
        <f>IFERROR(INDEX(Employees!$B:$B,MATCH(L2374,Employees!$A:$A,0)),"")</f>
        <v>Harini Kumar</v>
      </c>
      <c r="N2374" t="str">
        <f>IFERROR(INDEX(Employees!$D:$D,MATCH(L2374,Employees!$A:$A,0)),"")</f>
        <v>Cashier</v>
      </c>
      <c r="O2374">
        <v>3</v>
      </c>
      <c r="P2374">
        <v>189.1</v>
      </c>
      <c r="Q2374">
        <v>0</v>
      </c>
      <c r="R2374">
        <v>0</v>
      </c>
      <c r="S2374">
        <v>567.29999999999995</v>
      </c>
      <c r="T2374">
        <v>322.8</v>
      </c>
      <c r="U2374">
        <v>244.5</v>
      </c>
      <c r="V2374" t="s">
        <v>4720</v>
      </c>
      <c r="W2374" t="s">
        <v>4695</v>
      </c>
      <c r="X2374" t="s">
        <v>4696</v>
      </c>
      <c r="Y2374" t="s">
        <v>6230</v>
      </c>
      <c r="Z2374" t="s">
        <v>4708</v>
      </c>
    </row>
    <row r="2375" spans="1:26" ht="15" customHeight="1" x14ac:dyDescent="0.25">
      <c r="A2375" t="s">
        <v>7830</v>
      </c>
      <c r="B2375" s="1">
        <v>45920</v>
      </c>
      <c r="C2375" t="s">
        <v>406</v>
      </c>
      <c r="D2375" t="str">
        <f>IFERROR(INDEX(Customers!$B:$B,MATCH(C2375,Customers!$A:$A,0)),"")</f>
        <v>Deepa Chettiar</v>
      </c>
      <c r="E2375" t="str">
        <f>IFERROR(INDEX(Customers!$J:$J,MATCH(C2375,Customers!$A:$A,0)),"")</f>
        <v>Silver</v>
      </c>
      <c r="F2375" t="s">
        <v>4055</v>
      </c>
      <c r="G2375" t="str">
        <f>IFERROR(INDEX(Products!$B:$B,MATCH(F2375,Products!$A:$A,0)),"")</f>
        <v>Aachi Powdered Spices Pack</v>
      </c>
      <c r="H2375" t="str">
        <f>IFERROR(INDEX(Products!$C:$C,MATCH(F2375,Products!$A:$A,0)),"")</f>
        <v>Masala</v>
      </c>
      <c r="I2375" t="s">
        <v>3536</v>
      </c>
      <c r="J2375" t="str">
        <f>IFERROR(INDEX(Stores!$B:$B,MATCH(I2375,Stores!$A:$A,0)),"")</f>
        <v>FreshMart Erode Hub</v>
      </c>
      <c r="K2375" t="str">
        <f>IFERROR(INDEX(Stores!$D:$D,MATCH(I2375,Stores!$A:$A,0)),"")</f>
        <v>South</v>
      </c>
      <c r="L2375" t="s">
        <v>3534</v>
      </c>
      <c r="M2375" t="str">
        <f>IFERROR(INDEX(Employees!$B:$B,MATCH(L2375,Employees!$A:$A,0)),"")</f>
        <v>Lakshmi Nair</v>
      </c>
      <c r="N2375" t="str">
        <f>IFERROR(INDEX(Employees!$D:$D,MATCH(L2375,Employees!$A:$A,0)),"")</f>
        <v>Inventory</v>
      </c>
      <c r="O2375">
        <v>3</v>
      </c>
      <c r="P2375">
        <v>253.11</v>
      </c>
      <c r="Q2375">
        <v>0</v>
      </c>
      <c r="R2375">
        <v>0</v>
      </c>
      <c r="S2375">
        <v>873.23</v>
      </c>
      <c r="T2375">
        <v>572.22</v>
      </c>
      <c r="U2375">
        <v>301.01</v>
      </c>
      <c r="V2375" t="s">
        <v>4715</v>
      </c>
      <c r="W2375" t="s">
        <v>4695</v>
      </c>
      <c r="X2375" t="s">
        <v>4710</v>
      </c>
      <c r="Y2375" t="s">
        <v>7386</v>
      </c>
      <c r="Z2375" t="s">
        <v>4698</v>
      </c>
    </row>
    <row r="2376" spans="1:26" ht="15" customHeight="1" x14ac:dyDescent="0.25">
      <c r="A2376" t="s">
        <v>7831</v>
      </c>
      <c r="B2376" s="1">
        <v>46110</v>
      </c>
      <c r="C2376" t="s">
        <v>1236</v>
      </c>
      <c r="D2376" t="str">
        <f>IFERROR(INDEX(Customers!$B:$B,MATCH(C2376,Customers!$A:$A,0)),"")</f>
        <v>Nithya Sharma</v>
      </c>
      <c r="E2376" t="str">
        <f>IFERROR(INDEX(Customers!$J:$J,MATCH(C2376,Customers!$A:$A,0)),"")</f>
        <v>Gold</v>
      </c>
      <c r="F2376" t="s">
        <v>4041</v>
      </c>
      <c r="G2376" t="str">
        <f>IFERROR(INDEX(Products!$B:$B,MATCH(F2376,Products!$A:$A,0)),"")</f>
        <v>Fortune Gingelly Oil 250ml</v>
      </c>
      <c r="H2376" t="str">
        <f>IFERROR(INDEX(Products!$C:$C,MATCH(F2376,Products!$A:$A,0)),"")</f>
        <v>Oil</v>
      </c>
      <c r="I2376" t="s">
        <v>3480</v>
      </c>
      <c r="J2376" t="str">
        <f>IFERROR(INDEX(Stores!$B:$B,MATCH(I2376,Stores!$A:$A,0)),"")</f>
        <v>FreshMart Mysuru Main Road</v>
      </c>
      <c r="K2376" t="str">
        <f>IFERROR(INDEX(Stores!$D:$D,MATCH(I2376,Stores!$A:$A,0)),"")</f>
        <v>South</v>
      </c>
      <c r="L2376" t="s">
        <v>3478</v>
      </c>
      <c r="M2376" t="str">
        <f>IFERROR(INDEX(Employees!$B:$B,MATCH(L2376,Employees!$A:$A,0)),"")</f>
        <v>Priya Venkataraman</v>
      </c>
      <c r="N2376" t="str">
        <f>IFERROR(INDEX(Employees!$D:$D,MATCH(L2376,Employees!$A:$A,0)),"")</f>
        <v>Operations</v>
      </c>
      <c r="O2376">
        <v>4</v>
      </c>
      <c r="P2376">
        <v>106.97</v>
      </c>
      <c r="Q2376">
        <v>20</v>
      </c>
      <c r="R2376">
        <v>85.58</v>
      </c>
      <c r="S2376">
        <v>393.64</v>
      </c>
      <c r="T2376">
        <v>354.88</v>
      </c>
      <c r="U2376">
        <v>38.76</v>
      </c>
      <c r="V2376" t="s">
        <v>4703</v>
      </c>
      <c r="W2376" t="s">
        <v>4695</v>
      </c>
      <c r="X2376" t="s">
        <v>4696</v>
      </c>
      <c r="Y2376" t="s">
        <v>5917</v>
      </c>
      <c r="Z2376" t="s">
        <v>4698</v>
      </c>
    </row>
    <row r="2377" spans="1:26" ht="15" customHeight="1" x14ac:dyDescent="0.25">
      <c r="A2377" t="s">
        <v>7832</v>
      </c>
      <c r="B2377" s="1">
        <v>45970</v>
      </c>
      <c r="C2377" t="s">
        <v>870</v>
      </c>
      <c r="D2377" t="str">
        <f>IFERROR(INDEX(Customers!$B:$B,MATCH(C2377,Customers!$A:$A,0)),"")</f>
        <v>Lalitha Nathan</v>
      </c>
      <c r="E2377" t="str">
        <f>IFERROR(INDEX(Customers!$J:$J,MATCH(C2377,Customers!$A:$A,0)),"")</f>
        <v>Gold</v>
      </c>
      <c r="F2377" t="s">
        <v>3695</v>
      </c>
      <c r="G2377" t="str">
        <f>IFERROR(INDEX(Products!$B:$B,MATCH(F2377,Products!$A:$A,0)),"")</f>
        <v>Britannia Rusk 1L</v>
      </c>
      <c r="H2377" t="str">
        <f>IFERROR(INDEX(Products!$C:$C,MATCH(F2377,Products!$A:$A,0)),"")</f>
        <v>Bakery</v>
      </c>
      <c r="I2377" t="s">
        <v>3425</v>
      </c>
      <c r="J2377" t="str">
        <f>IFERROR(INDEX(Stores!$B:$B,MATCH(I2377,Stores!$A:$A,0)),"")</f>
        <v>FreshMart Salem Complex</v>
      </c>
      <c r="K2377" t="str">
        <f>IFERROR(INDEX(Stores!$D:$D,MATCH(I2377,Stores!$A:$A,0)),"")</f>
        <v>South</v>
      </c>
      <c r="L2377" t="s">
        <v>3423</v>
      </c>
      <c r="M2377" t="str">
        <f>IFERROR(INDEX(Employees!$B:$B,MATCH(L2377,Employees!$A:$A,0)),"")</f>
        <v>Sudha Balan</v>
      </c>
      <c r="N2377" t="str">
        <f>IFERROR(INDEX(Employees!$D:$D,MATCH(L2377,Employees!$A:$A,0)),"")</f>
        <v>Sales</v>
      </c>
      <c r="O2377">
        <v>8</v>
      </c>
      <c r="P2377">
        <v>180.72</v>
      </c>
      <c r="Q2377">
        <v>15</v>
      </c>
      <c r="R2377">
        <v>216.86</v>
      </c>
      <c r="S2377">
        <v>1413.23</v>
      </c>
      <c r="T2377">
        <v>817.84</v>
      </c>
      <c r="U2377">
        <v>595.39</v>
      </c>
      <c r="V2377" t="s">
        <v>4694</v>
      </c>
      <c r="W2377" t="s">
        <v>4695</v>
      </c>
      <c r="X2377" t="s">
        <v>4696</v>
      </c>
      <c r="Y2377" t="s">
        <v>5068</v>
      </c>
      <c r="Z2377" t="s">
        <v>4698</v>
      </c>
    </row>
    <row r="2378" spans="1:26" ht="15" customHeight="1" x14ac:dyDescent="0.25">
      <c r="A2378" t="s">
        <v>7833</v>
      </c>
      <c r="B2378" s="1">
        <v>46037</v>
      </c>
      <c r="C2378" t="s">
        <v>882</v>
      </c>
      <c r="D2378" t="str">
        <f>IFERROR(INDEX(Customers!$B:$B,MATCH(C2378,Customers!$A:$A,0)),"")</f>
        <v>Ezhil Menon</v>
      </c>
      <c r="E2378" t="str">
        <f>IFERROR(INDEX(Customers!$J:$J,MATCH(C2378,Customers!$A:$A,0)),"")</f>
        <v>Bronze</v>
      </c>
      <c r="F2378" t="s">
        <v>4081</v>
      </c>
      <c r="G2378" t="str">
        <f>IFERROR(INDEX(Products!$B:$B,MATCH(F2378,Products!$A:$A,0)),"")</f>
        <v>Aachi Whole Spices 200g v2</v>
      </c>
      <c r="H2378" t="str">
        <f>IFERROR(INDEX(Products!$C:$C,MATCH(F2378,Products!$A:$A,0)),"")</f>
        <v>Masala</v>
      </c>
      <c r="I2378" t="s">
        <v>3167</v>
      </c>
      <c r="J2378" t="str">
        <f>IFERROR(INDEX(Stores!$B:$B,MATCH(I2378,Stores!$A:$A,0)),"")</f>
        <v>FreshMart Erode Colony</v>
      </c>
      <c r="K2378" t="str">
        <f>IFERROR(INDEX(Stores!$D:$D,MATCH(I2378,Stores!$A:$A,0)),"")</f>
        <v>South</v>
      </c>
      <c r="L2378" t="s">
        <v>3516</v>
      </c>
      <c r="M2378" t="str">
        <f>IFERROR(INDEX(Employees!$B:$B,MATCH(L2378,Employees!$A:$A,0)),"")</f>
        <v>Elango Gupta</v>
      </c>
      <c r="N2378" t="str">
        <f>IFERROR(INDEX(Employees!$D:$D,MATCH(L2378,Employees!$A:$A,0)),"")</f>
        <v>Store Manager</v>
      </c>
      <c r="O2378">
        <v>3</v>
      </c>
      <c r="P2378">
        <v>123.11</v>
      </c>
      <c r="Q2378">
        <v>0</v>
      </c>
      <c r="R2378">
        <v>0</v>
      </c>
      <c r="S2378">
        <v>369.33</v>
      </c>
      <c r="T2378">
        <v>273.54000000000002</v>
      </c>
      <c r="U2378">
        <v>95.79</v>
      </c>
      <c r="V2378" t="s">
        <v>4720</v>
      </c>
      <c r="W2378" t="s">
        <v>4695</v>
      </c>
      <c r="X2378" t="s">
        <v>4696</v>
      </c>
      <c r="Y2378" t="s">
        <v>5963</v>
      </c>
      <c r="Z2378" t="s">
        <v>4708</v>
      </c>
    </row>
    <row r="2379" spans="1:26" ht="15" customHeight="1" x14ac:dyDescent="0.25">
      <c r="A2379" t="s">
        <v>7834</v>
      </c>
      <c r="B2379" s="1">
        <v>45833</v>
      </c>
      <c r="C2379" t="s">
        <v>525</v>
      </c>
      <c r="D2379" t="str">
        <f>IFERROR(INDEX(Customers!$B:$B,MATCH(C2379,Customers!$A:$A,0)),"")</f>
        <v>Nandhini Naidu</v>
      </c>
      <c r="E2379" t="str">
        <f>IFERROR(INDEX(Customers!$J:$J,MATCH(C2379,Customers!$A:$A,0)),"")</f>
        <v>Gold</v>
      </c>
      <c r="F2379" t="s">
        <v>3953</v>
      </c>
      <c r="G2379" t="str">
        <f>IFERROR(INDEX(Products!$B:$B,MATCH(F2379,Products!$A:$A,0)),"")</f>
        <v>Organic Fresh Fresh Fruits Pack v2</v>
      </c>
      <c r="H2379" t="str">
        <f>IFERROR(INDEX(Products!$C:$C,MATCH(F2379,Products!$A:$A,0)),"")</f>
        <v>Fruits</v>
      </c>
      <c r="I2379" t="s">
        <v>4242</v>
      </c>
      <c r="J2379" t="str">
        <f>IFERROR(INDEX(Stores!$B:$B,MATCH(I2379,Stores!$A:$A,0)),"")</f>
        <v>FreshMart Hyderabad Market</v>
      </c>
      <c r="K2379" t="str">
        <f>IFERROR(INDEX(Stores!$D:$D,MATCH(I2379,Stores!$A:$A,0)),"")</f>
        <v>South</v>
      </c>
      <c r="L2379" t="s">
        <v>3170</v>
      </c>
      <c r="M2379" t="str">
        <f>IFERROR(INDEX(Employees!$B:$B,MATCH(L2379,Employees!$A:$A,0)),"")</f>
        <v>Mala Rao</v>
      </c>
      <c r="N2379" t="str">
        <f>IFERROR(INDEX(Employees!$D:$D,MATCH(L2379,Employees!$A:$A,0)),"")</f>
        <v>Cashier</v>
      </c>
      <c r="O2379">
        <v>8</v>
      </c>
      <c r="P2379">
        <v>451.9</v>
      </c>
      <c r="Q2379">
        <v>15</v>
      </c>
      <c r="R2379">
        <v>542.28</v>
      </c>
      <c r="S2379">
        <v>3072.92</v>
      </c>
      <c r="T2379">
        <v>2961.44</v>
      </c>
      <c r="U2379">
        <v>111.48</v>
      </c>
      <c r="V2379" t="s">
        <v>4740</v>
      </c>
      <c r="W2379" t="s">
        <v>4818</v>
      </c>
      <c r="X2379" t="s">
        <v>4696</v>
      </c>
      <c r="Y2379" t="s">
        <v>4767</v>
      </c>
      <c r="Z2379" t="s">
        <v>4708</v>
      </c>
    </row>
    <row r="2380" spans="1:26" ht="15" customHeight="1" x14ac:dyDescent="0.25">
      <c r="A2380" t="s">
        <v>7835</v>
      </c>
      <c r="B2380" s="1">
        <v>45757</v>
      </c>
      <c r="C2380" t="s">
        <v>2500</v>
      </c>
      <c r="D2380" t="str">
        <f>IFERROR(INDEX(Customers!$B:$B,MATCH(C2380,Customers!$A:$A,0)),"")</f>
        <v>Meena Menon</v>
      </c>
      <c r="E2380" t="str">
        <f>IFERROR(INDEX(Customers!$J:$J,MATCH(C2380,Customers!$A:$A,0)),"")</f>
        <v>Gold</v>
      </c>
      <c r="F2380" t="s">
        <v>3975</v>
      </c>
      <c r="G2380" t="str">
        <f>IFERROR(INDEX(Products!$B:$B,MATCH(F2380,Products!$A:$A,0)),"")</f>
        <v>Local Farm Fresh Vegetables 200g</v>
      </c>
      <c r="H2380" t="str">
        <f>IFERROR(INDEX(Products!$C:$C,MATCH(F2380,Products!$A:$A,0)),"")</f>
        <v>Vegetables</v>
      </c>
      <c r="I2380" t="s">
        <v>3425</v>
      </c>
      <c r="J2380" t="str">
        <f>IFERROR(INDEX(Stores!$B:$B,MATCH(I2380,Stores!$A:$A,0)),"")</f>
        <v>FreshMart Salem Complex</v>
      </c>
      <c r="K2380" t="str">
        <f>IFERROR(INDEX(Stores!$D:$D,MATCH(I2380,Stores!$A:$A,0)),"")</f>
        <v>South</v>
      </c>
      <c r="L2380" t="s">
        <v>3423</v>
      </c>
      <c r="M2380" t="str">
        <f>IFERROR(INDEX(Employees!$B:$B,MATCH(L2380,Employees!$A:$A,0)),"")</f>
        <v>Sudha Balan</v>
      </c>
      <c r="N2380" t="str">
        <f>IFERROR(INDEX(Employees!$D:$D,MATCH(L2380,Employees!$A:$A,0)),"")</f>
        <v>Sales</v>
      </c>
      <c r="O2380">
        <v>8</v>
      </c>
      <c r="P2380">
        <v>441.63</v>
      </c>
      <c r="Q2380">
        <v>0</v>
      </c>
      <c r="R2380">
        <v>0</v>
      </c>
      <c r="S2380">
        <v>3533.04</v>
      </c>
      <c r="T2380">
        <v>2779.76</v>
      </c>
      <c r="U2380">
        <v>753.28</v>
      </c>
      <c r="V2380" t="s">
        <v>4720</v>
      </c>
      <c r="W2380" t="s">
        <v>4695</v>
      </c>
      <c r="X2380" t="s">
        <v>4696</v>
      </c>
      <c r="Y2380" t="s">
        <v>7836</v>
      </c>
      <c r="Z2380" t="s">
        <v>4708</v>
      </c>
    </row>
    <row r="2381" spans="1:26" ht="15" customHeight="1" x14ac:dyDescent="0.25">
      <c r="A2381" t="s">
        <v>7837</v>
      </c>
      <c r="B2381" s="1">
        <v>46103</v>
      </c>
      <c r="C2381" t="s">
        <v>414</v>
      </c>
      <c r="D2381" t="str">
        <f>IFERROR(INDEX(Customers!$B:$B,MATCH(C2381,Customers!$A:$A,0)),"")</f>
        <v>Naveen Kumar</v>
      </c>
      <c r="E2381" t="str">
        <f>IFERROR(INDEX(Customers!$J:$J,MATCH(C2381,Customers!$A:$A,0)),"")</f>
        <v>Gold</v>
      </c>
      <c r="F2381" t="s">
        <v>3953</v>
      </c>
      <c r="G2381" t="str">
        <f>IFERROR(INDEX(Products!$B:$B,MATCH(F2381,Products!$A:$A,0)),"")</f>
        <v>Organic Fresh Fresh Fruits Pack v2</v>
      </c>
      <c r="H2381" t="str">
        <f>IFERROR(INDEX(Products!$C:$C,MATCH(F2381,Products!$A:$A,0)),"")</f>
        <v>Fruits</v>
      </c>
      <c r="I2381" t="s">
        <v>3464</v>
      </c>
      <c r="J2381" t="str">
        <f>IFERROR(INDEX(Stores!$B:$B,MATCH(I2381,Stores!$A:$A,0)),"")</f>
        <v>FreshMart Bengaluru Circle</v>
      </c>
      <c r="K2381" t="str">
        <f>IFERROR(INDEX(Stores!$D:$D,MATCH(I2381,Stores!$A:$A,0)),"")</f>
        <v>South</v>
      </c>
      <c r="L2381" t="s">
        <v>3462</v>
      </c>
      <c r="M2381" t="str">
        <f>IFERROR(INDEX(Employees!$B:$B,MATCH(L2381,Employees!$A:$A,0)),"")</f>
        <v>Vani Nair</v>
      </c>
      <c r="N2381" t="str">
        <f>IFERROR(INDEX(Employees!$D:$D,MATCH(L2381,Employees!$A:$A,0)),"")</f>
        <v>Cashier</v>
      </c>
      <c r="O2381">
        <v>7</v>
      </c>
      <c r="P2381">
        <v>468.73</v>
      </c>
      <c r="Q2381">
        <v>5</v>
      </c>
      <c r="R2381">
        <v>164.06</v>
      </c>
      <c r="S2381">
        <v>3584.61</v>
      </c>
      <c r="T2381">
        <v>2591.2600000000002</v>
      </c>
      <c r="U2381">
        <v>993.35</v>
      </c>
      <c r="V2381" t="s">
        <v>4703</v>
      </c>
      <c r="W2381" t="s">
        <v>4695</v>
      </c>
      <c r="X2381" t="s">
        <v>4696</v>
      </c>
      <c r="Y2381" t="s">
        <v>5021</v>
      </c>
      <c r="Z2381" t="s">
        <v>4698</v>
      </c>
    </row>
    <row r="2382" spans="1:26" ht="15" customHeight="1" x14ac:dyDescent="0.25">
      <c r="A2382" t="s">
        <v>7838</v>
      </c>
      <c r="B2382" s="1">
        <v>46061</v>
      </c>
      <c r="C2382" t="s">
        <v>2264</v>
      </c>
      <c r="D2382" t="str">
        <f>IFERROR(INDEX(Customers!$B:$B,MATCH(C2382,Customers!$A:$A,0)),"")</f>
        <v>Nirmala Chandran</v>
      </c>
      <c r="E2382" t="str">
        <f>IFERROR(INDEX(Customers!$J:$J,MATCH(C2382,Customers!$A:$A,0)),"")</f>
        <v>Silver</v>
      </c>
      <c r="F2382" t="s">
        <v>3722</v>
      </c>
      <c r="G2382" t="str">
        <f>IFERROR(INDEX(Products!$B:$B,MATCH(F2382,Products!$A:$A,0)),"")</f>
        <v>Nestle Curd 1kg</v>
      </c>
      <c r="H2382" t="str">
        <f>IFERROR(INDEX(Products!$C:$C,MATCH(F2382,Products!$A:$A,0)),"")</f>
        <v>Dairy</v>
      </c>
      <c r="I2382" t="s">
        <v>4399</v>
      </c>
      <c r="J2382" t="str">
        <f>IFERROR(INDEX(Stores!$B:$B,MATCH(I2382,Stores!$A:$A,0)),"")</f>
        <v>FreshMart Lucknow Extension</v>
      </c>
      <c r="K2382" t="str">
        <f>IFERROR(INDEX(Stores!$D:$D,MATCH(I2382,Stores!$A:$A,0)),"")</f>
        <v>North</v>
      </c>
      <c r="L2382" t="s">
        <v>3001</v>
      </c>
      <c r="M2382" t="str">
        <f>IFERROR(INDEX(Employees!$B:$B,MATCH(L2382,Employees!$A:$A,0)),"")</f>
        <v>Pandi Iyer</v>
      </c>
      <c r="N2382" t="str">
        <f>IFERROR(INDEX(Employees!$D:$D,MATCH(L2382,Employees!$A:$A,0)),"")</f>
        <v>Sales</v>
      </c>
      <c r="O2382">
        <v>3</v>
      </c>
      <c r="P2382">
        <v>464.41</v>
      </c>
      <c r="Q2382">
        <v>20</v>
      </c>
      <c r="R2382">
        <v>278.64999999999998</v>
      </c>
      <c r="S2382">
        <v>1281.77</v>
      </c>
      <c r="T2382">
        <v>1193.07</v>
      </c>
      <c r="U2382">
        <v>88.7</v>
      </c>
      <c r="V2382" t="s">
        <v>4703</v>
      </c>
      <c r="W2382" t="s">
        <v>4695</v>
      </c>
      <c r="X2382" t="s">
        <v>4696</v>
      </c>
      <c r="Y2382" t="s">
        <v>5759</v>
      </c>
      <c r="Z2382" t="s">
        <v>4698</v>
      </c>
    </row>
    <row r="2383" spans="1:26" ht="15" customHeight="1" x14ac:dyDescent="0.25">
      <c r="A2383" t="s">
        <v>7839</v>
      </c>
      <c r="B2383" s="1">
        <v>45813</v>
      </c>
      <c r="C2383" t="s">
        <v>2112</v>
      </c>
      <c r="D2383" t="str">
        <f>IFERROR(INDEX(Customers!$B:$B,MATCH(C2383,Customers!$A:$A,0)),"")</f>
        <v>Bhuvana Venkataraman</v>
      </c>
      <c r="E2383" t="str">
        <f>IFERROR(INDEX(Customers!$J:$J,MATCH(C2383,Customers!$A:$A,0)),"")</f>
        <v>Gold</v>
      </c>
      <c r="F2383" t="s">
        <v>4076</v>
      </c>
      <c r="G2383" t="str">
        <f>IFERROR(INDEX(Products!$B:$B,MATCH(F2383,Products!$A:$A,0)),"")</f>
        <v>Aachi Powdered Spices 200g v2</v>
      </c>
      <c r="H2383" t="str">
        <f>IFERROR(INDEX(Products!$C:$C,MATCH(F2383,Products!$A:$A,0)),"")</f>
        <v>Masala</v>
      </c>
      <c r="I2383" t="s">
        <v>3239</v>
      </c>
      <c r="J2383" t="str">
        <f>IFERROR(INDEX(Stores!$B:$B,MATCH(I2383,Stores!$A:$A,0)),"")</f>
        <v>FreshMart Chennai Central</v>
      </c>
      <c r="K2383" t="str">
        <f>IFERROR(INDEX(Stores!$D:$D,MATCH(I2383,Stores!$A:$A,0)),"")</f>
        <v>South</v>
      </c>
      <c r="L2383" t="s">
        <v>3363</v>
      </c>
      <c r="M2383" t="str">
        <f>IFERROR(INDEX(Employees!$B:$B,MATCH(L2383,Employees!$A:$A,0)),"")</f>
        <v>Elango Prabhu</v>
      </c>
      <c r="N2383" t="str">
        <f>IFERROR(INDEX(Employees!$D:$D,MATCH(L2383,Employees!$A:$A,0)),"")</f>
        <v>Billing</v>
      </c>
      <c r="O2383">
        <v>6</v>
      </c>
      <c r="P2383">
        <v>389.82</v>
      </c>
      <c r="Q2383">
        <v>10</v>
      </c>
      <c r="R2383">
        <v>233.89</v>
      </c>
      <c r="S2383">
        <v>2105.0300000000002</v>
      </c>
      <c r="T2383">
        <v>1576.8</v>
      </c>
      <c r="U2383">
        <v>528.23</v>
      </c>
      <c r="V2383" t="s">
        <v>4703</v>
      </c>
      <c r="W2383" t="s">
        <v>4695</v>
      </c>
      <c r="X2383" t="s">
        <v>4696</v>
      </c>
      <c r="Y2383" t="s">
        <v>7145</v>
      </c>
      <c r="Z2383" t="s">
        <v>4708</v>
      </c>
    </row>
    <row r="2384" spans="1:26" ht="15" customHeight="1" x14ac:dyDescent="0.25">
      <c r="A2384" t="s">
        <v>7840</v>
      </c>
      <c r="B2384" s="1">
        <v>46021</v>
      </c>
      <c r="C2384" t="s">
        <v>1335</v>
      </c>
      <c r="D2384" t="str">
        <f>IFERROR(INDEX(Customers!$B:$B,MATCH(C2384,Customers!$A:$A,0)),"")</f>
        <v>Mala Murugan</v>
      </c>
      <c r="E2384" t="str">
        <f>IFERROR(INDEX(Customers!$J:$J,MATCH(C2384,Customers!$A:$A,0)),"")</f>
        <v>Bronze</v>
      </c>
      <c r="F2384" t="s">
        <v>3746</v>
      </c>
      <c r="G2384" t="str">
        <f>IFERROR(INDEX(Products!$B:$B,MATCH(F2384,Products!$A:$A,0)),"")</f>
        <v>Nescafe Soft Drinks Pack</v>
      </c>
      <c r="H2384" t="str">
        <f>IFERROR(INDEX(Products!$C:$C,MATCH(F2384,Products!$A:$A,0)),"")</f>
        <v>Beverages</v>
      </c>
      <c r="I2384" t="s">
        <v>3299</v>
      </c>
      <c r="J2384" t="str">
        <f>IFERROR(INDEX(Stores!$B:$B,MATCH(I2384,Stores!$A:$A,0)),"")</f>
        <v>FreshMart Mumbai Complex</v>
      </c>
      <c r="K2384" t="str">
        <f>IFERROR(INDEX(Stores!$D:$D,MATCH(I2384,Stores!$A:$A,0)),"")</f>
        <v>West</v>
      </c>
      <c r="L2384" t="s">
        <v>3297</v>
      </c>
      <c r="M2384" t="str">
        <f>IFERROR(INDEX(Employees!$B:$B,MATCH(L2384,Employees!$A:$A,0)),"")</f>
        <v>Venkat Balan</v>
      </c>
      <c r="N2384" t="str">
        <f>IFERROR(INDEX(Employees!$D:$D,MATCH(L2384,Employees!$A:$A,0)),"")</f>
        <v>Billing</v>
      </c>
      <c r="O2384">
        <v>3</v>
      </c>
      <c r="P2384">
        <v>383.51</v>
      </c>
      <c r="Q2384">
        <v>10</v>
      </c>
      <c r="R2384">
        <v>115.05</v>
      </c>
      <c r="S2384">
        <v>1035.48</v>
      </c>
      <c r="T2384">
        <v>857.7</v>
      </c>
      <c r="U2384">
        <v>177.78</v>
      </c>
      <c r="V2384" t="s">
        <v>4694</v>
      </c>
      <c r="W2384" t="s">
        <v>4695</v>
      </c>
      <c r="X2384" t="s">
        <v>4696</v>
      </c>
      <c r="Y2384" t="s">
        <v>4805</v>
      </c>
      <c r="Z2384" t="s">
        <v>4708</v>
      </c>
    </row>
    <row r="2385" spans="1:26" ht="15" customHeight="1" x14ac:dyDescent="0.25">
      <c r="A2385" t="s">
        <v>7841</v>
      </c>
      <c r="B2385" s="1">
        <v>45983</v>
      </c>
      <c r="C2385" t="s">
        <v>347</v>
      </c>
      <c r="D2385" t="str">
        <f>IFERROR(INDEX(Customers!$B:$B,MATCH(C2385,Customers!$A:$A,0)),"")</f>
        <v>Senthil Chandran</v>
      </c>
      <c r="E2385" t="str">
        <f>IFERROR(INDEX(Customers!$J:$J,MATCH(C2385,Customers!$A:$A,0)),"")</f>
        <v>Gold</v>
      </c>
      <c r="F2385" t="s">
        <v>3983</v>
      </c>
      <c r="G2385" t="str">
        <f>IFERROR(INDEX(Products!$B:$B,MATCH(F2385,Products!$A:$A,0)),"")</f>
        <v>Organic Fresh Fresh Vegetables Pack</v>
      </c>
      <c r="H2385" t="str">
        <f>IFERROR(INDEX(Products!$C:$C,MATCH(F2385,Products!$A:$A,0)),"")</f>
        <v>Vegetables</v>
      </c>
      <c r="I2385" t="s">
        <v>3089</v>
      </c>
      <c r="J2385" t="str">
        <f>IFERROR(INDEX(Stores!$B:$B,MATCH(I2385,Stores!$A:$A,0)),"")</f>
        <v>FreshMart Mysuru Arcade</v>
      </c>
      <c r="K2385" t="str">
        <f>IFERROR(INDEX(Stores!$D:$D,MATCH(I2385,Stores!$A:$A,0)),"")</f>
        <v>South</v>
      </c>
      <c r="L2385" t="s">
        <v>3173</v>
      </c>
      <c r="M2385" t="str">
        <f>IFERROR(INDEX(Employees!$B:$B,MATCH(L2385,Employees!$A:$A,0)),"")</f>
        <v>Nithya Selvam</v>
      </c>
      <c r="N2385" t="str">
        <f>IFERROR(INDEX(Employees!$D:$D,MATCH(L2385,Employees!$A:$A,0)),"")</f>
        <v>Cashier</v>
      </c>
      <c r="O2385">
        <v>7</v>
      </c>
      <c r="P2385">
        <v>397.16</v>
      </c>
      <c r="Q2385">
        <v>0</v>
      </c>
      <c r="R2385">
        <v>0</v>
      </c>
      <c r="S2385">
        <v>3197.14</v>
      </c>
      <c r="T2385">
        <v>2123.87</v>
      </c>
      <c r="U2385">
        <v>1073.27</v>
      </c>
      <c r="V2385" t="s">
        <v>4706</v>
      </c>
      <c r="W2385" t="s">
        <v>4695</v>
      </c>
      <c r="X2385" t="s">
        <v>4696</v>
      </c>
      <c r="Y2385" t="s">
        <v>6081</v>
      </c>
      <c r="Z2385" t="s">
        <v>4698</v>
      </c>
    </row>
    <row r="2386" spans="1:26" ht="15" customHeight="1" x14ac:dyDescent="0.25">
      <c r="A2386" t="s">
        <v>7842</v>
      </c>
      <c r="B2386" s="1">
        <v>45904</v>
      </c>
      <c r="C2386" t="s">
        <v>850</v>
      </c>
      <c r="D2386" t="str">
        <f>IFERROR(INDEX(Customers!$B:$B,MATCH(C2386,Customers!$A:$A,0)),"")</f>
        <v>Karthik Achari</v>
      </c>
      <c r="E2386" t="str">
        <f>IFERROR(INDEX(Customers!$J:$J,MATCH(C2386,Customers!$A:$A,0)),"")</f>
        <v>Gold</v>
      </c>
      <c r="F2386" t="s">
        <v>4046</v>
      </c>
      <c r="G2386" t="str">
        <f>IFERROR(INDEX(Products!$B:$B,MATCH(F2386,Products!$A:$A,0)),"")</f>
        <v>Gold Winner Coconut Oil 2kg</v>
      </c>
      <c r="H2386" t="str">
        <f>IFERROR(INDEX(Products!$C:$C,MATCH(F2386,Products!$A:$A,0)),"")</f>
        <v>Oil</v>
      </c>
      <c r="I2386" t="s">
        <v>2950</v>
      </c>
      <c r="J2386" t="str">
        <f>IFERROR(INDEX(Stores!$B:$B,MATCH(I2386,Stores!$A:$A,0)),"")</f>
        <v>FreshMart Delhi Extension</v>
      </c>
      <c r="K2386" t="str">
        <f>IFERROR(INDEX(Stores!$D:$D,MATCH(I2386,Stores!$A:$A,0)),"")</f>
        <v>North</v>
      </c>
      <c r="L2386" t="s">
        <v>3483</v>
      </c>
      <c r="M2386" t="str">
        <f>IFERROR(INDEX(Employees!$B:$B,MATCH(L2386,Employees!$A:$A,0)),"")</f>
        <v>Dhanush Pillai</v>
      </c>
      <c r="N2386" t="str">
        <f>IFERROR(INDEX(Employees!$D:$D,MATCH(L2386,Employees!$A:$A,0)),"")</f>
        <v>Store Manager</v>
      </c>
      <c r="O2386">
        <v>5</v>
      </c>
      <c r="P2386">
        <v>132.24</v>
      </c>
      <c r="Q2386">
        <v>5</v>
      </c>
      <c r="R2386">
        <v>33.06</v>
      </c>
      <c r="S2386">
        <v>628.14</v>
      </c>
      <c r="T2386">
        <v>544.6</v>
      </c>
      <c r="U2386">
        <v>83.54</v>
      </c>
      <c r="V2386" t="s">
        <v>4703</v>
      </c>
      <c r="W2386" t="s">
        <v>4695</v>
      </c>
      <c r="X2386" t="s">
        <v>4696</v>
      </c>
      <c r="Y2386" t="s">
        <v>6012</v>
      </c>
      <c r="Z2386" t="s">
        <v>4708</v>
      </c>
    </row>
    <row r="2387" spans="1:26" ht="15" customHeight="1" x14ac:dyDescent="0.25">
      <c r="A2387" t="s">
        <v>7843</v>
      </c>
      <c r="B2387" s="1">
        <v>45817</v>
      </c>
      <c r="C2387" t="s">
        <v>1391</v>
      </c>
      <c r="D2387" t="str">
        <f>IFERROR(INDEX(Customers!$B:$B,MATCH(C2387,Customers!$A:$A,0)),"")</f>
        <v>Dhanya Achari</v>
      </c>
      <c r="E2387" t="str">
        <f>IFERROR(INDEX(Customers!$J:$J,MATCH(C2387,Customers!$A:$A,0)),"")</f>
        <v>Silver</v>
      </c>
      <c r="F2387" t="s">
        <v>3874</v>
      </c>
      <c r="G2387" t="str">
        <f>IFERROR(INDEX(Products!$B:$B,MATCH(F2387,Products!$A:$A,0)),"")</f>
        <v>Patanjali Shampoo Combo</v>
      </c>
      <c r="H2387" t="str">
        <f>IFERROR(INDEX(Products!$C:$C,MATCH(F2387,Products!$A:$A,0)),"")</f>
        <v>Personal Care</v>
      </c>
      <c r="I2387" t="s">
        <v>3213</v>
      </c>
      <c r="J2387" t="str">
        <f>IFERROR(INDEX(Stores!$B:$B,MATCH(I2387,Stores!$A:$A,0)),"")</f>
        <v>FreshMart Nagpur Arcade</v>
      </c>
      <c r="K2387" t="str">
        <f>IFERROR(INDEX(Stores!$D:$D,MATCH(I2387,Stores!$A:$A,0)),"")</f>
        <v>West</v>
      </c>
      <c r="L2387" t="s">
        <v>3452</v>
      </c>
      <c r="M2387" t="str">
        <f>IFERROR(INDEX(Employees!$B:$B,MATCH(L2387,Employees!$A:$A,0)),"")</f>
        <v>Ramesh Sekar</v>
      </c>
      <c r="N2387" t="str">
        <f>IFERROR(INDEX(Employees!$D:$D,MATCH(L2387,Employees!$A:$A,0)),"")</f>
        <v>Inventory</v>
      </c>
      <c r="O2387">
        <v>1</v>
      </c>
      <c r="P2387">
        <v>73.83</v>
      </c>
      <c r="Q2387">
        <v>0</v>
      </c>
      <c r="R2387">
        <v>0</v>
      </c>
      <c r="S2387">
        <v>73.83</v>
      </c>
      <c r="T2387">
        <v>54.32</v>
      </c>
      <c r="U2387">
        <v>19.510000000000002</v>
      </c>
      <c r="V2387" t="s">
        <v>4703</v>
      </c>
      <c r="W2387" t="s">
        <v>4695</v>
      </c>
      <c r="X2387" t="s">
        <v>4696</v>
      </c>
      <c r="Y2387" t="s">
        <v>5753</v>
      </c>
      <c r="Z2387" t="s">
        <v>4708</v>
      </c>
    </row>
    <row r="2388" spans="1:26" ht="15" customHeight="1" x14ac:dyDescent="0.25">
      <c r="A2388" t="s">
        <v>7844</v>
      </c>
      <c r="B2388" s="1">
        <v>45840</v>
      </c>
      <c r="C2388" t="s">
        <v>2140</v>
      </c>
      <c r="D2388" t="str">
        <f>IFERROR(INDEX(Customers!$B:$B,MATCH(C2388,Customers!$A:$A,0)),"")</f>
        <v>Mala Velan</v>
      </c>
      <c r="E2388" t="str">
        <f>IFERROR(INDEX(Customers!$J:$J,MATCH(C2388,Customers!$A:$A,0)),"")</f>
        <v>Silver</v>
      </c>
      <c r="F2388" t="s">
        <v>3915</v>
      </c>
      <c r="G2388" t="str">
        <f>IFERROR(INDEX(Products!$B:$B,MATCH(F2388,Products!$A:$A,0)),"")</f>
        <v>Vim Tissue 500g</v>
      </c>
      <c r="H2388" t="str">
        <f>IFERROR(INDEX(Products!$C:$C,MATCH(F2388,Products!$A:$A,0)),"")</f>
        <v>Household</v>
      </c>
      <c r="I2388" t="s">
        <v>2902</v>
      </c>
      <c r="J2388" t="str">
        <f>IFERROR(INDEX(Stores!$B:$B,MATCH(I2388,Stores!$A:$A,0)),"")</f>
        <v>FreshMart Erode Heights</v>
      </c>
      <c r="K2388" t="str">
        <f>IFERROR(INDEX(Stores!$D:$D,MATCH(I2388,Stores!$A:$A,0)),"")</f>
        <v>South</v>
      </c>
      <c r="L2388" t="s">
        <v>2900</v>
      </c>
      <c r="M2388" t="str">
        <f>IFERROR(INDEX(Employees!$B:$B,MATCH(L2388,Employees!$A:$A,0)),"")</f>
        <v>Devi Rao</v>
      </c>
      <c r="N2388" t="str">
        <f>IFERROR(INDEX(Employees!$D:$D,MATCH(L2388,Employees!$A:$A,0)),"")</f>
        <v>Billing</v>
      </c>
      <c r="O2388">
        <v>3</v>
      </c>
      <c r="P2388">
        <v>86.11</v>
      </c>
      <c r="Q2388">
        <v>20</v>
      </c>
      <c r="R2388">
        <v>51.67</v>
      </c>
      <c r="S2388">
        <v>206.66</v>
      </c>
      <c r="T2388">
        <v>204.51</v>
      </c>
      <c r="U2388">
        <v>2.15</v>
      </c>
      <c r="V2388" t="s">
        <v>4703</v>
      </c>
      <c r="W2388" t="s">
        <v>4695</v>
      </c>
      <c r="X2388" t="s">
        <v>4700</v>
      </c>
      <c r="Y2388" t="s">
        <v>6120</v>
      </c>
      <c r="Z2388" t="s">
        <v>4708</v>
      </c>
    </row>
    <row r="2389" spans="1:26" ht="15" customHeight="1" x14ac:dyDescent="0.25">
      <c r="A2389" t="s">
        <v>7845</v>
      </c>
      <c r="B2389" s="1">
        <v>46103</v>
      </c>
      <c r="C2389" t="s">
        <v>2064</v>
      </c>
      <c r="D2389" t="str">
        <f>IFERROR(INDEX(Customers!$B:$B,MATCH(C2389,Customers!$A:$A,0)),"")</f>
        <v>Kalpana Kumar</v>
      </c>
      <c r="E2389" t="str">
        <f>IFERROR(INDEX(Customers!$J:$J,MATCH(C2389,Customers!$A:$A,0)),"")</f>
        <v>Gold</v>
      </c>
      <c r="F2389" t="s">
        <v>3940</v>
      </c>
      <c r="G2389" t="str">
        <f>IFERROR(INDEX(Products!$B:$B,MATCH(F2389,Products!$A:$A,0)),"")</f>
        <v>Local Farm Fresh Fruits 1kg</v>
      </c>
      <c r="H2389" t="str">
        <f>IFERROR(INDEX(Products!$C:$C,MATCH(F2389,Products!$A:$A,0)),"")</f>
        <v>Fruits</v>
      </c>
      <c r="I2389" t="s">
        <v>3266</v>
      </c>
      <c r="J2389" t="str">
        <f>IFERROR(INDEX(Stores!$B:$B,MATCH(I2389,Stores!$A:$A,0)),"")</f>
        <v>FreshMart Bengaluru Junction</v>
      </c>
      <c r="K2389" t="str">
        <f>IFERROR(INDEX(Stores!$D:$D,MATCH(I2389,Stores!$A:$A,0)),"")</f>
        <v>South</v>
      </c>
      <c r="L2389" t="s">
        <v>3264</v>
      </c>
      <c r="M2389" t="str">
        <f>IFERROR(INDEX(Employees!$B:$B,MATCH(L2389,Employees!$A:$A,0)),"")</f>
        <v>Revathi Raj</v>
      </c>
      <c r="N2389" t="str">
        <f>IFERROR(INDEX(Employees!$D:$D,MATCH(L2389,Employees!$A:$A,0)),"")</f>
        <v>Cashier</v>
      </c>
      <c r="O2389">
        <v>5</v>
      </c>
      <c r="P2389">
        <v>433.39</v>
      </c>
      <c r="Q2389">
        <v>0</v>
      </c>
      <c r="R2389">
        <v>0</v>
      </c>
      <c r="S2389">
        <v>2491.9899999999998</v>
      </c>
      <c r="T2389">
        <v>1680.35</v>
      </c>
      <c r="U2389">
        <v>811.64</v>
      </c>
      <c r="V2389" t="s">
        <v>4706</v>
      </c>
      <c r="W2389" t="s">
        <v>4695</v>
      </c>
      <c r="X2389" t="s">
        <v>4696</v>
      </c>
      <c r="Y2389" t="s">
        <v>5501</v>
      </c>
      <c r="Z2389" t="s">
        <v>4698</v>
      </c>
    </row>
    <row r="2390" spans="1:26" ht="15" customHeight="1" x14ac:dyDescent="0.25">
      <c r="A2390" t="s">
        <v>7846</v>
      </c>
      <c r="B2390" s="1">
        <v>45867</v>
      </c>
      <c r="C2390" t="s">
        <v>2488</v>
      </c>
      <c r="D2390" t="str">
        <f>IFERROR(INDEX(Customers!$B:$B,MATCH(C2390,Customers!$A:$A,0)),"")</f>
        <v>Gokul Chettiar</v>
      </c>
      <c r="E2390" t="str">
        <f>IFERROR(INDEX(Customers!$J:$J,MATCH(C2390,Customers!$A:$A,0)),"")</f>
        <v>Gold</v>
      </c>
      <c r="F2390" t="s">
        <v>3686</v>
      </c>
      <c r="G2390" t="str">
        <f>IFERROR(INDEX(Products!$B:$B,MATCH(F2390,Products!$A:$A,0)),"")</f>
        <v>Britannia Cookies 200g</v>
      </c>
      <c r="H2390" t="str">
        <f>IFERROR(INDEX(Products!$C:$C,MATCH(F2390,Products!$A:$A,0)),"")</f>
        <v>Bakery</v>
      </c>
      <c r="I2390" t="s">
        <v>2907</v>
      </c>
      <c r="J2390" t="str">
        <f>IFERROR(INDEX(Stores!$B:$B,MATCH(I2390,Stores!$A:$A,0)),"")</f>
        <v>FreshMart Nagpur Junction</v>
      </c>
      <c r="K2390" t="str">
        <f>IFERROR(INDEX(Stores!$D:$D,MATCH(I2390,Stores!$A:$A,0)),"")</f>
        <v>West</v>
      </c>
      <c r="L2390" t="s">
        <v>3428</v>
      </c>
      <c r="M2390" t="str">
        <f>IFERROR(INDEX(Employees!$B:$B,MATCH(L2390,Employees!$A:$A,0)),"")</f>
        <v>Radha Murugan</v>
      </c>
      <c r="N2390" t="str">
        <f>IFERROR(INDEX(Employees!$D:$D,MATCH(L2390,Employees!$A:$A,0)),"")</f>
        <v>Inventory</v>
      </c>
      <c r="O2390">
        <v>3</v>
      </c>
      <c r="P2390">
        <v>510.28</v>
      </c>
      <c r="Q2390">
        <v>15</v>
      </c>
      <c r="R2390">
        <v>229.63</v>
      </c>
      <c r="S2390">
        <v>1301.21</v>
      </c>
      <c r="T2390">
        <v>848.64</v>
      </c>
      <c r="U2390">
        <v>452.57</v>
      </c>
      <c r="V2390" t="s">
        <v>4715</v>
      </c>
      <c r="W2390" t="s">
        <v>4695</v>
      </c>
      <c r="X2390" t="s">
        <v>4696</v>
      </c>
      <c r="Y2390" t="s">
        <v>4961</v>
      </c>
      <c r="Z2390" t="s">
        <v>4708</v>
      </c>
    </row>
    <row r="2391" spans="1:26" ht="15" customHeight="1" x14ac:dyDescent="0.25">
      <c r="A2391" t="s">
        <v>7847</v>
      </c>
      <c r="B2391" s="1">
        <v>45970</v>
      </c>
      <c r="C2391" t="s">
        <v>767</v>
      </c>
      <c r="D2391" t="str">
        <f>IFERROR(INDEX(Customers!$B:$B,MATCH(C2391,Customers!$A:$A,0)),"")</f>
        <v>Chitra Mudaliar</v>
      </c>
      <c r="E2391" t="str">
        <f>IFERROR(INDEX(Customers!$J:$J,MATCH(C2391,Customers!$A:$A,0)),"")</f>
        <v>Gold</v>
      </c>
      <c r="F2391" t="s">
        <v>3761</v>
      </c>
      <c r="G2391" t="str">
        <f>IFERROR(INDEX(Products!$B:$B,MATCH(F2391,Products!$A:$A,0)),"")</f>
        <v>Tata Tea Soft Drinks 500g</v>
      </c>
      <c r="H2391" t="str">
        <f>IFERROR(INDEX(Products!$C:$C,MATCH(F2391,Products!$A:$A,0)),"")</f>
        <v>Beverages</v>
      </c>
      <c r="I2391" t="s">
        <v>4242</v>
      </c>
      <c r="J2391" t="str">
        <f>IFERROR(INDEX(Stores!$B:$B,MATCH(I2391,Stores!$A:$A,0)),"")</f>
        <v>FreshMart Hyderabad Market</v>
      </c>
      <c r="K2391" t="str">
        <f>IFERROR(INDEX(Stores!$D:$D,MATCH(I2391,Stores!$A:$A,0)),"")</f>
        <v>South</v>
      </c>
      <c r="L2391" t="s">
        <v>3596</v>
      </c>
      <c r="M2391" t="str">
        <f>IFERROR(INDEX(Employees!$B:$B,MATCH(L2391,Employees!$A:$A,0)),"")</f>
        <v>Devi Raj</v>
      </c>
      <c r="N2391" t="str">
        <f>IFERROR(INDEX(Employees!$D:$D,MATCH(L2391,Employees!$A:$A,0)),"")</f>
        <v>Inventory</v>
      </c>
      <c r="O2391">
        <v>6</v>
      </c>
      <c r="P2391">
        <v>421.9</v>
      </c>
      <c r="Q2391">
        <v>0</v>
      </c>
      <c r="R2391">
        <v>0</v>
      </c>
      <c r="S2391">
        <v>2911.11</v>
      </c>
      <c r="T2391">
        <v>1859.88</v>
      </c>
      <c r="U2391">
        <v>1051.23</v>
      </c>
      <c r="V2391" t="s">
        <v>4715</v>
      </c>
      <c r="W2391" t="s">
        <v>4695</v>
      </c>
      <c r="X2391" t="s">
        <v>4696</v>
      </c>
      <c r="Y2391" t="s">
        <v>5110</v>
      </c>
      <c r="Z2391" t="s">
        <v>4698</v>
      </c>
    </row>
    <row r="2392" spans="1:26" ht="15" customHeight="1" x14ac:dyDescent="0.25">
      <c r="A2392" t="s">
        <v>7848</v>
      </c>
      <c r="B2392" s="1">
        <v>45961</v>
      </c>
      <c r="C2392" t="s">
        <v>1152</v>
      </c>
      <c r="D2392" t="str">
        <f>IFERROR(INDEX(Customers!$B:$B,MATCH(C2392,Customers!$A:$A,0)),"")</f>
        <v>Padma Balan</v>
      </c>
      <c r="E2392" t="str">
        <f>IFERROR(INDEX(Customers!$J:$J,MATCH(C2392,Customers!$A:$A,0)),"")</f>
        <v>Bronze</v>
      </c>
      <c r="F2392" t="s">
        <v>4046</v>
      </c>
      <c r="G2392" t="str">
        <f>IFERROR(INDEX(Products!$B:$B,MATCH(F2392,Products!$A:$A,0)),"")</f>
        <v>Gold Winner Coconut Oil 2kg</v>
      </c>
      <c r="H2392" t="str">
        <f>IFERROR(INDEX(Products!$C:$C,MATCH(F2392,Products!$A:$A,0)),"")</f>
        <v>Oil</v>
      </c>
      <c r="I2392" t="s">
        <v>3425</v>
      </c>
      <c r="J2392" t="str">
        <f>IFERROR(INDEX(Stores!$B:$B,MATCH(I2392,Stores!$A:$A,0)),"")</f>
        <v>FreshMart Salem Complex</v>
      </c>
      <c r="K2392" t="str">
        <f>IFERROR(INDEX(Stores!$D:$D,MATCH(I2392,Stores!$A:$A,0)),"")</f>
        <v>South</v>
      </c>
      <c r="L2392" t="s">
        <v>3628</v>
      </c>
      <c r="M2392" t="str">
        <f>IFERROR(INDEX(Employees!$B:$B,MATCH(L2392,Employees!$A:$A,0)),"")</f>
        <v>Umesh Varma</v>
      </c>
      <c r="N2392" t="str">
        <f>IFERROR(INDEX(Employees!$D:$D,MATCH(L2392,Employees!$A:$A,0)),"")</f>
        <v>Inventory</v>
      </c>
      <c r="O2392">
        <v>1</v>
      </c>
      <c r="P2392">
        <v>121.9</v>
      </c>
      <c r="Q2392">
        <v>0</v>
      </c>
      <c r="R2392">
        <v>0</v>
      </c>
      <c r="S2392">
        <v>121.9</v>
      </c>
      <c r="T2392">
        <v>108.92</v>
      </c>
      <c r="U2392">
        <v>12.98</v>
      </c>
      <c r="V2392" t="s">
        <v>4694</v>
      </c>
      <c r="W2392" t="s">
        <v>4695</v>
      </c>
      <c r="X2392" t="s">
        <v>4700</v>
      </c>
      <c r="Y2392" t="s">
        <v>5092</v>
      </c>
      <c r="Z2392" t="s">
        <v>4708</v>
      </c>
    </row>
    <row r="2393" spans="1:26" ht="15" customHeight="1" x14ac:dyDescent="0.25">
      <c r="A2393" t="s">
        <v>7849</v>
      </c>
      <c r="B2393" s="1">
        <v>46096</v>
      </c>
      <c r="C2393" t="s">
        <v>1431</v>
      </c>
      <c r="D2393" t="str">
        <f>IFERROR(INDEX(Customers!$B:$B,MATCH(C2393,Customers!$A:$A,0)),"")</f>
        <v>Thenmozhi Devi</v>
      </c>
      <c r="E2393" t="str">
        <f>IFERROR(INDEX(Customers!$J:$J,MATCH(C2393,Customers!$A:$A,0)),"")</f>
        <v>Gold</v>
      </c>
      <c r="F2393" t="s">
        <v>3709</v>
      </c>
      <c r="G2393" t="str">
        <f>IFERROR(INDEX(Products!$B:$B,MATCH(F2393,Products!$A:$A,0)),"")</f>
        <v>Milky Mist Curd 1kg</v>
      </c>
      <c r="H2393" t="str">
        <f>IFERROR(INDEX(Products!$C:$C,MATCH(F2393,Products!$A:$A,0)),"")</f>
        <v>Dairy</v>
      </c>
      <c r="I2393" t="s">
        <v>3299</v>
      </c>
      <c r="J2393" t="str">
        <f>IFERROR(INDEX(Stores!$B:$B,MATCH(I2393,Stores!$A:$A,0)),"")</f>
        <v>FreshMart Mumbai Complex</v>
      </c>
      <c r="K2393" t="str">
        <f>IFERROR(INDEX(Stores!$D:$D,MATCH(I2393,Stores!$A:$A,0)),"")</f>
        <v>West</v>
      </c>
      <c r="L2393" t="s">
        <v>3297</v>
      </c>
      <c r="M2393" t="str">
        <f>IFERROR(INDEX(Employees!$B:$B,MATCH(L2393,Employees!$A:$A,0)),"")</f>
        <v>Venkat Balan</v>
      </c>
      <c r="N2393" t="str">
        <f>IFERROR(INDEX(Employees!$D:$D,MATCH(L2393,Employees!$A:$A,0)),"")</f>
        <v>Billing</v>
      </c>
      <c r="O2393">
        <v>3</v>
      </c>
      <c r="P2393">
        <v>471.05</v>
      </c>
      <c r="Q2393">
        <v>0</v>
      </c>
      <c r="R2393">
        <v>0</v>
      </c>
      <c r="S2393">
        <v>1625.12</v>
      </c>
      <c r="T2393">
        <v>1054.8900000000001</v>
      </c>
      <c r="U2393">
        <v>570.23</v>
      </c>
      <c r="V2393" t="s">
        <v>4694</v>
      </c>
      <c r="W2393" t="s">
        <v>4695</v>
      </c>
      <c r="X2393" t="s">
        <v>4710</v>
      </c>
      <c r="Y2393" t="s">
        <v>5303</v>
      </c>
      <c r="Z2393" t="s">
        <v>4698</v>
      </c>
    </row>
    <row r="2394" spans="1:26" ht="15" customHeight="1" x14ac:dyDescent="0.25">
      <c r="A2394" t="s">
        <v>7850</v>
      </c>
      <c r="B2394" s="1">
        <v>45932</v>
      </c>
      <c r="C2394" t="s">
        <v>683</v>
      </c>
      <c r="D2394" t="str">
        <f>IFERROR(INDEX(Customers!$B:$B,MATCH(C2394,Customers!$A:$A,0)),"")</f>
        <v>Hemalatha Murugan</v>
      </c>
      <c r="E2394" t="str">
        <f>IFERROR(INDEX(Customers!$J:$J,MATCH(C2394,Customers!$A:$A,0)),"")</f>
        <v>Bronze</v>
      </c>
      <c r="F2394" t="s">
        <v>3983</v>
      </c>
      <c r="G2394" t="str">
        <f>IFERROR(INDEX(Products!$B:$B,MATCH(F2394,Products!$A:$A,0)),"")</f>
        <v>Organic Fresh Fresh Vegetables Pack</v>
      </c>
      <c r="H2394" t="str">
        <f>IFERROR(INDEX(Products!$C:$C,MATCH(F2394,Products!$A:$A,0)),"")</f>
        <v>Vegetables</v>
      </c>
      <c r="I2394" t="s">
        <v>3081</v>
      </c>
      <c r="J2394" t="str">
        <f>IFERROR(INDEX(Stores!$B:$B,MATCH(I2394,Stores!$A:$A,0)),"")</f>
        <v>FreshMart Kolkata Hub</v>
      </c>
      <c r="K2394" t="str">
        <f>IFERROR(INDEX(Stores!$D:$D,MATCH(I2394,Stores!$A:$A,0)),"")</f>
        <v>East</v>
      </c>
      <c r="L2394" t="s">
        <v>3086</v>
      </c>
      <c r="M2394" t="str">
        <f>IFERROR(INDEX(Employees!$B:$B,MATCH(L2394,Employees!$A:$A,0)),"")</f>
        <v>Kalpana Nair</v>
      </c>
      <c r="N2394" t="str">
        <f>IFERROR(INDEX(Employees!$D:$D,MATCH(L2394,Employees!$A:$A,0)),"")</f>
        <v>Store Manager</v>
      </c>
      <c r="O2394">
        <v>2</v>
      </c>
      <c r="P2394">
        <v>355.64</v>
      </c>
      <c r="Q2394">
        <v>0</v>
      </c>
      <c r="R2394">
        <v>0</v>
      </c>
      <c r="S2394">
        <v>711.28</v>
      </c>
      <c r="T2394">
        <v>606.82000000000005</v>
      </c>
      <c r="U2394">
        <v>104.46</v>
      </c>
      <c r="V2394" t="s">
        <v>4720</v>
      </c>
      <c r="W2394" t="s">
        <v>4695</v>
      </c>
      <c r="X2394" t="s">
        <v>4696</v>
      </c>
      <c r="Y2394" t="s">
        <v>6410</v>
      </c>
      <c r="Z2394" t="s">
        <v>4708</v>
      </c>
    </row>
    <row r="2395" spans="1:26" ht="15" customHeight="1" x14ac:dyDescent="0.25">
      <c r="A2395" t="s">
        <v>7851</v>
      </c>
      <c r="B2395" s="1">
        <v>46019</v>
      </c>
      <c r="C2395" t="s">
        <v>1236</v>
      </c>
      <c r="D2395" t="str">
        <f>IFERROR(INDEX(Customers!$B:$B,MATCH(C2395,Customers!$A:$A,0)),"")</f>
        <v>Nithya Sharma</v>
      </c>
      <c r="E2395" t="str">
        <f>IFERROR(INDEX(Customers!$J:$J,MATCH(C2395,Customers!$A:$A,0)),"")</f>
        <v>Gold</v>
      </c>
      <c r="F2395" t="s">
        <v>3752</v>
      </c>
      <c r="G2395" t="str">
        <f>IFERROR(INDEX(Products!$B:$B,MATCH(F2395,Products!$A:$A,0)),"")</f>
        <v>Nescafe Coffee 1kg</v>
      </c>
      <c r="H2395" t="str">
        <f>IFERROR(INDEX(Products!$C:$C,MATCH(F2395,Products!$A:$A,0)),"")</f>
        <v>Beverages</v>
      </c>
      <c r="I2395" t="s">
        <v>2978</v>
      </c>
      <c r="J2395" t="str">
        <f>IFERROR(INDEX(Stores!$B:$B,MATCH(I2395,Stores!$A:$A,0)),"")</f>
        <v>FreshMart Madurai Gardens</v>
      </c>
      <c r="K2395" t="str">
        <f>IFERROR(INDEX(Stores!$D:$D,MATCH(I2395,Stores!$A:$A,0)),"")</f>
        <v>South</v>
      </c>
      <c r="L2395" t="s">
        <v>2977</v>
      </c>
      <c r="M2395" t="str">
        <f>IFERROR(INDEX(Employees!$B:$B,MATCH(L2395,Employees!$A:$A,0)),"")</f>
        <v>Nirmala Venkataraman</v>
      </c>
      <c r="N2395" t="str">
        <f>IFERROR(INDEX(Employees!$D:$D,MATCH(L2395,Employees!$A:$A,0)),"")</f>
        <v>Sales</v>
      </c>
      <c r="O2395">
        <v>6</v>
      </c>
      <c r="P2395">
        <v>352.68</v>
      </c>
      <c r="Q2395">
        <v>0</v>
      </c>
      <c r="R2395">
        <v>0</v>
      </c>
      <c r="S2395">
        <v>2433.4899999999998</v>
      </c>
      <c r="T2395">
        <v>1483.5</v>
      </c>
      <c r="U2395">
        <v>949.99</v>
      </c>
      <c r="V2395" t="s">
        <v>4720</v>
      </c>
      <c r="W2395" t="s">
        <v>4695</v>
      </c>
      <c r="X2395" t="s">
        <v>4696</v>
      </c>
      <c r="Y2395" t="s">
        <v>6321</v>
      </c>
      <c r="Z2395" t="s">
        <v>4698</v>
      </c>
    </row>
    <row r="2396" spans="1:26" ht="15" customHeight="1" x14ac:dyDescent="0.25">
      <c r="A2396" t="s">
        <v>7852</v>
      </c>
      <c r="B2396" s="1">
        <v>46085</v>
      </c>
      <c r="C2396" t="s">
        <v>731</v>
      </c>
      <c r="D2396" t="str">
        <f>IFERROR(INDEX(Customers!$B:$B,MATCH(C2396,Customers!$A:$A,0)),"")</f>
        <v>Bhuvana Pandian</v>
      </c>
      <c r="E2396" t="str">
        <f>IFERROR(INDEX(Customers!$J:$J,MATCH(C2396,Customers!$A:$A,0)),"")</f>
        <v>Bronze</v>
      </c>
      <c r="F2396" t="s">
        <v>3983</v>
      </c>
      <c r="G2396" t="str">
        <f>IFERROR(INDEX(Products!$B:$B,MATCH(F2396,Products!$A:$A,0)),"")</f>
        <v>Organic Fresh Fresh Vegetables Pack</v>
      </c>
      <c r="H2396" t="str">
        <f>IFERROR(INDEX(Products!$C:$C,MATCH(F2396,Products!$A:$A,0)),"")</f>
        <v>Vegetables</v>
      </c>
      <c r="I2396" t="s">
        <v>3055</v>
      </c>
      <c r="J2396" t="str">
        <f>IFERROR(INDEX(Stores!$B:$B,MATCH(I2396,Stores!$A:$A,0)),"")</f>
        <v>FreshMart Surat Nagar</v>
      </c>
      <c r="K2396" t="str">
        <f>IFERROR(INDEX(Stores!$D:$D,MATCH(I2396,Stores!$A:$A,0)),"")</f>
        <v>West</v>
      </c>
      <c r="L2396" t="s">
        <v>3476</v>
      </c>
      <c r="M2396" t="str">
        <f>IFERROR(INDEX(Employees!$B:$B,MATCH(L2396,Employees!$A:$A,0)),"")</f>
        <v>Devi Sharma</v>
      </c>
      <c r="N2396" t="str">
        <f>IFERROR(INDEX(Employees!$D:$D,MATCH(L2396,Employees!$A:$A,0)),"")</f>
        <v>Billing</v>
      </c>
      <c r="O2396">
        <v>2</v>
      </c>
      <c r="P2396">
        <v>355.64</v>
      </c>
      <c r="Q2396">
        <v>15</v>
      </c>
      <c r="R2396">
        <v>106.69</v>
      </c>
      <c r="S2396">
        <v>604.59</v>
      </c>
      <c r="T2396">
        <v>606.82000000000005</v>
      </c>
      <c r="U2396">
        <v>-2.23</v>
      </c>
      <c r="V2396" t="s">
        <v>4740</v>
      </c>
      <c r="W2396" t="s">
        <v>4818</v>
      </c>
      <c r="X2396" t="s">
        <v>4710</v>
      </c>
      <c r="Y2396" t="s">
        <v>6383</v>
      </c>
      <c r="Z2396" t="s">
        <v>4708</v>
      </c>
    </row>
    <row r="2397" spans="1:26" ht="15" customHeight="1" x14ac:dyDescent="0.25">
      <c r="A2397" t="s">
        <v>7853</v>
      </c>
      <c r="B2397" s="1">
        <v>45770</v>
      </c>
      <c r="C2397" t="s">
        <v>1156</v>
      </c>
      <c r="D2397" t="str">
        <f>IFERROR(INDEX(Customers!$B:$B,MATCH(C2397,Customers!$A:$A,0)),"")</f>
        <v>Senthil Kumar</v>
      </c>
      <c r="E2397" t="str">
        <f>IFERROR(INDEX(Customers!$J:$J,MATCH(C2397,Customers!$A:$A,0)),"")</f>
        <v>Gold</v>
      </c>
      <c r="F2397" t="s">
        <v>3922</v>
      </c>
      <c r="G2397" t="str">
        <f>IFERROR(INDEX(Products!$B:$B,MATCH(F2397,Products!$A:$A,0)),"")</f>
        <v>Eveready Detergent Pack</v>
      </c>
      <c r="H2397" t="str">
        <f>IFERROR(INDEX(Products!$C:$C,MATCH(F2397,Products!$A:$A,0)),"")</f>
        <v>Household</v>
      </c>
      <c r="I2397" t="s">
        <v>3151</v>
      </c>
      <c r="J2397" t="str">
        <f>IFERROR(INDEX(Stores!$B:$B,MATCH(I2397,Stores!$A:$A,0)),"")</f>
        <v>FreshMart Jaipur Point</v>
      </c>
      <c r="K2397" t="str">
        <f>IFERROR(INDEX(Stores!$D:$D,MATCH(I2397,Stores!$A:$A,0)),"")</f>
        <v>North</v>
      </c>
      <c r="L2397" t="s">
        <v>3610</v>
      </c>
      <c r="M2397" t="str">
        <f>IFERROR(INDEX(Employees!$B:$B,MATCH(L2397,Employees!$A:$A,0)),"")</f>
        <v>Udhay Gounder</v>
      </c>
      <c r="N2397" t="str">
        <f>IFERROR(INDEX(Employees!$D:$D,MATCH(L2397,Employees!$A:$A,0)),"")</f>
        <v>Cashier</v>
      </c>
      <c r="O2397">
        <v>8</v>
      </c>
      <c r="P2397">
        <v>276.87</v>
      </c>
      <c r="Q2397">
        <v>5</v>
      </c>
      <c r="R2397">
        <v>110.75</v>
      </c>
      <c r="S2397">
        <v>2104.21</v>
      </c>
      <c r="T2397">
        <v>1552.48</v>
      </c>
      <c r="U2397">
        <v>551.73</v>
      </c>
      <c r="V2397" t="s">
        <v>4706</v>
      </c>
      <c r="W2397" t="s">
        <v>4695</v>
      </c>
      <c r="X2397" t="s">
        <v>4696</v>
      </c>
      <c r="Y2397" t="s">
        <v>4844</v>
      </c>
      <c r="Z2397" t="s">
        <v>4708</v>
      </c>
    </row>
    <row r="2398" spans="1:26" ht="15" customHeight="1" x14ac:dyDescent="0.25">
      <c r="A2398" t="s">
        <v>7854</v>
      </c>
      <c r="B2398" s="1">
        <v>45790</v>
      </c>
      <c r="C2398" t="s">
        <v>1682</v>
      </c>
      <c r="D2398" t="str">
        <f>IFERROR(INDEX(Customers!$B:$B,MATCH(C2398,Customers!$A:$A,0)),"")</f>
        <v>Banu Subramaniam</v>
      </c>
      <c r="E2398" t="str">
        <f>IFERROR(INDEX(Customers!$J:$J,MATCH(C2398,Customers!$A:$A,0)),"")</f>
        <v>Gold</v>
      </c>
      <c r="F2398" t="s">
        <v>3929</v>
      </c>
      <c r="G2398" t="str">
        <f>IFERROR(INDEX(Products!$B:$B,MATCH(F2398,Products!$A:$A,0)),"")</f>
        <v>Organic Fresh Fresh Fruits Pack</v>
      </c>
      <c r="H2398" t="str">
        <f>IFERROR(INDEX(Products!$C:$C,MATCH(F2398,Products!$A:$A,0)),"")</f>
        <v>Fruits</v>
      </c>
      <c r="I2398" t="s">
        <v>2978</v>
      </c>
      <c r="J2398" t="str">
        <f>IFERROR(INDEX(Stores!$B:$B,MATCH(I2398,Stores!$A:$A,0)),"")</f>
        <v>FreshMart Madurai Gardens</v>
      </c>
      <c r="K2398" t="str">
        <f>IFERROR(INDEX(Stores!$D:$D,MATCH(I2398,Stores!$A:$A,0)),"")</f>
        <v>South</v>
      </c>
      <c r="L2398" t="s">
        <v>3489</v>
      </c>
      <c r="M2398" t="str">
        <f>IFERROR(INDEX(Employees!$B:$B,MATCH(L2398,Employees!$A:$A,0)),"")</f>
        <v>Tara Kumar</v>
      </c>
      <c r="N2398" t="str">
        <f>IFERROR(INDEX(Employees!$D:$D,MATCH(L2398,Employees!$A:$A,0)),"")</f>
        <v>Billing</v>
      </c>
      <c r="O2398">
        <v>4</v>
      </c>
      <c r="P2398">
        <v>252.99</v>
      </c>
      <c r="Q2398">
        <v>0</v>
      </c>
      <c r="R2398">
        <v>0</v>
      </c>
      <c r="S2398">
        <v>1011.96</v>
      </c>
      <c r="T2398">
        <v>769.64</v>
      </c>
      <c r="U2398">
        <v>242.32</v>
      </c>
      <c r="V2398" t="s">
        <v>4715</v>
      </c>
      <c r="W2398" t="s">
        <v>4695</v>
      </c>
      <c r="X2398" t="s">
        <v>4696</v>
      </c>
      <c r="Y2398" t="s">
        <v>5163</v>
      </c>
      <c r="Z2398" t="s">
        <v>4708</v>
      </c>
    </row>
    <row r="2399" spans="1:26" ht="15" customHeight="1" x14ac:dyDescent="0.25">
      <c r="A2399" t="s">
        <v>7855</v>
      </c>
      <c r="B2399" s="1">
        <v>46017</v>
      </c>
      <c r="C2399" t="s">
        <v>579</v>
      </c>
      <c r="D2399" t="str">
        <f>IFERROR(INDEX(Customers!$B:$B,MATCH(C2399,Customers!$A:$A,0)),"")</f>
        <v>Suresh Balan</v>
      </c>
      <c r="E2399" t="str">
        <f>IFERROR(INDEX(Customers!$J:$J,MATCH(C2399,Customers!$A:$A,0)),"")</f>
        <v>Bronze</v>
      </c>
      <c r="F2399" t="s">
        <v>3867</v>
      </c>
      <c r="G2399" t="str">
        <f>IFERROR(INDEX(Products!$B:$B,MATCH(F2399,Products!$A:$A,0)),"")</f>
        <v>Colgate Shampoo Combo</v>
      </c>
      <c r="H2399" t="str">
        <f>IFERROR(INDEX(Products!$C:$C,MATCH(F2399,Products!$A:$A,0)),"")</f>
        <v>Personal Care</v>
      </c>
      <c r="I2399" t="s">
        <v>3425</v>
      </c>
      <c r="J2399" t="str">
        <f>IFERROR(INDEX(Stores!$B:$B,MATCH(I2399,Stores!$A:$A,0)),"")</f>
        <v>FreshMart Salem Complex</v>
      </c>
      <c r="K2399" t="str">
        <f>IFERROR(INDEX(Stores!$D:$D,MATCH(I2399,Stores!$A:$A,0)),"")</f>
        <v>South</v>
      </c>
      <c r="L2399" t="s">
        <v>3423</v>
      </c>
      <c r="M2399" t="str">
        <f>IFERROR(INDEX(Employees!$B:$B,MATCH(L2399,Employees!$A:$A,0)),"")</f>
        <v>Sudha Balan</v>
      </c>
      <c r="N2399" t="str">
        <f>IFERROR(INDEX(Employees!$D:$D,MATCH(L2399,Employees!$A:$A,0)),"")</f>
        <v>Sales</v>
      </c>
      <c r="O2399">
        <v>2</v>
      </c>
      <c r="P2399">
        <v>318.62</v>
      </c>
      <c r="Q2399">
        <v>15</v>
      </c>
      <c r="R2399">
        <v>95.59</v>
      </c>
      <c r="S2399">
        <v>541.65</v>
      </c>
      <c r="T2399">
        <v>443.44</v>
      </c>
      <c r="U2399">
        <v>98.21</v>
      </c>
      <c r="V2399" t="s">
        <v>4703</v>
      </c>
      <c r="W2399" t="s">
        <v>4695</v>
      </c>
      <c r="X2399" t="s">
        <v>4696</v>
      </c>
      <c r="Y2399" t="s">
        <v>6556</v>
      </c>
      <c r="Z2399" t="s">
        <v>4708</v>
      </c>
    </row>
    <row r="2400" spans="1:26" ht="15" customHeight="1" x14ac:dyDescent="0.25">
      <c r="A2400" t="s">
        <v>7856</v>
      </c>
      <c r="B2400" s="1">
        <v>45963</v>
      </c>
      <c r="C2400" t="s">
        <v>430</v>
      </c>
      <c r="D2400" t="str">
        <f>IFERROR(INDEX(Customers!$B:$B,MATCH(C2400,Customers!$A:$A,0)),"")</f>
        <v>Hariharan Gounder</v>
      </c>
      <c r="E2400" t="str">
        <f>IFERROR(INDEX(Customers!$J:$J,MATCH(C2400,Customers!$A:$A,0)),"")</f>
        <v>Gold</v>
      </c>
      <c r="F2400" t="s">
        <v>3888</v>
      </c>
      <c r="G2400" t="str">
        <f>IFERROR(INDEX(Products!$B:$B,MATCH(F2400,Products!$A:$A,0)),"")</f>
        <v xml:space="preserve">  Patanjali Shampoo 2kg  </v>
      </c>
      <c r="H2400" t="str">
        <f>IFERROR(INDEX(Products!$C:$C,MATCH(F2400,Products!$A:$A,0)),"")</f>
        <v>Personal Care</v>
      </c>
      <c r="I2400" t="s">
        <v>3249</v>
      </c>
      <c r="J2400" t="str">
        <f>IFERROR(INDEX(Stores!$B:$B,MATCH(I2400,Stores!$A:$A,0)),"")</f>
        <v>FreshMart Mumbai Extension</v>
      </c>
      <c r="K2400" t="str">
        <f>IFERROR(INDEX(Stores!$D:$D,MATCH(I2400,Stores!$A:$A,0)),"")</f>
        <v>West</v>
      </c>
      <c r="L2400" t="s">
        <v>3248</v>
      </c>
      <c r="M2400" t="str">
        <f>IFERROR(INDEX(Employees!$B:$B,MATCH(L2400,Employees!$A:$A,0)),"")</f>
        <v>Vijay Chandran</v>
      </c>
      <c r="N2400" t="str">
        <f>IFERROR(INDEX(Employees!$D:$D,MATCH(L2400,Employees!$A:$A,0)),"")</f>
        <v>Cashier</v>
      </c>
      <c r="O2400">
        <v>8</v>
      </c>
      <c r="P2400">
        <v>260.52</v>
      </c>
      <c r="Q2400">
        <v>5</v>
      </c>
      <c r="R2400">
        <v>104.21</v>
      </c>
      <c r="S2400">
        <v>2276.94</v>
      </c>
      <c r="T2400">
        <v>1287.8399999999999</v>
      </c>
      <c r="U2400">
        <v>989.1</v>
      </c>
      <c r="V2400" t="s">
        <v>4703</v>
      </c>
      <c r="W2400" t="s">
        <v>4695</v>
      </c>
      <c r="X2400" t="s">
        <v>4696</v>
      </c>
      <c r="Y2400" t="s">
        <v>6029</v>
      </c>
      <c r="Z2400" t="s">
        <v>4698</v>
      </c>
    </row>
    <row r="2401" spans="1:26" ht="15" customHeight="1" x14ac:dyDescent="0.25">
      <c r="A2401" t="s">
        <v>7857</v>
      </c>
      <c r="B2401" s="1">
        <v>45843</v>
      </c>
      <c r="C2401" t="s">
        <v>2715</v>
      </c>
      <c r="D2401" t="str">
        <f>IFERROR(INDEX(Customers!$B:$B,MATCH(C2401,Customers!$A:$A,0)),"")</f>
        <v>Charulatha Achari</v>
      </c>
      <c r="E2401" t="str">
        <f>IFERROR(INDEX(Customers!$J:$J,MATCH(C2401,Customers!$A:$A,0)),"")</f>
        <v>Silver</v>
      </c>
      <c r="F2401" t="s">
        <v>4074</v>
      </c>
      <c r="G2401" t="str">
        <f>IFERROR(INDEX(Products!$B:$B,MATCH(F2401,Products!$A:$A,0)),"")</f>
        <v>Aachi Powdered Spices 200g</v>
      </c>
      <c r="H2401" t="str">
        <f>IFERROR(INDEX(Products!$C:$C,MATCH(F2401,Products!$A:$A,0)),"")</f>
        <v>Masala</v>
      </c>
      <c r="I2401" t="s">
        <v>3085</v>
      </c>
      <c r="J2401" t="str">
        <f>IFERROR(INDEX(Stores!$B:$B,MATCH(I2401,Stores!$A:$A,0)),"")</f>
        <v xml:space="preserve">  FreshMart Surat Colony  </v>
      </c>
      <c r="K2401" t="str">
        <f>IFERROR(INDEX(Stores!$D:$D,MATCH(I2401,Stores!$A:$A,0)),"")</f>
        <v>West</v>
      </c>
      <c r="L2401" t="s">
        <v>3160</v>
      </c>
      <c r="M2401" t="str">
        <f>IFERROR(INDEX(Employees!$B:$B,MATCH(L2401,Employees!$A:$A,0)),"")</f>
        <v>Balamurugan Kumar</v>
      </c>
      <c r="N2401" t="str">
        <f>IFERROR(INDEX(Employees!$D:$D,MATCH(L2401,Employees!$A:$A,0)),"")</f>
        <v>Inventory</v>
      </c>
      <c r="O2401">
        <v>1</v>
      </c>
      <c r="P2401">
        <v>80.5</v>
      </c>
      <c r="Q2401">
        <v>20</v>
      </c>
      <c r="R2401">
        <v>16.100000000000001</v>
      </c>
      <c r="S2401">
        <v>74.06</v>
      </c>
      <c r="T2401">
        <v>62.25</v>
      </c>
      <c r="U2401">
        <v>11.81</v>
      </c>
      <c r="V2401" t="s">
        <v>4694</v>
      </c>
      <c r="W2401" t="s">
        <v>4695</v>
      </c>
      <c r="X2401" t="s">
        <v>4696</v>
      </c>
      <c r="Y2401" t="s">
        <v>5018</v>
      </c>
      <c r="Z2401" t="s">
        <v>4698</v>
      </c>
    </row>
    <row r="2402" spans="1:26" ht="15" customHeight="1" x14ac:dyDescent="0.25">
      <c r="A2402" t="s">
        <v>7858</v>
      </c>
      <c r="B2402" s="1">
        <v>45969</v>
      </c>
      <c r="C2402" t="s">
        <v>1566</v>
      </c>
      <c r="D2402" t="str">
        <f>IFERROR(INDEX(Customers!$B:$B,MATCH(C2402,Customers!$A:$A,0)),"")</f>
        <v>Dinesh Venkataraman</v>
      </c>
      <c r="E2402" t="str">
        <f>IFERROR(INDEX(Customers!$J:$J,MATCH(C2402,Customers!$A:$A,0)),"")</f>
        <v>Silver</v>
      </c>
      <c r="F2402" t="s">
        <v>3722</v>
      </c>
      <c r="G2402" t="str">
        <f>IFERROR(INDEX(Products!$B:$B,MATCH(F2402,Products!$A:$A,0)),"")</f>
        <v>Nestle Curd 1kg</v>
      </c>
      <c r="H2402" t="str">
        <f>IFERROR(INDEX(Products!$C:$C,MATCH(F2402,Products!$A:$A,0)),"")</f>
        <v>Dairy</v>
      </c>
      <c r="I2402" t="s">
        <v>4219</v>
      </c>
      <c r="J2402" t="str">
        <f>IFERROR(INDEX(Stores!$B:$B,MATCH(I2402,Stores!$A:$A,0)),"")</f>
        <v>FreshMart Madurai Arcade</v>
      </c>
      <c r="K2402" t="str">
        <f>IFERROR(INDEX(Stores!$D:$D,MATCH(I2402,Stores!$A:$A,0)),"")</f>
        <v>South</v>
      </c>
      <c r="L2402" t="s">
        <v>3231</v>
      </c>
      <c r="M2402" t="str">
        <f>IFERROR(INDEX(Employees!$B:$B,MATCH(L2402,Employees!$A:$A,0)),"")</f>
        <v>Hemalatha Naidu</v>
      </c>
      <c r="N2402" t="str">
        <f>IFERROR(INDEX(Employees!$D:$D,MATCH(L2402,Employees!$A:$A,0)),"")</f>
        <v>Billing</v>
      </c>
      <c r="O2402">
        <v>2</v>
      </c>
      <c r="P2402">
        <v>464.41</v>
      </c>
      <c r="Q2402">
        <v>0</v>
      </c>
      <c r="R2402">
        <v>0</v>
      </c>
      <c r="S2402">
        <v>1068.1400000000001</v>
      </c>
      <c r="T2402">
        <v>795.38</v>
      </c>
      <c r="U2402">
        <v>272.76</v>
      </c>
      <c r="V2402" t="s">
        <v>4706</v>
      </c>
      <c r="W2402" t="s">
        <v>4695</v>
      </c>
      <c r="X2402" t="s">
        <v>4696</v>
      </c>
      <c r="Y2402" t="s">
        <v>4924</v>
      </c>
      <c r="Z2402" t="s">
        <v>4698</v>
      </c>
    </row>
    <row r="2403" spans="1:26" ht="15" customHeight="1" x14ac:dyDescent="0.25">
      <c r="A2403" t="s">
        <v>7859</v>
      </c>
      <c r="B2403" s="1">
        <v>45938</v>
      </c>
      <c r="C2403" t="s">
        <v>599</v>
      </c>
      <c r="D2403" t="str">
        <f>IFERROR(INDEX(Customers!$B:$B,MATCH(C2403,Customers!$A:$A,0)),"")</f>
        <v>Raghav Selvam</v>
      </c>
      <c r="E2403" t="str">
        <f>IFERROR(INDEX(Customers!$J:$J,MATCH(C2403,Customers!$A:$A,0)),"")</f>
        <v>Gold</v>
      </c>
      <c r="F2403" t="s">
        <v>4076</v>
      </c>
      <c r="G2403" t="str">
        <f>IFERROR(INDEX(Products!$B:$B,MATCH(F2403,Products!$A:$A,0)),"")</f>
        <v>Aachi Powdered Spices 200g v2</v>
      </c>
      <c r="H2403" t="str">
        <f>IFERROR(INDEX(Products!$C:$C,MATCH(F2403,Products!$A:$A,0)),"")</f>
        <v>Masala</v>
      </c>
      <c r="I2403" t="s">
        <v>4155</v>
      </c>
      <c r="J2403" t="str">
        <f>IFERROR(INDEX(Stores!$B:$B,MATCH(I2403,Stores!$A:$A,0)),"")</f>
        <v>FreshMart Kochi Bypass</v>
      </c>
      <c r="K2403" t="str">
        <f>IFERROR(INDEX(Stores!$D:$D,MATCH(I2403,Stores!$A:$A,0)),"")</f>
        <v>South</v>
      </c>
      <c r="L2403" t="s">
        <v>3356</v>
      </c>
      <c r="M2403" t="str">
        <f>IFERROR(INDEX(Employees!$B:$B,MATCH(L2403,Employees!$A:$A,0)),"")</f>
        <v>Tamil Mudaliar</v>
      </c>
      <c r="N2403" t="str">
        <f>IFERROR(INDEX(Employees!$D:$D,MATCH(L2403,Employees!$A:$A,0)),"")</f>
        <v>Cashier</v>
      </c>
      <c r="O2403">
        <v>8</v>
      </c>
      <c r="P2403">
        <v>361.88</v>
      </c>
      <c r="Q2403">
        <v>10</v>
      </c>
      <c r="R2403">
        <v>289.5</v>
      </c>
      <c r="S2403">
        <v>2605.54</v>
      </c>
      <c r="T2403">
        <v>2102.4</v>
      </c>
      <c r="U2403">
        <v>503.14</v>
      </c>
      <c r="V2403" t="s">
        <v>4694</v>
      </c>
      <c r="W2403" t="s">
        <v>4695</v>
      </c>
      <c r="X2403" t="s">
        <v>4696</v>
      </c>
      <c r="Y2403" t="s">
        <v>6714</v>
      </c>
      <c r="Z2403" t="s">
        <v>4708</v>
      </c>
    </row>
    <row r="2404" spans="1:26" ht="15" customHeight="1" x14ac:dyDescent="0.25">
      <c r="A2404" t="s">
        <v>7860</v>
      </c>
      <c r="B2404" s="1">
        <v>45961</v>
      </c>
      <c r="C2404" t="s">
        <v>1164</v>
      </c>
      <c r="D2404" t="str">
        <f>IFERROR(INDEX(Customers!$B:$B,MATCH(C2404,Customers!$A:$A,0)),"")</f>
        <v>Ramesh Devi</v>
      </c>
      <c r="E2404" t="str">
        <f>IFERROR(INDEX(Customers!$J:$J,MATCH(C2404,Customers!$A:$A,0)),"")</f>
        <v>Gold</v>
      </c>
      <c r="F2404" t="s">
        <v>3825</v>
      </c>
      <c r="G2404" t="str">
        <f>IFERROR(INDEX(Products!$B:$B,MATCH(F2404,Products!$A:$A,0)),"")</f>
        <v>Cadbury Chips 1kg</v>
      </c>
      <c r="H2404" t="str">
        <f>IFERROR(INDEX(Products!$C:$C,MATCH(F2404,Products!$A:$A,0)),"")</f>
        <v>Snacks</v>
      </c>
      <c r="I2404" t="s">
        <v>3256</v>
      </c>
      <c r="J2404" t="str">
        <f>IFERROR(INDEX(Stores!$B:$B,MATCH(I2404,Stores!$A:$A,0)),"")</f>
        <v>FreshMart Kochi Circle</v>
      </c>
      <c r="K2404" t="str">
        <f>IFERROR(INDEX(Stores!$D:$D,MATCH(I2404,Stores!$A:$A,0)),"")</f>
        <v>South</v>
      </c>
      <c r="L2404" t="s">
        <v>3540</v>
      </c>
      <c r="M2404" t="str">
        <f>IFERROR(INDEX(Employees!$B:$B,MATCH(L2404,Employees!$A:$A,0)),"")</f>
        <v>Kishore Naidu</v>
      </c>
      <c r="N2404" t="str">
        <f>IFERROR(INDEX(Employees!$D:$D,MATCH(L2404,Employees!$A:$A,0)),"")</f>
        <v>Sales</v>
      </c>
      <c r="O2404">
        <v>5</v>
      </c>
      <c r="P2404">
        <v>447.25</v>
      </c>
      <c r="Q2404">
        <v>0</v>
      </c>
      <c r="R2404">
        <v>0</v>
      </c>
      <c r="S2404">
        <v>2236.25</v>
      </c>
      <c r="T2404">
        <v>1544.7</v>
      </c>
      <c r="U2404">
        <v>691.55</v>
      </c>
      <c r="V2404" t="s">
        <v>4703</v>
      </c>
      <c r="W2404" t="s">
        <v>4695</v>
      </c>
      <c r="X2404" t="s">
        <v>4710</v>
      </c>
      <c r="Y2404" t="s">
        <v>7861</v>
      </c>
      <c r="Z2404" t="s">
        <v>4708</v>
      </c>
    </row>
    <row r="2405" spans="1:26" ht="15" customHeight="1" x14ac:dyDescent="0.25">
      <c r="A2405" t="s">
        <v>7862</v>
      </c>
      <c r="B2405" s="1">
        <v>45988</v>
      </c>
      <c r="C2405" t="s">
        <v>554</v>
      </c>
      <c r="D2405" t="str">
        <f>IFERROR(INDEX(Customers!$B:$B,MATCH(C2405,Customers!$A:$A,0)),"")</f>
        <v>Anjali Balan</v>
      </c>
      <c r="E2405" t="str">
        <f>IFERROR(INDEX(Customers!$J:$J,MATCH(C2405,Customers!$A:$A,0)),"")</f>
        <v>Bronze</v>
      </c>
      <c r="F2405" t="s">
        <v>3844</v>
      </c>
      <c r="G2405" t="str">
        <f>IFERROR(INDEX(Products!$B:$B,MATCH(F2405,Products!$A:$A,0)),"")</f>
        <v>Lays Namkeen 2kg</v>
      </c>
      <c r="H2405" t="str">
        <f>IFERROR(INDEX(Products!$C:$C,MATCH(F2405,Products!$A:$A,0)),"")</f>
        <v>Snacks</v>
      </c>
      <c r="I2405" t="s">
        <v>3147</v>
      </c>
      <c r="J2405" t="str">
        <f>IFERROR(INDEX(Stores!$B:$B,MATCH(I2405,Stores!$A:$A,0)),"")</f>
        <v>FreshMart Ahmedabad Nagar</v>
      </c>
      <c r="K2405" t="str">
        <f>IFERROR(INDEX(Stores!$D:$D,MATCH(I2405,Stores!$A:$A,0)),"")</f>
        <v>West</v>
      </c>
      <c r="L2405" t="s">
        <v>3145</v>
      </c>
      <c r="M2405" t="str">
        <f>IFERROR(INDEX(Employees!$B:$B,MATCH(L2405,Employees!$A:$A,0)),"")</f>
        <v>Nandhini Chandran</v>
      </c>
      <c r="N2405" t="str">
        <f>IFERROR(INDEX(Employees!$D:$D,MATCH(L2405,Employees!$A:$A,0)),"")</f>
        <v>Cashier</v>
      </c>
      <c r="O2405">
        <v>4</v>
      </c>
      <c r="P2405">
        <v>530.16</v>
      </c>
      <c r="Q2405">
        <v>0</v>
      </c>
      <c r="R2405">
        <v>0</v>
      </c>
      <c r="S2405">
        <v>2120.64</v>
      </c>
      <c r="T2405">
        <v>1516.76</v>
      </c>
      <c r="U2405">
        <v>603.88</v>
      </c>
      <c r="V2405" t="s">
        <v>4740</v>
      </c>
      <c r="W2405" t="s">
        <v>4695</v>
      </c>
      <c r="X2405" t="s">
        <v>4696</v>
      </c>
      <c r="Y2405" t="s">
        <v>6947</v>
      </c>
      <c r="Z2405" t="s">
        <v>4708</v>
      </c>
    </row>
    <row r="2406" spans="1:26" ht="15" customHeight="1" x14ac:dyDescent="0.25">
      <c r="A2406" t="s">
        <v>7863</v>
      </c>
      <c r="B2406" s="1">
        <v>46082</v>
      </c>
      <c r="C2406" t="s">
        <v>478</v>
      </c>
      <c r="D2406" t="str">
        <f>IFERROR(INDEX(Customers!$B:$B,MATCH(C2406,Customers!$A:$A,0)),"")</f>
        <v>Tara Rao</v>
      </c>
      <c r="E2406" t="str">
        <f>IFERROR(INDEX(Customers!$J:$J,MATCH(C2406,Customers!$A:$A,0)),"")</f>
        <v>Gold</v>
      </c>
      <c r="F2406" t="s">
        <v>3867</v>
      </c>
      <c r="G2406" t="str">
        <f>IFERROR(INDEX(Products!$B:$B,MATCH(F2406,Products!$A:$A,0)),"")</f>
        <v>Colgate Shampoo Combo</v>
      </c>
      <c r="H2406" t="str">
        <f>IFERROR(INDEX(Products!$C:$C,MATCH(F2406,Products!$A:$A,0)),"")</f>
        <v>Personal Care</v>
      </c>
      <c r="I2406" t="s">
        <v>4191</v>
      </c>
      <c r="J2406" t="str">
        <f>IFERROR(INDEX(Stores!$B:$B,MATCH(I2406,Stores!$A:$A,0)),"")</f>
        <v>FreshMart Hyderabad Extension</v>
      </c>
      <c r="K2406" t="str">
        <f>IFERROR(INDEX(Stores!$D:$D,MATCH(I2406,Stores!$A:$A,0)),"")</f>
        <v>South</v>
      </c>
      <c r="L2406" t="s">
        <v>3626</v>
      </c>
      <c r="M2406" t="str">
        <f>IFERROR(INDEX(Employees!$B:$B,MATCH(L2406,Employees!$A:$A,0)),"")</f>
        <v>Indira Chandran</v>
      </c>
      <c r="N2406" t="str">
        <f>IFERROR(INDEX(Employees!$D:$D,MATCH(L2406,Employees!$A:$A,0)),"")</f>
        <v>Billing</v>
      </c>
      <c r="O2406">
        <v>5</v>
      </c>
      <c r="P2406">
        <v>364.69</v>
      </c>
      <c r="Q2406">
        <v>0</v>
      </c>
      <c r="R2406">
        <v>0</v>
      </c>
      <c r="S2406">
        <v>2096.9699999999998</v>
      </c>
      <c r="T2406">
        <v>1108.5999999999999</v>
      </c>
      <c r="U2406">
        <v>988.37</v>
      </c>
      <c r="V2406" t="s">
        <v>4715</v>
      </c>
      <c r="W2406" t="s">
        <v>4695</v>
      </c>
      <c r="X2406" t="s">
        <v>4696</v>
      </c>
      <c r="Y2406" t="s">
        <v>4767</v>
      </c>
      <c r="Z2406" t="s">
        <v>4698</v>
      </c>
    </row>
    <row r="2407" spans="1:26" ht="15" customHeight="1" x14ac:dyDescent="0.25">
      <c r="A2407" t="s">
        <v>7864</v>
      </c>
      <c r="B2407" s="1">
        <v>45857</v>
      </c>
      <c r="C2407" t="s">
        <v>2096</v>
      </c>
      <c r="D2407" t="str">
        <f>IFERROR(INDEX(Customers!$B:$B,MATCH(C2407,Customers!$A:$A,0)),"")</f>
        <v>Elango Rao</v>
      </c>
      <c r="E2407" t="str">
        <f>IFERROR(INDEX(Customers!$J:$J,MATCH(C2407,Customers!$A:$A,0)),"")</f>
        <v>Silver</v>
      </c>
      <c r="F2407" t="s">
        <v>3906</v>
      </c>
      <c r="G2407" t="str">
        <f>IFERROR(INDEX(Products!$B:$B,MATCH(F2407,Products!$A:$A,0)),"")</f>
        <v>Harvest Gold Rusk 1kg</v>
      </c>
      <c r="H2407" t="str">
        <f>IFERROR(INDEX(Products!$C:$C,MATCH(F2407,Products!$A:$A,0)),"")</f>
        <v>Household</v>
      </c>
      <c r="I2407" t="s">
        <v>3520</v>
      </c>
      <c r="J2407" t="str">
        <f>IFERROR(INDEX(Stores!$B:$B,MATCH(I2407,Stores!$A:$A,0)),"")</f>
        <v>FreshMart Tiruppur Market</v>
      </c>
      <c r="K2407" t="str">
        <f>IFERROR(INDEX(Stores!$D:$D,MATCH(I2407,Stores!$A:$A,0)),"")</f>
        <v>South</v>
      </c>
      <c r="L2407" t="s">
        <v>3518</v>
      </c>
      <c r="M2407" t="str">
        <f>IFERROR(INDEX(Employees!$B:$B,MATCH(L2407,Employees!$A:$A,0)),"")</f>
        <v>Chitra Selvam</v>
      </c>
      <c r="N2407" t="str">
        <f>IFERROR(INDEX(Employees!$D:$D,MATCH(L2407,Employees!$A:$A,0)),"")</f>
        <v>Sales</v>
      </c>
      <c r="O2407">
        <v>5</v>
      </c>
      <c r="P2407">
        <v>392.68</v>
      </c>
      <c r="Q2407">
        <v>20</v>
      </c>
      <c r="R2407">
        <v>392.68</v>
      </c>
      <c r="S2407">
        <v>1806.33</v>
      </c>
      <c r="T2407">
        <v>1595.25</v>
      </c>
      <c r="U2407">
        <v>211.08</v>
      </c>
      <c r="V2407" t="s">
        <v>4694</v>
      </c>
      <c r="W2407" t="s">
        <v>4695</v>
      </c>
      <c r="X2407" t="s">
        <v>4696</v>
      </c>
      <c r="Y2407" t="s">
        <v>5393</v>
      </c>
      <c r="Z2407" t="s">
        <v>4698</v>
      </c>
    </row>
    <row r="2408" spans="1:26" ht="15" customHeight="1" x14ac:dyDescent="0.25">
      <c r="A2408" t="s">
        <v>7865</v>
      </c>
      <c r="B2408" s="1">
        <v>45866</v>
      </c>
      <c r="C2408" t="s">
        <v>2711</v>
      </c>
      <c r="D2408" t="str">
        <f>IFERROR(INDEX(Customers!$B:$B,MATCH(C2408,Customers!$A:$A,0)),"")</f>
        <v>Anand Reddy</v>
      </c>
      <c r="E2408" t="str">
        <f>IFERROR(INDEX(Customers!$J:$J,MATCH(C2408,Customers!$A:$A,0)),"")</f>
        <v>Gold</v>
      </c>
      <c r="F2408" t="s">
        <v>4060</v>
      </c>
      <c r="G2408" t="str">
        <f>IFERROR(INDEX(Products!$B:$B,MATCH(F2408,Products!$A:$A,0)),"")</f>
        <v>Everest Powdered Spices Combo</v>
      </c>
      <c r="H2408" t="str">
        <f>IFERROR(INDEX(Products!$C:$C,MATCH(F2408,Products!$A:$A,0)),"")</f>
        <v>Masala</v>
      </c>
      <c r="I2408" t="s">
        <v>3270</v>
      </c>
      <c r="J2408" t="str">
        <f>IFERROR(INDEX(Stores!$B:$B,MATCH(I2408,Stores!$A:$A,0)),"")</f>
        <v>FreshMart Lucknow Heights</v>
      </c>
      <c r="K2408" t="str">
        <f>IFERROR(INDEX(Stores!$D:$D,MATCH(I2408,Stores!$A:$A,0)),"")</f>
        <v>North</v>
      </c>
      <c r="L2408" t="s">
        <v>3348</v>
      </c>
      <c r="M2408" t="str">
        <f>IFERROR(INDEX(Employees!$B:$B,MATCH(L2408,Employees!$A:$A,0)),"")</f>
        <v>Geetha Velan</v>
      </c>
      <c r="N2408" t="str">
        <f>IFERROR(INDEX(Employees!$D:$D,MATCH(L2408,Employees!$A:$A,0)),"")</f>
        <v>Sales</v>
      </c>
      <c r="O2408">
        <v>5</v>
      </c>
      <c r="P2408">
        <v>521.9</v>
      </c>
      <c r="Q2408">
        <v>0</v>
      </c>
      <c r="R2408">
        <v>0</v>
      </c>
      <c r="S2408">
        <v>2609.5</v>
      </c>
      <c r="T2408">
        <v>1867.9</v>
      </c>
      <c r="U2408">
        <v>741.6</v>
      </c>
      <c r="V2408" t="s">
        <v>4720</v>
      </c>
      <c r="W2408" t="s">
        <v>4695</v>
      </c>
      <c r="X2408" t="s">
        <v>4696</v>
      </c>
      <c r="Y2408" t="s">
        <v>4781</v>
      </c>
      <c r="Z2408" t="s">
        <v>4708</v>
      </c>
    </row>
    <row r="2409" spans="1:26" ht="15" customHeight="1" x14ac:dyDescent="0.25">
      <c r="A2409" t="s">
        <v>7866</v>
      </c>
      <c r="B2409" s="1">
        <v>46076</v>
      </c>
      <c r="C2409" t="s">
        <v>938</v>
      </c>
      <c r="D2409" t="str">
        <f>IFERROR(INDEX(Customers!$B:$B,MATCH(C2409,Customers!$A:$A,0)),"")</f>
        <v>Balamurugan Varma</v>
      </c>
      <c r="E2409" t="str">
        <f>IFERROR(INDEX(Customers!$J:$J,MATCH(C2409,Customers!$A:$A,0)),"")</f>
        <v>Silver</v>
      </c>
      <c r="F2409" t="s">
        <v>3722</v>
      </c>
      <c r="G2409" t="str">
        <f>IFERROR(INDEX(Products!$B:$B,MATCH(F2409,Products!$A:$A,0)),"")</f>
        <v>Nestle Curd 1kg</v>
      </c>
      <c r="H2409" t="str">
        <f>IFERROR(INDEX(Products!$C:$C,MATCH(F2409,Products!$A:$A,0)),"")</f>
        <v>Dairy</v>
      </c>
      <c r="I2409" t="s">
        <v>2956</v>
      </c>
      <c r="J2409" t="str">
        <f>IFERROR(INDEX(Stores!$B:$B,MATCH(I2409,Stores!$A:$A,0)),"")</f>
        <v>FreshMart Tiruppur Circle</v>
      </c>
      <c r="K2409" t="str">
        <f>IFERROR(INDEX(Stores!$D:$D,MATCH(I2409,Stores!$A:$A,0)),"")</f>
        <v>South</v>
      </c>
      <c r="L2409" t="s">
        <v>3017</v>
      </c>
      <c r="M2409" t="str">
        <f>IFERROR(INDEX(Employees!$B:$B,MATCH(L2409,Employees!$A:$A,0)),"")</f>
        <v>Ezhil Rao</v>
      </c>
      <c r="N2409" t="str">
        <f>IFERROR(INDEX(Employees!$D:$D,MATCH(L2409,Employees!$A:$A,0)),"")</f>
        <v>Billing</v>
      </c>
      <c r="O2409">
        <v>1</v>
      </c>
      <c r="P2409">
        <v>464.41</v>
      </c>
      <c r="Q2409">
        <v>20</v>
      </c>
      <c r="R2409">
        <v>92.88</v>
      </c>
      <c r="S2409">
        <v>371.53</v>
      </c>
      <c r="T2409">
        <v>397.69</v>
      </c>
      <c r="U2409">
        <v>-26.16</v>
      </c>
      <c r="V2409" t="s">
        <v>4715</v>
      </c>
      <c r="W2409" t="s">
        <v>4695</v>
      </c>
      <c r="X2409" t="s">
        <v>4710</v>
      </c>
      <c r="Y2409" t="s">
        <v>6240</v>
      </c>
      <c r="Z2409" t="s">
        <v>4708</v>
      </c>
    </row>
    <row r="2410" spans="1:26" ht="15" customHeight="1" x14ac:dyDescent="0.25">
      <c r="A2410" t="s">
        <v>7867</v>
      </c>
      <c r="B2410" s="1">
        <v>45884</v>
      </c>
      <c r="C2410" t="s">
        <v>2488</v>
      </c>
      <c r="D2410" t="str">
        <f>IFERROR(INDEX(Customers!$B:$B,MATCH(C2410,Customers!$A:$A,0)),"")</f>
        <v>Gokul Chettiar</v>
      </c>
      <c r="E2410" t="str">
        <f>IFERROR(INDEX(Customers!$J:$J,MATCH(C2410,Customers!$A:$A,0)),"")</f>
        <v>Gold</v>
      </c>
      <c r="F2410" t="s">
        <v>4102</v>
      </c>
      <c r="G2410" t="str">
        <f>IFERROR(INDEX(Products!$B:$B,MATCH(F2410,Products!$A:$A,0)),"")</f>
        <v>Harpic Toilet Cleaner Pack</v>
      </c>
      <c r="H2410" t="str">
        <f>IFERROR(INDEX(Products!$C:$C,MATCH(F2410,Products!$A:$A,0)),"")</f>
        <v>Cleaning</v>
      </c>
      <c r="I2410" t="s">
        <v>3227</v>
      </c>
      <c r="J2410" t="str">
        <f>IFERROR(INDEX(Stores!$B:$B,MATCH(I2410,Stores!$A:$A,0)),"")</f>
        <v xml:space="preserve">  FreshMart Surat Crossing  </v>
      </c>
      <c r="K2410" t="str">
        <f>IFERROR(INDEX(Stores!$D:$D,MATCH(I2410,Stores!$A:$A,0)),"")</f>
        <v>West</v>
      </c>
      <c r="L2410" t="s">
        <v>3225</v>
      </c>
      <c r="M2410" t="str">
        <f>IFERROR(INDEX(Employees!$B:$B,MATCH(L2410,Employees!$A:$A,0)),"")</f>
        <v>Ilango Reddy</v>
      </c>
      <c r="N2410" t="str">
        <f>IFERROR(INDEX(Employees!$D:$D,MATCH(L2410,Employees!$A:$A,0)),"")</f>
        <v>Cashier</v>
      </c>
      <c r="O2410">
        <v>5</v>
      </c>
      <c r="P2410">
        <v>234.51</v>
      </c>
      <c r="Q2410">
        <v>0</v>
      </c>
      <c r="R2410">
        <v>0</v>
      </c>
      <c r="S2410">
        <v>1172.55</v>
      </c>
      <c r="T2410">
        <v>778.25</v>
      </c>
      <c r="U2410">
        <v>394.3</v>
      </c>
      <c r="V2410" t="s">
        <v>4740</v>
      </c>
      <c r="W2410" t="s">
        <v>4695</v>
      </c>
      <c r="X2410" t="s">
        <v>4696</v>
      </c>
      <c r="Y2410" t="s">
        <v>6297</v>
      </c>
      <c r="Z2410" t="s">
        <v>4708</v>
      </c>
    </row>
    <row r="2411" spans="1:26" ht="15" customHeight="1" x14ac:dyDescent="0.25">
      <c r="A2411" t="s">
        <v>7868</v>
      </c>
      <c r="B2411" s="1">
        <v>45878</v>
      </c>
      <c r="C2411" t="s">
        <v>1279</v>
      </c>
      <c r="D2411" t="str">
        <f>IFERROR(INDEX(Customers!$B:$B,MATCH(C2411,Customers!$A:$A,0)),"")</f>
        <v>Deepa Nathan</v>
      </c>
      <c r="E2411" t="str">
        <f>IFERROR(INDEX(Customers!$J:$J,MATCH(C2411,Customers!$A:$A,0)),"")</f>
        <v>Gold</v>
      </c>
      <c r="F2411" t="s">
        <v>4084</v>
      </c>
      <c r="G2411" t="str">
        <f>IFERROR(INDEX(Products!$B:$B,MATCH(F2411,Products!$A:$A,0)),"")</f>
        <v>MDH Powdered Spices 200g</v>
      </c>
      <c r="H2411" t="str">
        <f>IFERROR(INDEX(Products!$C:$C,MATCH(F2411,Products!$A:$A,0)),"")</f>
        <v>Masala</v>
      </c>
      <c r="I2411" t="s">
        <v>4152</v>
      </c>
      <c r="J2411" t="str">
        <f>IFERROR(INDEX(Stores!$B:$B,MATCH(I2411,Stores!$A:$A,0)),"")</f>
        <v>FreshMart Salem Circle</v>
      </c>
      <c r="K2411" t="str">
        <f>IFERROR(INDEX(Stores!$D:$D,MATCH(I2411,Stores!$A:$A,0)),"")</f>
        <v>South</v>
      </c>
      <c r="L2411" t="s">
        <v>3437</v>
      </c>
      <c r="M2411" t="str">
        <f>IFERROR(INDEX(Employees!$B:$B,MATCH(L2411,Employees!$A:$A,0)),"")</f>
        <v>Vasanthi Naicker</v>
      </c>
      <c r="N2411" t="str">
        <f>IFERROR(INDEX(Employees!$D:$D,MATCH(L2411,Employees!$A:$A,0)),"")</f>
        <v>HR</v>
      </c>
      <c r="O2411">
        <v>6</v>
      </c>
      <c r="P2411">
        <v>492.76</v>
      </c>
      <c r="Q2411">
        <v>5</v>
      </c>
      <c r="R2411">
        <v>147.83000000000001</v>
      </c>
      <c r="S2411">
        <v>3230.04</v>
      </c>
      <c r="T2411">
        <v>2111.2199999999998</v>
      </c>
      <c r="U2411">
        <v>1118.82</v>
      </c>
      <c r="V2411" t="s">
        <v>4740</v>
      </c>
      <c r="W2411" t="s">
        <v>4695</v>
      </c>
      <c r="X2411" t="s">
        <v>4696</v>
      </c>
      <c r="Y2411" t="s">
        <v>7869</v>
      </c>
      <c r="Z2411" t="s">
        <v>4698</v>
      </c>
    </row>
    <row r="2412" spans="1:26" ht="15" customHeight="1" x14ac:dyDescent="0.25">
      <c r="A2412" t="s">
        <v>7870</v>
      </c>
      <c r="B2412" s="1">
        <v>45935</v>
      </c>
      <c r="C2412" t="s">
        <v>204</v>
      </c>
      <c r="D2412" t="str">
        <f>IFERROR(INDEX(Customers!$B:$B,MATCH(C2412,Customers!$A:$A,0)),"")</f>
        <v>Geetha Iyer</v>
      </c>
      <c r="E2412" t="str">
        <f>IFERROR(INDEX(Customers!$J:$J,MATCH(C2412,Customers!$A:$A,0)),"")</f>
        <v>Silver</v>
      </c>
      <c r="F2412" t="s">
        <v>3839</v>
      </c>
      <c r="G2412" t="str">
        <f>IFERROR(INDEX(Products!$B:$B,MATCH(F2412,Products!$A:$A,0)),"")</f>
        <v>Lays Namkeen 200g</v>
      </c>
      <c r="H2412" t="str">
        <f>IFERROR(INDEX(Products!$C:$C,MATCH(F2412,Products!$A:$A,0)),"")</f>
        <v>Snacks</v>
      </c>
      <c r="I2412" t="s">
        <v>3021</v>
      </c>
      <c r="J2412" t="str">
        <f>IFERROR(INDEX(Stores!$B:$B,MATCH(I2412,Stores!$A:$A,0)),"")</f>
        <v>FreshMart Tiruppur Bypass</v>
      </c>
      <c r="K2412" t="str">
        <f>IFERROR(INDEX(Stores!$D:$D,MATCH(I2412,Stores!$A:$A,0)),"")</f>
        <v>South</v>
      </c>
      <c r="L2412" t="s">
        <v>3305</v>
      </c>
      <c r="M2412" t="str">
        <f>IFERROR(INDEX(Employees!$B:$B,MATCH(L2412,Employees!$A:$A,0)),"")</f>
        <v>Deepa Subramaniam</v>
      </c>
      <c r="N2412" t="str">
        <f>IFERROR(INDEX(Employees!$D:$D,MATCH(L2412,Employees!$A:$A,0)),"")</f>
        <v>Sales</v>
      </c>
      <c r="O2412">
        <v>2</v>
      </c>
      <c r="P2412">
        <v>328.59</v>
      </c>
      <c r="Q2412">
        <v>0</v>
      </c>
      <c r="R2412">
        <v>0</v>
      </c>
      <c r="S2412">
        <v>755.76</v>
      </c>
      <c r="T2412">
        <v>510.98</v>
      </c>
      <c r="U2412">
        <v>244.78</v>
      </c>
      <c r="V2412" t="s">
        <v>4694</v>
      </c>
      <c r="W2412" t="s">
        <v>4695</v>
      </c>
      <c r="X2412" t="s">
        <v>4700</v>
      </c>
      <c r="Y2412" t="s">
        <v>5753</v>
      </c>
      <c r="Z2412" t="s">
        <v>4698</v>
      </c>
    </row>
    <row r="2413" spans="1:26" ht="15" customHeight="1" x14ac:dyDescent="0.25">
      <c r="A2413" t="s">
        <v>7871</v>
      </c>
      <c r="B2413" s="1">
        <v>45753</v>
      </c>
      <c r="C2413" t="s">
        <v>1427</v>
      </c>
      <c r="D2413" t="str">
        <f>IFERROR(INDEX(Customers!$B:$B,MATCH(C2413,Customers!$A:$A,0)),"")</f>
        <v>Tamil Raj</v>
      </c>
      <c r="E2413" t="str">
        <f>IFERROR(INDEX(Customers!$J:$J,MATCH(C2413,Customers!$A:$A,0)),"")</f>
        <v>Bronze</v>
      </c>
      <c r="F2413" t="s">
        <v>3779</v>
      </c>
      <c r="G2413" t="str">
        <f>IFERROR(INDEX(Products!$B:$B,MATCH(F2413,Products!$A:$A,0)),"")</f>
        <v>Nescafe Coffee 500g</v>
      </c>
      <c r="H2413" t="str">
        <f>IFERROR(INDEX(Products!$C:$C,MATCH(F2413,Products!$A:$A,0)),"")</f>
        <v>Beverages</v>
      </c>
      <c r="I2413" t="s">
        <v>2953</v>
      </c>
      <c r="J2413" t="str">
        <f>IFERROR(INDEX(Stores!$B:$B,MATCH(I2413,Stores!$A:$A,0)),"")</f>
        <v>FreshMart Salem Main Road</v>
      </c>
      <c r="K2413" t="str">
        <f>IFERROR(INDEX(Stores!$D:$D,MATCH(I2413,Stores!$A:$A,0)),"")</f>
        <v>South</v>
      </c>
      <c r="L2413" t="s">
        <v>3545</v>
      </c>
      <c r="M2413" t="str">
        <f>IFERROR(INDEX(Employees!$B:$B,MATCH(L2413,Employees!$A:$A,0)),"")</f>
        <v>Thiru Raj</v>
      </c>
      <c r="N2413" t="str">
        <f>IFERROR(INDEX(Employees!$D:$D,MATCH(L2413,Employees!$A:$A,0)),"")</f>
        <v>Sales</v>
      </c>
      <c r="O2413">
        <v>4</v>
      </c>
      <c r="P2413">
        <v>124.84</v>
      </c>
      <c r="Q2413">
        <v>0</v>
      </c>
      <c r="R2413">
        <v>0</v>
      </c>
      <c r="S2413">
        <v>574.26</v>
      </c>
      <c r="T2413">
        <v>389.4</v>
      </c>
      <c r="U2413">
        <v>184.86</v>
      </c>
      <c r="V2413" t="s">
        <v>4715</v>
      </c>
      <c r="W2413" t="s">
        <v>4695</v>
      </c>
      <c r="X2413" t="s">
        <v>4696</v>
      </c>
      <c r="Y2413" t="s">
        <v>5965</v>
      </c>
      <c r="Z2413" t="s">
        <v>4698</v>
      </c>
    </row>
    <row r="2414" spans="1:26" ht="15" customHeight="1" x14ac:dyDescent="0.25">
      <c r="A2414" t="s">
        <v>7872</v>
      </c>
      <c r="B2414" s="1">
        <v>45948</v>
      </c>
      <c r="C2414" t="s">
        <v>1976</v>
      </c>
      <c r="D2414" t="str">
        <f>IFERROR(INDEX(Customers!$B:$B,MATCH(C2414,Customers!$A:$A,0)),"")</f>
        <v>Prakash Naicker</v>
      </c>
      <c r="E2414" t="str">
        <f>IFERROR(INDEX(Customers!$J:$J,MATCH(C2414,Customers!$A:$A,0)),"")</f>
        <v>Gold</v>
      </c>
      <c r="F2414" t="s">
        <v>4036</v>
      </c>
      <c r="G2414" t="str">
        <f>IFERROR(INDEX(Products!$B:$B,MATCH(F2414,Products!$A:$A,0)),"")</f>
        <v>Idhayam Groundnut Oil 2kg</v>
      </c>
      <c r="H2414" t="str">
        <f>IFERROR(INDEX(Products!$C:$C,MATCH(F2414,Products!$A:$A,0)),"")</f>
        <v>Oil</v>
      </c>
      <c r="I2414" t="s">
        <v>3520</v>
      </c>
      <c r="J2414" t="str">
        <f>IFERROR(INDEX(Stores!$B:$B,MATCH(I2414,Stores!$A:$A,0)),"")</f>
        <v>FreshMart Tiruppur Market</v>
      </c>
      <c r="K2414" t="str">
        <f>IFERROR(INDEX(Stores!$D:$D,MATCH(I2414,Stores!$A:$A,0)),"")</f>
        <v>South</v>
      </c>
      <c r="L2414" t="s">
        <v>3518</v>
      </c>
      <c r="M2414" t="str">
        <f>IFERROR(INDEX(Employees!$B:$B,MATCH(L2414,Employees!$A:$A,0)),"")</f>
        <v>Chitra Selvam</v>
      </c>
      <c r="N2414" t="str">
        <f>IFERROR(INDEX(Employees!$D:$D,MATCH(L2414,Employees!$A:$A,0)),"")</f>
        <v>Sales</v>
      </c>
      <c r="O2414">
        <v>8</v>
      </c>
      <c r="P2414">
        <v>122.27</v>
      </c>
      <c r="Q2414">
        <v>20</v>
      </c>
      <c r="R2414">
        <v>195.63</v>
      </c>
      <c r="S2414">
        <v>899.91</v>
      </c>
      <c r="T2414">
        <v>743.68</v>
      </c>
      <c r="U2414">
        <v>156.22999999999999</v>
      </c>
      <c r="V2414" t="s">
        <v>4694</v>
      </c>
      <c r="W2414" t="s">
        <v>4695</v>
      </c>
      <c r="X2414" t="s">
        <v>4710</v>
      </c>
      <c r="Y2414" t="s">
        <v>5632</v>
      </c>
      <c r="Z2414" t="s">
        <v>4698</v>
      </c>
    </row>
    <row r="2415" spans="1:26" ht="15" customHeight="1" x14ac:dyDescent="0.25">
      <c r="A2415" t="s">
        <v>7873</v>
      </c>
      <c r="B2415" s="1">
        <v>45824</v>
      </c>
      <c r="C2415" t="s">
        <v>2604</v>
      </c>
      <c r="D2415" t="str">
        <f>IFERROR(INDEX(Customers!$B:$B,MATCH(C2415,Customers!$A:$A,0)),"")</f>
        <v>Hari Raj</v>
      </c>
      <c r="E2415" t="str">
        <f>IFERROR(INDEX(Customers!$J:$J,MATCH(C2415,Customers!$A:$A,0)),"")</f>
        <v>Gold</v>
      </c>
      <c r="F2415" t="s">
        <v>4007</v>
      </c>
      <c r="G2415" t="str">
        <f>IFERROR(INDEX(Products!$B:$B,MATCH(F2415,Products!$A:$A,0)),"")</f>
        <v>Aachi Idli Rice 500g</v>
      </c>
      <c r="H2415" t="str">
        <f>IFERROR(INDEX(Products!$C:$C,MATCH(F2415,Products!$A:$A,0)),"")</f>
        <v>Rice</v>
      </c>
      <c r="I2415" t="s">
        <v>4234</v>
      </c>
      <c r="J2415" t="str">
        <f>IFERROR(INDEX(Stores!$B:$B,MATCH(I2415,Stores!$A:$A,0)),"")</f>
        <v>FreshMart Coimbatore Plaza</v>
      </c>
      <c r="K2415" t="str">
        <f>IFERROR(INDEX(Stores!$D:$D,MATCH(I2415,Stores!$A:$A,0)),"")</f>
        <v>South</v>
      </c>
      <c r="L2415" t="s">
        <v>3047</v>
      </c>
      <c r="M2415" t="str">
        <f>IFERROR(INDEX(Employees!$B:$B,MATCH(L2415,Employees!$A:$A,0)),"")</f>
        <v>Umesh Subramaniam</v>
      </c>
      <c r="N2415" t="str">
        <f>IFERROR(INDEX(Employees!$D:$D,MATCH(L2415,Employees!$A:$A,0)),"")</f>
        <v>Sales</v>
      </c>
      <c r="O2415">
        <v>7</v>
      </c>
      <c r="P2415">
        <v>233.9</v>
      </c>
      <c r="Q2415">
        <v>15</v>
      </c>
      <c r="R2415">
        <v>245.59</v>
      </c>
      <c r="S2415">
        <v>1391.71</v>
      </c>
      <c r="T2415">
        <v>1336.3</v>
      </c>
      <c r="U2415">
        <v>55.41</v>
      </c>
      <c r="V2415" t="s">
        <v>4703</v>
      </c>
      <c r="W2415" t="s">
        <v>4695</v>
      </c>
      <c r="X2415" t="s">
        <v>4696</v>
      </c>
      <c r="Y2415" t="s">
        <v>4819</v>
      </c>
      <c r="Z2415" t="s">
        <v>4708</v>
      </c>
    </row>
    <row r="2416" spans="1:26" ht="15" customHeight="1" x14ac:dyDescent="0.25">
      <c r="A2416" t="s">
        <v>7874</v>
      </c>
      <c r="B2416" s="1">
        <v>45795</v>
      </c>
      <c r="C2416" t="s">
        <v>886</v>
      </c>
      <c r="D2416" t="str">
        <f>IFERROR(INDEX(Customers!$B:$B,MATCH(C2416,Customers!$A:$A,0)),"")</f>
        <v>Udhay Pandian</v>
      </c>
      <c r="E2416" t="str">
        <f>IFERROR(INDEX(Customers!$J:$J,MATCH(C2416,Customers!$A:$A,0)),"")</f>
        <v>Gold</v>
      </c>
      <c r="F2416" t="s">
        <v>3883</v>
      </c>
      <c r="G2416" t="str">
        <f>IFERROR(INDEX(Products!$B:$B,MATCH(F2416,Products!$A:$A,0)),"")</f>
        <v>Dove Shampoo 2kg</v>
      </c>
      <c r="H2416" t="str">
        <f>IFERROR(INDEX(Products!$C:$C,MATCH(F2416,Products!$A:$A,0)),"")</f>
        <v>Personal Care</v>
      </c>
      <c r="I2416" t="s">
        <v>3104</v>
      </c>
      <c r="J2416" t="str">
        <f>IFERROR(INDEX(Stores!$B:$B,MATCH(I2416,Stores!$A:$A,0)),"")</f>
        <v>FreshMart Madurai Plaza</v>
      </c>
      <c r="K2416" t="str">
        <f>IFERROR(INDEX(Stores!$D:$D,MATCH(I2416,Stores!$A:$A,0)),"")</f>
        <v>South</v>
      </c>
      <c r="L2416" t="s">
        <v>3102</v>
      </c>
      <c r="M2416" t="str">
        <f>IFERROR(INDEX(Employees!$B:$B,MATCH(L2416,Employees!$A:$A,0)),"")</f>
        <v>Tara Gupta</v>
      </c>
      <c r="N2416" t="str">
        <f>IFERROR(INDEX(Employees!$D:$D,MATCH(L2416,Employees!$A:$A,0)),"")</f>
        <v>Sales</v>
      </c>
      <c r="O2416">
        <v>3</v>
      </c>
      <c r="P2416">
        <v>511.56</v>
      </c>
      <c r="Q2416">
        <v>0</v>
      </c>
      <c r="R2416">
        <v>0</v>
      </c>
      <c r="S2416">
        <v>1764.88</v>
      </c>
      <c r="T2416">
        <v>1096.71</v>
      </c>
      <c r="U2416">
        <v>668.17</v>
      </c>
      <c r="V2416" t="s">
        <v>4706</v>
      </c>
      <c r="W2416" t="s">
        <v>4695</v>
      </c>
      <c r="X2416" t="s">
        <v>4710</v>
      </c>
      <c r="Y2416" t="s">
        <v>5493</v>
      </c>
      <c r="Z2416" t="s">
        <v>4698</v>
      </c>
    </row>
    <row r="2417" spans="1:26" ht="15" customHeight="1" x14ac:dyDescent="0.25">
      <c r="A2417" t="s">
        <v>7875</v>
      </c>
      <c r="B2417" s="1">
        <v>45831</v>
      </c>
      <c r="C2417" t="s">
        <v>2492</v>
      </c>
      <c r="D2417" t="str">
        <f>IFERROR(INDEX(Customers!$B:$B,MATCH(C2417,Customers!$A:$A,0)),"")</f>
        <v>Vasanth Iyer</v>
      </c>
      <c r="E2417" t="str">
        <f>IFERROR(INDEX(Customers!$J:$J,MATCH(C2417,Customers!$A:$A,0)),"")</f>
        <v>Gold</v>
      </c>
      <c r="F2417" t="s">
        <v>3953</v>
      </c>
      <c r="G2417" t="str">
        <f>IFERROR(INDEX(Products!$B:$B,MATCH(F2417,Products!$A:$A,0)),"")</f>
        <v>Organic Fresh Fresh Fruits Pack v2</v>
      </c>
      <c r="H2417" t="str">
        <f>IFERROR(INDEX(Products!$C:$C,MATCH(F2417,Products!$A:$A,0)),"")</f>
        <v>Fruits</v>
      </c>
      <c r="I2417" t="s">
        <v>4136</v>
      </c>
      <c r="J2417" t="str">
        <f>IFERROR(INDEX(Stores!$B:$B,MATCH(I2417,Stores!$A:$A,0)),"")</f>
        <v>FreshMart Mysuru Towers</v>
      </c>
      <c r="K2417" t="str">
        <f>IFERROR(INDEX(Stores!$D:$D,MATCH(I2417,Stores!$A:$A,0)),"")</f>
        <v>South</v>
      </c>
      <c r="L2417" t="s">
        <v>3510</v>
      </c>
      <c r="M2417" t="str">
        <f>IFERROR(INDEX(Employees!$B:$B,MATCH(L2417,Employees!$A:$A,0)),"")</f>
        <v>Naveen Venkataraman</v>
      </c>
      <c r="N2417" t="str">
        <f>IFERROR(INDEX(Employees!$D:$D,MATCH(L2417,Employees!$A:$A,0)),"")</f>
        <v>Sales</v>
      </c>
      <c r="O2417">
        <v>3</v>
      </c>
      <c r="P2417">
        <v>461.01</v>
      </c>
      <c r="Q2417">
        <v>15</v>
      </c>
      <c r="R2417">
        <v>207.45</v>
      </c>
      <c r="S2417">
        <v>1175.58</v>
      </c>
      <c r="T2417">
        <v>1110.54</v>
      </c>
      <c r="U2417">
        <v>65.040000000000006</v>
      </c>
      <c r="V2417" t="s">
        <v>4706</v>
      </c>
      <c r="W2417" t="s">
        <v>4695</v>
      </c>
      <c r="X2417" t="s">
        <v>4696</v>
      </c>
      <c r="Y2417" t="s">
        <v>4945</v>
      </c>
      <c r="Z2417" t="s">
        <v>4708</v>
      </c>
    </row>
    <row r="2418" spans="1:26" ht="15" customHeight="1" x14ac:dyDescent="0.25">
      <c r="A2418" t="s">
        <v>7876</v>
      </c>
      <c r="B2418" s="1">
        <v>45768</v>
      </c>
      <c r="C2418" t="s">
        <v>2472</v>
      </c>
      <c r="D2418" t="str">
        <f>IFERROR(INDEX(Customers!$B:$B,MATCH(C2418,Customers!$A:$A,0)),"")</f>
        <v>Raghav Pandian</v>
      </c>
      <c r="E2418" t="str">
        <f>IFERROR(INDEX(Customers!$J:$J,MATCH(C2418,Customers!$A:$A,0)),"")</f>
        <v>Silver</v>
      </c>
      <c r="F2418" t="s">
        <v>4005</v>
      </c>
      <c r="G2418" t="str">
        <f>IFERROR(INDEX(Products!$B:$B,MATCH(F2418,Products!$A:$A,0)),"")</f>
        <v>India Gate Ponni Rice 1kg</v>
      </c>
      <c r="H2418" t="str">
        <f>IFERROR(INDEX(Products!$C:$C,MATCH(F2418,Products!$A:$A,0)),"")</f>
        <v>Rice</v>
      </c>
      <c r="I2418" t="s">
        <v>4166</v>
      </c>
      <c r="J2418" t="str">
        <f>IFERROR(INDEX(Stores!$B:$B,MATCH(I2418,Stores!$A:$A,0)),"")</f>
        <v>FreshMart Mysuru Square</v>
      </c>
      <c r="K2418" t="str">
        <f>IFERROR(INDEX(Stores!$D:$D,MATCH(I2418,Stores!$A:$A,0)),"")</f>
        <v>South</v>
      </c>
      <c r="L2418" t="s">
        <v>3619</v>
      </c>
      <c r="M2418" t="str">
        <f>IFERROR(INDEX(Employees!$B:$B,MATCH(L2418,Employees!$A:$A,0)),"")</f>
        <v>Janani Chettiar</v>
      </c>
      <c r="N2418" t="str">
        <f>IFERROR(INDEX(Employees!$D:$D,MATCH(L2418,Employees!$A:$A,0)),"")</f>
        <v>Store Manager</v>
      </c>
      <c r="O2418">
        <v>4</v>
      </c>
      <c r="P2418">
        <v>291.93</v>
      </c>
      <c r="Q2418">
        <v>15</v>
      </c>
      <c r="R2418">
        <v>175.16</v>
      </c>
      <c r="S2418">
        <v>992.56</v>
      </c>
      <c r="T2418">
        <v>1014.8</v>
      </c>
      <c r="U2418">
        <v>-22.24</v>
      </c>
      <c r="V2418" t="s">
        <v>4720</v>
      </c>
      <c r="W2418" t="s">
        <v>4695</v>
      </c>
      <c r="X2418" t="s">
        <v>4696</v>
      </c>
      <c r="Y2418" t="s">
        <v>5849</v>
      </c>
      <c r="Z2418" t="s">
        <v>4708</v>
      </c>
    </row>
    <row r="2419" spans="1:26" ht="15" customHeight="1" x14ac:dyDescent="0.25">
      <c r="A2419" t="s">
        <v>7877</v>
      </c>
      <c r="B2419" s="1">
        <v>46080</v>
      </c>
      <c r="C2419" t="s">
        <v>2604</v>
      </c>
      <c r="D2419" t="str">
        <f>IFERROR(INDEX(Customers!$B:$B,MATCH(C2419,Customers!$A:$A,0)),"")</f>
        <v>Hari Raj</v>
      </c>
      <c r="E2419" t="str">
        <f>IFERROR(INDEX(Customers!$J:$J,MATCH(C2419,Customers!$A:$A,0)),"")</f>
        <v>Gold</v>
      </c>
      <c r="F2419" t="s">
        <v>3761</v>
      </c>
      <c r="G2419" t="str">
        <f>IFERROR(INDEX(Products!$B:$B,MATCH(F2419,Products!$A:$A,0)),"")</f>
        <v>Tata Tea Soft Drinks 500g</v>
      </c>
      <c r="H2419" t="str">
        <f>IFERROR(INDEX(Products!$C:$C,MATCH(F2419,Products!$A:$A,0)),"")</f>
        <v>Beverages</v>
      </c>
      <c r="I2419" t="s">
        <v>3456</v>
      </c>
      <c r="J2419" t="str">
        <f>IFERROR(INDEX(Stores!$B:$B,MATCH(I2419,Stores!$A:$A,0)),"")</f>
        <v>FreshMart Chandigarh Hub</v>
      </c>
      <c r="K2419" t="str">
        <f>IFERROR(INDEX(Stores!$D:$D,MATCH(I2419,Stores!$A:$A,0)),"")</f>
        <v>North</v>
      </c>
      <c r="L2419" t="s">
        <v>3630</v>
      </c>
      <c r="M2419" t="str">
        <f>IFERROR(INDEX(Employees!$B:$B,MATCH(L2419,Employees!$A:$A,0)),"")</f>
        <v>Kishore Velan</v>
      </c>
      <c r="N2419" t="str">
        <f>IFERROR(INDEX(Employees!$D:$D,MATCH(L2419,Employees!$A:$A,0)),"")</f>
        <v>Inventory</v>
      </c>
      <c r="O2419">
        <v>5</v>
      </c>
      <c r="P2419">
        <v>388.34</v>
      </c>
      <c r="Q2419">
        <v>0</v>
      </c>
      <c r="R2419">
        <v>0</v>
      </c>
      <c r="S2419">
        <v>1941.7</v>
      </c>
      <c r="T2419">
        <v>1549.9</v>
      </c>
      <c r="U2419">
        <v>391.8</v>
      </c>
      <c r="V2419" t="s">
        <v>4706</v>
      </c>
      <c r="W2419" t="s">
        <v>4695</v>
      </c>
      <c r="X2419" t="s">
        <v>4710</v>
      </c>
      <c r="Y2419" t="s">
        <v>5025</v>
      </c>
      <c r="Z2419" t="s">
        <v>4708</v>
      </c>
    </row>
    <row r="2420" spans="1:26" ht="15" customHeight="1" x14ac:dyDescent="0.25">
      <c r="A2420" t="s">
        <v>7878</v>
      </c>
      <c r="B2420" s="1">
        <v>45871</v>
      </c>
      <c r="C2420" t="s">
        <v>220</v>
      </c>
      <c r="D2420" t="str">
        <f>IFERROR(INDEX(Customers!$B:$B,MATCH(C2420,Customers!$A:$A,0)),"")</f>
        <v>Thenmozhi Pandian</v>
      </c>
      <c r="E2420" t="str">
        <f>IFERROR(INDEX(Customers!$J:$J,MATCH(C2420,Customers!$A:$A,0)),"")</f>
        <v>Gold</v>
      </c>
      <c r="F2420" t="s">
        <v>3899</v>
      </c>
      <c r="G2420" t="str">
        <f>IFERROR(INDEX(Products!$B:$B,MATCH(F2420,Products!$A:$A,0)),"")</f>
        <v>Eveready Batteries Combo</v>
      </c>
      <c r="H2420" t="str">
        <f>IFERROR(INDEX(Products!$C:$C,MATCH(F2420,Products!$A:$A,0)),"")</f>
        <v>Household</v>
      </c>
      <c r="I2420" t="s">
        <v>3167</v>
      </c>
      <c r="J2420" t="str">
        <f>IFERROR(INDEX(Stores!$B:$B,MATCH(I2420,Stores!$A:$A,0)),"")</f>
        <v>FreshMart Erode Colony</v>
      </c>
      <c r="K2420" t="str">
        <f>IFERROR(INDEX(Stores!$D:$D,MATCH(I2420,Stores!$A:$A,0)),"")</f>
        <v>South</v>
      </c>
      <c r="L2420" t="s">
        <v>3165</v>
      </c>
      <c r="M2420" t="str">
        <f>IFERROR(INDEX(Employees!$B:$B,MATCH(L2420,Employees!$A:$A,0)),"")</f>
        <v>Banu Nathan</v>
      </c>
      <c r="N2420" t="str">
        <f>IFERROR(INDEX(Employees!$D:$D,MATCH(L2420,Employees!$A:$A,0)),"")</f>
        <v>Inventory</v>
      </c>
      <c r="O2420">
        <v>6</v>
      </c>
      <c r="P2420">
        <v>59.94</v>
      </c>
      <c r="Q2420">
        <v>0</v>
      </c>
      <c r="R2420">
        <v>0</v>
      </c>
      <c r="S2420">
        <v>413.59</v>
      </c>
      <c r="T2420">
        <v>258.06</v>
      </c>
      <c r="U2420">
        <v>155.53</v>
      </c>
      <c r="V2420" t="s">
        <v>4715</v>
      </c>
      <c r="W2420" t="s">
        <v>4695</v>
      </c>
      <c r="X2420" t="s">
        <v>4696</v>
      </c>
      <c r="Y2420" t="s">
        <v>6240</v>
      </c>
      <c r="Z2420" t="s">
        <v>4698</v>
      </c>
    </row>
    <row r="2421" spans="1:26" ht="15" customHeight="1" x14ac:dyDescent="0.25">
      <c r="A2421" t="s">
        <v>7879</v>
      </c>
      <c r="B2421" s="1">
        <v>45882</v>
      </c>
      <c r="C2421" t="s">
        <v>1343</v>
      </c>
      <c r="D2421" t="str">
        <f>IFERROR(INDEX(Customers!$B:$B,MATCH(C2421,Customers!$A:$A,0)),"")</f>
        <v xml:space="preserve">  Tamil Velan  </v>
      </c>
      <c r="E2421" t="str">
        <f>IFERROR(INDEX(Customers!$J:$J,MATCH(C2421,Customers!$A:$A,0)),"")</f>
        <v>Gold</v>
      </c>
      <c r="F2421" t="s">
        <v>3970</v>
      </c>
      <c r="G2421" t="str">
        <f>IFERROR(INDEX(Products!$B:$B,MATCH(F2421,Products!$A:$A,0)),"")</f>
        <v xml:space="preserve">  Local Farm Fresh Vegetables 250ml v2  </v>
      </c>
      <c r="H2421" t="str">
        <f>IFERROR(INDEX(Products!$C:$C,MATCH(F2421,Products!$A:$A,0)),"")</f>
        <v>Vegetables</v>
      </c>
      <c r="I2421" t="s">
        <v>3469</v>
      </c>
      <c r="J2421" t="str">
        <f>IFERROR(INDEX(Stores!$B:$B,MATCH(I2421,Stores!$A:$A,0)),"")</f>
        <v>FreshMart Mysuru Junction</v>
      </c>
      <c r="K2421" t="str">
        <f>IFERROR(INDEX(Stores!$D:$D,MATCH(I2421,Stores!$A:$A,0)),"")</f>
        <v>South</v>
      </c>
      <c r="L2421" t="s">
        <v>3467</v>
      </c>
      <c r="M2421" t="str">
        <f>IFERROR(INDEX(Employees!$B:$B,MATCH(L2421,Employees!$A:$A,0)),"")</f>
        <v>Padma Subramaniam</v>
      </c>
      <c r="N2421" t="str">
        <f>IFERROR(INDEX(Employees!$D:$D,MATCH(L2421,Employees!$A:$A,0)),"")</f>
        <v>Operations</v>
      </c>
      <c r="O2421">
        <v>3</v>
      </c>
      <c r="P2421">
        <v>405.66</v>
      </c>
      <c r="Q2421">
        <v>0</v>
      </c>
      <c r="R2421">
        <v>0</v>
      </c>
      <c r="S2421">
        <v>1216.98</v>
      </c>
      <c r="T2421">
        <v>931.14</v>
      </c>
      <c r="U2421">
        <v>285.83999999999997</v>
      </c>
      <c r="V2421" t="s">
        <v>4694</v>
      </c>
      <c r="W2421" t="s">
        <v>4695</v>
      </c>
      <c r="X2421" t="s">
        <v>4696</v>
      </c>
      <c r="Y2421" t="s">
        <v>5438</v>
      </c>
      <c r="Z2421" t="s">
        <v>4708</v>
      </c>
    </row>
    <row r="2422" spans="1:26" ht="15" customHeight="1" x14ac:dyDescent="0.25">
      <c r="A2422" t="s">
        <v>7880</v>
      </c>
      <c r="B2422" s="1">
        <v>46003</v>
      </c>
      <c r="C2422" t="s">
        <v>2000</v>
      </c>
      <c r="D2422" t="str">
        <f>IFERROR(INDEX(Customers!$B:$B,MATCH(C2422,Customers!$A:$A,0)),"")</f>
        <v>Kannan Chettiar</v>
      </c>
      <c r="E2422" t="str">
        <f>IFERROR(INDEX(Customers!$J:$J,MATCH(C2422,Customers!$A:$A,0)),"")</f>
        <v>Bronze</v>
      </c>
      <c r="F2422" t="s">
        <v>3738</v>
      </c>
      <c r="G2422" t="str">
        <f>IFERROR(INDEX(Products!$B:$B,MATCH(F2422,Products!$A:$A,0)),"")</f>
        <v>Aavin Milk Pack</v>
      </c>
      <c r="H2422" t="str">
        <f>IFERROR(INDEX(Products!$C:$C,MATCH(F2422,Products!$A:$A,0)),"")</f>
        <v>Dairy</v>
      </c>
      <c r="I2422" t="s">
        <v>3256</v>
      </c>
      <c r="J2422" t="str">
        <f>IFERROR(INDEX(Stores!$B:$B,MATCH(I2422,Stores!$A:$A,0)),"")</f>
        <v>FreshMart Kochi Circle</v>
      </c>
      <c r="K2422" t="str">
        <f>IFERROR(INDEX(Stores!$D:$D,MATCH(I2422,Stores!$A:$A,0)),"")</f>
        <v>South</v>
      </c>
      <c r="L2422" t="s">
        <v>3254</v>
      </c>
      <c r="M2422" t="str">
        <f>IFERROR(INDEX(Employees!$B:$B,MATCH(L2422,Employees!$A:$A,0)),"")</f>
        <v>Kavya Varma</v>
      </c>
      <c r="N2422" t="str">
        <f>IFERROR(INDEX(Employees!$D:$D,MATCH(L2422,Employees!$A:$A,0)),"")</f>
        <v>Sales</v>
      </c>
      <c r="O2422">
        <v>1</v>
      </c>
      <c r="P2422">
        <v>397.22</v>
      </c>
      <c r="Q2422">
        <v>0</v>
      </c>
      <c r="R2422">
        <v>0</v>
      </c>
      <c r="S2422">
        <v>397.22</v>
      </c>
      <c r="T2422">
        <v>319.37</v>
      </c>
      <c r="U2422">
        <v>77.849999999999994</v>
      </c>
      <c r="V2422" t="s">
        <v>4703</v>
      </c>
      <c r="W2422" t="s">
        <v>4695</v>
      </c>
      <c r="X2422" t="s">
        <v>4696</v>
      </c>
      <c r="Y2422" t="s">
        <v>4935</v>
      </c>
      <c r="Z2422" t="s">
        <v>4708</v>
      </c>
    </row>
    <row r="2423" spans="1:26" ht="15" customHeight="1" x14ac:dyDescent="0.25">
      <c r="A2423" t="s">
        <v>7881</v>
      </c>
      <c r="B2423" s="1">
        <v>46100</v>
      </c>
      <c r="C2423" t="s">
        <v>283</v>
      </c>
      <c r="D2423" t="str">
        <f>IFERROR(INDEX(Customers!$B:$B,MATCH(C2423,Customers!$A:$A,0)),"")</f>
        <v>Anand Subramaniam</v>
      </c>
      <c r="E2423" t="str">
        <f>IFERROR(INDEX(Customers!$J:$J,MATCH(C2423,Customers!$A:$A,0)),"")</f>
        <v>Gold</v>
      </c>
      <c r="F2423" t="s">
        <v>4002</v>
      </c>
      <c r="G2423" t="str">
        <f>IFERROR(INDEX(Products!$B:$B,MATCH(F2423,Products!$A:$A,0)),"")</f>
        <v>Aachi Ponni Rice 1kg</v>
      </c>
      <c r="H2423" t="str">
        <f>IFERROR(INDEX(Products!$C:$C,MATCH(F2423,Products!$A:$A,0)),"")</f>
        <v>Rice</v>
      </c>
      <c r="I2423" t="s">
        <v>4124</v>
      </c>
      <c r="J2423" t="str">
        <f>IFERROR(INDEX(Stores!$B:$B,MATCH(I2423,Stores!$A:$A,0)),"")</f>
        <v>FreshMart Madurai Crossing</v>
      </c>
      <c r="K2423" t="str">
        <f>IFERROR(INDEX(Stores!$D:$D,MATCH(I2423,Stores!$A:$A,0)),"")</f>
        <v>South</v>
      </c>
      <c r="L2423" t="s">
        <v>2943</v>
      </c>
      <c r="M2423" t="str">
        <f>IFERROR(INDEX(Employees!$B:$B,MATCH(L2423,Employees!$A:$A,0)),"")</f>
        <v>Hariharan Rao</v>
      </c>
      <c r="N2423" t="str">
        <f>IFERROR(INDEX(Employees!$D:$D,MATCH(L2423,Employees!$A:$A,0)),"")</f>
        <v>Cashier</v>
      </c>
      <c r="O2423">
        <v>6</v>
      </c>
      <c r="P2423">
        <v>164.87</v>
      </c>
      <c r="Q2423">
        <v>0</v>
      </c>
      <c r="R2423">
        <v>0</v>
      </c>
      <c r="S2423">
        <v>989.22</v>
      </c>
      <c r="T2423">
        <v>827.7</v>
      </c>
      <c r="U2423">
        <v>161.52000000000001</v>
      </c>
      <c r="V2423" t="s">
        <v>4720</v>
      </c>
      <c r="W2423" t="s">
        <v>4695</v>
      </c>
      <c r="X2423" t="s">
        <v>4696</v>
      </c>
      <c r="Y2423" t="s">
        <v>4713</v>
      </c>
      <c r="Z2423" t="s">
        <v>4708</v>
      </c>
    </row>
    <row r="2424" spans="1:26" ht="15" customHeight="1" x14ac:dyDescent="0.25">
      <c r="A2424" t="s">
        <v>7882</v>
      </c>
      <c r="B2424" s="1">
        <v>45843</v>
      </c>
      <c r="C2424" t="s">
        <v>1459</v>
      </c>
      <c r="D2424" t="str">
        <f>IFERROR(INDEX(Customers!$B:$B,MATCH(C2424,Customers!$A:$A,0)),"")</f>
        <v>Mala Nair</v>
      </c>
      <c r="E2424" t="str">
        <f>IFERROR(INDEX(Customers!$J:$J,MATCH(C2424,Customers!$A:$A,0)),"")</f>
        <v>Gold</v>
      </c>
      <c r="F2424" t="s">
        <v>3815</v>
      </c>
      <c r="G2424" t="str">
        <f>IFERROR(INDEX(Products!$B:$B,MATCH(F2424,Products!$A:$A,0)),"")</f>
        <v>ITC Ice Cream 250ml</v>
      </c>
      <c r="H2424" t="str">
        <f>IFERROR(INDEX(Products!$C:$C,MATCH(F2424,Products!$A:$A,0)),"")</f>
        <v>Frozen Foods</v>
      </c>
      <c r="I2424" t="s">
        <v>3439</v>
      </c>
      <c r="J2424" t="str">
        <f>IFERROR(INDEX(Stores!$B:$B,MATCH(I2424,Stores!$A:$A,0)),"")</f>
        <v>FreshMart Mysuru Crossing</v>
      </c>
      <c r="K2424" t="str">
        <f>IFERROR(INDEX(Stores!$D:$D,MATCH(I2424,Stores!$A:$A,0)),"")</f>
        <v>South</v>
      </c>
      <c r="L2424" t="s">
        <v>3437</v>
      </c>
      <c r="M2424" t="str">
        <f>IFERROR(INDEX(Employees!$B:$B,MATCH(L2424,Employees!$A:$A,0)),"")</f>
        <v>Vasanthi Naicker</v>
      </c>
      <c r="N2424" t="str">
        <f>IFERROR(INDEX(Employees!$D:$D,MATCH(L2424,Employees!$A:$A,0)),"")</f>
        <v>HR</v>
      </c>
      <c r="O2424">
        <v>5</v>
      </c>
      <c r="P2424">
        <v>64.709999999999994</v>
      </c>
      <c r="Q2424">
        <v>10</v>
      </c>
      <c r="R2424">
        <v>32.35</v>
      </c>
      <c r="S2424">
        <v>334.88</v>
      </c>
      <c r="T2424">
        <v>242.15</v>
      </c>
      <c r="U2424">
        <v>92.73</v>
      </c>
      <c r="V2424" t="s">
        <v>4720</v>
      </c>
      <c r="W2424" t="s">
        <v>4695</v>
      </c>
      <c r="X2424" t="s">
        <v>4696</v>
      </c>
      <c r="Y2424" t="s">
        <v>5937</v>
      </c>
      <c r="Z2424" t="s">
        <v>4698</v>
      </c>
    </row>
    <row r="2425" spans="1:26" ht="15" customHeight="1" x14ac:dyDescent="0.25">
      <c r="A2425" t="s">
        <v>7883</v>
      </c>
      <c r="B2425" s="1">
        <v>46018</v>
      </c>
      <c r="C2425" t="s">
        <v>2755</v>
      </c>
      <c r="D2425" t="str">
        <f>IFERROR(INDEX(Customers!$B:$B,MATCH(C2425,Customers!$A:$A,0)),"")</f>
        <v>Kamala Naidu</v>
      </c>
      <c r="E2425" t="str">
        <f>IFERROR(INDEX(Customers!$J:$J,MATCH(C2425,Customers!$A:$A,0)),"")</f>
        <v>Gold</v>
      </c>
      <c r="F2425" t="s">
        <v>3773</v>
      </c>
      <c r="G2425" t="str">
        <f>IFERROR(INDEX(Products!$B:$B,MATCH(F2425,Products!$A:$A,0)),"")</f>
        <v>Coca-Cola Coffee Combo</v>
      </c>
      <c r="H2425" t="str">
        <f>IFERROR(INDEX(Products!$C:$C,MATCH(F2425,Products!$A:$A,0)),"")</f>
        <v>Beverages</v>
      </c>
      <c r="I2425" t="s">
        <v>2910</v>
      </c>
      <c r="J2425" t="str">
        <f>IFERROR(INDEX(Stores!$B:$B,MATCH(I2425,Stores!$A:$A,0)),"")</f>
        <v>FreshMart Mysuru Circle</v>
      </c>
      <c r="K2425" t="str">
        <f>IFERROR(INDEX(Stores!$D:$D,MATCH(I2425,Stores!$A:$A,0)),"")</f>
        <v>South</v>
      </c>
      <c r="L2425" t="s">
        <v>2908</v>
      </c>
      <c r="M2425" t="str">
        <f>IFERROR(INDEX(Employees!$B:$B,MATCH(L2425,Employees!$A:$A,0)),"")</f>
        <v>Ovi Sharma</v>
      </c>
      <c r="N2425" t="str">
        <f>IFERROR(INDEX(Employees!$D:$D,MATCH(L2425,Employees!$A:$A,0)),"")</f>
        <v>Sales</v>
      </c>
      <c r="O2425">
        <v>5</v>
      </c>
      <c r="P2425">
        <v>151.47999999999999</v>
      </c>
      <c r="Q2425">
        <v>0</v>
      </c>
      <c r="R2425">
        <v>0</v>
      </c>
      <c r="S2425">
        <v>871.01</v>
      </c>
      <c r="T2425">
        <v>579.54999999999995</v>
      </c>
      <c r="U2425">
        <v>291.45999999999998</v>
      </c>
      <c r="V2425" t="s">
        <v>4715</v>
      </c>
      <c r="W2425" t="s">
        <v>4695</v>
      </c>
      <c r="X2425" t="s">
        <v>4696</v>
      </c>
      <c r="Y2425" t="s">
        <v>7515</v>
      </c>
      <c r="Z2425" t="s">
        <v>4698</v>
      </c>
    </row>
    <row r="2426" spans="1:26" ht="15" customHeight="1" x14ac:dyDescent="0.25">
      <c r="A2426" t="s">
        <v>7884</v>
      </c>
      <c r="B2426" s="1">
        <v>45990</v>
      </c>
      <c r="C2426" t="s">
        <v>1295</v>
      </c>
      <c r="D2426" t="str">
        <f>IFERROR(INDEX(Customers!$B:$B,MATCH(C2426,Customers!$A:$A,0)),"")</f>
        <v>Tara Sharma</v>
      </c>
      <c r="E2426" t="str">
        <f>IFERROR(INDEX(Customers!$J:$J,MATCH(C2426,Customers!$A:$A,0)),"")</f>
        <v>Gold</v>
      </c>
      <c r="F2426" t="s">
        <v>3672</v>
      </c>
      <c r="G2426" t="str">
        <f>IFERROR(INDEX(Products!$B:$B,MATCH(F2426,Products!$A:$A,0)),"")</f>
        <v>Britannia Buns 2kg</v>
      </c>
      <c r="H2426" t="str">
        <f>IFERROR(INDEX(Products!$C:$C,MATCH(F2426,Products!$A:$A,0)),"")</f>
        <v>Bakery</v>
      </c>
      <c r="I2426" t="s">
        <v>2896</v>
      </c>
      <c r="J2426" t="str">
        <f>IFERROR(INDEX(Stores!$B:$B,MATCH(I2426,Stores!$A:$A,0)),"")</f>
        <v>FreshMart Salem Extension</v>
      </c>
      <c r="K2426" t="str">
        <f>IFERROR(INDEX(Stores!$D:$D,MATCH(I2426,Stores!$A:$A,0)),"")</f>
        <v>South</v>
      </c>
      <c r="L2426" t="s">
        <v>2894</v>
      </c>
      <c r="M2426" t="str">
        <f>IFERROR(INDEX(Employees!$B:$B,MATCH(L2426,Employees!$A:$A,0)),"")</f>
        <v>Suresh Nathan</v>
      </c>
      <c r="N2426" t="str">
        <f>IFERROR(INDEX(Employees!$D:$D,MATCH(L2426,Employees!$A:$A,0)),"")</f>
        <v>Cashier</v>
      </c>
      <c r="O2426">
        <v>3</v>
      </c>
      <c r="P2426">
        <v>429.2</v>
      </c>
      <c r="Q2426">
        <v>0</v>
      </c>
      <c r="R2426">
        <v>0</v>
      </c>
      <c r="S2426">
        <v>1480.74</v>
      </c>
      <c r="T2426">
        <v>709.62</v>
      </c>
      <c r="U2426">
        <v>771.12</v>
      </c>
      <c r="V2426" t="s">
        <v>4740</v>
      </c>
      <c r="W2426" t="s">
        <v>4695</v>
      </c>
      <c r="X2426" t="s">
        <v>4700</v>
      </c>
      <c r="Y2426" t="s">
        <v>6394</v>
      </c>
      <c r="Z2426" t="s">
        <v>4698</v>
      </c>
    </row>
    <row r="2427" spans="1:26" ht="15" customHeight="1" x14ac:dyDescent="0.25">
      <c r="A2427" t="s">
        <v>7885</v>
      </c>
      <c r="B2427" s="1">
        <v>45857</v>
      </c>
      <c r="C2427" t="s">
        <v>319</v>
      </c>
      <c r="D2427" t="str">
        <f>IFERROR(INDEX(Customers!$B:$B,MATCH(C2427,Customers!$A:$A,0)),"")</f>
        <v>Aishwarya Prabhu</v>
      </c>
      <c r="E2427" t="str">
        <f>IFERROR(INDEX(Customers!$J:$J,MATCH(C2427,Customers!$A:$A,0)),"")</f>
        <v>Gold</v>
      </c>
      <c r="F2427" t="s">
        <v>3771</v>
      </c>
      <c r="G2427" t="str">
        <f>IFERROR(INDEX(Products!$B:$B,MATCH(F2427,Products!$A:$A,0)),"")</f>
        <v>Nescafe Coffee Pack</v>
      </c>
      <c r="H2427" t="str">
        <f>IFERROR(INDEX(Products!$C:$C,MATCH(F2427,Products!$A:$A,0)),"")</f>
        <v>Beverages</v>
      </c>
      <c r="I2427" t="s">
        <v>3049</v>
      </c>
      <c r="J2427" t="str">
        <f>IFERROR(INDEX(Stores!$B:$B,MATCH(I2427,Stores!$A:$A,0)),"")</f>
        <v>FreshMart Nagpur Crossing</v>
      </c>
      <c r="K2427" t="str">
        <f>IFERROR(INDEX(Stores!$D:$D,MATCH(I2427,Stores!$A:$A,0)),"")</f>
        <v>West</v>
      </c>
      <c r="L2427" t="s">
        <v>3047</v>
      </c>
      <c r="M2427" t="str">
        <f>IFERROR(INDEX(Employees!$B:$B,MATCH(L2427,Employees!$A:$A,0)),"")</f>
        <v>Umesh Subramaniam</v>
      </c>
      <c r="N2427" t="str">
        <f>IFERROR(INDEX(Employees!$D:$D,MATCH(L2427,Employees!$A:$A,0)),"")</f>
        <v>Sales</v>
      </c>
      <c r="O2427">
        <v>4</v>
      </c>
      <c r="P2427">
        <v>343.24</v>
      </c>
      <c r="Q2427">
        <v>10</v>
      </c>
      <c r="R2427">
        <v>137.30000000000001</v>
      </c>
      <c r="S2427">
        <v>1421.01</v>
      </c>
      <c r="T2427">
        <v>1087.1199999999999</v>
      </c>
      <c r="U2427">
        <v>333.89</v>
      </c>
      <c r="V2427" t="s">
        <v>4720</v>
      </c>
      <c r="W2427" t="s">
        <v>4695</v>
      </c>
      <c r="X2427" t="s">
        <v>4696</v>
      </c>
      <c r="Y2427" t="s">
        <v>5729</v>
      </c>
      <c r="Z2427" t="s">
        <v>4698</v>
      </c>
    </row>
    <row r="2428" spans="1:26" ht="15" customHeight="1" x14ac:dyDescent="0.25">
      <c r="A2428" t="s">
        <v>7886</v>
      </c>
      <c r="B2428" s="1">
        <v>46067</v>
      </c>
      <c r="C2428" t="s">
        <v>1706</v>
      </c>
      <c r="D2428" t="str">
        <f>IFERROR(INDEX(Customers!$B:$B,MATCH(C2428,Customers!$A:$A,0)),"")</f>
        <v>Bharath Devi</v>
      </c>
      <c r="E2428" t="str">
        <f>IFERROR(INDEX(Customers!$J:$J,MATCH(C2428,Customers!$A:$A,0)),"")</f>
        <v>Gold</v>
      </c>
      <c r="F2428" t="s">
        <v>3929</v>
      </c>
      <c r="G2428" t="str">
        <f>IFERROR(INDEX(Products!$B:$B,MATCH(F2428,Products!$A:$A,0)),"")</f>
        <v>Organic Fresh Fresh Fruits Pack</v>
      </c>
      <c r="H2428" t="str">
        <f>IFERROR(INDEX(Products!$C:$C,MATCH(F2428,Products!$A:$A,0)),"")</f>
        <v>Fruits</v>
      </c>
      <c r="I2428" t="s">
        <v>3294</v>
      </c>
      <c r="J2428" t="str">
        <f>IFERROR(INDEX(Stores!$B:$B,MATCH(I2428,Stores!$A:$A,0)),"")</f>
        <v>FreshMart Mumbai Colony</v>
      </c>
      <c r="K2428" t="str">
        <f>IFERROR(INDEX(Stores!$D:$D,MATCH(I2428,Stores!$A:$A,0)),"")</f>
        <v>West</v>
      </c>
      <c r="L2428" t="s">
        <v>3309</v>
      </c>
      <c r="M2428" t="str">
        <f>IFERROR(INDEX(Employees!$B:$B,MATCH(L2428,Employees!$A:$A,0)),"")</f>
        <v>Yogesh Naidu</v>
      </c>
      <c r="N2428" t="str">
        <f>IFERROR(INDEX(Employees!$D:$D,MATCH(L2428,Employees!$A:$A,0)),"")</f>
        <v>Billing</v>
      </c>
      <c r="O2428">
        <v>8</v>
      </c>
      <c r="P2428">
        <v>238.62</v>
      </c>
      <c r="Q2428">
        <v>0</v>
      </c>
      <c r="R2428">
        <v>0</v>
      </c>
      <c r="S2428">
        <v>2195.3000000000002</v>
      </c>
      <c r="T2428">
        <v>1539.28</v>
      </c>
      <c r="U2428">
        <v>656.02</v>
      </c>
      <c r="V2428" t="s">
        <v>4720</v>
      </c>
      <c r="W2428" t="s">
        <v>4695</v>
      </c>
      <c r="X2428" t="s">
        <v>4696</v>
      </c>
      <c r="Y2428" t="s">
        <v>5084</v>
      </c>
      <c r="Z2428" t="s">
        <v>4698</v>
      </c>
    </row>
    <row r="2429" spans="1:26" ht="15" customHeight="1" x14ac:dyDescent="0.25">
      <c r="A2429" t="s">
        <v>7887</v>
      </c>
      <c r="B2429" s="1">
        <v>45934</v>
      </c>
      <c r="C2429" t="s">
        <v>1866</v>
      </c>
      <c r="D2429" t="str">
        <f>IFERROR(INDEX(Customers!$B:$B,MATCH(C2429,Customers!$A:$A,0)),"")</f>
        <v>Nithya Venkataraman</v>
      </c>
      <c r="E2429" t="str">
        <f>IFERROR(INDEX(Customers!$J:$J,MATCH(C2429,Customers!$A:$A,0)),"")</f>
        <v>Gold</v>
      </c>
      <c r="F2429" t="s">
        <v>3725</v>
      </c>
      <c r="G2429" t="str">
        <f>IFERROR(INDEX(Products!$B:$B,MATCH(F2429,Products!$A:$A,0)),"")</f>
        <v>Aavin Cheese 200g</v>
      </c>
      <c r="H2429" t="str">
        <f>IFERROR(INDEX(Products!$C:$C,MATCH(F2429,Products!$A:$A,0)),"")</f>
        <v>Dairy</v>
      </c>
      <c r="I2429" t="s">
        <v>4138</v>
      </c>
      <c r="J2429" t="str">
        <f>IFERROR(INDEX(Stores!$B:$B,MATCH(I2429,Stores!$A:$A,0)),"")</f>
        <v>FreshMart Kochi Plaza</v>
      </c>
      <c r="K2429" t="str">
        <f>IFERROR(INDEX(Stores!$D:$D,MATCH(I2429,Stores!$A:$A,0)),"")</f>
        <v>South</v>
      </c>
      <c r="L2429" t="s">
        <v>3286</v>
      </c>
      <c r="M2429" t="str">
        <f>IFERROR(INDEX(Employees!$B:$B,MATCH(L2429,Employees!$A:$A,0)),"")</f>
        <v>Dinesh Reddy</v>
      </c>
      <c r="N2429" t="str">
        <f>IFERROR(INDEX(Employees!$D:$D,MATCH(L2429,Employees!$A:$A,0)),"")</f>
        <v>Sales</v>
      </c>
      <c r="O2429">
        <v>7</v>
      </c>
      <c r="P2429">
        <v>239.76</v>
      </c>
      <c r="Q2429">
        <v>15</v>
      </c>
      <c r="R2429">
        <v>251.75</v>
      </c>
      <c r="S2429">
        <v>1640.56</v>
      </c>
      <c r="T2429">
        <v>1338.4</v>
      </c>
      <c r="U2429">
        <v>302.16000000000003</v>
      </c>
      <c r="V2429" t="s">
        <v>4715</v>
      </c>
      <c r="W2429" t="s">
        <v>4695</v>
      </c>
      <c r="X2429" t="s">
        <v>4700</v>
      </c>
      <c r="Y2429" t="s">
        <v>5008</v>
      </c>
      <c r="Z2429" t="s">
        <v>4698</v>
      </c>
    </row>
    <row r="2430" spans="1:26" ht="15" customHeight="1" x14ac:dyDescent="0.25">
      <c r="A2430" t="s">
        <v>7888</v>
      </c>
      <c r="B2430" s="1">
        <v>45753</v>
      </c>
      <c r="C2430" t="s">
        <v>1638</v>
      </c>
      <c r="D2430" t="str">
        <f>IFERROR(INDEX(Customers!$B:$B,MATCH(C2430,Customers!$A:$A,0)),"")</f>
        <v>Balamurugan Menon</v>
      </c>
      <c r="E2430" t="str">
        <f>IFERROR(INDEX(Customers!$J:$J,MATCH(C2430,Customers!$A:$A,0)),"")</f>
        <v>Gold</v>
      </c>
      <c r="F2430" t="s">
        <v>3864</v>
      </c>
      <c r="G2430" t="str">
        <f>IFERROR(INDEX(Products!$B:$B,MATCH(F2430,Products!$A:$A,0)),"")</f>
        <v>Himalaya Soap 250ml</v>
      </c>
      <c r="H2430" t="str">
        <f>IFERROR(INDEX(Products!$C:$C,MATCH(F2430,Products!$A:$A,0)),"")</f>
        <v>Personal Care</v>
      </c>
      <c r="I2430" t="s">
        <v>4176</v>
      </c>
      <c r="J2430" t="str">
        <f>IFERROR(INDEX(Stores!$B:$B,MATCH(I2430,Stores!$A:$A,0)),"")</f>
        <v>FreshMart Bengaluru Colony</v>
      </c>
      <c r="K2430" t="str">
        <f>IFERROR(INDEX(Stores!$D:$D,MATCH(I2430,Stores!$A:$A,0)),"")</f>
        <v>South</v>
      </c>
      <c r="L2430" t="s">
        <v>3411</v>
      </c>
      <c r="M2430" t="str">
        <f>IFERROR(INDEX(Employees!$B:$B,MATCH(L2430,Employees!$A:$A,0)),"")</f>
        <v>Lalitha Krishnan</v>
      </c>
      <c r="N2430" t="str">
        <f>IFERROR(INDEX(Employees!$D:$D,MATCH(L2430,Employees!$A:$A,0)),"")</f>
        <v>Sales</v>
      </c>
      <c r="O2430">
        <v>4</v>
      </c>
      <c r="P2430">
        <v>82.71</v>
      </c>
      <c r="Q2430">
        <v>0</v>
      </c>
      <c r="R2430">
        <v>0</v>
      </c>
      <c r="S2430">
        <v>380.47</v>
      </c>
      <c r="T2430">
        <v>217</v>
      </c>
      <c r="U2430">
        <v>163.47</v>
      </c>
      <c r="V2430" t="s">
        <v>4703</v>
      </c>
      <c r="W2430" t="s">
        <v>4695</v>
      </c>
      <c r="X2430" t="s">
        <v>4696</v>
      </c>
      <c r="Y2430" t="s">
        <v>5843</v>
      </c>
      <c r="Z2430" t="s">
        <v>4698</v>
      </c>
    </row>
    <row r="2431" spans="1:26" ht="15" customHeight="1" x14ac:dyDescent="0.25">
      <c r="A2431" t="s">
        <v>7889</v>
      </c>
      <c r="B2431" s="1">
        <v>45942</v>
      </c>
      <c r="C2431" t="s">
        <v>2444</v>
      </c>
      <c r="D2431" t="str">
        <f>IFERROR(INDEX(Customers!$B:$B,MATCH(C2431,Customers!$A:$A,0)),"")</f>
        <v>Kalpana Subramaniam</v>
      </c>
      <c r="E2431" t="str">
        <f>IFERROR(INDEX(Customers!$J:$J,MATCH(C2431,Customers!$A:$A,0)),"")</f>
        <v>Gold</v>
      </c>
      <c r="F2431" t="s">
        <v>4084</v>
      </c>
      <c r="G2431" t="str">
        <f>IFERROR(INDEX(Products!$B:$B,MATCH(F2431,Products!$A:$A,0)),"")</f>
        <v>MDH Powdered Spices 200g</v>
      </c>
      <c r="H2431" t="str">
        <f>IFERROR(INDEX(Products!$C:$C,MATCH(F2431,Products!$A:$A,0)),"")</f>
        <v>Masala</v>
      </c>
      <c r="I2431" t="s">
        <v>4196</v>
      </c>
      <c r="J2431" t="str">
        <f>IFERROR(INDEX(Stores!$B:$B,MATCH(I2431,Stores!$A:$A,0)),"")</f>
        <v>FreshMart Mysuru Market</v>
      </c>
      <c r="K2431" t="str">
        <f>IFERROR(INDEX(Stores!$D:$D,MATCH(I2431,Stores!$A:$A,0)),"")</f>
        <v>South</v>
      </c>
      <c r="L2431" t="s">
        <v>3365</v>
      </c>
      <c r="M2431" t="str">
        <f>IFERROR(INDEX(Employees!$B:$B,MATCH(L2431,Employees!$A:$A,0)),"")</f>
        <v>Deepak Nathan</v>
      </c>
      <c r="N2431" t="str">
        <f>IFERROR(INDEX(Employees!$D:$D,MATCH(L2431,Employees!$A:$A,0)),"")</f>
        <v>HR</v>
      </c>
      <c r="O2431">
        <v>3</v>
      </c>
      <c r="P2431">
        <v>451</v>
      </c>
      <c r="Q2431">
        <v>5</v>
      </c>
      <c r="R2431">
        <v>67.650000000000006</v>
      </c>
      <c r="S2431">
        <v>1478.15</v>
      </c>
      <c r="T2431">
        <v>1055.6099999999999</v>
      </c>
      <c r="U2431">
        <v>422.54</v>
      </c>
      <c r="V2431" t="s">
        <v>4694</v>
      </c>
      <c r="W2431" t="s">
        <v>4695</v>
      </c>
      <c r="X2431" t="s">
        <v>4696</v>
      </c>
      <c r="Y2431" t="s">
        <v>5480</v>
      </c>
      <c r="Z2431" t="s">
        <v>4698</v>
      </c>
    </row>
    <row r="2432" spans="1:26" ht="15" customHeight="1" x14ac:dyDescent="0.25">
      <c r="A2432" t="s">
        <v>7890</v>
      </c>
      <c r="B2432" s="1">
        <v>45953</v>
      </c>
      <c r="C2432" t="s">
        <v>351</v>
      </c>
      <c r="D2432" t="str">
        <f>IFERROR(INDEX(Customers!$B:$B,MATCH(C2432,Customers!$A:$A,0)),"")</f>
        <v>Dhanya Krishnan</v>
      </c>
      <c r="E2432" t="str">
        <f>IFERROR(INDEX(Customers!$J:$J,MATCH(C2432,Customers!$A:$A,0)),"")</f>
        <v>Bronze</v>
      </c>
      <c r="F2432" t="s">
        <v>3700</v>
      </c>
      <c r="G2432" t="str">
        <f>IFERROR(INDEX(Products!$B:$B,MATCH(F2432,Products!$A:$A,0)),"")</f>
        <v>Harvest Gold Rusk 1kg</v>
      </c>
      <c r="H2432" t="str">
        <f>IFERROR(INDEX(Products!$C:$C,MATCH(F2432,Products!$A:$A,0)),"")</f>
        <v>Bakery</v>
      </c>
      <c r="I2432" t="s">
        <v>3434</v>
      </c>
      <c r="J2432" t="str">
        <f>IFERROR(INDEX(Stores!$B:$B,MATCH(I2432,Stores!$A:$A,0)),"")</f>
        <v>FreshMart Surat Extension</v>
      </c>
      <c r="K2432" t="str">
        <f>IFERROR(INDEX(Stores!$D:$D,MATCH(I2432,Stores!$A:$A,0)),"")</f>
        <v>West</v>
      </c>
      <c r="L2432" t="s">
        <v>3432</v>
      </c>
      <c r="M2432" t="str">
        <f>IFERROR(INDEX(Employees!$B:$B,MATCH(L2432,Employees!$A:$A,0)),"")</f>
        <v>Ishwarya Pillai</v>
      </c>
      <c r="N2432" t="str">
        <f>IFERROR(INDEX(Employees!$D:$D,MATCH(L2432,Employees!$A:$A,0)),"")</f>
        <v>Cashier</v>
      </c>
      <c r="O2432">
        <v>2</v>
      </c>
      <c r="P2432">
        <v>541.35</v>
      </c>
      <c r="Q2432">
        <v>15</v>
      </c>
      <c r="R2432">
        <v>162.41</v>
      </c>
      <c r="S2432">
        <v>920.29</v>
      </c>
      <c r="T2432">
        <v>672.8</v>
      </c>
      <c r="U2432">
        <v>247.49</v>
      </c>
      <c r="V2432" t="s">
        <v>4694</v>
      </c>
      <c r="W2432" t="s">
        <v>4695</v>
      </c>
      <c r="X2432" t="s">
        <v>4696</v>
      </c>
      <c r="Y2432" t="s">
        <v>4947</v>
      </c>
      <c r="Z2432" t="s">
        <v>4708</v>
      </c>
    </row>
    <row r="2433" spans="1:26" ht="15" customHeight="1" x14ac:dyDescent="0.25">
      <c r="A2433" t="s">
        <v>7891</v>
      </c>
      <c r="B2433" s="1">
        <v>45806</v>
      </c>
      <c r="C2433" t="s">
        <v>2786</v>
      </c>
      <c r="D2433" t="str">
        <f>IFERROR(INDEX(Customers!$B:$B,MATCH(C2433,Customers!$A:$A,0)),"")</f>
        <v>Naveen Achari</v>
      </c>
      <c r="E2433" t="str">
        <f>IFERROR(INDEX(Customers!$J:$J,MATCH(C2433,Customers!$A:$A,0)),"")</f>
        <v>Gold</v>
      </c>
      <c r="F2433" t="s">
        <v>3732</v>
      </c>
      <c r="G2433" t="str">
        <f>IFERROR(INDEX(Products!$B:$B,MATCH(F2433,Products!$A:$A,0)),"")</f>
        <v>Aavin Milk 1L</v>
      </c>
      <c r="H2433" t="str">
        <f>IFERROR(INDEX(Products!$C:$C,MATCH(F2433,Products!$A:$A,0)),"")</f>
        <v>Dairy</v>
      </c>
      <c r="I2433" t="s">
        <v>3399</v>
      </c>
      <c r="J2433" t="str">
        <f>IFERROR(INDEX(Stores!$B:$B,MATCH(I2433,Stores!$A:$A,0)),"")</f>
        <v>FreshMart Coimbatore Main Road</v>
      </c>
      <c r="K2433" t="str">
        <f>IFERROR(INDEX(Stores!$D:$D,MATCH(I2433,Stores!$A:$A,0)),"")</f>
        <v>South</v>
      </c>
      <c r="L2433" t="s">
        <v>3554</v>
      </c>
      <c r="M2433" t="str">
        <f>IFERROR(INDEX(Employees!$B:$B,MATCH(L2433,Employees!$A:$A,0)),"")</f>
        <v>Deepa Menon</v>
      </c>
      <c r="N2433" t="str">
        <f>IFERROR(INDEX(Employees!$D:$D,MATCH(L2433,Employees!$A:$A,0)),"")</f>
        <v>Billing</v>
      </c>
      <c r="O2433">
        <v>8</v>
      </c>
      <c r="P2433">
        <v>107.22</v>
      </c>
      <c r="Q2433">
        <v>15</v>
      </c>
      <c r="R2433">
        <v>128.66</v>
      </c>
      <c r="S2433">
        <v>729.1</v>
      </c>
      <c r="T2433">
        <v>688.4</v>
      </c>
      <c r="U2433">
        <v>40.700000000000003</v>
      </c>
      <c r="V2433" t="s">
        <v>4740</v>
      </c>
      <c r="W2433" t="s">
        <v>4695</v>
      </c>
      <c r="X2433" t="s">
        <v>4696</v>
      </c>
      <c r="Y2433" t="s">
        <v>5702</v>
      </c>
      <c r="Z2433" t="s">
        <v>4708</v>
      </c>
    </row>
    <row r="2434" spans="1:26" ht="15" customHeight="1" x14ac:dyDescent="0.25">
      <c r="A2434" t="s">
        <v>7892</v>
      </c>
      <c r="B2434" s="1">
        <v>45787</v>
      </c>
      <c r="C2434" t="s">
        <v>1108</v>
      </c>
      <c r="D2434" t="str">
        <f>IFERROR(INDEX(Customers!$B:$B,MATCH(C2434,Customers!$A:$A,0)),"")</f>
        <v>Karthik Raj</v>
      </c>
      <c r="E2434" t="str">
        <f>IFERROR(INDEX(Customers!$J:$J,MATCH(C2434,Customers!$A:$A,0)),"")</f>
        <v>Bronze</v>
      </c>
      <c r="F2434" t="s">
        <v>3851</v>
      </c>
      <c r="G2434" t="str">
        <f>IFERROR(INDEX(Products!$B:$B,MATCH(F2434,Products!$A:$A,0)),"")</f>
        <v>Parle Chocolates 500g</v>
      </c>
      <c r="H2434" t="str">
        <f>IFERROR(INDEX(Products!$C:$C,MATCH(F2434,Products!$A:$A,0)),"")</f>
        <v>Snacks</v>
      </c>
      <c r="I2434" t="s">
        <v>3509</v>
      </c>
      <c r="J2434" t="str">
        <f>IFERROR(INDEX(Stores!$B:$B,MATCH(I2434,Stores!$A:$A,0)),"")</f>
        <v>FreshMart Tiruppur Complex</v>
      </c>
      <c r="K2434" t="str">
        <f>IFERROR(INDEX(Stores!$D:$D,MATCH(I2434,Stores!$A:$A,0)),"")</f>
        <v>South</v>
      </c>
      <c r="L2434" t="s">
        <v>3508</v>
      </c>
      <c r="M2434" t="str">
        <f>IFERROR(INDEX(Employees!$B:$B,MATCH(L2434,Employees!$A:$A,0)),"")</f>
        <v>Suresh Pandian</v>
      </c>
      <c r="N2434" t="str">
        <f>IFERROR(INDEX(Employees!$D:$D,MATCH(L2434,Employees!$A:$A,0)),"")</f>
        <v>Sales</v>
      </c>
      <c r="O2434">
        <v>1</v>
      </c>
      <c r="P2434">
        <v>317.99</v>
      </c>
      <c r="Q2434">
        <v>10</v>
      </c>
      <c r="R2434">
        <v>31.8</v>
      </c>
      <c r="S2434">
        <v>329.12</v>
      </c>
      <c r="T2434">
        <v>235.05</v>
      </c>
      <c r="U2434">
        <v>94.07</v>
      </c>
      <c r="V2434" t="s">
        <v>4706</v>
      </c>
      <c r="W2434" t="s">
        <v>4695</v>
      </c>
      <c r="X2434" t="s">
        <v>4696</v>
      </c>
      <c r="Y2434" t="s">
        <v>7861</v>
      </c>
      <c r="Z2434" t="s">
        <v>4698</v>
      </c>
    </row>
    <row r="2435" spans="1:26" ht="15" customHeight="1" x14ac:dyDescent="0.25">
      <c r="A2435" t="s">
        <v>7893</v>
      </c>
      <c r="B2435" s="1">
        <v>45829</v>
      </c>
      <c r="C2435" t="s">
        <v>1295</v>
      </c>
      <c r="D2435" t="str">
        <f>IFERROR(INDEX(Customers!$B:$B,MATCH(C2435,Customers!$A:$A,0)),"")</f>
        <v>Tara Sharma</v>
      </c>
      <c r="E2435" t="str">
        <f>IFERROR(INDEX(Customers!$J:$J,MATCH(C2435,Customers!$A:$A,0)),"")</f>
        <v>Gold</v>
      </c>
      <c r="F2435" t="s">
        <v>3722</v>
      </c>
      <c r="G2435" t="str">
        <f>IFERROR(INDEX(Products!$B:$B,MATCH(F2435,Products!$A:$A,0)),"")</f>
        <v>Nestle Curd 1kg</v>
      </c>
      <c r="H2435" t="str">
        <f>IFERROR(INDEX(Products!$C:$C,MATCH(F2435,Products!$A:$A,0)),"")</f>
        <v>Dairy</v>
      </c>
      <c r="I2435" t="s">
        <v>2896</v>
      </c>
      <c r="J2435" t="str">
        <f>IFERROR(INDEX(Stores!$B:$B,MATCH(I2435,Stores!$A:$A,0)),"")</f>
        <v>FreshMart Salem Extension</v>
      </c>
      <c r="K2435" t="str">
        <f>IFERROR(INDEX(Stores!$D:$D,MATCH(I2435,Stores!$A:$A,0)),"")</f>
        <v>South</v>
      </c>
      <c r="L2435" t="s">
        <v>3198</v>
      </c>
      <c r="M2435" t="str">
        <f>IFERROR(INDEX(Employees!$B:$B,MATCH(L2435,Employees!$A:$A,0)),"")</f>
        <v>Deepak Naicker</v>
      </c>
      <c r="N2435" t="str">
        <f>IFERROR(INDEX(Employees!$D:$D,MATCH(L2435,Employees!$A:$A,0)),"")</f>
        <v>Sales</v>
      </c>
      <c r="O2435">
        <v>7</v>
      </c>
      <c r="P2435">
        <v>495.55</v>
      </c>
      <c r="Q2435">
        <v>15</v>
      </c>
      <c r="R2435">
        <v>520.33000000000004</v>
      </c>
      <c r="S2435">
        <v>3390.8</v>
      </c>
      <c r="T2435">
        <v>2783.83</v>
      </c>
      <c r="U2435">
        <v>606.97</v>
      </c>
      <c r="V2435" t="s">
        <v>4720</v>
      </c>
      <c r="W2435" t="s">
        <v>4695</v>
      </c>
      <c r="X2435" t="s">
        <v>4710</v>
      </c>
      <c r="Y2435" t="s">
        <v>5176</v>
      </c>
      <c r="Z2435" t="s">
        <v>4698</v>
      </c>
    </row>
    <row r="2436" spans="1:26" ht="15" customHeight="1" x14ac:dyDescent="0.25">
      <c r="A2436" t="s">
        <v>7894</v>
      </c>
      <c r="B2436" s="1">
        <v>45968</v>
      </c>
      <c r="C2436" t="s">
        <v>183</v>
      </c>
      <c r="D2436" t="str">
        <f>IFERROR(INDEX(Customers!$B:$B,MATCH(C2436,Customers!$A:$A,0)),"")</f>
        <v>Janani Balan</v>
      </c>
      <c r="E2436" t="str">
        <f>IFERROR(INDEX(Customers!$J:$J,MATCH(C2436,Customers!$A:$A,0)),"")</f>
        <v>Silver</v>
      </c>
      <c r="F2436" t="s">
        <v>4046</v>
      </c>
      <c r="G2436" t="str">
        <f>IFERROR(INDEX(Products!$B:$B,MATCH(F2436,Products!$A:$A,0)),"")</f>
        <v>Gold Winner Coconut Oil 2kg</v>
      </c>
      <c r="H2436" t="str">
        <f>IFERROR(INDEX(Products!$C:$C,MATCH(F2436,Products!$A:$A,0)),"")</f>
        <v>Oil</v>
      </c>
      <c r="I2436" t="s">
        <v>2976</v>
      </c>
      <c r="J2436" t="str">
        <f>IFERROR(INDEX(Stores!$B:$B,MATCH(I2436,Stores!$A:$A,0)),"")</f>
        <v>FreshMart Hyderabad Hub</v>
      </c>
      <c r="K2436" t="str">
        <f>IFERROR(INDEX(Stores!$D:$D,MATCH(I2436,Stores!$A:$A,0)),"")</f>
        <v>South</v>
      </c>
      <c r="L2436" t="s">
        <v>3443</v>
      </c>
      <c r="M2436" t="str">
        <f>IFERROR(INDEX(Employees!$B:$B,MATCH(L2436,Employees!$A:$A,0)),"")</f>
        <v>Jagan Chettiar</v>
      </c>
      <c r="N2436" t="str">
        <f>IFERROR(INDEX(Employees!$D:$D,MATCH(L2436,Employees!$A:$A,0)),"")</f>
        <v>Billing</v>
      </c>
      <c r="O2436">
        <v>5</v>
      </c>
      <c r="P2436">
        <v>121.9</v>
      </c>
      <c r="Q2436">
        <v>0</v>
      </c>
      <c r="R2436">
        <v>0</v>
      </c>
      <c r="S2436">
        <v>609.5</v>
      </c>
      <c r="T2436">
        <v>544.6</v>
      </c>
      <c r="U2436">
        <v>64.900000000000006</v>
      </c>
      <c r="V2436" t="s">
        <v>4706</v>
      </c>
      <c r="W2436" t="s">
        <v>4695</v>
      </c>
      <c r="X2436" t="s">
        <v>4696</v>
      </c>
      <c r="Y2436" t="s">
        <v>6435</v>
      </c>
      <c r="Z2436" t="s">
        <v>4708</v>
      </c>
    </row>
    <row r="2437" spans="1:26" ht="15" customHeight="1" x14ac:dyDescent="0.25">
      <c r="A2437" t="s">
        <v>7895</v>
      </c>
      <c r="B2437" s="1">
        <v>45942</v>
      </c>
      <c r="C2437" t="s">
        <v>926</v>
      </c>
      <c r="D2437" t="str">
        <f>IFERROR(INDEX(Customers!$B:$B,MATCH(C2437,Customers!$A:$A,0)),"")</f>
        <v>Pandi Naidu</v>
      </c>
      <c r="E2437" t="str">
        <f>IFERROR(INDEX(Customers!$J:$J,MATCH(C2437,Customers!$A:$A,0)),"")</f>
        <v>Gold</v>
      </c>
      <c r="F2437" t="s">
        <v>4013</v>
      </c>
      <c r="G2437" t="str">
        <f>IFERROR(INDEX(Products!$B:$B,MATCH(F2437,Products!$A:$A,0)),"")</f>
        <v>Aachi Ponni Rice 1kg v2</v>
      </c>
      <c r="H2437" t="str">
        <f>IFERROR(INDEX(Products!$C:$C,MATCH(F2437,Products!$A:$A,0)),"")</f>
        <v>Rice</v>
      </c>
      <c r="I2437" t="s">
        <v>3456</v>
      </c>
      <c r="J2437" t="str">
        <f>IFERROR(INDEX(Stores!$B:$B,MATCH(I2437,Stores!$A:$A,0)),"")</f>
        <v>FreshMart Chandigarh Hub</v>
      </c>
      <c r="K2437" t="str">
        <f>IFERROR(INDEX(Stores!$D:$D,MATCH(I2437,Stores!$A:$A,0)),"")</f>
        <v>North</v>
      </c>
      <c r="L2437" t="s">
        <v>3454</v>
      </c>
      <c r="M2437" t="str">
        <f>IFERROR(INDEX(Employees!$B:$B,MATCH(L2437,Employees!$A:$A,0)),"")</f>
        <v>Kamala Prabhu</v>
      </c>
      <c r="N2437" t="str">
        <f>IFERROR(INDEX(Employees!$D:$D,MATCH(L2437,Employees!$A:$A,0)),"")</f>
        <v>Billing</v>
      </c>
      <c r="O2437">
        <v>6</v>
      </c>
      <c r="P2437">
        <v>260.49</v>
      </c>
      <c r="Q2437">
        <v>0</v>
      </c>
      <c r="R2437">
        <v>0</v>
      </c>
      <c r="S2437">
        <v>1797.38</v>
      </c>
      <c r="T2437">
        <v>1270.3800000000001</v>
      </c>
      <c r="U2437">
        <v>527</v>
      </c>
      <c r="V2437" t="s">
        <v>4706</v>
      </c>
      <c r="W2437" t="s">
        <v>4695</v>
      </c>
      <c r="X2437" t="s">
        <v>4696</v>
      </c>
      <c r="Y2437" t="s">
        <v>6171</v>
      </c>
      <c r="Z2437" t="s">
        <v>4698</v>
      </c>
    </row>
    <row r="2438" spans="1:26" ht="15" customHeight="1" x14ac:dyDescent="0.25">
      <c r="A2438" t="s">
        <v>7896</v>
      </c>
      <c r="B2438" s="1">
        <v>45947</v>
      </c>
      <c r="C2438" t="s">
        <v>2759</v>
      </c>
      <c r="D2438" t="str">
        <f>IFERROR(INDEX(Customers!$B:$B,MATCH(C2438,Customers!$A:$A,0)),"")</f>
        <v>Poornima Krishnan</v>
      </c>
      <c r="E2438" t="str">
        <f>IFERROR(INDEX(Customers!$J:$J,MATCH(C2438,Customers!$A:$A,0)),"")</f>
        <v>Bronze</v>
      </c>
      <c r="F2438" t="s">
        <v>3676</v>
      </c>
      <c r="G2438" t="str">
        <f>IFERROR(INDEX(Products!$B:$B,MATCH(F2438,Products!$A:$A,0)),"")</f>
        <v>Amul Paneer 250ml</v>
      </c>
      <c r="H2438" t="str">
        <f>IFERROR(INDEX(Products!$C:$C,MATCH(F2438,Products!$A:$A,0)),"")</f>
        <v>Bakery</v>
      </c>
      <c r="I2438" t="s">
        <v>3379</v>
      </c>
      <c r="J2438" t="str">
        <f>IFERROR(INDEX(Stores!$B:$B,MATCH(I2438,Stores!$A:$A,0)),"")</f>
        <v>FreshMart Surat Heights</v>
      </c>
      <c r="K2438" t="str">
        <f>IFERROR(INDEX(Stores!$D:$D,MATCH(I2438,Stores!$A:$A,0)),"")</f>
        <v>West</v>
      </c>
      <c r="L2438" t="s">
        <v>3377</v>
      </c>
      <c r="M2438" t="str">
        <f>IFERROR(INDEX(Employees!$B:$B,MATCH(L2438,Employees!$A:$A,0)),"")</f>
        <v>Kalpana Varma</v>
      </c>
      <c r="N2438" t="str">
        <f>IFERROR(INDEX(Employees!$D:$D,MATCH(L2438,Employees!$A:$A,0)),"")</f>
        <v>HR</v>
      </c>
      <c r="O2438">
        <v>1</v>
      </c>
      <c r="P2438">
        <v>332.74</v>
      </c>
      <c r="Q2438">
        <v>0</v>
      </c>
      <c r="R2438">
        <v>0</v>
      </c>
      <c r="S2438">
        <v>332.74</v>
      </c>
      <c r="T2438">
        <v>205.27</v>
      </c>
      <c r="U2438">
        <v>127.47</v>
      </c>
      <c r="V2438" t="s">
        <v>4694</v>
      </c>
      <c r="W2438" t="s">
        <v>4695</v>
      </c>
      <c r="X2438" t="s">
        <v>4696</v>
      </c>
      <c r="Y2438" t="s">
        <v>4799</v>
      </c>
      <c r="Z2438" t="s">
        <v>4708</v>
      </c>
    </row>
    <row r="2439" spans="1:26" ht="15" customHeight="1" x14ac:dyDescent="0.25">
      <c r="A2439" t="s">
        <v>7897</v>
      </c>
      <c r="B2439" s="1">
        <v>45936</v>
      </c>
      <c r="C2439" t="s">
        <v>1104</v>
      </c>
      <c r="D2439" t="str">
        <f>IFERROR(INDEX(Customers!$B:$B,MATCH(C2439,Customers!$A:$A,0)),"")</f>
        <v>Kavya Sharma</v>
      </c>
      <c r="E2439" t="str">
        <f>IFERROR(INDEX(Customers!$J:$J,MATCH(C2439,Customers!$A:$A,0)),"")</f>
        <v>Gold</v>
      </c>
      <c r="F2439" t="s">
        <v>3771</v>
      </c>
      <c r="G2439" t="str">
        <f>IFERROR(INDEX(Products!$B:$B,MATCH(F2439,Products!$A:$A,0)),"")</f>
        <v>Nescafe Coffee Pack</v>
      </c>
      <c r="H2439" t="str">
        <f>IFERROR(INDEX(Products!$C:$C,MATCH(F2439,Products!$A:$A,0)),"")</f>
        <v>Beverages</v>
      </c>
      <c r="I2439" t="s">
        <v>3156</v>
      </c>
      <c r="J2439" t="str">
        <f>IFERROR(INDEX(Stores!$B:$B,MATCH(I2439,Stores!$A:$A,0)),"")</f>
        <v>FreshMart Bengaluru Market</v>
      </c>
      <c r="K2439" t="str">
        <f>IFERROR(INDEX(Stores!$D:$D,MATCH(I2439,Stores!$A:$A,0)),"")</f>
        <v>South</v>
      </c>
      <c r="L2439" t="s">
        <v>3474</v>
      </c>
      <c r="M2439" t="str">
        <f>IFERROR(INDEX(Employees!$B:$B,MATCH(L2439,Employees!$A:$A,0)),"")</f>
        <v>Dhanya Sharma</v>
      </c>
      <c r="N2439" t="str">
        <f>IFERROR(INDEX(Employees!$D:$D,MATCH(L2439,Employees!$A:$A,0)),"")</f>
        <v>Store Manager</v>
      </c>
      <c r="O2439">
        <v>3</v>
      </c>
      <c r="P2439">
        <v>381.4</v>
      </c>
      <c r="Q2439">
        <v>20</v>
      </c>
      <c r="R2439">
        <v>228.84</v>
      </c>
      <c r="S2439">
        <v>915.36</v>
      </c>
      <c r="T2439">
        <v>815.34</v>
      </c>
      <c r="U2439">
        <v>100.02</v>
      </c>
      <c r="V2439" t="s">
        <v>4694</v>
      </c>
      <c r="W2439" t="s">
        <v>4695</v>
      </c>
      <c r="X2439" t="s">
        <v>4696</v>
      </c>
      <c r="Y2439" t="s">
        <v>5720</v>
      </c>
      <c r="Z2439" t="s">
        <v>4708</v>
      </c>
    </row>
    <row r="2440" spans="1:26" ht="15" customHeight="1" x14ac:dyDescent="0.25">
      <c r="A2440" t="s">
        <v>7898</v>
      </c>
      <c r="B2440" s="1">
        <v>46107</v>
      </c>
      <c r="C2440" t="s">
        <v>179</v>
      </c>
      <c r="D2440" t="str">
        <f>IFERROR(INDEX(Customers!$B:$B,MATCH(C2440,Customers!$A:$A,0)),"")</f>
        <v>Balamurugan Sharma</v>
      </c>
      <c r="E2440" t="str">
        <f>IFERROR(INDEX(Customers!$J:$J,MATCH(C2440,Customers!$A:$A,0)),"")</f>
        <v>Gold</v>
      </c>
      <c r="F2440" t="s">
        <v>4113</v>
      </c>
      <c r="G2440" t="str">
        <f>IFERROR(INDEX(Products!$B:$B,MATCH(F2440,Products!$A:$A,0)),"")</f>
        <v>Lizol Toilet Cleaner 200g</v>
      </c>
      <c r="H2440" t="str">
        <f>IFERROR(INDEX(Products!$C:$C,MATCH(F2440,Products!$A:$A,0)),"")</f>
        <v>Cleaning</v>
      </c>
      <c r="I2440" t="s">
        <v>3582</v>
      </c>
      <c r="J2440" t="str">
        <f>IFERROR(INDEX(Stores!$B:$B,MATCH(I2440,Stores!$A:$A,0)),"")</f>
        <v>FreshMart Kochi Square</v>
      </c>
      <c r="K2440" t="str">
        <f>IFERROR(INDEX(Stores!$D:$D,MATCH(I2440,Stores!$A:$A,0)),"")</f>
        <v>South</v>
      </c>
      <c r="L2440" t="s">
        <v>3580</v>
      </c>
      <c r="M2440" t="str">
        <f>IFERROR(INDEX(Employees!$B:$B,MATCH(L2440,Employees!$A:$A,0)),"")</f>
        <v>Umesh Sharma</v>
      </c>
      <c r="N2440" t="str">
        <f>IFERROR(INDEX(Employees!$D:$D,MATCH(L2440,Employees!$A:$A,0)),"")</f>
        <v>HR</v>
      </c>
      <c r="O2440">
        <v>6</v>
      </c>
      <c r="P2440">
        <v>121.28</v>
      </c>
      <c r="Q2440">
        <v>0</v>
      </c>
      <c r="R2440">
        <v>0</v>
      </c>
      <c r="S2440">
        <v>727.68</v>
      </c>
      <c r="T2440">
        <v>499.98</v>
      </c>
      <c r="U2440">
        <v>227.7</v>
      </c>
      <c r="V2440" t="s">
        <v>4720</v>
      </c>
      <c r="W2440" t="s">
        <v>4695</v>
      </c>
      <c r="X2440" t="s">
        <v>4700</v>
      </c>
      <c r="Y2440" t="s">
        <v>5334</v>
      </c>
      <c r="Z2440" t="s">
        <v>4708</v>
      </c>
    </row>
    <row r="2441" spans="1:26" ht="15" customHeight="1" x14ac:dyDescent="0.25">
      <c r="A2441" t="s">
        <v>7899</v>
      </c>
      <c r="B2441" s="1">
        <v>45969</v>
      </c>
      <c r="C2441" t="s">
        <v>2719</v>
      </c>
      <c r="D2441" t="str">
        <f>IFERROR(INDEX(Customers!$B:$B,MATCH(C2441,Customers!$A:$A,0)),"")</f>
        <v>Arun Achari</v>
      </c>
      <c r="E2441" t="str">
        <f>IFERROR(INDEX(Customers!$J:$J,MATCH(C2441,Customers!$A:$A,0)),"")</f>
        <v>Bronze</v>
      </c>
      <c r="F2441" t="s">
        <v>3839</v>
      </c>
      <c r="G2441" t="str">
        <f>IFERROR(INDEX(Products!$B:$B,MATCH(F2441,Products!$A:$A,0)),"")</f>
        <v>Lays Namkeen 200g</v>
      </c>
      <c r="H2441" t="str">
        <f>IFERROR(INDEX(Products!$C:$C,MATCH(F2441,Products!$A:$A,0)),"")</f>
        <v>Snacks</v>
      </c>
      <c r="I2441" t="s">
        <v>4288</v>
      </c>
      <c r="J2441" t="str">
        <f>IFERROR(INDEX(Stores!$B:$B,MATCH(I2441,Stores!$A:$A,0)),"")</f>
        <v>FreshMart Mysuru Heights</v>
      </c>
      <c r="K2441" t="str">
        <f>IFERROR(INDEX(Stores!$D:$D,MATCH(I2441,Stores!$A:$A,0)),"")</f>
        <v>South</v>
      </c>
      <c r="L2441" t="s">
        <v>3550</v>
      </c>
      <c r="M2441" t="str">
        <f>IFERROR(INDEX(Employees!$B:$B,MATCH(L2441,Employees!$A:$A,0)),"")</f>
        <v>Anitha Subramaniam</v>
      </c>
      <c r="N2441" t="str">
        <f>IFERROR(INDEX(Employees!$D:$D,MATCH(L2441,Employees!$A:$A,0)),"")</f>
        <v>Sales</v>
      </c>
      <c r="O2441">
        <v>2</v>
      </c>
      <c r="P2441">
        <v>328.59</v>
      </c>
      <c r="Q2441">
        <v>15</v>
      </c>
      <c r="R2441">
        <v>98.58</v>
      </c>
      <c r="S2441">
        <v>642.39</v>
      </c>
      <c r="T2441">
        <v>510.98</v>
      </c>
      <c r="U2441">
        <v>131.41</v>
      </c>
      <c r="V2441" t="s">
        <v>4694</v>
      </c>
      <c r="W2441" t="s">
        <v>4695</v>
      </c>
      <c r="X2441" t="s">
        <v>4700</v>
      </c>
      <c r="Y2441" t="s">
        <v>5076</v>
      </c>
      <c r="Z2441" t="s">
        <v>4698</v>
      </c>
    </row>
    <row r="2442" spans="1:26" ht="15" customHeight="1" x14ac:dyDescent="0.25">
      <c r="A2442" t="s">
        <v>7900</v>
      </c>
      <c r="B2442" s="1">
        <v>46100</v>
      </c>
      <c r="C2442" t="s">
        <v>1455</v>
      </c>
      <c r="D2442" t="str">
        <f>IFERROR(INDEX(Customers!$B:$B,MATCH(C2442,Customers!$A:$A,0)),"")</f>
        <v>Hemalatha Naicker</v>
      </c>
      <c r="E2442" t="str">
        <f>IFERROR(INDEX(Customers!$J:$J,MATCH(C2442,Customers!$A:$A,0)),"")</f>
        <v>Bronze</v>
      </c>
      <c r="F2442" t="s">
        <v>3883</v>
      </c>
      <c r="G2442" t="str">
        <f>IFERROR(INDEX(Products!$B:$B,MATCH(F2442,Products!$A:$A,0)),"")</f>
        <v>Dove Shampoo 2kg</v>
      </c>
      <c r="H2442" t="str">
        <f>IFERROR(INDEX(Products!$C:$C,MATCH(F2442,Products!$A:$A,0)),"")</f>
        <v>Personal Care</v>
      </c>
      <c r="I2442" t="s">
        <v>2956</v>
      </c>
      <c r="J2442" t="str">
        <f>IFERROR(INDEX(Stores!$B:$B,MATCH(I2442,Stores!$A:$A,0)),"")</f>
        <v>FreshMart Tiruppur Circle</v>
      </c>
      <c r="K2442" t="str">
        <f>IFERROR(INDEX(Stores!$D:$D,MATCH(I2442,Stores!$A:$A,0)),"")</f>
        <v>South</v>
      </c>
      <c r="L2442" t="s">
        <v>3017</v>
      </c>
      <c r="M2442" t="str">
        <f>IFERROR(INDEX(Employees!$B:$B,MATCH(L2442,Employees!$A:$A,0)),"")</f>
        <v>Ezhil Rao</v>
      </c>
      <c r="N2442" t="str">
        <f>IFERROR(INDEX(Employees!$D:$D,MATCH(L2442,Employees!$A:$A,0)),"")</f>
        <v>Billing</v>
      </c>
      <c r="O2442">
        <v>4</v>
      </c>
      <c r="P2442">
        <v>491.81</v>
      </c>
      <c r="Q2442">
        <v>15</v>
      </c>
      <c r="R2442">
        <v>295.08999999999997</v>
      </c>
      <c r="S2442">
        <v>1672.15</v>
      </c>
      <c r="T2442">
        <v>1462.28</v>
      </c>
      <c r="U2442">
        <v>209.87</v>
      </c>
      <c r="V2442" t="s">
        <v>4720</v>
      </c>
      <c r="W2442" t="s">
        <v>4695</v>
      </c>
      <c r="X2442" t="s">
        <v>4696</v>
      </c>
      <c r="Y2442" t="s">
        <v>5035</v>
      </c>
      <c r="Z2442" t="s">
        <v>4708</v>
      </c>
    </row>
    <row r="2443" spans="1:26" ht="15" customHeight="1" x14ac:dyDescent="0.25">
      <c r="A2443" t="s">
        <v>7901</v>
      </c>
      <c r="B2443" s="1">
        <v>46060</v>
      </c>
      <c r="C2443" t="s">
        <v>635</v>
      </c>
      <c r="D2443" t="str">
        <f>IFERROR(INDEX(Customers!$B:$B,MATCH(C2443,Customers!$A:$A,0)),"")</f>
        <v>Dhanya Chandran</v>
      </c>
      <c r="E2443" t="str">
        <f>IFERROR(INDEX(Customers!$J:$J,MATCH(C2443,Customers!$A:$A,0)),"")</f>
        <v>Silver</v>
      </c>
      <c r="F2443" t="s">
        <v>3692</v>
      </c>
      <c r="G2443" t="str">
        <f>IFERROR(INDEX(Products!$B:$B,MATCH(F2443,Products!$A:$A,0)),"")</f>
        <v>Harvest Gold Cookies Pack</v>
      </c>
      <c r="H2443" t="str">
        <f>IFERROR(INDEX(Products!$C:$C,MATCH(F2443,Products!$A:$A,0)),"")</f>
        <v>Bakery</v>
      </c>
      <c r="I2443" t="s">
        <v>2933</v>
      </c>
      <c r="J2443" t="str">
        <f>IFERROR(INDEX(Stores!$B:$B,MATCH(I2443,Stores!$A:$A,0)),"")</f>
        <v>FreshMart Nagpur Plaza</v>
      </c>
      <c r="K2443" t="str">
        <f>IFERROR(INDEX(Stores!$D:$D,MATCH(I2443,Stores!$A:$A,0)),"")</f>
        <v>West</v>
      </c>
      <c r="L2443" t="s">
        <v>3339</v>
      </c>
      <c r="M2443" t="str">
        <f>IFERROR(INDEX(Employees!$B:$B,MATCH(L2443,Employees!$A:$A,0)),"")</f>
        <v>Vani Chettiar</v>
      </c>
      <c r="N2443" t="str">
        <f>IFERROR(INDEX(Employees!$D:$D,MATCH(L2443,Employees!$A:$A,0)),"")</f>
        <v>Sales</v>
      </c>
      <c r="O2443">
        <v>4</v>
      </c>
      <c r="P2443">
        <v>182.3</v>
      </c>
      <c r="Q2443">
        <v>15</v>
      </c>
      <c r="R2443">
        <v>109.38</v>
      </c>
      <c r="S2443">
        <v>712.79</v>
      </c>
      <c r="T2443">
        <v>430.4</v>
      </c>
      <c r="U2443">
        <v>282.39</v>
      </c>
      <c r="V2443" t="s">
        <v>4703</v>
      </c>
      <c r="W2443" t="s">
        <v>4695</v>
      </c>
      <c r="X2443" t="s">
        <v>4710</v>
      </c>
      <c r="Y2443" t="s">
        <v>5388</v>
      </c>
      <c r="Z2443" t="s">
        <v>4698</v>
      </c>
    </row>
    <row r="2444" spans="1:26" ht="15" customHeight="1" x14ac:dyDescent="0.25">
      <c r="A2444" t="s">
        <v>7902</v>
      </c>
      <c r="B2444" s="1">
        <v>45861</v>
      </c>
      <c r="C2444" t="s">
        <v>623</v>
      </c>
      <c r="D2444" t="str">
        <f>IFERROR(INDEX(Customers!$B:$B,MATCH(C2444,Customers!$A:$A,0)),"")</f>
        <v>Charulatha Iyer</v>
      </c>
      <c r="E2444" t="str">
        <f>IFERROR(INDEX(Customers!$J:$J,MATCH(C2444,Customers!$A:$A,0)),"")</f>
        <v>Silver</v>
      </c>
      <c r="F2444" t="s">
        <v>3975</v>
      </c>
      <c r="G2444" t="str">
        <f>IFERROR(INDEX(Products!$B:$B,MATCH(F2444,Products!$A:$A,0)),"")</f>
        <v>Local Farm Fresh Vegetables 200g</v>
      </c>
      <c r="H2444" t="str">
        <f>IFERROR(INDEX(Products!$C:$C,MATCH(F2444,Products!$A:$A,0)),"")</f>
        <v>Vegetables</v>
      </c>
      <c r="I2444" t="s">
        <v>2963</v>
      </c>
      <c r="J2444" t="str">
        <f>IFERROR(INDEX(Stores!$B:$B,MATCH(I2444,Stores!$A:$A,0)),"")</f>
        <v>FreshMart Mysuru Bypass</v>
      </c>
      <c r="K2444" t="str">
        <f>IFERROR(INDEX(Stores!$D:$D,MATCH(I2444,Stores!$A:$A,0)),"")</f>
        <v>South</v>
      </c>
      <c r="L2444" t="s">
        <v>3380</v>
      </c>
      <c r="M2444" t="str">
        <f>IFERROR(INDEX(Employees!$B:$B,MATCH(L2444,Employees!$A:$A,0)),"")</f>
        <v>Sathish Sekar</v>
      </c>
      <c r="N2444" t="str">
        <f>IFERROR(INDEX(Employees!$D:$D,MATCH(L2444,Employees!$A:$A,0)),"")</f>
        <v>Operations</v>
      </c>
      <c r="O2444">
        <v>1</v>
      </c>
      <c r="P2444">
        <v>401.06</v>
      </c>
      <c r="Q2444">
        <v>15</v>
      </c>
      <c r="R2444">
        <v>60.16</v>
      </c>
      <c r="S2444">
        <v>340.9</v>
      </c>
      <c r="T2444">
        <v>347.47</v>
      </c>
      <c r="U2444">
        <v>-6.57</v>
      </c>
      <c r="V2444" t="s">
        <v>4715</v>
      </c>
      <c r="W2444" t="s">
        <v>4695</v>
      </c>
      <c r="X2444" t="s">
        <v>4696</v>
      </c>
      <c r="Y2444" t="s">
        <v>4968</v>
      </c>
      <c r="Z2444" t="s">
        <v>4708</v>
      </c>
    </row>
    <row r="2445" spans="1:26" ht="15" customHeight="1" x14ac:dyDescent="0.25">
      <c r="A2445" t="s">
        <v>7903</v>
      </c>
      <c r="B2445" s="1">
        <v>45949</v>
      </c>
      <c r="C2445" t="s">
        <v>2492</v>
      </c>
      <c r="D2445" t="str">
        <f>IFERROR(INDEX(Customers!$B:$B,MATCH(C2445,Customers!$A:$A,0)),"")</f>
        <v>Vasanth Iyer</v>
      </c>
      <c r="E2445" t="str">
        <f>IFERROR(INDEX(Customers!$J:$J,MATCH(C2445,Customers!$A:$A,0)),"")</f>
        <v>Gold</v>
      </c>
      <c r="F2445" t="s">
        <v>3746</v>
      </c>
      <c r="G2445" t="str">
        <f>IFERROR(INDEX(Products!$B:$B,MATCH(F2445,Products!$A:$A,0)),"")</f>
        <v>Nescafe Soft Drinks Pack</v>
      </c>
      <c r="H2445" t="str">
        <f>IFERROR(INDEX(Products!$C:$C,MATCH(F2445,Products!$A:$A,0)),"")</f>
        <v>Beverages</v>
      </c>
      <c r="I2445" t="s">
        <v>3536</v>
      </c>
      <c r="J2445" t="str">
        <f>IFERROR(INDEX(Stores!$B:$B,MATCH(I2445,Stores!$A:$A,0)),"")</f>
        <v>FreshMart Erode Hub</v>
      </c>
      <c r="K2445" t="str">
        <f>IFERROR(INDEX(Stores!$D:$D,MATCH(I2445,Stores!$A:$A,0)),"")</f>
        <v>South</v>
      </c>
      <c r="L2445" t="s">
        <v>3534</v>
      </c>
      <c r="M2445" t="str">
        <f>IFERROR(INDEX(Employees!$B:$B,MATCH(L2445,Employees!$A:$A,0)),"")</f>
        <v>Lakshmi Nair</v>
      </c>
      <c r="N2445" t="str">
        <f>IFERROR(INDEX(Employees!$D:$D,MATCH(L2445,Employees!$A:$A,0)),"")</f>
        <v>Inventory</v>
      </c>
      <c r="O2445">
        <v>6</v>
      </c>
      <c r="P2445">
        <v>391.43</v>
      </c>
      <c r="Q2445">
        <v>15</v>
      </c>
      <c r="R2445">
        <v>352.29</v>
      </c>
      <c r="S2445">
        <v>2295.73</v>
      </c>
      <c r="T2445">
        <v>1715.4</v>
      </c>
      <c r="U2445">
        <v>580.33000000000004</v>
      </c>
      <c r="V2445" t="s">
        <v>4706</v>
      </c>
      <c r="W2445" t="s">
        <v>4695</v>
      </c>
      <c r="X2445" t="s">
        <v>4710</v>
      </c>
      <c r="Y2445" t="s">
        <v>5290</v>
      </c>
      <c r="Z2445" t="s">
        <v>4698</v>
      </c>
    </row>
    <row r="2446" spans="1:26" ht="15" customHeight="1" x14ac:dyDescent="0.25">
      <c r="A2446" t="s">
        <v>7904</v>
      </c>
      <c r="B2446" s="1">
        <v>46103</v>
      </c>
      <c r="C2446" t="s">
        <v>1080</v>
      </c>
      <c r="D2446" t="str">
        <f>IFERROR(INDEX(Customers!$B:$B,MATCH(C2446,Customers!$A:$A,0)),"")</f>
        <v>Vasanthi Sekar</v>
      </c>
      <c r="E2446" t="str">
        <f>IFERROR(INDEX(Customers!$J:$J,MATCH(C2446,Customers!$A:$A,0)),"")</f>
        <v>Silver</v>
      </c>
      <c r="F2446" t="s">
        <v>3874</v>
      </c>
      <c r="G2446" t="str">
        <f>IFERROR(INDEX(Products!$B:$B,MATCH(F2446,Products!$A:$A,0)),"")</f>
        <v>Patanjali Shampoo Combo</v>
      </c>
      <c r="H2446" t="str">
        <f>IFERROR(INDEX(Products!$C:$C,MATCH(F2446,Products!$A:$A,0)),"")</f>
        <v>Personal Care</v>
      </c>
      <c r="I2446" t="s">
        <v>2942</v>
      </c>
      <c r="J2446" t="str">
        <f>IFERROR(INDEX(Stores!$B:$B,MATCH(I2446,Stores!$A:$A,0)),"")</f>
        <v>FreshMart Delhi Complex</v>
      </c>
      <c r="K2446" t="str">
        <f>IFERROR(INDEX(Stores!$D:$D,MATCH(I2446,Stores!$A:$A,0)),"")</f>
        <v>North</v>
      </c>
      <c r="L2446" t="s">
        <v>3008</v>
      </c>
      <c r="M2446" t="str">
        <f>IFERROR(INDEX(Employees!$B:$B,MATCH(L2446,Employees!$A:$A,0)),"")</f>
        <v>Gopal Kumar</v>
      </c>
      <c r="N2446" t="str">
        <f>IFERROR(INDEX(Employees!$D:$D,MATCH(L2446,Employees!$A:$A,0)),"")</f>
        <v>Billing</v>
      </c>
      <c r="O2446">
        <v>4</v>
      </c>
      <c r="P2446">
        <v>73.83</v>
      </c>
      <c r="Q2446">
        <v>10</v>
      </c>
      <c r="R2446">
        <v>29.53</v>
      </c>
      <c r="S2446">
        <v>305.66000000000003</v>
      </c>
      <c r="T2446">
        <v>217.28</v>
      </c>
      <c r="U2446">
        <v>88.38</v>
      </c>
      <c r="V2446" t="s">
        <v>4703</v>
      </c>
      <c r="W2446" t="s">
        <v>4695</v>
      </c>
      <c r="X2446" t="s">
        <v>4696</v>
      </c>
      <c r="Y2446" t="s">
        <v>5288</v>
      </c>
      <c r="Z2446" t="s">
        <v>4698</v>
      </c>
    </row>
    <row r="2447" spans="1:26" ht="15" customHeight="1" x14ac:dyDescent="0.25">
      <c r="A2447" t="s">
        <v>7905</v>
      </c>
      <c r="B2447" s="1">
        <v>45839</v>
      </c>
      <c r="C2447" t="s">
        <v>850</v>
      </c>
      <c r="D2447" t="str">
        <f>IFERROR(INDEX(Customers!$B:$B,MATCH(C2447,Customers!$A:$A,0)),"")</f>
        <v>Karthik Achari</v>
      </c>
      <c r="E2447" t="str">
        <f>IFERROR(INDEX(Customers!$J:$J,MATCH(C2447,Customers!$A:$A,0)),"")</f>
        <v>Gold</v>
      </c>
      <c r="F2447" t="s">
        <v>3686</v>
      </c>
      <c r="G2447" t="str">
        <f>IFERROR(INDEX(Products!$B:$B,MATCH(F2447,Products!$A:$A,0)),"")</f>
        <v>Britannia Cookies 200g</v>
      </c>
      <c r="H2447" t="str">
        <f>IFERROR(INDEX(Products!$C:$C,MATCH(F2447,Products!$A:$A,0)),"")</f>
        <v>Bakery</v>
      </c>
      <c r="I2447" t="s">
        <v>4182</v>
      </c>
      <c r="J2447" t="str">
        <f>IFERROR(INDEX(Stores!$B:$B,MATCH(I2447,Stores!$A:$A,0)),"")</f>
        <v>FreshMart Kochi Main Road</v>
      </c>
      <c r="K2447" t="str">
        <f>IFERROR(INDEX(Stores!$D:$D,MATCH(I2447,Stores!$A:$A,0)),"")</f>
        <v>South</v>
      </c>
      <c r="L2447" t="s">
        <v>3047</v>
      </c>
      <c r="M2447" t="str">
        <f>IFERROR(INDEX(Employees!$B:$B,MATCH(L2447,Employees!$A:$A,0)),"")</f>
        <v>Umesh Subramaniam</v>
      </c>
      <c r="N2447" t="str">
        <f>IFERROR(INDEX(Employees!$D:$D,MATCH(L2447,Employees!$A:$A,0)),"")</f>
        <v>Sales</v>
      </c>
      <c r="O2447">
        <v>3</v>
      </c>
      <c r="P2447">
        <v>506.54</v>
      </c>
      <c r="Q2447">
        <v>0</v>
      </c>
      <c r="R2447">
        <v>0</v>
      </c>
      <c r="S2447">
        <v>1519.62</v>
      </c>
      <c r="T2447">
        <v>848.64</v>
      </c>
      <c r="U2447">
        <v>670.98</v>
      </c>
      <c r="V2447" t="s">
        <v>4715</v>
      </c>
      <c r="W2447" t="s">
        <v>4695</v>
      </c>
      <c r="X2447" t="s">
        <v>4696</v>
      </c>
      <c r="Y2447" t="s">
        <v>5136</v>
      </c>
      <c r="Z2447" t="s">
        <v>4708</v>
      </c>
    </row>
    <row r="2448" spans="1:26" ht="15" customHeight="1" x14ac:dyDescent="0.25">
      <c r="A2448" t="s">
        <v>7906</v>
      </c>
      <c r="B2448" s="1">
        <v>45819</v>
      </c>
      <c r="C2448" t="s">
        <v>2707</v>
      </c>
      <c r="D2448" t="str">
        <f>IFERROR(INDEX(Customers!$B:$B,MATCH(C2448,Customers!$A:$A,0)),"")</f>
        <v>Kishore Subramaniam</v>
      </c>
      <c r="E2448" t="str">
        <f>IFERROR(INDEX(Customers!$J:$J,MATCH(C2448,Customers!$A:$A,0)),"")</f>
        <v>Silver</v>
      </c>
      <c r="F2448" t="s">
        <v>3886</v>
      </c>
      <c r="G2448" t="str">
        <f>IFERROR(INDEX(Products!$B:$B,MATCH(F2448,Products!$A:$A,0)),"")</f>
        <v>Dove Shampoo 500g</v>
      </c>
      <c r="H2448" t="str">
        <f>IFERROR(INDEX(Products!$C:$C,MATCH(F2448,Products!$A:$A,0)),"")</f>
        <v>Personal Care</v>
      </c>
      <c r="I2448" t="s">
        <v>4288</v>
      </c>
      <c r="J2448" t="str">
        <f>IFERROR(INDEX(Stores!$B:$B,MATCH(I2448,Stores!$A:$A,0)),"")</f>
        <v>FreshMart Mysuru Heights</v>
      </c>
      <c r="K2448" t="str">
        <f>IFERROR(INDEX(Stores!$D:$D,MATCH(I2448,Stores!$A:$A,0)),"")</f>
        <v>South</v>
      </c>
      <c r="L2448" t="s">
        <v>3340</v>
      </c>
      <c r="M2448" t="str">
        <f>IFERROR(INDEX(Employees!$B:$B,MATCH(L2448,Employees!$A:$A,0)),"")</f>
        <v>Hariharan Sekar</v>
      </c>
      <c r="N2448" t="str">
        <f>IFERROR(INDEX(Employees!$D:$D,MATCH(L2448,Employees!$A:$A,0)),"")</f>
        <v>Operations</v>
      </c>
      <c r="O2448">
        <v>5</v>
      </c>
      <c r="P2448">
        <v>186.38</v>
      </c>
      <c r="Q2448">
        <v>0</v>
      </c>
      <c r="R2448">
        <v>0</v>
      </c>
      <c r="S2448">
        <v>931.9</v>
      </c>
      <c r="T2448">
        <v>678.3</v>
      </c>
      <c r="U2448">
        <v>253.6</v>
      </c>
      <c r="V2448" t="s">
        <v>4703</v>
      </c>
      <c r="W2448" t="s">
        <v>4695</v>
      </c>
      <c r="X2448" t="s">
        <v>4696</v>
      </c>
      <c r="Y2448" t="s">
        <v>4769</v>
      </c>
      <c r="Z2448" t="s">
        <v>4708</v>
      </c>
    </row>
    <row r="2449" spans="1:26" ht="15" customHeight="1" x14ac:dyDescent="0.25">
      <c r="A2449" t="s">
        <v>7907</v>
      </c>
      <c r="B2449" s="1">
        <v>45769</v>
      </c>
      <c r="C2449" t="s">
        <v>1475</v>
      </c>
      <c r="D2449" t="str">
        <f>IFERROR(INDEX(Customers!$B:$B,MATCH(C2449,Customers!$A:$A,0)),"")</f>
        <v>Sundar Naicker</v>
      </c>
      <c r="E2449" t="str">
        <f>IFERROR(INDEX(Customers!$J:$J,MATCH(C2449,Customers!$A:$A,0)),"")</f>
        <v>Silver</v>
      </c>
      <c r="F2449" t="s">
        <v>3959</v>
      </c>
      <c r="G2449" t="str">
        <f>IFERROR(INDEX(Products!$B:$B,MATCH(F2449,Products!$A:$A,0)),"")</f>
        <v>Local Farm Fresh Vegetables 250ml</v>
      </c>
      <c r="H2449" t="str">
        <f>IFERROR(INDEX(Products!$C:$C,MATCH(F2449,Products!$A:$A,0)),"")</f>
        <v>Vegetables</v>
      </c>
      <c r="I2449" t="s">
        <v>3130</v>
      </c>
      <c r="J2449" t="str">
        <f>IFERROR(INDEX(Stores!$B:$B,MATCH(I2449,Stores!$A:$A,0)),"")</f>
        <v>FreshMart Mysuru Plaza</v>
      </c>
      <c r="K2449" t="str">
        <f>IFERROR(INDEX(Stores!$D:$D,MATCH(I2449,Stores!$A:$A,0)),"")</f>
        <v>South</v>
      </c>
      <c r="L2449" t="s">
        <v>3129</v>
      </c>
      <c r="M2449" t="str">
        <f>IFERROR(INDEX(Employees!$B:$B,MATCH(L2449,Employees!$A:$A,0)),"")</f>
        <v>Pandi Nair</v>
      </c>
      <c r="N2449" t="str">
        <f>IFERROR(INDEX(Employees!$D:$D,MATCH(L2449,Employees!$A:$A,0)),"")</f>
        <v>Inventory</v>
      </c>
      <c r="O2449">
        <v>1</v>
      </c>
      <c r="P2449">
        <v>96.72</v>
      </c>
      <c r="Q2449">
        <v>15</v>
      </c>
      <c r="R2449">
        <v>14.51</v>
      </c>
      <c r="S2449">
        <v>82.21</v>
      </c>
      <c r="T2449">
        <v>79.819999999999993</v>
      </c>
      <c r="U2449">
        <v>2.39</v>
      </c>
      <c r="V2449" t="s">
        <v>4740</v>
      </c>
      <c r="W2449" t="s">
        <v>4695</v>
      </c>
      <c r="X2449" t="s">
        <v>4696</v>
      </c>
      <c r="Y2449" t="s">
        <v>5404</v>
      </c>
      <c r="Z2449" t="s">
        <v>4708</v>
      </c>
    </row>
    <row r="2450" spans="1:26" ht="15" customHeight="1" x14ac:dyDescent="0.25">
      <c r="A2450" t="s">
        <v>7908</v>
      </c>
      <c r="B2450" s="1">
        <v>45885</v>
      </c>
      <c r="C2450" t="s">
        <v>1367</v>
      </c>
      <c r="D2450" t="str">
        <f>IFERROR(INDEX(Customers!$B:$B,MATCH(C2450,Customers!$A:$A,0)),"")</f>
        <v>Anand Balan</v>
      </c>
      <c r="E2450" t="str">
        <f>IFERROR(INDEX(Customers!$J:$J,MATCH(C2450,Customers!$A:$A,0)),"")</f>
        <v>Silver</v>
      </c>
      <c r="F2450" t="s">
        <v>3761</v>
      </c>
      <c r="G2450" t="str">
        <f>IFERROR(INDEX(Products!$B:$B,MATCH(F2450,Products!$A:$A,0)),"")</f>
        <v>Tata Tea Soft Drinks 500g</v>
      </c>
      <c r="H2450" t="str">
        <f>IFERROR(INDEX(Products!$C:$C,MATCH(F2450,Products!$A:$A,0)),"")</f>
        <v>Beverages</v>
      </c>
      <c r="I2450" t="s">
        <v>3172</v>
      </c>
      <c r="J2450" t="str">
        <f>IFERROR(INDEX(Stores!$B:$B,MATCH(I2450,Stores!$A:$A,0)),"")</f>
        <v>FreshMart Salem Crossing</v>
      </c>
      <c r="K2450" t="str">
        <f>IFERROR(INDEX(Stores!$D:$D,MATCH(I2450,Stores!$A:$A,0)),"")</f>
        <v>South</v>
      </c>
      <c r="L2450" t="s">
        <v>3313</v>
      </c>
      <c r="M2450" t="str">
        <f>IFERROR(INDEX(Employees!$B:$B,MATCH(L2450,Employees!$A:$A,0)),"")</f>
        <v>Harini Pillai</v>
      </c>
      <c r="N2450" t="str">
        <f>IFERROR(INDEX(Employees!$D:$D,MATCH(L2450,Employees!$A:$A,0)),"")</f>
        <v>Billing</v>
      </c>
      <c r="O2450">
        <v>3</v>
      </c>
      <c r="P2450">
        <v>380.12</v>
      </c>
      <c r="Q2450">
        <v>15</v>
      </c>
      <c r="R2450">
        <v>171.05</v>
      </c>
      <c r="S2450">
        <v>1114.71</v>
      </c>
      <c r="T2450">
        <v>929.94</v>
      </c>
      <c r="U2450">
        <v>184.77</v>
      </c>
      <c r="V2450" t="s">
        <v>4694</v>
      </c>
      <c r="W2450" t="s">
        <v>4695</v>
      </c>
      <c r="X2450" t="s">
        <v>4696</v>
      </c>
      <c r="Y2450" t="s">
        <v>5686</v>
      </c>
      <c r="Z2450" t="s">
        <v>4698</v>
      </c>
    </row>
    <row r="2451" spans="1:26" ht="15" customHeight="1" x14ac:dyDescent="0.25">
      <c r="A2451" t="s">
        <v>7909</v>
      </c>
      <c r="B2451" s="1">
        <v>45928</v>
      </c>
      <c r="C2451" t="s">
        <v>2699</v>
      </c>
      <c r="D2451" t="str">
        <f>IFERROR(INDEX(Customers!$B:$B,MATCH(C2451,Customers!$A:$A,0)),"")</f>
        <v>Elango Raj</v>
      </c>
      <c r="E2451" t="str">
        <f>IFERROR(INDEX(Customers!$J:$J,MATCH(C2451,Customers!$A:$A,0)),"")</f>
        <v>Silver</v>
      </c>
      <c r="F2451" t="s">
        <v>3966</v>
      </c>
      <c r="G2451" t="str">
        <f>IFERROR(INDEX(Products!$B:$B,MATCH(F2451,Products!$A:$A,0)),"")</f>
        <v>Organic Fresh Fresh Vegetables 200g</v>
      </c>
      <c r="H2451" t="str">
        <f>IFERROR(INDEX(Products!$C:$C,MATCH(F2451,Products!$A:$A,0)),"")</f>
        <v>Vegetables</v>
      </c>
      <c r="I2451" t="s">
        <v>2936</v>
      </c>
      <c r="J2451" t="str">
        <f>IFERROR(INDEX(Stores!$B:$B,MATCH(I2451,Stores!$A:$A,0)),"")</f>
        <v>FreshMart Kochi Extension</v>
      </c>
      <c r="K2451" t="str">
        <f>IFERROR(INDEX(Stores!$D:$D,MATCH(I2451,Stores!$A:$A,0)),"")</f>
        <v>South</v>
      </c>
      <c r="L2451" t="s">
        <v>3614</v>
      </c>
      <c r="M2451" t="str">
        <f>IFERROR(INDEX(Employees!$B:$B,MATCH(L2451,Employees!$A:$A,0)),"")</f>
        <v>Elango Raj</v>
      </c>
      <c r="N2451" t="str">
        <f>IFERROR(INDEX(Employees!$D:$D,MATCH(L2451,Employees!$A:$A,0)),"")</f>
        <v>Sales</v>
      </c>
      <c r="O2451">
        <v>1</v>
      </c>
      <c r="P2451">
        <v>75.680000000000007</v>
      </c>
      <c r="Q2451">
        <v>0</v>
      </c>
      <c r="R2451">
        <v>0</v>
      </c>
      <c r="S2451">
        <v>87.03</v>
      </c>
      <c r="T2451">
        <v>62.14</v>
      </c>
      <c r="U2451">
        <v>24.89</v>
      </c>
      <c r="V2451" t="s">
        <v>4703</v>
      </c>
      <c r="W2451" t="s">
        <v>4695</v>
      </c>
      <c r="X2451" t="s">
        <v>4696</v>
      </c>
      <c r="Y2451" t="s">
        <v>5056</v>
      </c>
      <c r="Z2451" t="s">
        <v>4698</v>
      </c>
    </row>
    <row r="2452" spans="1:26" ht="15" customHeight="1" x14ac:dyDescent="0.25">
      <c r="A2452" t="s">
        <v>7910</v>
      </c>
      <c r="B2452" s="1">
        <v>45937</v>
      </c>
      <c r="C2452" t="s">
        <v>1494</v>
      </c>
      <c r="D2452" t="str">
        <f>IFERROR(INDEX(Customers!$B:$B,MATCH(C2452,Customers!$A:$A,0)),"")</f>
        <v>Yazhini Prabhu</v>
      </c>
      <c r="E2452" t="str">
        <f>IFERROR(INDEX(Customers!$J:$J,MATCH(C2452,Customers!$A:$A,0)),"")</f>
        <v>Silver</v>
      </c>
      <c r="F2452" t="s">
        <v>3683</v>
      </c>
      <c r="G2452" t="str">
        <f>IFERROR(INDEX(Products!$B:$B,MATCH(F2452,Products!$A:$A,0)),"")</f>
        <v>Britannia Buns 2kg v2</v>
      </c>
      <c r="H2452" t="str">
        <f>IFERROR(INDEX(Products!$C:$C,MATCH(F2452,Products!$A:$A,0)),"")</f>
        <v>Bakery</v>
      </c>
      <c r="I2452" t="s">
        <v>3014</v>
      </c>
      <c r="J2452" t="str">
        <f>IFERROR(INDEX(Stores!$B:$B,MATCH(I2452,Stores!$A:$A,0)),"")</f>
        <v>FreshMart Madurai Junction</v>
      </c>
      <c r="K2452" t="str">
        <f>IFERROR(INDEX(Stores!$D:$D,MATCH(I2452,Stores!$A:$A,0)),"")</f>
        <v>South</v>
      </c>
      <c r="L2452" t="s">
        <v>3012</v>
      </c>
      <c r="M2452" t="str">
        <f>IFERROR(INDEX(Employees!$B:$B,MATCH(L2452,Employees!$A:$A,0)),"")</f>
        <v>Indira Raj</v>
      </c>
      <c r="N2452" t="str">
        <f>IFERROR(INDEX(Employees!$D:$D,MATCH(L2452,Employees!$A:$A,0)),"")</f>
        <v>Billing</v>
      </c>
      <c r="O2452">
        <v>2</v>
      </c>
      <c r="P2452">
        <v>437.49</v>
      </c>
      <c r="Q2452">
        <v>0</v>
      </c>
      <c r="R2452">
        <v>0</v>
      </c>
      <c r="S2452">
        <v>874.98</v>
      </c>
      <c r="T2452">
        <v>530.88</v>
      </c>
      <c r="U2452">
        <v>344.1</v>
      </c>
      <c r="V2452" t="s">
        <v>4706</v>
      </c>
      <c r="W2452" t="s">
        <v>4695</v>
      </c>
      <c r="X2452" t="s">
        <v>4696</v>
      </c>
      <c r="Y2452" t="s">
        <v>6711</v>
      </c>
      <c r="Z2452" t="s">
        <v>4708</v>
      </c>
    </row>
    <row r="2453" spans="1:26" ht="15" customHeight="1" x14ac:dyDescent="0.25">
      <c r="A2453" t="s">
        <v>7911</v>
      </c>
      <c r="B2453" s="1">
        <v>45959</v>
      </c>
      <c r="C2453" t="s">
        <v>2228</v>
      </c>
      <c r="D2453" t="str">
        <f>IFERROR(INDEX(Customers!$B:$B,MATCH(C2453,Customers!$A:$A,0)),"")</f>
        <v>Prakash Mudaliar</v>
      </c>
      <c r="E2453" t="str">
        <f>IFERROR(INDEX(Customers!$J:$J,MATCH(C2453,Customers!$A:$A,0)),"")</f>
        <v>Bronze</v>
      </c>
      <c r="F2453" t="s">
        <v>3732</v>
      </c>
      <c r="G2453" t="str">
        <f>IFERROR(INDEX(Products!$B:$B,MATCH(F2453,Products!$A:$A,0)),"")</f>
        <v>Aavin Milk 1L</v>
      </c>
      <c r="H2453" t="str">
        <f>IFERROR(INDEX(Products!$C:$C,MATCH(F2453,Products!$A:$A,0)),"")</f>
        <v>Dairy</v>
      </c>
      <c r="I2453" t="s">
        <v>2953</v>
      </c>
      <c r="J2453" t="str">
        <f>IFERROR(INDEX(Stores!$B:$B,MATCH(I2453,Stores!$A:$A,0)),"")</f>
        <v>FreshMart Salem Main Road</v>
      </c>
      <c r="K2453" t="str">
        <f>IFERROR(INDEX(Stores!$D:$D,MATCH(I2453,Stores!$A:$A,0)),"")</f>
        <v>South</v>
      </c>
      <c r="L2453" t="s">
        <v>3196</v>
      </c>
      <c r="M2453" t="str">
        <f>IFERROR(INDEX(Employees!$B:$B,MATCH(L2453,Employees!$A:$A,0)),"")</f>
        <v>Radha Balan</v>
      </c>
      <c r="N2453" t="str">
        <f>IFERROR(INDEX(Employees!$D:$D,MATCH(L2453,Employees!$A:$A,0)),"")</f>
        <v>Sales</v>
      </c>
      <c r="O2453">
        <v>2</v>
      </c>
      <c r="P2453">
        <v>99.93</v>
      </c>
      <c r="Q2453">
        <v>5</v>
      </c>
      <c r="R2453">
        <v>9.99</v>
      </c>
      <c r="S2453">
        <v>189.87</v>
      </c>
      <c r="T2453">
        <v>172.1</v>
      </c>
      <c r="U2453">
        <v>17.77</v>
      </c>
      <c r="V2453" t="s">
        <v>4740</v>
      </c>
      <c r="W2453" t="s">
        <v>4695</v>
      </c>
      <c r="X2453" t="s">
        <v>4696</v>
      </c>
      <c r="Y2453" t="s">
        <v>4928</v>
      </c>
      <c r="Z2453" t="s">
        <v>4708</v>
      </c>
    </row>
    <row r="2454" spans="1:26" ht="15" customHeight="1" x14ac:dyDescent="0.25">
      <c r="A2454" t="s">
        <v>7912</v>
      </c>
      <c r="B2454" s="1">
        <v>46054</v>
      </c>
      <c r="C2454" t="s">
        <v>647</v>
      </c>
      <c r="D2454" t="str">
        <f>IFERROR(INDEX(Customers!$B:$B,MATCH(C2454,Customers!$A:$A,0)),"")</f>
        <v>Vani Rao</v>
      </c>
      <c r="E2454" t="str">
        <f>IFERROR(INDEX(Customers!$J:$J,MATCH(C2454,Customers!$A:$A,0)),"")</f>
        <v>Silver</v>
      </c>
      <c r="F2454" t="s">
        <v>4084</v>
      </c>
      <c r="G2454" t="str">
        <f>IFERROR(INDEX(Products!$B:$B,MATCH(F2454,Products!$A:$A,0)),"")</f>
        <v>MDH Powdered Spices 200g</v>
      </c>
      <c r="H2454" t="str">
        <f>IFERROR(INDEX(Products!$C:$C,MATCH(F2454,Products!$A:$A,0)),"")</f>
        <v>Masala</v>
      </c>
      <c r="I2454" t="s">
        <v>3078</v>
      </c>
      <c r="J2454" t="str">
        <f>IFERROR(INDEX(Stores!$B:$B,MATCH(I2454,Stores!$A:$A,0)),"")</f>
        <v>FreshMart Guwahati Heights</v>
      </c>
      <c r="K2454" t="str">
        <f>IFERROR(INDEX(Stores!$D:$D,MATCH(I2454,Stores!$A:$A,0)),"")</f>
        <v>East</v>
      </c>
      <c r="L2454" t="s">
        <v>3076</v>
      </c>
      <c r="M2454" t="str">
        <f>IFERROR(INDEX(Employees!$B:$B,MATCH(L2454,Employees!$A:$A,0)),"")</f>
        <v>Radha Selvam</v>
      </c>
      <c r="N2454" t="str">
        <f>IFERROR(INDEX(Employees!$D:$D,MATCH(L2454,Employees!$A:$A,0)),"")</f>
        <v>Sales</v>
      </c>
      <c r="O2454">
        <v>4</v>
      </c>
      <c r="P2454">
        <v>442.14</v>
      </c>
      <c r="Q2454">
        <v>5</v>
      </c>
      <c r="R2454">
        <v>88.43</v>
      </c>
      <c r="S2454">
        <v>1932.15</v>
      </c>
      <c r="T2454">
        <v>1407.48</v>
      </c>
      <c r="U2454">
        <v>524.66999999999996</v>
      </c>
      <c r="V2454" t="s">
        <v>4703</v>
      </c>
      <c r="W2454" t="s">
        <v>4695</v>
      </c>
      <c r="X2454" t="s">
        <v>4696</v>
      </c>
      <c r="Y2454" t="s">
        <v>6336</v>
      </c>
      <c r="Z2454" t="s">
        <v>4698</v>
      </c>
    </row>
    <row r="2455" spans="1:26" ht="15" customHeight="1" x14ac:dyDescent="0.25">
      <c r="A2455" t="s">
        <v>7913</v>
      </c>
      <c r="B2455" s="1">
        <v>45763</v>
      </c>
      <c r="C2455" t="s">
        <v>1363</v>
      </c>
      <c r="D2455" t="str">
        <f>IFERROR(INDEX(Customers!$B:$B,MATCH(C2455,Customers!$A:$A,0)),"")</f>
        <v>Usha Krishnan</v>
      </c>
      <c r="E2455" t="str">
        <f>IFERROR(INDEX(Customers!$J:$J,MATCH(C2455,Customers!$A:$A,0)),"")</f>
        <v>Gold</v>
      </c>
      <c r="F2455" t="s">
        <v>3966</v>
      </c>
      <c r="G2455" t="str">
        <f>IFERROR(INDEX(Products!$B:$B,MATCH(F2455,Products!$A:$A,0)),"")</f>
        <v>Organic Fresh Fresh Vegetables 200g</v>
      </c>
      <c r="H2455" t="str">
        <f>IFERROR(INDEX(Products!$C:$C,MATCH(F2455,Products!$A:$A,0)),"")</f>
        <v>Vegetables</v>
      </c>
      <c r="I2455" t="s">
        <v>3049</v>
      </c>
      <c r="J2455" t="str">
        <f>IFERROR(INDEX(Stores!$B:$B,MATCH(I2455,Stores!$A:$A,0)),"")</f>
        <v>FreshMart Nagpur Crossing</v>
      </c>
      <c r="K2455" t="str">
        <f>IFERROR(INDEX(Stores!$D:$D,MATCH(I2455,Stores!$A:$A,0)),"")</f>
        <v>West</v>
      </c>
      <c r="L2455" t="s">
        <v>3047</v>
      </c>
      <c r="M2455" t="str">
        <f>IFERROR(INDEX(Employees!$B:$B,MATCH(L2455,Employees!$A:$A,0)),"")</f>
        <v>Umesh Subramaniam</v>
      </c>
      <c r="N2455" t="str">
        <f>IFERROR(INDEX(Employees!$D:$D,MATCH(L2455,Employees!$A:$A,0)),"")</f>
        <v>Sales</v>
      </c>
      <c r="O2455">
        <v>6</v>
      </c>
      <c r="P2455">
        <v>80.14</v>
      </c>
      <c r="Q2455">
        <v>15</v>
      </c>
      <c r="R2455">
        <v>72.13</v>
      </c>
      <c r="S2455">
        <v>408.71</v>
      </c>
      <c r="T2455">
        <v>372.84</v>
      </c>
      <c r="U2455">
        <v>35.869999999999997</v>
      </c>
      <c r="V2455" t="s">
        <v>4720</v>
      </c>
      <c r="W2455" t="s">
        <v>4695</v>
      </c>
      <c r="X2455" t="s">
        <v>4696</v>
      </c>
      <c r="Y2455" t="s">
        <v>5565</v>
      </c>
      <c r="Z2455" t="s">
        <v>4708</v>
      </c>
    </row>
    <row r="2456" spans="1:26" ht="15" customHeight="1" x14ac:dyDescent="0.25">
      <c r="A2456" t="s">
        <v>7914</v>
      </c>
      <c r="B2456" s="1">
        <v>45863</v>
      </c>
      <c r="C2456" t="s">
        <v>1447</v>
      </c>
      <c r="D2456" t="str">
        <f>IFERROR(INDEX(Customers!$B:$B,MATCH(C2456,Customers!$A:$A,0)),"")</f>
        <v>Raghav Chettiar</v>
      </c>
      <c r="E2456" t="str">
        <f>IFERROR(INDEX(Customers!$J:$J,MATCH(C2456,Customers!$A:$A,0)),"")</f>
        <v>Bronze</v>
      </c>
      <c r="F2456" t="s">
        <v>4021</v>
      </c>
      <c r="G2456" t="str">
        <f>IFERROR(INDEX(Products!$B:$B,MATCH(F2456,Products!$A:$A,0)),"")</f>
        <v>Aachi Basmati Rice 200g</v>
      </c>
      <c r="H2456" t="str">
        <f>IFERROR(INDEX(Products!$C:$C,MATCH(F2456,Products!$A:$A,0)),"")</f>
        <v>Rice</v>
      </c>
      <c r="I2456" t="s">
        <v>2953</v>
      </c>
      <c r="J2456" t="str">
        <f>IFERROR(INDEX(Stores!$B:$B,MATCH(I2456,Stores!$A:$A,0)),"")</f>
        <v>FreshMart Salem Main Road</v>
      </c>
      <c r="K2456" t="str">
        <f>IFERROR(INDEX(Stores!$D:$D,MATCH(I2456,Stores!$A:$A,0)),"")</f>
        <v>South</v>
      </c>
      <c r="L2456" t="s">
        <v>3545</v>
      </c>
      <c r="M2456" t="str">
        <f>IFERROR(INDEX(Employees!$B:$B,MATCH(L2456,Employees!$A:$A,0)),"")</f>
        <v>Thiru Raj</v>
      </c>
      <c r="N2456" t="str">
        <f>IFERROR(INDEX(Employees!$D:$D,MATCH(L2456,Employees!$A:$A,0)),"")</f>
        <v>Sales</v>
      </c>
      <c r="O2456">
        <v>3</v>
      </c>
      <c r="P2456">
        <v>150.04</v>
      </c>
      <c r="Q2456">
        <v>20</v>
      </c>
      <c r="R2456">
        <v>90.02</v>
      </c>
      <c r="S2456">
        <v>360.1</v>
      </c>
      <c r="T2456">
        <v>383.94</v>
      </c>
      <c r="U2456">
        <v>-23.84</v>
      </c>
      <c r="V2456" t="s">
        <v>4706</v>
      </c>
      <c r="W2456" t="s">
        <v>4695</v>
      </c>
      <c r="X2456" t="s">
        <v>4696</v>
      </c>
      <c r="Y2456" t="s">
        <v>5988</v>
      </c>
      <c r="Z2456" t="s">
        <v>4708</v>
      </c>
    </row>
    <row r="2457" spans="1:26" ht="15" customHeight="1" x14ac:dyDescent="0.25">
      <c r="A2457" t="s">
        <v>7915</v>
      </c>
      <c r="B2457" s="1">
        <v>45802</v>
      </c>
      <c r="C2457" t="s">
        <v>1730</v>
      </c>
      <c r="D2457" t="str">
        <f>IFERROR(INDEX(Customers!$B:$B,MATCH(C2457,Customers!$A:$A,0)),"")</f>
        <v>Karthik Devi</v>
      </c>
      <c r="E2457" t="str">
        <f>IFERROR(INDEX(Customers!$J:$J,MATCH(C2457,Customers!$A:$A,0)),"")</f>
        <v>Bronze</v>
      </c>
      <c r="F2457" t="s">
        <v>3853</v>
      </c>
      <c r="G2457" t="str">
        <f>IFERROR(INDEX(Products!$B:$B,MATCH(F2457,Products!$A:$A,0)),"")</f>
        <v>Himalaya Skin Care 1L</v>
      </c>
      <c r="H2457" t="str">
        <f>IFERROR(INDEX(Products!$C:$C,MATCH(F2457,Products!$A:$A,0)),"")</f>
        <v>Personal Care</v>
      </c>
      <c r="I2457" t="s">
        <v>4219</v>
      </c>
      <c r="J2457" t="str">
        <f>IFERROR(INDEX(Stores!$B:$B,MATCH(I2457,Stores!$A:$A,0)),"")</f>
        <v>FreshMart Madurai Arcade</v>
      </c>
      <c r="K2457" t="str">
        <f>IFERROR(INDEX(Stores!$D:$D,MATCH(I2457,Stores!$A:$A,0)),"")</f>
        <v>South</v>
      </c>
      <c r="L2457" t="s">
        <v>3184</v>
      </c>
      <c r="M2457" t="str">
        <f>IFERROR(INDEX(Employees!$B:$B,MATCH(L2457,Employees!$A:$A,0)),"")</f>
        <v>Anjali Kumar</v>
      </c>
      <c r="N2457" t="str">
        <f>IFERROR(INDEX(Employees!$D:$D,MATCH(L2457,Employees!$A:$A,0)),"")</f>
        <v>Sales</v>
      </c>
      <c r="O2457">
        <v>2</v>
      </c>
      <c r="P2457">
        <v>339.13</v>
      </c>
      <c r="Q2457">
        <v>5</v>
      </c>
      <c r="R2457">
        <v>33.909999999999997</v>
      </c>
      <c r="S2457">
        <v>741</v>
      </c>
      <c r="T2457">
        <v>501.36</v>
      </c>
      <c r="U2457">
        <v>239.64</v>
      </c>
      <c r="V2457" t="s">
        <v>4715</v>
      </c>
      <c r="W2457" t="s">
        <v>4695</v>
      </c>
      <c r="X2457" t="s">
        <v>4696</v>
      </c>
      <c r="Y2457" t="s">
        <v>4801</v>
      </c>
      <c r="Z2457" t="s">
        <v>4698</v>
      </c>
    </row>
    <row r="2458" spans="1:26" ht="15" customHeight="1" x14ac:dyDescent="0.25">
      <c r="A2458" t="s">
        <v>7916</v>
      </c>
      <c r="B2458" s="1">
        <v>45963</v>
      </c>
      <c r="C2458" t="s">
        <v>2008</v>
      </c>
      <c r="D2458" t="str">
        <f>IFERROR(INDEX(Customers!$B:$B,MATCH(C2458,Customers!$A:$A,0)),"")</f>
        <v>Hema Gounder</v>
      </c>
      <c r="E2458" t="str">
        <f>IFERROR(INDEX(Customers!$J:$J,MATCH(C2458,Customers!$A:$A,0)),"")</f>
        <v>Gold</v>
      </c>
      <c r="F2458" t="s">
        <v>4050</v>
      </c>
      <c r="G2458" t="str">
        <f>IFERROR(INDEX(Products!$B:$B,MATCH(F2458,Products!$A:$A,0)),"")</f>
        <v xml:space="preserve">  Fortune Gingelly Oil 1L  </v>
      </c>
      <c r="H2458" t="str">
        <f>IFERROR(INDEX(Products!$C:$C,MATCH(F2458,Products!$A:$A,0)),"")</f>
        <v>Oil</v>
      </c>
      <c r="I2458" t="s">
        <v>3439</v>
      </c>
      <c r="J2458" t="str">
        <f>IFERROR(INDEX(Stores!$B:$B,MATCH(I2458,Stores!$A:$A,0)),"")</f>
        <v>FreshMart Mysuru Crossing</v>
      </c>
      <c r="K2458" t="str">
        <f>IFERROR(INDEX(Stores!$D:$D,MATCH(I2458,Stores!$A:$A,0)),"")</f>
        <v>South</v>
      </c>
      <c r="L2458" t="s">
        <v>3437</v>
      </c>
      <c r="M2458" t="str">
        <f>IFERROR(INDEX(Employees!$B:$B,MATCH(L2458,Employees!$A:$A,0)),"")</f>
        <v>Vasanthi Naicker</v>
      </c>
      <c r="N2458" t="str">
        <f>IFERROR(INDEX(Employees!$D:$D,MATCH(L2458,Employees!$A:$A,0)),"")</f>
        <v>HR</v>
      </c>
      <c r="O2458">
        <v>8</v>
      </c>
      <c r="P2458">
        <v>387.52</v>
      </c>
      <c r="Q2458">
        <v>10</v>
      </c>
      <c r="R2458">
        <v>310.02</v>
      </c>
      <c r="S2458">
        <v>3208.66</v>
      </c>
      <c r="T2458">
        <v>2595.84</v>
      </c>
      <c r="U2458">
        <v>612.82000000000005</v>
      </c>
      <c r="V2458" t="s">
        <v>4694</v>
      </c>
      <c r="W2458" t="s">
        <v>4695</v>
      </c>
      <c r="X2458" t="s">
        <v>4696</v>
      </c>
      <c r="Y2458" t="s">
        <v>5421</v>
      </c>
      <c r="Z2458" t="s">
        <v>4698</v>
      </c>
    </row>
    <row r="2459" spans="1:26" ht="15" customHeight="1" x14ac:dyDescent="0.25">
      <c r="A2459" t="s">
        <v>7917</v>
      </c>
      <c r="B2459" s="1">
        <v>46046</v>
      </c>
      <c r="C2459" t="s">
        <v>1810</v>
      </c>
      <c r="D2459" t="str">
        <f>IFERROR(INDEX(Customers!$B:$B,MATCH(C2459,Customers!$A:$A,0)),"")</f>
        <v>Hari Kumar</v>
      </c>
      <c r="E2459" t="str">
        <f>IFERROR(INDEX(Customers!$J:$J,MATCH(C2459,Customers!$A:$A,0)),"")</f>
        <v>Silver</v>
      </c>
      <c r="F2459" t="s">
        <v>3709</v>
      </c>
      <c r="G2459" t="str">
        <f>IFERROR(INDEX(Products!$B:$B,MATCH(F2459,Products!$A:$A,0)),"")</f>
        <v>Milky Mist Curd 1kg</v>
      </c>
      <c r="H2459" t="str">
        <f>IFERROR(INDEX(Products!$C:$C,MATCH(F2459,Products!$A:$A,0)),"")</f>
        <v>Dairy</v>
      </c>
      <c r="I2459" t="s">
        <v>3376</v>
      </c>
      <c r="J2459" t="str">
        <f>IFERROR(INDEX(Stores!$B:$B,MATCH(I2459,Stores!$A:$A,0)),"")</f>
        <v>FreshMart Mysuru Complex</v>
      </c>
      <c r="K2459" t="str">
        <f>IFERROR(INDEX(Stores!$D:$D,MATCH(I2459,Stores!$A:$A,0)),"")</f>
        <v>South</v>
      </c>
      <c r="L2459" t="s">
        <v>3374</v>
      </c>
      <c r="M2459" t="str">
        <f>IFERROR(INDEX(Employees!$B:$B,MATCH(L2459,Employees!$A:$A,0)),"")</f>
        <v>Poornima Rao</v>
      </c>
      <c r="N2459" t="str">
        <f>IFERROR(INDEX(Employees!$D:$D,MATCH(L2459,Employees!$A:$A,0)),"")</f>
        <v>Inventory</v>
      </c>
      <c r="O2459">
        <v>1</v>
      </c>
      <c r="P2459">
        <v>434.65</v>
      </c>
      <c r="Q2459">
        <v>0</v>
      </c>
      <c r="R2459">
        <v>0</v>
      </c>
      <c r="S2459">
        <v>499.85</v>
      </c>
      <c r="T2459">
        <v>351.63</v>
      </c>
      <c r="U2459">
        <v>148.22</v>
      </c>
      <c r="V2459" t="s">
        <v>4694</v>
      </c>
      <c r="W2459" t="s">
        <v>4695</v>
      </c>
      <c r="X2459" t="s">
        <v>4696</v>
      </c>
      <c r="Y2459" t="s">
        <v>5720</v>
      </c>
      <c r="Z2459" t="s">
        <v>4698</v>
      </c>
    </row>
    <row r="2460" spans="1:26" ht="15" customHeight="1" x14ac:dyDescent="0.25">
      <c r="A2460" t="s">
        <v>7918</v>
      </c>
      <c r="B2460" s="1">
        <v>45934</v>
      </c>
      <c r="C2460" t="s">
        <v>1594</v>
      </c>
      <c r="D2460" t="str">
        <f>IFERROR(INDEX(Customers!$B:$B,MATCH(C2460,Customers!$A:$A,0)),"")</f>
        <v>Radha Sekar</v>
      </c>
      <c r="E2460" t="str">
        <f>IFERROR(INDEX(Customers!$J:$J,MATCH(C2460,Customers!$A:$A,0)),"")</f>
        <v>Bronze</v>
      </c>
      <c r="F2460" t="s">
        <v>3700</v>
      </c>
      <c r="G2460" t="str">
        <f>IFERROR(INDEX(Products!$B:$B,MATCH(F2460,Products!$A:$A,0)),"")</f>
        <v>Harvest Gold Rusk 1kg</v>
      </c>
      <c r="H2460" t="str">
        <f>IFERROR(INDEX(Products!$C:$C,MATCH(F2460,Products!$A:$A,0)),"")</f>
        <v>Bakery</v>
      </c>
      <c r="I2460" t="s">
        <v>3104</v>
      </c>
      <c r="J2460" t="str">
        <f>IFERROR(INDEX(Stores!$B:$B,MATCH(I2460,Stores!$A:$A,0)),"")</f>
        <v>FreshMart Madurai Plaza</v>
      </c>
      <c r="K2460" t="str">
        <f>IFERROR(INDEX(Stores!$D:$D,MATCH(I2460,Stores!$A:$A,0)),"")</f>
        <v>South</v>
      </c>
      <c r="L2460" t="s">
        <v>3102</v>
      </c>
      <c r="M2460" t="str">
        <f>IFERROR(INDEX(Employees!$B:$B,MATCH(L2460,Employees!$A:$A,0)),"")</f>
        <v>Tara Gupta</v>
      </c>
      <c r="N2460" t="str">
        <f>IFERROR(INDEX(Employees!$D:$D,MATCH(L2460,Employees!$A:$A,0)),"")</f>
        <v>Sales</v>
      </c>
      <c r="O2460">
        <v>4</v>
      </c>
      <c r="P2460">
        <v>541.35</v>
      </c>
      <c r="Q2460">
        <v>0</v>
      </c>
      <c r="R2460">
        <v>0</v>
      </c>
      <c r="S2460">
        <v>2490.21</v>
      </c>
      <c r="T2460">
        <v>1345.6</v>
      </c>
      <c r="U2460">
        <v>1144.6099999999999</v>
      </c>
      <c r="V2460" t="s">
        <v>4720</v>
      </c>
      <c r="W2460" t="s">
        <v>4695</v>
      </c>
      <c r="X2460" t="s">
        <v>4696</v>
      </c>
      <c r="Y2460" t="s">
        <v>5234</v>
      </c>
      <c r="Z2460" t="s">
        <v>4698</v>
      </c>
    </row>
    <row r="2461" spans="1:26" ht="15" customHeight="1" x14ac:dyDescent="0.25">
      <c r="A2461" t="s">
        <v>7919</v>
      </c>
      <c r="B2461" s="1">
        <v>45798</v>
      </c>
      <c r="C2461" t="s">
        <v>307</v>
      </c>
      <c r="D2461" t="str">
        <f>IFERROR(INDEX(Customers!$B:$B,MATCH(C2461,Customers!$A:$A,0)),"")</f>
        <v>Bhavani Sharma</v>
      </c>
      <c r="E2461" t="str">
        <f>IFERROR(INDEX(Customers!$J:$J,MATCH(C2461,Customers!$A:$A,0)),"")</f>
        <v>Silver</v>
      </c>
      <c r="F2461" t="s">
        <v>3919</v>
      </c>
      <c r="G2461" t="str">
        <f>IFERROR(INDEX(Products!$B:$B,MATCH(F2461,Products!$A:$A,0)),"")</f>
        <v>Vim Kitchenware Combo</v>
      </c>
      <c r="H2461" t="str">
        <f>IFERROR(INDEX(Products!$C:$C,MATCH(F2461,Products!$A:$A,0)),"")</f>
        <v>Household</v>
      </c>
      <c r="I2461" t="s">
        <v>3044</v>
      </c>
      <c r="J2461" t="str">
        <f>IFERROR(INDEX(Stores!$B:$B,MATCH(I2461,Stores!$A:$A,0)),"")</f>
        <v>FreshMart Madurai Circle</v>
      </c>
      <c r="K2461" t="str">
        <f>IFERROR(INDEX(Stores!$D:$D,MATCH(I2461,Stores!$A:$A,0)),"")</f>
        <v>South</v>
      </c>
      <c r="L2461" t="s">
        <v>3042</v>
      </c>
      <c r="M2461" t="str">
        <f>IFERROR(INDEX(Employees!$B:$B,MATCH(L2461,Employees!$A:$A,0)),"")</f>
        <v>Manoj Subramaniam</v>
      </c>
      <c r="N2461" t="str">
        <f>IFERROR(INDEX(Employees!$D:$D,MATCH(L2461,Employees!$A:$A,0)),"")</f>
        <v>Sales</v>
      </c>
      <c r="O2461">
        <v>3</v>
      </c>
      <c r="P2461">
        <v>261.55</v>
      </c>
      <c r="Q2461">
        <v>5</v>
      </c>
      <c r="R2461">
        <v>39.229999999999997</v>
      </c>
      <c r="S2461">
        <v>745.42</v>
      </c>
      <c r="T2461">
        <v>645.09</v>
      </c>
      <c r="U2461">
        <v>100.33</v>
      </c>
      <c r="V2461" t="s">
        <v>4720</v>
      </c>
      <c r="W2461" t="s">
        <v>4695</v>
      </c>
      <c r="X2461" t="s">
        <v>4696</v>
      </c>
      <c r="Y2461" t="s">
        <v>4892</v>
      </c>
      <c r="Z2461" t="s">
        <v>4708</v>
      </c>
    </row>
    <row r="2462" spans="1:26" ht="15" customHeight="1" x14ac:dyDescent="0.25">
      <c r="A2462" t="s">
        <v>7920</v>
      </c>
      <c r="B2462" s="1">
        <v>45864</v>
      </c>
      <c r="C2462" t="s">
        <v>2814</v>
      </c>
      <c r="D2462" t="str">
        <f>IFERROR(INDEX(Customers!$B:$B,MATCH(C2462,Customers!$A:$A,0)),"")</f>
        <v>Ovi Mudaliar</v>
      </c>
      <c r="E2462" t="str">
        <f>IFERROR(INDEX(Customers!$J:$J,MATCH(C2462,Customers!$A:$A,0)),"")</f>
        <v>Silver</v>
      </c>
      <c r="F2462" t="s">
        <v>3735</v>
      </c>
      <c r="G2462" t="str">
        <f>IFERROR(INDEX(Products!$B:$B,MATCH(F2462,Products!$A:$A,0)),"")</f>
        <v>Milky Mist Butter Pack</v>
      </c>
      <c r="H2462" t="str">
        <f>IFERROR(INDEX(Products!$C:$C,MATCH(F2462,Products!$A:$A,0)),"")</f>
        <v>Dairy</v>
      </c>
      <c r="I2462" t="s">
        <v>4234</v>
      </c>
      <c r="J2462" t="str">
        <f>IFERROR(INDEX(Stores!$B:$B,MATCH(I2462,Stores!$A:$A,0)),"")</f>
        <v>FreshMart Coimbatore Plaza</v>
      </c>
      <c r="K2462" t="str">
        <f>IFERROR(INDEX(Stores!$D:$D,MATCH(I2462,Stores!$A:$A,0)),"")</f>
        <v>South</v>
      </c>
      <c r="L2462" t="s">
        <v>3127</v>
      </c>
      <c r="M2462" t="str">
        <f>IFERROR(INDEX(Employees!$B:$B,MATCH(L2462,Employees!$A:$A,0)),"")</f>
        <v>Padma Mudaliar</v>
      </c>
      <c r="N2462" t="str">
        <f>IFERROR(INDEX(Employees!$D:$D,MATCH(L2462,Employees!$A:$A,0)),"")</f>
        <v>Sales</v>
      </c>
      <c r="O2462">
        <v>1</v>
      </c>
      <c r="P2462">
        <v>38.659999999999997</v>
      </c>
      <c r="Q2462">
        <v>0</v>
      </c>
      <c r="R2462">
        <v>0</v>
      </c>
      <c r="S2462">
        <v>44.46</v>
      </c>
      <c r="T2462">
        <v>32.4</v>
      </c>
      <c r="U2462">
        <v>12.06</v>
      </c>
      <c r="V2462" t="s">
        <v>4694</v>
      </c>
      <c r="W2462" t="s">
        <v>4695</v>
      </c>
      <c r="X2462" t="s">
        <v>4696</v>
      </c>
      <c r="Y2462" t="s">
        <v>4858</v>
      </c>
      <c r="Z2462" t="s">
        <v>4698</v>
      </c>
    </row>
    <row r="2463" spans="1:26" ht="15" customHeight="1" x14ac:dyDescent="0.25">
      <c r="A2463" t="s">
        <v>7921</v>
      </c>
      <c r="B2463" s="1">
        <v>46102</v>
      </c>
      <c r="C2463" t="s">
        <v>997</v>
      </c>
      <c r="D2463" t="str">
        <f>IFERROR(INDEX(Customers!$B:$B,MATCH(C2463,Customers!$A:$A,0)),"")</f>
        <v>Harini Varma</v>
      </c>
      <c r="E2463" t="str">
        <f>IFERROR(INDEX(Customers!$J:$J,MATCH(C2463,Customers!$A:$A,0)),"")</f>
        <v>Bronze</v>
      </c>
      <c r="F2463" t="s">
        <v>3957</v>
      </c>
      <c r="G2463" t="str">
        <f>IFERROR(INDEX(Products!$B:$B,MATCH(F2463,Products!$A:$A,0)),"")</f>
        <v>Organic Fresh Fresh Fruits 200g</v>
      </c>
      <c r="H2463" t="str">
        <f>IFERROR(INDEX(Products!$C:$C,MATCH(F2463,Products!$A:$A,0)),"")</f>
        <v>Fruits</v>
      </c>
      <c r="I2463" t="s">
        <v>2945</v>
      </c>
      <c r="J2463" t="str">
        <f>IFERROR(INDEX(Stores!$B:$B,MATCH(I2463,Stores!$A:$A,0)),"")</f>
        <v>FreshMart Kochi Gardens</v>
      </c>
      <c r="K2463" t="str">
        <f>IFERROR(INDEX(Stores!$D:$D,MATCH(I2463,Stores!$A:$A,0)),"")</f>
        <v>South</v>
      </c>
      <c r="L2463" t="s">
        <v>2943</v>
      </c>
      <c r="M2463" t="str">
        <f>IFERROR(INDEX(Employees!$B:$B,MATCH(L2463,Employees!$A:$A,0)),"")</f>
        <v>Hariharan Rao</v>
      </c>
      <c r="N2463" t="str">
        <f>IFERROR(INDEX(Employees!$D:$D,MATCH(L2463,Employees!$A:$A,0)),"")</f>
        <v>Cashier</v>
      </c>
      <c r="O2463">
        <v>3</v>
      </c>
      <c r="P2463">
        <v>224.28</v>
      </c>
      <c r="Q2463">
        <v>20</v>
      </c>
      <c r="R2463">
        <v>134.57</v>
      </c>
      <c r="S2463">
        <v>619.01</v>
      </c>
      <c r="T2463">
        <v>577.16999999999996</v>
      </c>
      <c r="U2463">
        <v>41.84</v>
      </c>
      <c r="V2463" t="s">
        <v>4706</v>
      </c>
      <c r="W2463" t="s">
        <v>4695</v>
      </c>
      <c r="X2463" t="s">
        <v>4696</v>
      </c>
      <c r="Y2463" t="s">
        <v>5593</v>
      </c>
      <c r="Z2463" t="s">
        <v>4698</v>
      </c>
    </row>
    <row r="2464" spans="1:26" ht="15" customHeight="1" x14ac:dyDescent="0.25">
      <c r="A2464" t="s">
        <v>7922</v>
      </c>
      <c r="B2464" s="1">
        <v>45950</v>
      </c>
      <c r="C2464" t="s">
        <v>890</v>
      </c>
      <c r="D2464" t="str">
        <f>IFERROR(INDEX(Customers!$B:$B,MATCH(C2464,Customers!$A:$A,0)),"")</f>
        <v>Anand Pandian</v>
      </c>
      <c r="E2464" t="str">
        <f>IFERROR(INDEX(Customers!$J:$J,MATCH(C2464,Customers!$A:$A,0)),"")</f>
        <v>Silver</v>
      </c>
      <c r="F2464" t="s">
        <v>4105</v>
      </c>
      <c r="G2464" t="str">
        <f>IFERROR(INDEX(Products!$B:$B,MATCH(F2464,Products!$A:$A,0)),"")</f>
        <v xml:space="preserve">  Harpic Dishwash Combo  </v>
      </c>
      <c r="H2464" t="str">
        <f>IFERROR(INDEX(Products!$C:$C,MATCH(F2464,Products!$A:$A,0)),"")</f>
        <v>Cleaning</v>
      </c>
      <c r="I2464" t="s">
        <v>4149</v>
      </c>
      <c r="J2464" t="str">
        <f>IFERROR(INDEX(Stores!$B:$B,MATCH(I2464,Stores!$A:$A,0)),"")</f>
        <v>FreshMart Tiruppur Extension</v>
      </c>
      <c r="K2464" t="str">
        <f>IFERROR(INDEX(Stores!$D:$D,MATCH(I2464,Stores!$A:$A,0)),"")</f>
        <v>South</v>
      </c>
      <c r="L2464" t="s">
        <v>3596</v>
      </c>
      <c r="M2464" t="str">
        <f>IFERROR(INDEX(Employees!$B:$B,MATCH(L2464,Employees!$A:$A,0)),"")</f>
        <v>Devi Raj</v>
      </c>
      <c r="N2464" t="str">
        <f>IFERROR(INDEX(Employees!$D:$D,MATCH(L2464,Employees!$A:$A,0)),"")</f>
        <v>Inventory</v>
      </c>
      <c r="O2464">
        <v>2</v>
      </c>
      <c r="P2464">
        <v>242.22</v>
      </c>
      <c r="Q2464">
        <v>5</v>
      </c>
      <c r="R2464">
        <v>24.22</v>
      </c>
      <c r="S2464">
        <v>460.22</v>
      </c>
      <c r="T2464">
        <v>372.08</v>
      </c>
      <c r="U2464">
        <v>88.14</v>
      </c>
      <c r="V2464" t="s">
        <v>4694</v>
      </c>
      <c r="W2464" t="s">
        <v>4695</v>
      </c>
      <c r="X2464" t="s">
        <v>4710</v>
      </c>
      <c r="Y2464" t="s">
        <v>5058</v>
      </c>
      <c r="Z2464" t="s">
        <v>4708</v>
      </c>
    </row>
    <row r="2465" spans="1:26" ht="15" customHeight="1" x14ac:dyDescent="0.25">
      <c r="A2465" t="s">
        <v>7923</v>
      </c>
      <c r="B2465" s="1">
        <v>46006</v>
      </c>
      <c r="C2465" t="s">
        <v>127</v>
      </c>
      <c r="D2465" t="str">
        <f>IFERROR(INDEX(Customers!$B:$B,MATCH(C2465,Customers!$A:$A,0)),"")</f>
        <v>Indira Nathan</v>
      </c>
      <c r="E2465" t="str">
        <f>IFERROR(INDEX(Customers!$J:$J,MATCH(C2465,Customers!$A:$A,0)),"")</f>
        <v>Silver</v>
      </c>
      <c r="F2465" t="s">
        <v>3948</v>
      </c>
      <c r="G2465" t="str">
        <f>IFERROR(INDEX(Products!$B:$B,MATCH(F2465,Products!$A:$A,0)),"")</f>
        <v xml:space="preserve">  Local Farm Fresh Fruits Combo v3  </v>
      </c>
      <c r="H2465" t="str">
        <f>IFERROR(INDEX(Products!$C:$C,MATCH(F2465,Products!$A:$A,0)),"")</f>
        <v>Fruits</v>
      </c>
      <c r="I2465" t="s">
        <v>4232</v>
      </c>
      <c r="J2465" t="str">
        <f>IFERROR(INDEX(Stores!$B:$B,MATCH(I2465,Stores!$A:$A,0)),"")</f>
        <v>FreshMart Erode Central</v>
      </c>
      <c r="K2465" t="str">
        <f>IFERROR(INDEX(Stores!$D:$D,MATCH(I2465,Stores!$A:$A,0)),"")</f>
        <v>South</v>
      </c>
      <c r="L2465" t="s">
        <v>3541</v>
      </c>
      <c r="M2465" t="str">
        <f>IFERROR(INDEX(Employees!$B:$B,MATCH(L2465,Employees!$A:$A,0)),"")</f>
        <v>Balaji Reddy</v>
      </c>
      <c r="N2465" t="str">
        <f>IFERROR(INDEX(Employees!$D:$D,MATCH(L2465,Employees!$A:$A,0)),"")</f>
        <v>Billing</v>
      </c>
      <c r="O2465">
        <v>1</v>
      </c>
      <c r="P2465">
        <v>404.97</v>
      </c>
      <c r="Q2465">
        <v>0</v>
      </c>
      <c r="R2465">
        <v>0</v>
      </c>
      <c r="S2465">
        <v>404.97</v>
      </c>
      <c r="T2465">
        <v>341.24</v>
      </c>
      <c r="U2465">
        <v>63.73</v>
      </c>
      <c r="V2465" t="s">
        <v>4740</v>
      </c>
      <c r="W2465" t="s">
        <v>4695</v>
      </c>
      <c r="X2465" t="s">
        <v>4696</v>
      </c>
      <c r="Y2465" t="s">
        <v>5976</v>
      </c>
      <c r="Z2465" t="s">
        <v>4708</v>
      </c>
    </row>
    <row r="2466" spans="1:26" ht="15" customHeight="1" x14ac:dyDescent="0.25">
      <c r="A2466" t="s">
        <v>7924</v>
      </c>
      <c r="B2466" s="1">
        <v>46011</v>
      </c>
      <c r="C2466" t="s">
        <v>870</v>
      </c>
      <c r="D2466" t="str">
        <f>IFERROR(INDEX(Customers!$B:$B,MATCH(C2466,Customers!$A:$A,0)),"")</f>
        <v>Lalitha Nathan</v>
      </c>
      <c r="E2466" t="str">
        <f>IFERROR(INDEX(Customers!$J:$J,MATCH(C2466,Customers!$A:$A,0)),"")</f>
        <v>Gold</v>
      </c>
      <c r="F2466" t="s">
        <v>3886</v>
      </c>
      <c r="G2466" t="str">
        <f>IFERROR(INDEX(Products!$B:$B,MATCH(F2466,Products!$A:$A,0)),"")</f>
        <v>Dove Shampoo 500g</v>
      </c>
      <c r="H2466" t="str">
        <f>IFERROR(INDEX(Products!$C:$C,MATCH(F2466,Products!$A:$A,0)),"")</f>
        <v>Personal Care</v>
      </c>
      <c r="I2466" t="s">
        <v>3447</v>
      </c>
      <c r="J2466" t="str">
        <f>IFERROR(INDEX(Stores!$B:$B,MATCH(I2466,Stores!$A:$A,0)),"")</f>
        <v>FreshMart Pune Square</v>
      </c>
      <c r="K2466" t="str">
        <f>IFERROR(INDEX(Stores!$D:$D,MATCH(I2466,Stores!$A:$A,0)),"")</f>
        <v>West</v>
      </c>
      <c r="L2466" t="s">
        <v>3445</v>
      </c>
      <c r="M2466" t="str">
        <f>IFERROR(INDEX(Employees!$B:$B,MATCH(L2466,Employees!$A:$A,0)),"")</f>
        <v>Vani Naicker</v>
      </c>
      <c r="N2466" t="str">
        <f>IFERROR(INDEX(Employees!$D:$D,MATCH(L2466,Employees!$A:$A,0)),"")</f>
        <v>Cashier</v>
      </c>
      <c r="O2466">
        <v>7</v>
      </c>
      <c r="P2466">
        <v>212.39</v>
      </c>
      <c r="Q2466">
        <v>0</v>
      </c>
      <c r="R2466">
        <v>0</v>
      </c>
      <c r="S2466">
        <v>1709.74</v>
      </c>
      <c r="T2466">
        <v>949.62</v>
      </c>
      <c r="U2466">
        <v>760.12</v>
      </c>
      <c r="V2466" t="s">
        <v>4740</v>
      </c>
      <c r="W2466" t="s">
        <v>4695</v>
      </c>
      <c r="X2466" t="s">
        <v>4696</v>
      </c>
      <c r="Y2466" t="s">
        <v>4866</v>
      </c>
      <c r="Z2466" t="s">
        <v>4698</v>
      </c>
    </row>
    <row r="2467" spans="1:26" ht="15" customHeight="1" x14ac:dyDescent="0.25">
      <c r="A2467" t="s">
        <v>7925</v>
      </c>
      <c r="B2467" s="1">
        <v>45925</v>
      </c>
      <c r="C2467" t="s">
        <v>2584</v>
      </c>
      <c r="D2467" t="str">
        <f>IFERROR(INDEX(Customers!$B:$B,MATCH(C2467,Customers!$A:$A,0)),"")</f>
        <v>Chandrasekar Pandian</v>
      </c>
      <c r="E2467" t="str">
        <f>IFERROR(INDEX(Customers!$J:$J,MATCH(C2467,Customers!$A:$A,0)),"")</f>
        <v>Gold</v>
      </c>
      <c r="F2467" t="s">
        <v>3732</v>
      </c>
      <c r="G2467" t="str">
        <f>IFERROR(INDEX(Products!$B:$B,MATCH(F2467,Products!$A:$A,0)),"")</f>
        <v>Aavin Milk 1L</v>
      </c>
      <c r="H2467" t="str">
        <f>IFERROR(INDEX(Products!$C:$C,MATCH(F2467,Products!$A:$A,0)),"")</f>
        <v>Dairy</v>
      </c>
      <c r="I2467" t="s">
        <v>3582</v>
      </c>
      <c r="J2467" t="str">
        <f>IFERROR(INDEX(Stores!$B:$B,MATCH(I2467,Stores!$A:$A,0)),"")</f>
        <v>FreshMart Kochi Square</v>
      </c>
      <c r="K2467" t="str">
        <f>IFERROR(INDEX(Stores!$D:$D,MATCH(I2467,Stores!$A:$A,0)),"")</f>
        <v>South</v>
      </c>
      <c r="L2467" t="s">
        <v>3580</v>
      </c>
      <c r="M2467" t="str">
        <f>IFERROR(INDEX(Employees!$B:$B,MATCH(L2467,Employees!$A:$A,0)),"")</f>
        <v>Umesh Sharma</v>
      </c>
      <c r="N2467" t="str">
        <f>IFERROR(INDEX(Employees!$D:$D,MATCH(L2467,Employees!$A:$A,0)),"")</f>
        <v>HR</v>
      </c>
      <c r="O2467">
        <v>3</v>
      </c>
      <c r="P2467">
        <v>103.11</v>
      </c>
      <c r="Q2467">
        <v>0</v>
      </c>
      <c r="R2467">
        <v>0</v>
      </c>
      <c r="S2467">
        <v>309.33</v>
      </c>
      <c r="T2467">
        <v>258.14999999999998</v>
      </c>
      <c r="U2467">
        <v>51.18</v>
      </c>
      <c r="V2467" t="s">
        <v>4720</v>
      </c>
      <c r="W2467" t="s">
        <v>4695</v>
      </c>
      <c r="X2467" t="s">
        <v>4696</v>
      </c>
      <c r="Y2467" t="s">
        <v>5788</v>
      </c>
      <c r="Z2467" t="s">
        <v>4708</v>
      </c>
    </row>
    <row r="2468" spans="1:26" ht="15" customHeight="1" x14ac:dyDescent="0.25">
      <c r="A2468" t="s">
        <v>7926</v>
      </c>
      <c r="B2468" s="1">
        <v>45933</v>
      </c>
      <c r="C2468" t="s">
        <v>249</v>
      </c>
      <c r="D2468" t="str">
        <f>IFERROR(INDEX(Customers!$B:$B,MATCH(C2468,Customers!$A:$A,0)),"")</f>
        <v>Janani Selvam</v>
      </c>
      <c r="E2468" t="str">
        <f>IFERROR(INDEX(Customers!$J:$J,MATCH(C2468,Customers!$A:$A,0)),"")</f>
        <v>Gold</v>
      </c>
      <c r="F2468" t="s">
        <v>3756</v>
      </c>
      <c r="G2468" t="str">
        <f>IFERROR(INDEX(Products!$B:$B,MATCH(F2468,Products!$A:$A,0)),"")</f>
        <v>Coca-Cola Tea 1kg</v>
      </c>
      <c r="H2468" t="str">
        <f>IFERROR(INDEX(Products!$C:$C,MATCH(F2468,Products!$A:$A,0)),"")</f>
        <v>Beverages</v>
      </c>
      <c r="I2468" t="s">
        <v>3291</v>
      </c>
      <c r="J2468" t="str">
        <f>IFERROR(INDEX(Stores!$B:$B,MATCH(I2468,Stores!$A:$A,0)),"")</f>
        <v>FreshMart Ahmedabad Gardens</v>
      </c>
      <c r="K2468" t="str">
        <f>IFERROR(INDEX(Stores!$D:$D,MATCH(I2468,Stores!$A:$A,0)),"")</f>
        <v>West</v>
      </c>
      <c r="L2468" t="s">
        <v>3290</v>
      </c>
      <c r="M2468" t="str">
        <f>IFERROR(INDEX(Employees!$B:$B,MATCH(L2468,Employees!$A:$A,0)),"")</f>
        <v>Raghav Iyer</v>
      </c>
      <c r="N2468" t="str">
        <f>IFERROR(INDEX(Employees!$D:$D,MATCH(L2468,Employees!$A:$A,0)),"")</f>
        <v>Store Manager</v>
      </c>
      <c r="O2468">
        <v>6</v>
      </c>
      <c r="P2468">
        <v>140.96</v>
      </c>
      <c r="Q2468">
        <v>0</v>
      </c>
      <c r="R2468">
        <v>0</v>
      </c>
      <c r="S2468">
        <v>845.76</v>
      </c>
      <c r="T2468">
        <v>641.94000000000005</v>
      </c>
      <c r="U2468">
        <v>203.82</v>
      </c>
      <c r="V2468" t="s">
        <v>4694</v>
      </c>
      <c r="W2468" t="s">
        <v>4695</v>
      </c>
      <c r="X2468" t="s">
        <v>4696</v>
      </c>
      <c r="Y2468" t="s">
        <v>5745</v>
      </c>
      <c r="Z2468" t="s">
        <v>4708</v>
      </c>
    </row>
    <row r="2469" spans="1:26" ht="15" customHeight="1" x14ac:dyDescent="0.25">
      <c r="A2469" t="s">
        <v>7927</v>
      </c>
      <c r="B2469" s="1">
        <v>45987</v>
      </c>
      <c r="C2469" t="s">
        <v>1220</v>
      </c>
      <c r="D2469" t="str">
        <f>IFERROR(INDEX(Customers!$B:$B,MATCH(C2469,Customers!$A:$A,0)),"")</f>
        <v>Suresh Chandran</v>
      </c>
      <c r="E2469" t="str">
        <f>IFERROR(INDEX(Customers!$J:$J,MATCH(C2469,Customers!$A:$A,0)),"")</f>
        <v>Gold</v>
      </c>
      <c r="F2469" t="s">
        <v>3911</v>
      </c>
      <c r="G2469" t="str">
        <f>IFERROR(INDEX(Products!$B:$B,MATCH(F2469,Products!$A:$A,0)),"")</f>
        <v>Local Farm Fresh Vegetables 200g</v>
      </c>
      <c r="H2469" t="str">
        <f>IFERROR(INDEX(Products!$C:$C,MATCH(F2469,Products!$A:$A,0)),"")</f>
        <v>Household</v>
      </c>
      <c r="I2469" t="s">
        <v>3549</v>
      </c>
      <c r="J2469" t="str">
        <f>IFERROR(INDEX(Stores!$B:$B,MATCH(I2469,Stores!$A:$A,0)),"")</f>
        <v>FreshMart Mumbai Bypass</v>
      </c>
      <c r="K2469" t="str">
        <f>IFERROR(INDEX(Stores!$D:$D,MATCH(I2469,Stores!$A:$A,0)),"")</f>
        <v>West</v>
      </c>
      <c r="L2469" t="s">
        <v>3547</v>
      </c>
      <c r="M2469" t="str">
        <f>IFERROR(INDEX(Employees!$B:$B,MATCH(L2469,Employees!$A:$A,0)),"")</f>
        <v>Kalpana Prabhu</v>
      </c>
      <c r="N2469" t="str">
        <f>IFERROR(INDEX(Employees!$D:$D,MATCH(L2469,Employees!$A:$A,0)),"")</f>
        <v>Inventory</v>
      </c>
      <c r="O2469">
        <v>3</v>
      </c>
      <c r="P2469">
        <v>318.41000000000003</v>
      </c>
      <c r="Q2469">
        <v>15</v>
      </c>
      <c r="R2469">
        <v>143.28</v>
      </c>
      <c r="S2469">
        <v>811.95</v>
      </c>
      <c r="T2469">
        <v>675.84</v>
      </c>
      <c r="U2469">
        <v>136.11000000000001</v>
      </c>
      <c r="V2469" t="s">
        <v>4740</v>
      </c>
      <c r="W2469" t="s">
        <v>4695</v>
      </c>
      <c r="X2469" t="s">
        <v>4696</v>
      </c>
      <c r="Y2469" t="s">
        <v>5360</v>
      </c>
      <c r="Z2469" t="s">
        <v>4708</v>
      </c>
    </row>
    <row r="2470" spans="1:26" ht="15" customHeight="1" x14ac:dyDescent="0.25">
      <c r="A2470" t="s">
        <v>7928</v>
      </c>
      <c r="B2470" s="1">
        <v>45861</v>
      </c>
      <c r="C2470" t="s">
        <v>1996</v>
      </c>
      <c r="D2470" t="str">
        <f>IFERROR(INDEX(Customers!$B:$B,MATCH(C2470,Customers!$A:$A,0)),"")</f>
        <v>Dhanya Murugan</v>
      </c>
      <c r="E2470" t="str">
        <f>IFERROR(INDEX(Customers!$J:$J,MATCH(C2470,Customers!$A:$A,0)),"")</f>
        <v>Bronze</v>
      </c>
      <c r="F2470" t="s">
        <v>3746</v>
      </c>
      <c r="G2470" t="str">
        <f>IFERROR(INDEX(Products!$B:$B,MATCH(F2470,Products!$A:$A,0)),"")</f>
        <v>Nescafe Soft Drinks Pack</v>
      </c>
      <c r="H2470" t="str">
        <f>IFERROR(INDEX(Products!$C:$C,MATCH(F2470,Products!$A:$A,0)),"")</f>
        <v>Beverages</v>
      </c>
      <c r="I2470" t="s">
        <v>4216</v>
      </c>
      <c r="J2470" t="str">
        <f>IFERROR(INDEX(Stores!$B:$B,MATCH(I2470,Stores!$A:$A,0)),"")</f>
        <v>FreshMart Chennai Main Road</v>
      </c>
      <c r="K2470" t="str">
        <f>IFERROR(INDEX(Stores!$D:$D,MATCH(I2470,Stores!$A:$A,0)),"")</f>
        <v>South</v>
      </c>
      <c r="L2470" t="s">
        <v>3313</v>
      </c>
      <c r="M2470" t="str">
        <f>IFERROR(INDEX(Employees!$B:$B,MATCH(L2470,Employees!$A:$A,0)),"")</f>
        <v>Harini Pillai</v>
      </c>
      <c r="N2470" t="str">
        <f>IFERROR(INDEX(Employees!$D:$D,MATCH(L2470,Employees!$A:$A,0)),"")</f>
        <v>Billing</v>
      </c>
      <c r="O2470">
        <v>4</v>
      </c>
      <c r="P2470">
        <v>383.51</v>
      </c>
      <c r="Q2470">
        <v>15</v>
      </c>
      <c r="R2470">
        <v>230.11</v>
      </c>
      <c r="S2470">
        <v>1303.93</v>
      </c>
      <c r="T2470">
        <v>1143.5999999999999</v>
      </c>
      <c r="U2470">
        <v>160.33000000000001</v>
      </c>
      <c r="V2470" t="s">
        <v>4703</v>
      </c>
      <c r="W2470" t="s">
        <v>4695</v>
      </c>
      <c r="X2470" t="s">
        <v>4710</v>
      </c>
      <c r="Y2470" t="s">
        <v>6041</v>
      </c>
      <c r="Z2470" t="s">
        <v>4708</v>
      </c>
    </row>
    <row r="2471" spans="1:26" ht="15" customHeight="1" x14ac:dyDescent="0.25">
      <c r="A2471" t="s">
        <v>7929</v>
      </c>
      <c r="B2471" s="1">
        <v>45856</v>
      </c>
      <c r="C2471" t="s">
        <v>1790</v>
      </c>
      <c r="D2471" t="str">
        <f>IFERROR(INDEX(Customers!$B:$B,MATCH(C2471,Customers!$A:$A,0)),"")</f>
        <v>Hari Pillai</v>
      </c>
      <c r="E2471" t="str">
        <f>IFERROR(INDEX(Customers!$J:$J,MATCH(C2471,Customers!$A:$A,0)),"")</f>
        <v>Gold</v>
      </c>
      <c r="F2471" t="s">
        <v>3735</v>
      </c>
      <c r="G2471" t="str">
        <f>IFERROR(INDEX(Products!$B:$B,MATCH(F2471,Products!$A:$A,0)),"")</f>
        <v>Milky Mist Butter Pack</v>
      </c>
      <c r="H2471" t="str">
        <f>IFERROR(INDEX(Products!$C:$C,MATCH(F2471,Products!$A:$A,0)),"")</f>
        <v>Dairy</v>
      </c>
      <c r="I2471" t="s">
        <v>4410</v>
      </c>
      <c r="J2471" t="str">
        <f>IFERROR(INDEX(Stores!$B:$B,MATCH(I2471,Stores!$A:$A,0)),"")</f>
        <v>FreshMart Jaipur Junction</v>
      </c>
      <c r="K2471" t="str">
        <f>IFERROR(INDEX(Stores!$D:$D,MATCH(I2471,Stores!$A:$A,0)),"")</f>
        <v>North</v>
      </c>
      <c r="L2471" t="s">
        <v>3628</v>
      </c>
      <c r="M2471" t="str">
        <f>IFERROR(INDEX(Employees!$B:$B,MATCH(L2471,Employees!$A:$A,0)),"")</f>
        <v>Umesh Varma</v>
      </c>
      <c r="N2471" t="str">
        <f>IFERROR(INDEX(Employees!$D:$D,MATCH(L2471,Employees!$A:$A,0)),"")</f>
        <v>Inventory</v>
      </c>
      <c r="O2471">
        <v>8</v>
      </c>
      <c r="P2471">
        <v>39.69</v>
      </c>
      <c r="Q2471">
        <v>0</v>
      </c>
      <c r="R2471">
        <v>0</v>
      </c>
      <c r="S2471">
        <v>317.52</v>
      </c>
      <c r="T2471">
        <v>259.2</v>
      </c>
      <c r="U2471">
        <v>58.32</v>
      </c>
      <c r="V2471" t="s">
        <v>4706</v>
      </c>
      <c r="W2471" t="s">
        <v>4695</v>
      </c>
      <c r="X2471" t="s">
        <v>4696</v>
      </c>
      <c r="Y2471" t="s">
        <v>7000</v>
      </c>
      <c r="Z2471" t="s">
        <v>4708</v>
      </c>
    </row>
    <row r="2472" spans="1:26" ht="15" customHeight="1" x14ac:dyDescent="0.25">
      <c r="A2472" t="s">
        <v>7930</v>
      </c>
      <c r="B2472" s="1">
        <v>46015</v>
      </c>
      <c r="C2472" t="s">
        <v>803</v>
      </c>
      <c r="D2472" t="str">
        <f>IFERROR(INDEX(Customers!$B:$B,MATCH(C2472,Customers!$A:$A,0)),"")</f>
        <v>Gopal Raj</v>
      </c>
      <c r="E2472" t="str">
        <f>IFERROR(INDEX(Customers!$J:$J,MATCH(C2472,Customers!$A:$A,0)),"")</f>
        <v>Gold</v>
      </c>
      <c r="F2472" t="s">
        <v>3841</v>
      </c>
      <c r="G2472" t="str">
        <f>IFERROR(INDEX(Products!$B:$B,MATCH(F2472,Products!$A:$A,0)),"")</f>
        <v>Cadbury Namkeen Pack</v>
      </c>
      <c r="H2472" t="str">
        <f>IFERROR(INDEX(Products!$C:$C,MATCH(F2472,Products!$A:$A,0)),"")</f>
        <v>Snacks</v>
      </c>
      <c r="I2472" t="s">
        <v>4232</v>
      </c>
      <c r="J2472" t="str">
        <f>IFERROR(INDEX(Stores!$B:$B,MATCH(I2472,Stores!$A:$A,0)),"")</f>
        <v>FreshMart Erode Central</v>
      </c>
      <c r="K2472" t="str">
        <f>IFERROR(INDEX(Stores!$D:$D,MATCH(I2472,Stores!$A:$A,0)),"")</f>
        <v>South</v>
      </c>
      <c r="L2472" t="s">
        <v>3576</v>
      </c>
      <c r="M2472" t="str">
        <f>IFERROR(INDEX(Employees!$B:$B,MATCH(L2472,Employees!$A:$A,0)),"")</f>
        <v>Naveen Naidu</v>
      </c>
      <c r="N2472" t="str">
        <f>IFERROR(INDEX(Employees!$D:$D,MATCH(L2472,Employees!$A:$A,0)),"")</f>
        <v>Cashier</v>
      </c>
      <c r="O2472">
        <v>5</v>
      </c>
      <c r="P2472">
        <v>294.41000000000003</v>
      </c>
      <c r="Q2472">
        <v>10</v>
      </c>
      <c r="R2472">
        <v>147.21</v>
      </c>
      <c r="S2472">
        <v>1324.84</v>
      </c>
      <c r="T2472">
        <v>973.2</v>
      </c>
      <c r="U2472">
        <v>351.64</v>
      </c>
      <c r="V2472" t="s">
        <v>4694</v>
      </c>
      <c r="W2472" t="s">
        <v>4695</v>
      </c>
      <c r="X2472" t="s">
        <v>4696</v>
      </c>
      <c r="Y2472" t="s">
        <v>5937</v>
      </c>
      <c r="Z2472" t="s">
        <v>4708</v>
      </c>
    </row>
    <row r="2473" spans="1:26" ht="15" customHeight="1" x14ac:dyDescent="0.25">
      <c r="A2473" t="s">
        <v>7931</v>
      </c>
      <c r="B2473" s="1">
        <v>46090</v>
      </c>
      <c r="C2473" t="s">
        <v>1638</v>
      </c>
      <c r="D2473" t="str">
        <f>IFERROR(INDEX(Customers!$B:$B,MATCH(C2473,Customers!$A:$A,0)),"")</f>
        <v>Balamurugan Menon</v>
      </c>
      <c r="E2473" t="str">
        <f>IFERROR(INDEX(Customers!$J:$J,MATCH(C2473,Customers!$A:$A,0)),"")</f>
        <v>Gold</v>
      </c>
      <c r="F2473" t="s">
        <v>3851</v>
      </c>
      <c r="G2473" t="str">
        <f>IFERROR(INDEX(Products!$B:$B,MATCH(F2473,Products!$A:$A,0)),"")</f>
        <v>Parle Chocolates 500g</v>
      </c>
      <c r="H2473" t="str">
        <f>IFERROR(INDEX(Products!$C:$C,MATCH(F2473,Products!$A:$A,0)),"")</f>
        <v>Snacks</v>
      </c>
      <c r="I2473" t="s">
        <v>3213</v>
      </c>
      <c r="J2473" t="str">
        <f>IFERROR(INDEX(Stores!$B:$B,MATCH(I2473,Stores!$A:$A,0)),"")</f>
        <v>FreshMart Nagpur Arcade</v>
      </c>
      <c r="K2473" t="str">
        <f>IFERROR(INDEX(Stores!$D:$D,MATCH(I2473,Stores!$A:$A,0)),"")</f>
        <v>West</v>
      </c>
      <c r="L2473" t="s">
        <v>3452</v>
      </c>
      <c r="M2473" t="str">
        <f>IFERROR(INDEX(Employees!$B:$B,MATCH(L2473,Employees!$A:$A,0)),"")</f>
        <v>Ramesh Sekar</v>
      </c>
      <c r="N2473" t="str">
        <f>IFERROR(INDEX(Employees!$D:$D,MATCH(L2473,Employees!$A:$A,0)),"")</f>
        <v>Inventory</v>
      </c>
      <c r="O2473">
        <v>8</v>
      </c>
      <c r="P2473">
        <v>335.16</v>
      </c>
      <c r="Q2473">
        <v>0</v>
      </c>
      <c r="R2473">
        <v>0</v>
      </c>
      <c r="S2473">
        <v>2681.28</v>
      </c>
      <c r="T2473">
        <v>1880.4</v>
      </c>
      <c r="U2473">
        <v>800.88</v>
      </c>
      <c r="V2473" t="s">
        <v>4720</v>
      </c>
      <c r="W2473" t="s">
        <v>4695</v>
      </c>
      <c r="X2473" t="s">
        <v>4710</v>
      </c>
      <c r="Y2473" t="s">
        <v>5521</v>
      </c>
      <c r="Z2473" t="s">
        <v>4708</v>
      </c>
    </row>
    <row r="2474" spans="1:26" ht="15" customHeight="1" x14ac:dyDescent="0.25">
      <c r="A2474" t="s">
        <v>7932</v>
      </c>
      <c r="B2474" s="1">
        <v>45985</v>
      </c>
      <c r="C2474" t="s">
        <v>295</v>
      </c>
      <c r="D2474" t="str">
        <f>IFERROR(INDEX(Customers!$B:$B,MATCH(C2474,Customers!$A:$A,0)),"")</f>
        <v>Priya Varma</v>
      </c>
      <c r="E2474" t="str">
        <f>IFERROR(INDEX(Customers!$J:$J,MATCH(C2474,Customers!$A:$A,0)),"")</f>
        <v>Gold</v>
      </c>
      <c r="F2474" t="s">
        <v>3738</v>
      </c>
      <c r="G2474" t="str">
        <f>IFERROR(INDEX(Products!$B:$B,MATCH(F2474,Products!$A:$A,0)),"")</f>
        <v>Aavin Milk Pack</v>
      </c>
      <c r="H2474" t="str">
        <f>IFERROR(INDEX(Products!$C:$C,MATCH(F2474,Products!$A:$A,0)),"")</f>
        <v>Dairy</v>
      </c>
      <c r="I2474" t="s">
        <v>3459</v>
      </c>
      <c r="J2474" t="str">
        <f>IFERROR(INDEX(Stores!$B:$B,MATCH(I2474,Stores!$A:$A,0)),"")</f>
        <v>FreshMart Erode Point</v>
      </c>
      <c r="K2474" t="str">
        <f>IFERROR(INDEX(Stores!$D:$D,MATCH(I2474,Stores!$A:$A,0)),"")</f>
        <v>South</v>
      </c>
      <c r="L2474" t="s">
        <v>3457</v>
      </c>
      <c r="M2474" t="str">
        <f>IFERROR(INDEX(Employees!$B:$B,MATCH(L2474,Employees!$A:$A,0)),"")</f>
        <v>Hari Murugan</v>
      </c>
      <c r="N2474" t="str">
        <f>IFERROR(INDEX(Employees!$D:$D,MATCH(L2474,Employees!$A:$A,0)),"")</f>
        <v>Sales</v>
      </c>
      <c r="O2474">
        <v>7</v>
      </c>
      <c r="P2474">
        <v>429.77</v>
      </c>
      <c r="Q2474">
        <v>10</v>
      </c>
      <c r="R2474">
        <v>300.83999999999997</v>
      </c>
      <c r="S2474">
        <v>2707.55</v>
      </c>
      <c r="T2474">
        <v>2235.59</v>
      </c>
      <c r="U2474">
        <v>471.96</v>
      </c>
      <c r="V2474" t="s">
        <v>4720</v>
      </c>
      <c r="W2474" t="s">
        <v>4695</v>
      </c>
      <c r="X2474" t="s">
        <v>4710</v>
      </c>
      <c r="Y2474" t="s">
        <v>5488</v>
      </c>
      <c r="Z2474" t="s">
        <v>4708</v>
      </c>
    </row>
    <row r="2475" spans="1:26" ht="15" customHeight="1" x14ac:dyDescent="0.25">
      <c r="A2475" t="s">
        <v>7933</v>
      </c>
      <c r="B2475" s="1">
        <v>45829</v>
      </c>
      <c r="C2475" t="s">
        <v>2040</v>
      </c>
      <c r="D2475" t="str">
        <f>IFERROR(INDEX(Customers!$B:$B,MATCH(C2475,Customers!$A:$A,0)),"")</f>
        <v>Senthil Raj</v>
      </c>
      <c r="E2475" t="str">
        <f>IFERROR(INDEX(Customers!$J:$J,MATCH(C2475,Customers!$A:$A,0)),"")</f>
        <v>Bronze</v>
      </c>
      <c r="F2475" t="s">
        <v>3741</v>
      </c>
      <c r="G2475" t="str">
        <f>IFERROR(INDEX(Products!$B:$B,MATCH(F2475,Products!$A:$A,0)),"")</f>
        <v>Amul Butter 1L</v>
      </c>
      <c r="H2475" t="str">
        <f>IFERROR(INDEX(Products!$C:$C,MATCH(F2475,Products!$A:$A,0)),"")</f>
        <v>Dairy</v>
      </c>
      <c r="I2475" t="s">
        <v>2907</v>
      </c>
      <c r="J2475" t="str">
        <f>IFERROR(INDEX(Stores!$B:$B,MATCH(I2475,Stores!$A:$A,0)),"")</f>
        <v>FreshMart Nagpur Junction</v>
      </c>
      <c r="K2475" t="str">
        <f>IFERROR(INDEX(Stores!$D:$D,MATCH(I2475,Stores!$A:$A,0)),"")</f>
        <v>West</v>
      </c>
      <c r="L2475" t="s">
        <v>3194</v>
      </c>
      <c r="M2475" t="str">
        <f>IFERROR(INDEX(Employees!$B:$B,MATCH(L2475,Employees!$A:$A,0)),"")</f>
        <v>Vani Chandran</v>
      </c>
      <c r="N2475" t="str">
        <f>IFERROR(INDEX(Employees!$D:$D,MATCH(L2475,Employees!$A:$A,0)),"")</f>
        <v>Inventory</v>
      </c>
      <c r="O2475">
        <v>1</v>
      </c>
      <c r="P2475">
        <v>342.27</v>
      </c>
      <c r="Q2475">
        <v>0</v>
      </c>
      <c r="R2475">
        <v>0</v>
      </c>
      <c r="S2475">
        <v>393.61</v>
      </c>
      <c r="T2475">
        <v>266.10000000000002</v>
      </c>
      <c r="U2475">
        <v>127.51</v>
      </c>
      <c r="V2475" t="s">
        <v>4715</v>
      </c>
      <c r="W2475" t="s">
        <v>4818</v>
      </c>
      <c r="X2475" t="s">
        <v>4696</v>
      </c>
      <c r="Y2475" t="s">
        <v>6964</v>
      </c>
      <c r="Z2475" t="s">
        <v>4698</v>
      </c>
    </row>
    <row r="2476" spans="1:26" ht="15" customHeight="1" x14ac:dyDescent="0.25">
      <c r="A2476" t="s">
        <v>7934</v>
      </c>
      <c r="B2476" s="1">
        <v>46107</v>
      </c>
      <c r="C2476" t="s">
        <v>1411</v>
      </c>
      <c r="D2476" t="str">
        <f>IFERROR(INDEX(Customers!$B:$B,MATCH(C2476,Customers!$A:$A,0)),"")</f>
        <v>Elango Sekar</v>
      </c>
      <c r="E2476" t="str">
        <f>IFERROR(INDEX(Customers!$J:$J,MATCH(C2476,Customers!$A:$A,0)),"")</f>
        <v>Silver</v>
      </c>
      <c r="F2476" t="s">
        <v>3825</v>
      </c>
      <c r="G2476" t="str">
        <f>IFERROR(INDEX(Products!$B:$B,MATCH(F2476,Products!$A:$A,0)),"")</f>
        <v>Cadbury Chips 1kg</v>
      </c>
      <c r="H2476" t="str">
        <f>IFERROR(INDEX(Products!$C:$C,MATCH(F2476,Products!$A:$A,0)),"")</f>
        <v>Snacks</v>
      </c>
      <c r="I2476" t="s">
        <v>2882</v>
      </c>
      <c r="J2476" t="str">
        <f>IFERROR(INDEX(Stores!$B:$B,MATCH(I2476,Stores!$A:$A,0)),"")</f>
        <v>FreshMart Tiruppur Heights</v>
      </c>
      <c r="K2476" t="str">
        <f>IFERROR(INDEX(Stores!$D:$D,MATCH(I2476,Stores!$A:$A,0)),"")</f>
        <v>South</v>
      </c>
      <c r="L2476" t="s">
        <v>3315</v>
      </c>
      <c r="M2476" t="str">
        <f>IFERROR(INDEX(Employees!$B:$B,MATCH(L2476,Employees!$A:$A,0)),"")</f>
        <v>Balaji Prabhu</v>
      </c>
      <c r="N2476" t="str">
        <f>IFERROR(INDEX(Employees!$D:$D,MATCH(L2476,Employees!$A:$A,0)),"")</f>
        <v>HR</v>
      </c>
      <c r="O2476">
        <v>3</v>
      </c>
      <c r="P2476">
        <v>418.79</v>
      </c>
      <c r="Q2476">
        <v>5</v>
      </c>
      <c r="R2476">
        <v>62.82</v>
      </c>
      <c r="S2476">
        <v>1193.55</v>
      </c>
      <c r="T2476">
        <v>926.82</v>
      </c>
      <c r="U2476">
        <v>266.73</v>
      </c>
      <c r="V2476" t="s">
        <v>4720</v>
      </c>
      <c r="W2476" t="s">
        <v>4695</v>
      </c>
      <c r="X2476" t="s">
        <v>4696</v>
      </c>
      <c r="Y2476" t="s">
        <v>4732</v>
      </c>
      <c r="Z2476" t="s">
        <v>4708</v>
      </c>
    </row>
    <row r="2477" spans="1:26" ht="15" customHeight="1" x14ac:dyDescent="0.25">
      <c r="A2477" t="s">
        <v>7935</v>
      </c>
      <c r="B2477" s="1">
        <v>45998</v>
      </c>
      <c r="C2477" t="s">
        <v>958</v>
      </c>
      <c r="D2477" t="str">
        <f>IFERROR(INDEX(Customers!$B:$B,MATCH(C2477,Customers!$A:$A,0)),"")</f>
        <v>Unknown</v>
      </c>
      <c r="E2477" t="str">
        <f>IFERROR(INDEX(Customers!$J:$J,MATCH(C2477,Customers!$A:$A,0)),"")</f>
        <v>Silver</v>
      </c>
      <c r="F2477" t="s">
        <v>3709</v>
      </c>
      <c r="G2477" t="str">
        <f>IFERROR(INDEX(Products!$B:$B,MATCH(F2477,Products!$A:$A,0)),"")</f>
        <v>Milky Mist Curd 1kg</v>
      </c>
      <c r="H2477" t="str">
        <f>IFERROR(INDEX(Products!$C:$C,MATCH(F2477,Products!$A:$A,0)),"")</f>
        <v>Dairy</v>
      </c>
      <c r="I2477" t="s">
        <v>4216</v>
      </c>
      <c r="J2477" t="str">
        <f>IFERROR(INDEX(Stores!$B:$B,MATCH(I2477,Stores!$A:$A,0)),"")</f>
        <v>FreshMart Chennai Main Road</v>
      </c>
      <c r="K2477" t="str">
        <f>IFERROR(INDEX(Stores!$D:$D,MATCH(I2477,Stores!$A:$A,0)),"")</f>
        <v>South</v>
      </c>
      <c r="L2477" t="s">
        <v>3504</v>
      </c>
      <c r="M2477" t="str">
        <f>IFERROR(INDEX(Employees!$B:$B,MATCH(L2477,Employees!$A:$A,0)),"")</f>
        <v>Malathi Iyer</v>
      </c>
      <c r="N2477" t="str">
        <f>IFERROR(INDEX(Employees!$D:$D,MATCH(L2477,Employees!$A:$A,0)),"")</f>
        <v>Sales</v>
      </c>
      <c r="O2477">
        <v>4</v>
      </c>
      <c r="P2477">
        <v>434.65</v>
      </c>
      <c r="Q2477">
        <v>20</v>
      </c>
      <c r="R2477">
        <v>347.72</v>
      </c>
      <c r="S2477">
        <v>1599.51</v>
      </c>
      <c r="T2477">
        <v>1406.52</v>
      </c>
      <c r="U2477">
        <v>192.99</v>
      </c>
      <c r="V2477" t="s">
        <v>4694</v>
      </c>
      <c r="W2477" t="s">
        <v>4695</v>
      </c>
      <c r="X2477" t="s">
        <v>4710</v>
      </c>
      <c r="Y2477" t="s">
        <v>5246</v>
      </c>
      <c r="Z2477" t="s">
        <v>4698</v>
      </c>
    </row>
    <row r="2478" spans="1:26" ht="15" customHeight="1" x14ac:dyDescent="0.25">
      <c r="A2478" t="s">
        <v>7936</v>
      </c>
      <c r="B2478" s="1">
        <v>46068</v>
      </c>
      <c r="C2478" t="s">
        <v>886</v>
      </c>
      <c r="D2478" t="str">
        <f>IFERROR(INDEX(Customers!$B:$B,MATCH(C2478,Customers!$A:$A,0)),"")</f>
        <v>Udhay Pandian</v>
      </c>
      <c r="E2478" t="str">
        <f>IFERROR(INDEX(Customers!$J:$J,MATCH(C2478,Customers!$A:$A,0)),"")</f>
        <v>Gold</v>
      </c>
      <c r="F2478" t="s">
        <v>3953</v>
      </c>
      <c r="G2478" t="str">
        <f>IFERROR(INDEX(Products!$B:$B,MATCH(F2478,Products!$A:$A,0)),"")</f>
        <v>Organic Fresh Fresh Fruits Pack v2</v>
      </c>
      <c r="H2478" t="str">
        <f>IFERROR(INDEX(Products!$C:$C,MATCH(F2478,Products!$A:$A,0)),"")</f>
        <v>Fruits</v>
      </c>
      <c r="I2478" t="s">
        <v>4291</v>
      </c>
      <c r="J2478" t="str">
        <f>IFERROR(INDEX(Stores!$B:$B,MATCH(I2478,Stores!$A:$A,0)),"")</f>
        <v>FreshMart Tiruppur Plaza</v>
      </c>
      <c r="K2478" t="str">
        <f>IFERROR(INDEX(Stores!$D:$D,MATCH(I2478,Stores!$A:$A,0)),"")</f>
        <v>South</v>
      </c>
      <c r="L2478" t="s">
        <v>3152</v>
      </c>
      <c r="M2478" t="str">
        <f>IFERROR(INDEX(Employees!$B:$B,MATCH(L2478,Employees!$A:$A,0)),"")</f>
        <v>Radha Rao</v>
      </c>
      <c r="N2478" t="str">
        <f>IFERROR(INDEX(Employees!$D:$D,MATCH(L2478,Employees!$A:$A,0)),"")</f>
        <v>Inventory</v>
      </c>
      <c r="O2478">
        <v>5</v>
      </c>
      <c r="P2478">
        <v>487.64</v>
      </c>
      <c r="Q2478">
        <v>5</v>
      </c>
      <c r="R2478">
        <v>121.91</v>
      </c>
      <c r="S2478">
        <v>2663.73</v>
      </c>
      <c r="T2478">
        <v>1850.9</v>
      </c>
      <c r="U2478">
        <v>812.83</v>
      </c>
      <c r="V2478" t="s">
        <v>4706</v>
      </c>
      <c r="W2478" t="s">
        <v>4695</v>
      </c>
      <c r="X2478" t="s">
        <v>4696</v>
      </c>
      <c r="Y2478" t="s">
        <v>5671</v>
      </c>
      <c r="Z2478" t="s">
        <v>4698</v>
      </c>
    </row>
    <row r="2479" spans="1:26" ht="15" customHeight="1" x14ac:dyDescent="0.25">
      <c r="A2479" t="s">
        <v>7937</v>
      </c>
      <c r="B2479" s="1">
        <v>45886</v>
      </c>
      <c r="C2479" t="s">
        <v>683</v>
      </c>
      <c r="D2479" t="str">
        <f>IFERROR(INDEX(Customers!$B:$B,MATCH(C2479,Customers!$A:$A,0)),"")</f>
        <v>Hemalatha Murugan</v>
      </c>
      <c r="E2479" t="str">
        <f>IFERROR(INDEX(Customers!$J:$J,MATCH(C2479,Customers!$A:$A,0)),"")</f>
        <v>Bronze</v>
      </c>
      <c r="F2479" t="s">
        <v>3741</v>
      </c>
      <c r="G2479" t="str">
        <f>IFERROR(INDEX(Products!$B:$B,MATCH(F2479,Products!$A:$A,0)),"")</f>
        <v>Amul Butter 1L</v>
      </c>
      <c r="H2479" t="str">
        <f>IFERROR(INDEX(Products!$C:$C,MATCH(F2479,Products!$A:$A,0)),"")</f>
        <v>Dairy</v>
      </c>
      <c r="I2479" t="s">
        <v>4242</v>
      </c>
      <c r="J2479" t="str">
        <f>IFERROR(INDEX(Stores!$B:$B,MATCH(I2479,Stores!$A:$A,0)),"")</f>
        <v>FreshMart Hyderabad Market</v>
      </c>
      <c r="K2479" t="str">
        <f>IFERROR(INDEX(Stores!$D:$D,MATCH(I2479,Stores!$A:$A,0)),"")</f>
        <v>South</v>
      </c>
      <c r="L2479" t="s">
        <v>3373</v>
      </c>
      <c r="M2479" t="str">
        <f>IFERROR(INDEX(Employees!$B:$B,MATCH(L2479,Employees!$A:$A,0)),"")</f>
        <v>Banu Reddy</v>
      </c>
      <c r="N2479" t="str">
        <f>IFERROR(INDEX(Employees!$D:$D,MATCH(L2479,Employees!$A:$A,0)),"")</f>
        <v>Sales</v>
      </c>
      <c r="O2479">
        <v>1</v>
      </c>
      <c r="P2479">
        <v>342.27</v>
      </c>
      <c r="Q2479">
        <v>10</v>
      </c>
      <c r="R2479">
        <v>34.229999999999997</v>
      </c>
      <c r="S2479">
        <v>354.25</v>
      </c>
      <c r="T2479">
        <v>266.10000000000002</v>
      </c>
      <c r="U2479">
        <v>88.15</v>
      </c>
      <c r="V2479" t="s">
        <v>4703</v>
      </c>
      <c r="W2479" t="s">
        <v>4695</v>
      </c>
      <c r="X2479" t="s">
        <v>4696</v>
      </c>
      <c r="Y2479" t="s">
        <v>4821</v>
      </c>
      <c r="Z2479" t="s">
        <v>4698</v>
      </c>
    </row>
    <row r="2480" spans="1:26" ht="15" customHeight="1" x14ac:dyDescent="0.25">
      <c r="A2480" t="s">
        <v>7938</v>
      </c>
      <c r="B2480" s="1">
        <v>45963</v>
      </c>
      <c r="C2480" t="s">
        <v>683</v>
      </c>
      <c r="D2480" t="str">
        <f>IFERROR(INDEX(Customers!$B:$B,MATCH(C2480,Customers!$A:$A,0)),"")</f>
        <v>Hemalatha Murugan</v>
      </c>
      <c r="E2480" t="str">
        <f>IFERROR(INDEX(Customers!$J:$J,MATCH(C2480,Customers!$A:$A,0)),"")</f>
        <v>Bronze</v>
      </c>
      <c r="F2480" t="s">
        <v>4048</v>
      </c>
      <c r="G2480" t="str">
        <f>IFERROR(INDEX(Products!$B:$B,MATCH(F2480,Products!$A:$A,0)),"")</f>
        <v>Gold Winner Coconut Oil 2kg v2</v>
      </c>
      <c r="H2480" t="str">
        <f>IFERROR(INDEX(Products!$C:$C,MATCH(F2480,Products!$A:$A,0)),"")</f>
        <v>Oil</v>
      </c>
      <c r="I2480" t="s">
        <v>2974</v>
      </c>
      <c r="J2480" t="str">
        <f>IFERROR(INDEX(Stores!$B:$B,MATCH(I2480,Stores!$A:$A,0)),"")</f>
        <v>FreshMart Erode Plaza</v>
      </c>
      <c r="K2480" t="str">
        <f>IFERROR(INDEX(Stores!$D:$D,MATCH(I2480,Stores!$A:$A,0)),"")</f>
        <v>South</v>
      </c>
      <c r="L2480" t="s">
        <v>3357</v>
      </c>
      <c r="M2480" t="str">
        <f>IFERROR(INDEX(Employees!$B:$B,MATCH(L2480,Employees!$A:$A,0)),"")</f>
        <v>Tamil Pandian</v>
      </c>
      <c r="N2480" t="str">
        <f>IFERROR(INDEX(Employees!$D:$D,MATCH(L2480,Employees!$A:$A,0)),"")</f>
        <v>Billing</v>
      </c>
      <c r="O2480">
        <v>3</v>
      </c>
      <c r="P2480">
        <v>219.39</v>
      </c>
      <c r="Q2480">
        <v>0</v>
      </c>
      <c r="R2480">
        <v>0</v>
      </c>
      <c r="S2480">
        <v>756.9</v>
      </c>
      <c r="T2480">
        <v>586.32000000000005</v>
      </c>
      <c r="U2480">
        <v>170.58</v>
      </c>
      <c r="V2480" t="s">
        <v>4703</v>
      </c>
      <c r="W2480" t="s">
        <v>4695</v>
      </c>
      <c r="X2480" t="s">
        <v>4696</v>
      </c>
      <c r="Y2480" t="s">
        <v>6145</v>
      </c>
      <c r="Z2480" t="s">
        <v>4698</v>
      </c>
    </row>
    <row r="2481" spans="1:26" ht="15" customHeight="1" x14ac:dyDescent="0.25">
      <c r="A2481" t="s">
        <v>7939</v>
      </c>
      <c r="B2481" s="1">
        <v>45767</v>
      </c>
      <c r="C2481" t="s">
        <v>418</v>
      </c>
      <c r="D2481" t="str">
        <f>IFERROR(INDEX(Customers!$B:$B,MATCH(C2481,Customers!$A:$A,0)),"")</f>
        <v>Prakash Menon</v>
      </c>
      <c r="E2481" t="str">
        <f>IFERROR(INDEX(Customers!$J:$J,MATCH(C2481,Customers!$A:$A,0)),"")</f>
        <v>Silver</v>
      </c>
      <c r="F2481" t="s">
        <v>3765</v>
      </c>
      <c r="G2481" t="str">
        <f>IFERROR(INDEX(Products!$B:$B,MATCH(F2481,Products!$A:$A,0)),"")</f>
        <v>Pepsi Tea 200g</v>
      </c>
      <c r="H2481" t="str">
        <f>IFERROR(INDEX(Products!$C:$C,MATCH(F2481,Products!$A:$A,0)),"")</f>
        <v>Beverages</v>
      </c>
      <c r="I2481" t="s">
        <v>3245</v>
      </c>
      <c r="J2481" t="str">
        <f>IFERROR(INDEX(Stores!$B:$B,MATCH(I2481,Stores!$A:$A,0)),"")</f>
        <v>FreshMart Chennai Complex</v>
      </c>
      <c r="K2481" t="str">
        <f>IFERROR(INDEX(Stores!$D:$D,MATCH(I2481,Stores!$A:$A,0)),"")</f>
        <v>South</v>
      </c>
      <c r="L2481" t="s">
        <v>3244</v>
      </c>
      <c r="M2481" t="str">
        <f>IFERROR(INDEX(Employees!$B:$B,MATCH(L2481,Employees!$A:$A,0)),"")</f>
        <v>Eswari Raj</v>
      </c>
      <c r="N2481" t="str">
        <f>IFERROR(INDEX(Employees!$D:$D,MATCH(L2481,Employees!$A:$A,0)),"")</f>
        <v>Sales</v>
      </c>
      <c r="O2481">
        <v>4</v>
      </c>
      <c r="P2481">
        <v>332.73</v>
      </c>
      <c r="Q2481">
        <v>20</v>
      </c>
      <c r="R2481">
        <v>266.18</v>
      </c>
      <c r="S2481">
        <v>1224.45</v>
      </c>
      <c r="T2481">
        <v>1044.8800000000001</v>
      </c>
      <c r="U2481">
        <v>179.57</v>
      </c>
      <c r="V2481" t="s">
        <v>4694</v>
      </c>
      <c r="W2481" t="s">
        <v>4695</v>
      </c>
      <c r="X2481" t="s">
        <v>4696</v>
      </c>
      <c r="Y2481" t="s">
        <v>5483</v>
      </c>
      <c r="Z2481" t="s">
        <v>4698</v>
      </c>
    </row>
    <row r="2482" spans="1:26" ht="15" customHeight="1" x14ac:dyDescent="0.25">
      <c r="A2482" t="s">
        <v>7940</v>
      </c>
      <c r="B2482" s="1">
        <v>46004</v>
      </c>
      <c r="C2482" t="s">
        <v>438</v>
      </c>
      <c r="D2482" t="str">
        <f>IFERROR(INDEX(Customers!$B:$B,MATCH(C2482,Customers!$A:$A,0)),"")</f>
        <v>Bhavani Mudaliar</v>
      </c>
      <c r="E2482" t="str">
        <f>IFERROR(INDEX(Customers!$J:$J,MATCH(C2482,Customers!$A:$A,0)),"")</f>
        <v>Silver</v>
      </c>
      <c r="F2482" t="s">
        <v>3700</v>
      </c>
      <c r="G2482" t="str">
        <f>IFERROR(INDEX(Products!$B:$B,MATCH(F2482,Products!$A:$A,0)),"")</f>
        <v>Harvest Gold Rusk 1kg</v>
      </c>
      <c r="H2482" t="str">
        <f>IFERROR(INDEX(Products!$C:$C,MATCH(F2482,Products!$A:$A,0)),"")</f>
        <v>Bakery</v>
      </c>
      <c r="I2482" t="s">
        <v>2896</v>
      </c>
      <c r="J2482" t="str">
        <f>IFERROR(INDEX(Stores!$B:$B,MATCH(I2482,Stores!$A:$A,0)),"")</f>
        <v>FreshMart Salem Extension</v>
      </c>
      <c r="K2482" t="str">
        <f>IFERROR(INDEX(Stores!$D:$D,MATCH(I2482,Stores!$A:$A,0)),"")</f>
        <v>South</v>
      </c>
      <c r="L2482" t="s">
        <v>3389</v>
      </c>
      <c r="M2482" t="str">
        <f>IFERROR(INDEX(Employees!$B:$B,MATCH(L2482,Employees!$A:$A,0)),"")</f>
        <v>Udhay Sekar</v>
      </c>
      <c r="N2482" t="str">
        <f>IFERROR(INDEX(Employees!$D:$D,MATCH(L2482,Employees!$A:$A,0)),"")</f>
        <v>Sales</v>
      </c>
      <c r="O2482">
        <v>1</v>
      </c>
      <c r="P2482">
        <v>541.35</v>
      </c>
      <c r="Q2482">
        <v>10</v>
      </c>
      <c r="R2482">
        <v>54.13</v>
      </c>
      <c r="S2482">
        <v>560.29999999999995</v>
      </c>
      <c r="T2482">
        <v>336.4</v>
      </c>
      <c r="U2482">
        <v>223.9</v>
      </c>
      <c r="V2482" t="s">
        <v>4715</v>
      </c>
      <c r="W2482" t="s">
        <v>4695</v>
      </c>
      <c r="X2482" t="s">
        <v>4700</v>
      </c>
      <c r="Y2482" t="s">
        <v>5664</v>
      </c>
      <c r="Z2482" t="s">
        <v>4698</v>
      </c>
    </row>
    <row r="2483" spans="1:26" ht="15" customHeight="1" x14ac:dyDescent="0.25">
      <c r="A2483" t="s">
        <v>7941</v>
      </c>
      <c r="B2483" s="1">
        <v>45946</v>
      </c>
      <c r="C2483" t="s">
        <v>2080</v>
      </c>
      <c r="D2483" t="str">
        <f>IFERROR(INDEX(Customers!$B:$B,MATCH(C2483,Customers!$A:$A,0)),"")</f>
        <v>Priya Subramaniam</v>
      </c>
      <c r="E2483" t="str">
        <f>IFERROR(INDEX(Customers!$J:$J,MATCH(C2483,Customers!$A:$A,0)),"")</f>
        <v>Silver</v>
      </c>
      <c r="F2483" t="s">
        <v>3779</v>
      </c>
      <c r="G2483" t="str">
        <f>IFERROR(INDEX(Products!$B:$B,MATCH(F2483,Products!$A:$A,0)),"")</f>
        <v>Nescafe Coffee 500g</v>
      </c>
      <c r="H2483" t="str">
        <f>IFERROR(INDEX(Products!$C:$C,MATCH(F2483,Products!$A:$A,0)),"")</f>
        <v>Beverages</v>
      </c>
      <c r="I2483" t="s">
        <v>3133</v>
      </c>
      <c r="J2483" t="str">
        <f>IFERROR(INDEX(Stores!$B:$B,MATCH(I2483,Stores!$A:$A,0)),"")</f>
        <v>FreshMart Salem Hub</v>
      </c>
      <c r="K2483" t="str">
        <f>IFERROR(INDEX(Stores!$D:$D,MATCH(I2483,Stores!$A:$A,0)),"")</f>
        <v>South</v>
      </c>
      <c r="L2483" t="s">
        <v>3131</v>
      </c>
      <c r="M2483" t="str">
        <f>IFERROR(INDEX(Employees!$B:$B,MATCH(L2483,Employees!$A:$A,0)),"")</f>
        <v>Nagarajan Mudaliar</v>
      </c>
      <c r="N2483" t="str">
        <f>IFERROR(INDEX(Employees!$D:$D,MATCH(L2483,Employees!$A:$A,0)),"")</f>
        <v>Cashier</v>
      </c>
      <c r="O2483">
        <v>2</v>
      </c>
      <c r="P2483">
        <v>124.84</v>
      </c>
      <c r="Q2483">
        <v>5</v>
      </c>
      <c r="R2483">
        <v>12.48</v>
      </c>
      <c r="S2483">
        <v>237.2</v>
      </c>
      <c r="T2483">
        <v>194.7</v>
      </c>
      <c r="U2483">
        <v>42.5</v>
      </c>
      <c r="V2483" t="s">
        <v>4720</v>
      </c>
      <c r="W2483" t="s">
        <v>4695</v>
      </c>
      <c r="X2483" t="s">
        <v>4696</v>
      </c>
      <c r="Y2483" t="s">
        <v>4795</v>
      </c>
      <c r="Z2483" t="s">
        <v>4708</v>
      </c>
    </row>
    <row r="2484" spans="1:26" ht="15" customHeight="1" x14ac:dyDescent="0.25">
      <c r="A2484" t="s">
        <v>7942</v>
      </c>
      <c r="B2484" s="1">
        <v>45990</v>
      </c>
      <c r="C2484" t="s">
        <v>1946</v>
      </c>
      <c r="D2484" t="str">
        <f>IFERROR(INDEX(Customers!$B:$B,MATCH(C2484,Customers!$A:$A,0)),"")</f>
        <v>Gopal Prabhu</v>
      </c>
      <c r="E2484" t="str">
        <f>IFERROR(INDEX(Customers!$J:$J,MATCH(C2484,Customers!$A:$A,0)),"")</f>
        <v>Gold</v>
      </c>
      <c r="F2484" t="s">
        <v>3761</v>
      </c>
      <c r="G2484" t="str">
        <f>IFERROR(INDEX(Products!$B:$B,MATCH(F2484,Products!$A:$A,0)),"")</f>
        <v>Tata Tea Soft Drinks 500g</v>
      </c>
      <c r="H2484" t="str">
        <f>IFERROR(INDEX(Products!$C:$C,MATCH(F2484,Products!$A:$A,0)),"")</f>
        <v>Beverages</v>
      </c>
      <c r="I2484" t="s">
        <v>2945</v>
      </c>
      <c r="J2484" t="str">
        <f>IFERROR(INDEX(Stores!$B:$B,MATCH(I2484,Stores!$A:$A,0)),"")</f>
        <v>FreshMart Kochi Gardens</v>
      </c>
      <c r="K2484" t="str">
        <f>IFERROR(INDEX(Stores!$D:$D,MATCH(I2484,Stores!$A:$A,0)),"")</f>
        <v>South</v>
      </c>
      <c r="L2484" t="s">
        <v>2943</v>
      </c>
      <c r="M2484" t="str">
        <f>IFERROR(INDEX(Employees!$B:$B,MATCH(L2484,Employees!$A:$A,0)),"")</f>
        <v>Hariharan Rao</v>
      </c>
      <c r="N2484" t="str">
        <f>IFERROR(INDEX(Employees!$D:$D,MATCH(L2484,Employees!$A:$A,0)),"")</f>
        <v>Cashier</v>
      </c>
      <c r="O2484">
        <v>8</v>
      </c>
      <c r="P2484">
        <v>429.84</v>
      </c>
      <c r="Q2484">
        <v>5</v>
      </c>
      <c r="R2484">
        <v>171.94</v>
      </c>
      <c r="S2484">
        <v>3756.8</v>
      </c>
      <c r="T2484">
        <v>2479.84</v>
      </c>
      <c r="U2484">
        <v>1276.96</v>
      </c>
      <c r="V2484" t="s">
        <v>4703</v>
      </c>
      <c r="W2484" t="s">
        <v>4695</v>
      </c>
      <c r="X2484" t="s">
        <v>4710</v>
      </c>
      <c r="Y2484" t="s">
        <v>5873</v>
      </c>
      <c r="Z2484" t="s">
        <v>4698</v>
      </c>
    </row>
    <row r="2485" spans="1:26" ht="15" customHeight="1" x14ac:dyDescent="0.25">
      <c r="A2485" t="s">
        <v>7943</v>
      </c>
      <c r="B2485" s="1">
        <v>45961</v>
      </c>
      <c r="C2485" t="s">
        <v>1315</v>
      </c>
      <c r="D2485" t="str">
        <f>IFERROR(INDEX(Customers!$B:$B,MATCH(C2485,Customers!$A:$A,0)),"")</f>
        <v>Prasath Nathan</v>
      </c>
      <c r="E2485" t="str">
        <f>IFERROR(INDEX(Customers!$J:$J,MATCH(C2485,Customers!$A:$A,0)),"")</f>
        <v>Silver</v>
      </c>
      <c r="F2485" t="s">
        <v>3886</v>
      </c>
      <c r="G2485" t="str">
        <f>IFERROR(INDEX(Products!$B:$B,MATCH(F2485,Products!$A:$A,0)),"")</f>
        <v>Dove Shampoo 500g</v>
      </c>
      <c r="H2485" t="str">
        <f>IFERROR(INDEX(Products!$C:$C,MATCH(F2485,Products!$A:$A,0)),"")</f>
        <v>Personal Care</v>
      </c>
      <c r="I2485" t="s">
        <v>4155</v>
      </c>
      <c r="J2485" t="str">
        <f>IFERROR(INDEX(Stores!$B:$B,MATCH(I2485,Stores!$A:$A,0)),"")</f>
        <v>FreshMart Kochi Bypass</v>
      </c>
      <c r="K2485" t="str">
        <f>IFERROR(INDEX(Stores!$D:$D,MATCH(I2485,Stores!$A:$A,0)),"")</f>
        <v>South</v>
      </c>
      <c r="L2485" t="s">
        <v>3192</v>
      </c>
      <c r="M2485" t="str">
        <f>IFERROR(INDEX(Employees!$B:$B,MATCH(L2485,Employees!$A:$A,0)),"")</f>
        <v>Balamurugan Subramaniam</v>
      </c>
      <c r="N2485" t="str">
        <f>IFERROR(INDEX(Employees!$D:$D,MATCH(L2485,Employees!$A:$A,0)),"")</f>
        <v>Inventory</v>
      </c>
      <c r="O2485">
        <v>5</v>
      </c>
      <c r="P2485">
        <v>186.38</v>
      </c>
      <c r="Q2485">
        <v>5</v>
      </c>
      <c r="R2485">
        <v>46.59</v>
      </c>
      <c r="S2485">
        <v>885.31</v>
      </c>
      <c r="T2485">
        <v>678.3</v>
      </c>
      <c r="U2485">
        <v>207.01</v>
      </c>
      <c r="V2485" t="s">
        <v>4703</v>
      </c>
      <c r="W2485" t="s">
        <v>4695</v>
      </c>
      <c r="X2485" t="s">
        <v>4696</v>
      </c>
      <c r="Y2485" t="s">
        <v>5058</v>
      </c>
      <c r="Z2485" t="s">
        <v>4708</v>
      </c>
    </row>
    <row r="2486" spans="1:26" ht="15" customHeight="1" x14ac:dyDescent="0.25">
      <c r="A2486" t="s">
        <v>7944</v>
      </c>
      <c r="B2486" s="1">
        <v>45946</v>
      </c>
      <c r="C2486" t="s">
        <v>2512</v>
      </c>
      <c r="D2486" t="str">
        <f>IFERROR(INDEX(Customers!$B:$B,MATCH(C2486,Customers!$A:$A,0)),"")</f>
        <v>Chitra Balan</v>
      </c>
      <c r="E2486" t="str">
        <f>IFERROR(INDEX(Customers!$J:$J,MATCH(C2486,Customers!$A:$A,0)),"")</f>
        <v>Bronze</v>
      </c>
      <c r="F2486" t="s">
        <v>3929</v>
      </c>
      <c r="G2486" t="str">
        <f>IFERROR(INDEX(Products!$B:$B,MATCH(F2486,Products!$A:$A,0)),"")</f>
        <v>Organic Fresh Fresh Fruits Pack</v>
      </c>
      <c r="H2486" t="str">
        <f>IFERROR(INDEX(Products!$C:$C,MATCH(F2486,Products!$A:$A,0)),"")</f>
        <v>Fruits</v>
      </c>
      <c r="I2486" t="s">
        <v>4191</v>
      </c>
      <c r="J2486" t="str">
        <f>IFERROR(INDEX(Stores!$B:$B,MATCH(I2486,Stores!$A:$A,0)),"")</f>
        <v>FreshMart Hyderabad Extension</v>
      </c>
      <c r="K2486" t="str">
        <f>IFERROR(INDEX(Stores!$D:$D,MATCH(I2486,Stores!$A:$A,0)),"")</f>
        <v>South</v>
      </c>
      <c r="L2486" t="s">
        <v>3105</v>
      </c>
      <c r="M2486" t="str">
        <f>IFERROR(INDEX(Employees!$B:$B,MATCH(L2486,Employees!$A:$A,0)),"")</f>
        <v>Devi Pillai</v>
      </c>
      <c r="N2486" t="str">
        <f>IFERROR(INDEX(Employees!$D:$D,MATCH(L2486,Employees!$A:$A,0)),"")</f>
        <v>Cashier</v>
      </c>
      <c r="O2486">
        <v>3</v>
      </c>
      <c r="P2486">
        <v>232.92</v>
      </c>
      <c r="Q2486">
        <v>0</v>
      </c>
      <c r="R2486">
        <v>0</v>
      </c>
      <c r="S2486">
        <v>698.76</v>
      </c>
      <c r="T2486">
        <v>577.23</v>
      </c>
      <c r="U2486">
        <v>121.53</v>
      </c>
      <c r="V2486" t="s">
        <v>4720</v>
      </c>
      <c r="W2486" t="s">
        <v>4695</v>
      </c>
      <c r="X2486" t="s">
        <v>4696</v>
      </c>
      <c r="Y2486" t="s">
        <v>7309</v>
      </c>
      <c r="Z2486" t="s">
        <v>4708</v>
      </c>
    </row>
    <row r="2487" spans="1:26" ht="15" customHeight="1" x14ac:dyDescent="0.25">
      <c r="A2487" t="s">
        <v>7945</v>
      </c>
      <c r="B2487" s="1">
        <v>46020</v>
      </c>
      <c r="C2487" t="s">
        <v>1220</v>
      </c>
      <c r="D2487" t="str">
        <f>IFERROR(INDEX(Customers!$B:$B,MATCH(C2487,Customers!$A:$A,0)),"")</f>
        <v>Suresh Chandran</v>
      </c>
      <c r="E2487" t="str">
        <f>IFERROR(INDEX(Customers!$J:$J,MATCH(C2487,Customers!$A:$A,0)),"")</f>
        <v>Gold</v>
      </c>
      <c r="F2487" t="s">
        <v>3929</v>
      </c>
      <c r="G2487" t="str">
        <f>IFERROR(INDEX(Products!$B:$B,MATCH(F2487,Products!$A:$A,0)),"")</f>
        <v>Organic Fresh Fresh Fruits Pack</v>
      </c>
      <c r="H2487" t="str">
        <f>IFERROR(INDEX(Products!$C:$C,MATCH(F2487,Products!$A:$A,0)),"")</f>
        <v>Fruits</v>
      </c>
      <c r="I2487" t="s">
        <v>3106</v>
      </c>
      <c r="J2487" t="str">
        <f>IFERROR(INDEX(Stores!$B:$B,MATCH(I2487,Stores!$A:$A,0)),"")</f>
        <v>FreshMart Guwahati Extension</v>
      </c>
      <c r="K2487" t="str">
        <f>IFERROR(INDEX(Stores!$D:$D,MATCH(I2487,Stores!$A:$A,0)),"")</f>
        <v>East</v>
      </c>
      <c r="L2487" t="s">
        <v>3326</v>
      </c>
      <c r="M2487" t="str">
        <f>IFERROR(INDEX(Employees!$B:$B,MATCH(L2487,Employees!$A:$A,0)),"")</f>
        <v>Ovi Menon</v>
      </c>
      <c r="N2487" t="str">
        <f>IFERROR(INDEX(Employees!$D:$D,MATCH(L2487,Employees!$A:$A,0)),"")</f>
        <v>Sales</v>
      </c>
      <c r="O2487">
        <v>7</v>
      </c>
      <c r="P2487">
        <v>235.76</v>
      </c>
      <c r="Q2487">
        <v>10</v>
      </c>
      <c r="R2487">
        <v>165.03</v>
      </c>
      <c r="S2487">
        <v>1485.29</v>
      </c>
      <c r="T2487">
        <v>1346.87</v>
      </c>
      <c r="U2487">
        <v>138.41999999999999</v>
      </c>
      <c r="V2487" t="s">
        <v>4715</v>
      </c>
      <c r="W2487" t="s">
        <v>4695</v>
      </c>
      <c r="X2487" t="s">
        <v>4696</v>
      </c>
      <c r="Y2487" t="s">
        <v>6532</v>
      </c>
      <c r="Z2487" t="s">
        <v>4708</v>
      </c>
    </row>
    <row r="2488" spans="1:26" ht="15" customHeight="1" x14ac:dyDescent="0.25">
      <c r="A2488" t="s">
        <v>7946</v>
      </c>
      <c r="B2488" s="1">
        <v>45896</v>
      </c>
      <c r="C2488" t="s">
        <v>1447</v>
      </c>
      <c r="D2488" t="str">
        <f>IFERROR(INDEX(Customers!$B:$B,MATCH(C2488,Customers!$A:$A,0)),"")</f>
        <v>Raghav Chettiar</v>
      </c>
      <c r="E2488" t="str">
        <f>IFERROR(INDEX(Customers!$J:$J,MATCH(C2488,Customers!$A:$A,0)),"")</f>
        <v>Bronze</v>
      </c>
      <c r="F2488" t="s">
        <v>3761</v>
      </c>
      <c r="G2488" t="str">
        <f>IFERROR(INDEX(Products!$B:$B,MATCH(F2488,Products!$A:$A,0)),"")</f>
        <v>Tata Tea Soft Drinks 500g</v>
      </c>
      <c r="H2488" t="str">
        <f>IFERROR(INDEX(Products!$C:$C,MATCH(F2488,Products!$A:$A,0)),"")</f>
        <v>Beverages</v>
      </c>
      <c r="I2488" t="s">
        <v>3245</v>
      </c>
      <c r="J2488" t="str">
        <f>IFERROR(INDEX(Stores!$B:$B,MATCH(I2488,Stores!$A:$A,0)),"")</f>
        <v>FreshMart Chennai Complex</v>
      </c>
      <c r="K2488" t="str">
        <f>IFERROR(INDEX(Stores!$D:$D,MATCH(I2488,Stores!$A:$A,0)),"")</f>
        <v>South</v>
      </c>
      <c r="L2488" t="s">
        <v>3244</v>
      </c>
      <c r="M2488" t="str">
        <f>IFERROR(INDEX(Employees!$B:$B,MATCH(L2488,Employees!$A:$A,0)),"")</f>
        <v>Eswari Raj</v>
      </c>
      <c r="N2488" t="str">
        <f>IFERROR(INDEX(Employees!$D:$D,MATCH(L2488,Employees!$A:$A,0)),"")</f>
        <v>Sales</v>
      </c>
      <c r="O2488">
        <v>1</v>
      </c>
      <c r="P2488">
        <v>380.12</v>
      </c>
      <c r="Q2488">
        <v>0</v>
      </c>
      <c r="R2488">
        <v>0</v>
      </c>
      <c r="S2488">
        <v>380.12</v>
      </c>
      <c r="T2488">
        <v>309.98</v>
      </c>
      <c r="U2488">
        <v>70.14</v>
      </c>
      <c r="V2488" t="s">
        <v>4740</v>
      </c>
      <c r="W2488" t="s">
        <v>4695</v>
      </c>
      <c r="X2488" t="s">
        <v>4696</v>
      </c>
      <c r="Y2488" t="s">
        <v>5227</v>
      </c>
      <c r="Z2488" t="s">
        <v>4708</v>
      </c>
    </row>
    <row r="2489" spans="1:26" ht="15" customHeight="1" x14ac:dyDescent="0.25">
      <c r="A2489" t="s">
        <v>7947</v>
      </c>
      <c r="B2489" s="1">
        <v>46002</v>
      </c>
      <c r="C2489" t="s">
        <v>1124</v>
      </c>
      <c r="D2489" t="str">
        <f>IFERROR(INDEX(Customers!$B:$B,MATCH(C2489,Customers!$A:$A,0)),"")</f>
        <v>Naveen Naidu</v>
      </c>
      <c r="E2489" t="str">
        <f>IFERROR(INDEX(Customers!$J:$J,MATCH(C2489,Customers!$A:$A,0)),"")</f>
        <v>Silver</v>
      </c>
      <c r="F2489" t="s">
        <v>4060</v>
      </c>
      <c r="G2489" t="str">
        <f>IFERROR(INDEX(Products!$B:$B,MATCH(F2489,Products!$A:$A,0)),"")</f>
        <v>Everest Powdered Spices Combo</v>
      </c>
      <c r="H2489" t="str">
        <f>IFERROR(INDEX(Products!$C:$C,MATCH(F2489,Products!$A:$A,0)),"")</f>
        <v>Masala</v>
      </c>
      <c r="I2489" t="s">
        <v>4216</v>
      </c>
      <c r="J2489" t="str">
        <f>IFERROR(INDEX(Stores!$B:$B,MATCH(I2489,Stores!$A:$A,0)),"")</f>
        <v>FreshMart Chennai Main Road</v>
      </c>
      <c r="K2489" t="str">
        <f>IFERROR(INDEX(Stores!$D:$D,MATCH(I2489,Stores!$A:$A,0)),"")</f>
        <v>South</v>
      </c>
      <c r="L2489" t="s">
        <v>3017</v>
      </c>
      <c r="M2489" t="str">
        <f>IFERROR(INDEX(Employees!$B:$B,MATCH(L2489,Employees!$A:$A,0)),"")</f>
        <v>Ezhil Rao</v>
      </c>
      <c r="N2489" t="str">
        <f>IFERROR(INDEX(Employees!$D:$D,MATCH(L2489,Employees!$A:$A,0)),"")</f>
        <v>Billing</v>
      </c>
      <c r="O2489">
        <v>3</v>
      </c>
      <c r="P2489">
        <v>490.22</v>
      </c>
      <c r="Q2489">
        <v>0</v>
      </c>
      <c r="R2489">
        <v>0</v>
      </c>
      <c r="S2489">
        <v>1470.66</v>
      </c>
      <c r="T2489">
        <v>1120.74</v>
      </c>
      <c r="U2489">
        <v>349.92</v>
      </c>
      <c r="V2489" t="s">
        <v>4740</v>
      </c>
      <c r="W2489" t="s">
        <v>4695</v>
      </c>
      <c r="X2489" t="s">
        <v>4696</v>
      </c>
      <c r="Y2489" t="s">
        <v>7380</v>
      </c>
      <c r="Z2489" t="s">
        <v>4708</v>
      </c>
    </row>
    <row r="2490" spans="1:26" ht="15" customHeight="1" x14ac:dyDescent="0.25">
      <c r="A2490" t="s">
        <v>7948</v>
      </c>
      <c r="B2490" s="1">
        <v>45934</v>
      </c>
      <c r="C2490" t="s">
        <v>2428</v>
      </c>
      <c r="D2490" t="str">
        <f>IFERROR(INDEX(Customers!$B:$B,MATCH(C2490,Customers!$A:$A,0)),"")</f>
        <v>Lalitha Devi</v>
      </c>
      <c r="E2490" t="str">
        <f>IFERROR(INDEX(Customers!$J:$J,MATCH(C2490,Customers!$A:$A,0)),"")</f>
        <v>Bronze</v>
      </c>
      <c r="F2490" t="s">
        <v>3810</v>
      </c>
      <c r="G2490" t="str">
        <f>IFERROR(INDEX(Products!$B:$B,MATCH(F2490,Products!$A:$A,0)),"")</f>
        <v>ITC Frozen Vegetables 250ml v2</v>
      </c>
      <c r="H2490" t="str">
        <f>IFERROR(INDEX(Products!$C:$C,MATCH(F2490,Products!$A:$A,0)),"")</f>
        <v>Frozen Foods</v>
      </c>
      <c r="I2490" t="s">
        <v>4219</v>
      </c>
      <c r="J2490" t="str">
        <f>IFERROR(INDEX(Stores!$B:$B,MATCH(I2490,Stores!$A:$A,0)),"")</f>
        <v>FreshMart Madurai Arcade</v>
      </c>
      <c r="K2490" t="str">
        <f>IFERROR(INDEX(Stores!$D:$D,MATCH(I2490,Stores!$A:$A,0)),"")</f>
        <v>South</v>
      </c>
      <c r="L2490" t="s">
        <v>3250</v>
      </c>
      <c r="M2490" t="str">
        <f>IFERROR(INDEX(Employees!$B:$B,MATCH(L2490,Employees!$A:$A,0)),"")</f>
        <v>Malathi Naicker</v>
      </c>
      <c r="N2490" t="str">
        <f>IFERROR(INDEX(Employees!$D:$D,MATCH(L2490,Employees!$A:$A,0)),"")</f>
        <v>Inventory</v>
      </c>
      <c r="O2490">
        <v>2</v>
      </c>
      <c r="P2490">
        <v>229.81</v>
      </c>
      <c r="Q2490">
        <v>0</v>
      </c>
      <c r="R2490">
        <v>0</v>
      </c>
      <c r="S2490">
        <v>528.55999999999995</v>
      </c>
      <c r="T2490">
        <v>416.44</v>
      </c>
      <c r="U2490">
        <v>112.12</v>
      </c>
      <c r="V2490" t="s">
        <v>4715</v>
      </c>
      <c r="W2490" t="s">
        <v>4695</v>
      </c>
      <c r="X2490" t="s">
        <v>4700</v>
      </c>
      <c r="Y2490" t="s">
        <v>6285</v>
      </c>
      <c r="Z2490" t="s">
        <v>4698</v>
      </c>
    </row>
    <row r="2491" spans="1:26" ht="15" customHeight="1" x14ac:dyDescent="0.25">
      <c r="A2491" t="s">
        <v>7949</v>
      </c>
      <c r="B2491" s="1">
        <v>45912</v>
      </c>
      <c r="C2491" t="s">
        <v>1020</v>
      </c>
      <c r="D2491" t="str">
        <f>IFERROR(INDEX(Customers!$B:$B,MATCH(C2491,Customers!$A:$A,0)),"")</f>
        <v>Lakshmi Reddy</v>
      </c>
      <c r="E2491" t="str">
        <f>IFERROR(INDEX(Customers!$J:$J,MATCH(C2491,Customers!$A:$A,0)),"")</f>
        <v>Silver</v>
      </c>
      <c r="F2491" t="s">
        <v>3934</v>
      </c>
      <c r="G2491" t="str">
        <f>IFERROR(INDEX(Products!$B:$B,MATCH(F2491,Products!$A:$A,0)),"")</f>
        <v>Organic Fresh Fresh Fruits 2kg</v>
      </c>
      <c r="H2491" t="str">
        <f>IFERROR(INDEX(Products!$C:$C,MATCH(F2491,Products!$A:$A,0)),"")</f>
        <v>Fruits</v>
      </c>
      <c r="I2491" t="s">
        <v>4288</v>
      </c>
      <c r="J2491" t="str">
        <f>IFERROR(INDEX(Stores!$B:$B,MATCH(I2491,Stores!$A:$A,0)),"")</f>
        <v>FreshMart Mysuru Heights</v>
      </c>
      <c r="K2491" t="str">
        <f>IFERROR(INDEX(Stores!$D:$D,MATCH(I2491,Stores!$A:$A,0)),"")</f>
        <v>South</v>
      </c>
      <c r="L2491" t="s">
        <v>3352</v>
      </c>
      <c r="M2491" t="str">
        <f>IFERROR(INDEX(Employees!$B:$B,MATCH(L2491,Employees!$A:$A,0)),"")</f>
        <v>Eswari Pandian</v>
      </c>
      <c r="N2491" t="str">
        <f>IFERROR(INDEX(Employees!$D:$D,MATCH(L2491,Employees!$A:$A,0)),"")</f>
        <v>Store Manager</v>
      </c>
      <c r="O2491">
        <v>2</v>
      </c>
      <c r="P2491">
        <v>425.88</v>
      </c>
      <c r="Q2491">
        <v>15</v>
      </c>
      <c r="R2491">
        <v>127.76</v>
      </c>
      <c r="S2491">
        <v>724</v>
      </c>
      <c r="T2491">
        <v>714.94</v>
      </c>
      <c r="U2491">
        <v>9.06</v>
      </c>
      <c r="V2491" t="s">
        <v>4740</v>
      </c>
      <c r="W2491" t="s">
        <v>4695</v>
      </c>
      <c r="X2491" t="s">
        <v>4696</v>
      </c>
      <c r="Y2491" t="s">
        <v>5064</v>
      </c>
      <c r="Z2491" t="s">
        <v>4708</v>
      </c>
    </row>
    <row r="2492" spans="1:26" ht="15" customHeight="1" x14ac:dyDescent="0.25">
      <c r="A2492" t="s">
        <v>7950</v>
      </c>
      <c r="B2492" s="1">
        <v>45886</v>
      </c>
      <c r="C2492" t="s">
        <v>2512</v>
      </c>
      <c r="D2492" t="str">
        <f>IFERROR(INDEX(Customers!$B:$B,MATCH(C2492,Customers!$A:$A,0)),"")</f>
        <v>Chitra Balan</v>
      </c>
      <c r="E2492" t="str">
        <f>IFERROR(INDEX(Customers!$J:$J,MATCH(C2492,Customers!$A:$A,0)),"")</f>
        <v>Bronze</v>
      </c>
      <c r="F2492" t="s">
        <v>3679</v>
      </c>
      <c r="G2492" t="str">
        <f>IFERROR(INDEX(Products!$B:$B,MATCH(F2492,Products!$A:$A,0)),"")</f>
        <v>Harvest Gold Cookies 500g</v>
      </c>
      <c r="H2492" t="str">
        <f>IFERROR(INDEX(Products!$C:$C,MATCH(F2492,Products!$A:$A,0)),"")</f>
        <v>Bakery</v>
      </c>
      <c r="I2492" t="s">
        <v>3210</v>
      </c>
      <c r="J2492" t="str">
        <f>IFERROR(INDEX(Stores!$B:$B,MATCH(I2492,Stores!$A:$A,0)),"")</f>
        <v>FreshMart Ahmedabad Hub</v>
      </c>
      <c r="K2492" t="str">
        <f>IFERROR(INDEX(Stores!$D:$D,MATCH(I2492,Stores!$A:$A,0)),"")</f>
        <v>West</v>
      </c>
      <c r="L2492" t="s">
        <v>3533</v>
      </c>
      <c r="M2492" t="str">
        <f>IFERROR(INDEX(Employees!$B:$B,MATCH(L2492,Employees!$A:$A,0)),"")</f>
        <v>Meena Prabhu</v>
      </c>
      <c r="N2492" t="str">
        <f>IFERROR(INDEX(Employees!$D:$D,MATCH(L2492,Employees!$A:$A,0)),"")</f>
        <v>Store Manager</v>
      </c>
      <c r="O2492">
        <v>2</v>
      </c>
      <c r="P2492">
        <v>343.56</v>
      </c>
      <c r="Q2492">
        <v>15</v>
      </c>
      <c r="R2492">
        <v>103.07</v>
      </c>
      <c r="S2492">
        <v>671.66</v>
      </c>
      <c r="T2492">
        <v>432.64</v>
      </c>
      <c r="U2492">
        <v>239.02</v>
      </c>
      <c r="V2492" t="s">
        <v>4694</v>
      </c>
      <c r="W2492" t="s">
        <v>4695</v>
      </c>
      <c r="X2492" t="s">
        <v>4696</v>
      </c>
      <c r="Y2492" t="s">
        <v>5546</v>
      </c>
      <c r="Z2492" t="s">
        <v>4698</v>
      </c>
    </row>
    <row r="2493" spans="1:26" ht="15" customHeight="1" x14ac:dyDescent="0.25">
      <c r="A2493" t="s">
        <v>7951</v>
      </c>
      <c r="B2493" s="1">
        <v>45982</v>
      </c>
      <c r="C2493" t="s">
        <v>1498</v>
      </c>
      <c r="D2493" t="str">
        <f>IFERROR(INDEX(Customers!$B:$B,MATCH(C2493,Customers!$A:$A,0)),"")</f>
        <v>Elango Devi</v>
      </c>
      <c r="E2493" t="str">
        <f>IFERROR(INDEX(Customers!$J:$J,MATCH(C2493,Customers!$A:$A,0)),"")</f>
        <v>Bronze</v>
      </c>
      <c r="F2493" t="s">
        <v>3822</v>
      </c>
      <c r="G2493" t="str">
        <f>IFERROR(INDEX(Products!$B:$B,MATCH(F2493,Products!$A:$A,0)),"")</f>
        <v>Lays Chocolates 1kg</v>
      </c>
      <c r="H2493" t="str">
        <f>IFERROR(INDEX(Products!$C:$C,MATCH(F2493,Products!$A:$A,0)),"")</f>
        <v>Snacks</v>
      </c>
      <c r="I2493" t="s">
        <v>3172</v>
      </c>
      <c r="J2493" t="str">
        <f>IFERROR(INDEX(Stores!$B:$B,MATCH(I2493,Stores!$A:$A,0)),"")</f>
        <v>FreshMart Salem Crossing</v>
      </c>
      <c r="K2493" t="str">
        <f>IFERROR(INDEX(Stores!$D:$D,MATCH(I2493,Stores!$A:$A,0)),"")</f>
        <v>South</v>
      </c>
      <c r="L2493" t="s">
        <v>3354</v>
      </c>
      <c r="M2493" t="str">
        <f>IFERROR(INDEX(Employees!$B:$B,MATCH(L2493,Employees!$A:$A,0)),"")</f>
        <v>Karthik Venkataraman</v>
      </c>
      <c r="N2493" t="str">
        <f>IFERROR(INDEX(Employees!$D:$D,MATCH(L2493,Employees!$A:$A,0)),"")</f>
        <v>Sales</v>
      </c>
      <c r="O2493">
        <v>2</v>
      </c>
      <c r="P2493">
        <v>147.72</v>
      </c>
      <c r="Q2493">
        <v>20</v>
      </c>
      <c r="R2493">
        <v>59.09</v>
      </c>
      <c r="S2493">
        <v>236.35</v>
      </c>
      <c r="T2493">
        <v>218.42</v>
      </c>
      <c r="U2493">
        <v>17.93</v>
      </c>
      <c r="V2493" t="s">
        <v>4694</v>
      </c>
      <c r="W2493" t="s">
        <v>4695</v>
      </c>
      <c r="X2493" t="s">
        <v>4700</v>
      </c>
      <c r="Y2493" t="s">
        <v>7861</v>
      </c>
      <c r="Z2493" t="s">
        <v>4708</v>
      </c>
    </row>
    <row r="2494" spans="1:26" ht="15" customHeight="1" x14ac:dyDescent="0.25">
      <c r="A2494" t="s">
        <v>7952</v>
      </c>
      <c r="B2494" s="1">
        <v>46096</v>
      </c>
      <c r="C2494" t="s">
        <v>2512</v>
      </c>
      <c r="D2494" t="str">
        <f>IFERROR(INDEX(Customers!$B:$B,MATCH(C2494,Customers!$A:$A,0)),"")</f>
        <v>Chitra Balan</v>
      </c>
      <c r="E2494" t="str">
        <f>IFERROR(INDEX(Customers!$J:$J,MATCH(C2494,Customers!$A:$A,0)),"")</f>
        <v>Bronze</v>
      </c>
      <c r="F2494" t="s">
        <v>3662</v>
      </c>
      <c r="G2494" t="str">
        <f>IFERROR(INDEX(Products!$B:$B,MATCH(F2494,Products!$A:$A,0)),"")</f>
        <v>Britannia Buns Pack</v>
      </c>
      <c r="H2494" t="str">
        <f>IFERROR(INDEX(Products!$C:$C,MATCH(F2494,Products!$A:$A,0)),"")</f>
        <v>Bakery</v>
      </c>
      <c r="I2494" t="s">
        <v>3176</v>
      </c>
      <c r="J2494" t="str">
        <f>IFERROR(INDEX(Stores!$B:$B,MATCH(I2494,Stores!$A:$A,0)),"")</f>
        <v>FreshMart Chennai Gardens</v>
      </c>
      <c r="K2494" t="str">
        <f>IFERROR(INDEX(Stores!$D:$D,MATCH(I2494,Stores!$A:$A,0)),"")</f>
        <v>South</v>
      </c>
      <c r="L2494" t="s">
        <v>3174</v>
      </c>
      <c r="M2494" t="str">
        <f>IFERROR(INDEX(Employees!$B:$B,MATCH(L2494,Employees!$A:$A,0)),"")</f>
        <v>Rajesh Chettiar</v>
      </c>
      <c r="N2494" t="str">
        <f>IFERROR(INDEX(Employees!$D:$D,MATCH(L2494,Employees!$A:$A,0)),"")</f>
        <v>Cashier</v>
      </c>
      <c r="O2494">
        <v>2</v>
      </c>
      <c r="P2494">
        <v>440.5</v>
      </c>
      <c r="Q2494">
        <v>10</v>
      </c>
      <c r="R2494">
        <v>88.1</v>
      </c>
      <c r="S2494">
        <v>911.83</v>
      </c>
      <c r="T2494">
        <v>508.1</v>
      </c>
      <c r="U2494">
        <v>403.73</v>
      </c>
      <c r="V2494" t="s">
        <v>4694</v>
      </c>
      <c r="W2494" t="s">
        <v>4695</v>
      </c>
      <c r="X2494" t="s">
        <v>4710</v>
      </c>
      <c r="Y2494" t="s">
        <v>5112</v>
      </c>
      <c r="Z2494" t="s">
        <v>4698</v>
      </c>
    </row>
    <row r="2495" spans="1:26" ht="15" customHeight="1" x14ac:dyDescent="0.25">
      <c r="A2495" t="s">
        <v>7953</v>
      </c>
      <c r="B2495" s="1">
        <v>46098</v>
      </c>
      <c r="C2495" t="s">
        <v>450</v>
      </c>
      <c r="D2495" t="str">
        <f>IFERROR(INDEX(Customers!$B:$B,MATCH(C2495,Customers!$A:$A,0)),"")</f>
        <v>Dinesh Nair</v>
      </c>
      <c r="E2495" t="str">
        <f>IFERROR(INDEX(Customers!$J:$J,MATCH(C2495,Customers!$A:$A,0)),"")</f>
        <v>Silver</v>
      </c>
      <c r="F2495" t="s">
        <v>3779</v>
      </c>
      <c r="G2495" t="str">
        <f>IFERROR(INDEX(Products!$B:$B,MATCH(F2495,Products!$A:$A,0)),"")</f>
        <v>Nescafe Coffee 500g</v>
      </c>
      <c r="H2495" t="str">
        <f>IFERROR(INDEX(Products!$C:$C,MATCH(F2495,Products!$A:$A,0)),"")</f>
        <v>Beverages</v>
      </c>
      <c r="I2495" t="s">
        <v>3500</v>
      </c>
      <c r="J2495" t="str">
        <f>IFERROR(INDEX(Stores!$B:$B,MATCH(I2495,Stores!$A:$A,0)),"")</f>
        <v>FreshMart Hyderabad Colony</v>
      </c>
      <c r="K2495" t="str">
        <f>IFERROR(INDEX(Stores!$D:$D,MATCH(I2495,Stores!$A:$A,0)),"")</f>
        <v>South</v>
      </c>
      <c r="L2495" t="s">
        <v>3498</v>
      </c>
      <c r="M2495" t="str">
        <f>IFERROR(INDEX(Employees!$B:$B,MATCH(L2495,Employees!$A:$A,0)),"")</f>
        <v>Arun Varma</v>
      </c>
      <c r="N2495" t="str">
        <f>IFERROR(INDEX(Employees!$D:$D,MATCH(L2495,Employees!$A:$A,0)),"")</f>
        <v>Sales</v>
      </c>
      <c r="O2495">
        <v>3</v>
      </c>
      <c r="P2495">
        <v>124.84</v>
      </c>
      <c r="Q2495">
        <v>0</v>
      </c>
      <c r="R2495">
        <v>0</v>
      </c>
      <c r="S2495">
        <v>374.52</v>
      </c>
      <c r="T2495">
        <v>292.05</v>
      </c>
      <c r="U2495">
        <v>82.47</v>
      </c>
      <c r="V2495" t="s">
        <v>4703</v>
      </c>
      <c r="W2495" t="s">
        <v>4695</v>
      </c>
      <c r="X2495" t="s">
        <v>4696</v>
      </c>
      <c r="Y2495" t="s">
        <v>5657</v>
      </c>
      <c r="Z2495" t="s">
        <v>4708</v>
      </c>
    </row>
    <row r="2496" spans="1:26" ht="15" customHeight="1" x14ac:dyDescent="0.25">
      <c r="A2496" t="s">
        <v>7954</v>
      </c>
      <c r="B2496" s="1">
        <v>45997</v>
      </c>
      <c r="C2496" t="s">
        <v>1220</v>
      </c>
      <c r="D2496" t="str">
        <f>IFERROR(INDEX(Customers!$B:$B,MATCH(C2496,Customers!$A:$A,0)),"")</f>
        <v>Suresh Chandran</v>
      </c>
      <c r="E2496" t="str">
        <f>IFERROR(INDEX(Customers!$J:$J,MATCH(C2496,Customers!$A:$A,0)),"")</f>
        <v>Gold</v>
      </c>
      <c r="F2496" t="s">
        <v>3859</v>
      </c>
      <c r="G2496" t="str">
        <f>IFERROR(INDEX(Products!$B:$B,MATCH(F2496,Products!$A:$A,0)),"")</f>
        <v>Colgate Toothpaste 1kg</v>
      </c>
      <c r="H2496" t="str">
        <f>IFERROR(INDEX(Products!$C:$C,MATCH(F2496,Products!$A:$A,0)),"")</f>
        <v>Personal Care</v>
      </c>
      <c r="I2496" t="s">
        <v>3215</v>
      </c>
      <c r="J2496" t="str">
        <f>IFERROR(INDEX(Stores!$B:$B,MATCH(I2496,Stores!$A:$A,0)),"")</f>
        <v>FreshMart Erode Square</v>
      </c>
      <c r="K2496" t="str">
        <f>IFERROR(INDEX(Stores!$D:$D,MATCH(I2496,Stores!$A:$A,0)),"")</f>
        <v>North</v>
      </c>
      <c r="L2496" t="s">
        <v>3576</v>
      </c>
      <c r="M2496" t="str">
        <f>IFERROR(INDEX(Employees!$B:$B,MATCH(L2496,Employees!$A:$A,0)),"")</f>
        <v>Naveen Naidu</v>
      </c>
      <c r="N2496" t="str">
        <f>IFERROR(INDEX(Employees!$D:$D,MATCH(L2496,Employees!$A:$A,0)),"")</f>
        <v>Cashier</v>
      </c>
      <c r="O2496">
        <v>7</v>
      </c>
      <c r="P2496">
        <v>575.61</v>
      </c>
      <c r="Q2496">
        <v>15</v>
      </c>
      <c r="R2496">
        <v>604.39</v>
      </c>
      <c r="S2496">
        <v>3938.61</v>
      </c>
      <c r="T2496">
        <v>2543.0300000000002</v>
      </c>
      <c r="U2496">
        <v>1395.58</v>
      </c>
      <c r="V2496" t="s">
        <v>4694</v>
      </c>
      <c r="W2496" t="s">
        <v>4818</v>
      </c>
      <c r="X2496" t="s">
        <v>4696</v>
      </c>
      <c r="Y2496" t="s">
        <v>6268</v>
      </c>
      <c r="Z2496" t="s">
        <v>4698</v>
      </c>
    </row>
    <row r="2497" spans="1:26" ht="15" customHeight="1" x14ac:dyDescent="0.25">
      <c r="A2497" t="s">
        <v>7955</v>
      </c>
      <c r="B2497" s="1">
        <v>45851</v>
      </c>
      <c r="C2497" t="s">
        <v>2751</v>
      </c>
      <c r="D2497" t="str">
        <f>IFERROR(INDEX(Customers!$B:$B,MATCH(C2497,Customers!$A:$A,0)),"")</f>
        <v>Dhanush Mudaliar</v>
      </c>
      <c r="E2497" t="str">
        <f>IFERROR(INDEX(Customers!$J:$J,MATCH(C2497,Customers!$A:$A,0)),"")</f>
        <v>Gold</v>
      </c>
      <c r="F2497" t="s">
        <v>3830</v>
      </c>
      <c r="G2497" t="str">
        <f>IFERROR(INDEX(Products!$B:$B,MATCH(F2497,Products!$A:$A,0)),"")</f>
        <v>Parle Namkeen 500g</v>
      </c>
      <c r="H2497" t="str">
        <f>IFERROR(INDEX(Products!$C:$C,MATCH(F2497,Products!$A:$A,0)),"")</f>
        <v>Snacks</v>
      </c>
      <c r="I2497" t="s">
        <v>2886</v>
      </c>
      <c r="J2497" t="str">
        <f>IFERROR(INDEX(Stores!$B:$B,MATCH(I2497,Stores!$A:$A,0)),"")</f>
        <v>FreshMart Mumbai Central</v>
      </c>
      <c r="K2497" t="str">
        <f>IFERROR(INDEX(Stores!$D:$D,MATCH(I2497,Stores!$A:$A,0)),"")</f>
        <v>West</v>
      </c>
      <c r="L2497" t="s">
        <v>2883</v>
      </c>
      <c r="M2497" t="str">
        <f>IFERROR(INDEX(Employees!$B:$B,MATCH(L2497,Employees!$A:$A,0)),"")</f>
        <v>Karthik Balan</v>
      </c>
      <c r="N2497" t="str">
        <f>IFERROR(INDEX(Employees!$D:$D,MATCH(L2497,Employees!$A:$A,0)),"")</f>
        <v>Store Manager</v>
      </c>
      <c r="O2497">
        <v>5</v>
      </c>
      <c r="P2497">
        <v>52.47</v>
      </c>
      <c r="Q2497">
        <v>10</v>
      </c>
      <c r="R2497">
        <v>26.23</v>
      </c>
      <c r="S2497">
        <v>271.54000000000002</v>
      </c>
      <c r="T2497">
        <v>187.4</v>
      </c>
      <c r="U2497">
        <v>84.14</v>
      </c>
      <c r="V2497" t="s">
        <v>4706</v>
      </c>
      <c r="W2497" t="s">
        <v>4695</v>
      </c>
      <c r="X2497" t="s">
        <v>4696</v>
      </c>
      <c r="Y2497" t="s">
        <v>5727</v>
      </c>
      <c r="Z2497" t="s">
        <v>4698</v>
      </c>
    </row>
    <row r="2498" spans="1:26" ht="15" customHeight="1" x14ac:dyDescent="0.25">
      <c r="A2498" t="s">
        <v>7956</v>
      </c>
      <c r="B2498" s="1">
        <v>46033</v>
      </c>
      <c r="C2498" t="s">
        <v>363</v>
      </c>
      <c r="D2498" t="str">
        <f>IFERROR(INDEX(Customers!$B:$B,MATCH(C2498,Customers!$A:$A,0)),"")</f>
        <v>Suresh Naidu</v>
      </c>
      <c r="E2498" t="str">
        <f>IFERROR(INDEX(Customers!$J:$J,MATCH(C2498,Customers!$A:$A,0)),"")</f>
        <v>Silver</v>
      </c>
      <c r="F2498" t="s">
        <v>4002</v>
      </c>
      <c r="G2498" t="str">
        <f>IFERROR(INDEX(Products!$B:$B,MATCH(F2498,Products!$A:$A,0)),"")</f>
        <v>Aachi Ponni Rice 1kg</v>
      </c>
      <c r="H2498" t="str">
        <f>IFERROR(INDEX(Products!$C:$C,MATCH(F2498,Products!$A:$A,0)),"")</f>
        <v>Rice</v>
      </c>
      <c r="I2498" t="s">
        <v>3061</v>
      </c>
      <c r="J2498" t="str">
        <f>IFERROR(INDEX(Stores!$B:$B,MATCH(I2498,Stores!$A:$A,0)),"")</f>
        <v>FreshMart Salem Colony</v>
      </c>
      <c r="K2498" t="str">
        <f>IFERROR(INDEX(Stores!$D:$D,MATCH(I2498,Stores!$A:$A,0)),"")</f>
        <v>South</v>
      </c>
      <c r="L2498" t="s">
        <v>3059</v>
      </c>
      <c r="M2498" t="str">
        <f>IFERROR(INDEX(Employees!$B:$B,MATCH(L2498,Employees!$A:$A,0)),"")</f>
        <v>Indira Varma</v>
      </c>
      <c r="N2498" t="str">
        <f>IFERROR(INDEX(Employees!$D:$D,MATCH(L2498,Employees!$A:$A,0)),"")</f>
        <v>Sales</v>
      </c>
      <c r="O2498">
        <v>2</v>
      </c>
      <c r="P2498">
        <v>157.97999999999999</v>
      </c>
      <c r="Q2498">
        <v>10</v>
      </c>
      <c r="R2498">
        <v>31.6</v>
      </c>
      <c r="S2498">
        <v>327.01</v>
      </c>
      <c r="T2498">
        <v>275.89999999999998</v>
      </c>
      <c r="U2498">
        <v>51.11</v>
      </c>
      <c r="V2498" t="s">
        <v>4715</v>
      </c>
      <c r="W2498" t="s">
        <v>4695</v>
      </c>
      <c r="X2498" t="s">
        <v>4700</v>
      </c>
      <c r="Y2498" t="s">
        <v>5753</v>
      </c>
      <c r="Z2498" t="s">
        <v>4698</v>
      </c>
    </row>
    <row r="2499" spans="1:26" ht="15" customHeight="1" x14ac:dyDescent="0.25">
      <c r="A2499" t="s">
        <v>7957</v>
      </c>
      <c r="B2499" s="1">
        <v>46075</v>
      </c>
      <c r="C2499" t="s">
        <v>1706</v>
      </c>
      <c r="D2499" t="str">
        <f>IFERROR(INDEX(Customers!$B:$B,MATCH(C2499,Customers!$A:$A,0)),"")</f>
        <v>Bharath Devi</v>
      </c>
      <c r="E2499" t="str">
        <f>IFERROR(INDEX(Customers!$J:$J,MATCH(C2499,Customers!$A:$A,0)),"")</f>
        <v>Gold</v>
      </c>
      <c r="F2499" t="s">
        <v>3776</v>
      </c>
      <c r="G2499" t="str">
        <f>IFERROR(INDEX(Products!$B:$B,MATCH(F2499,Products!$A:$A,0)),"")</f>
        <v>Bisleri Soft Drinks 2kg</v>
      </c>
      <c r="H2499" t="str">
        <f>IFERROR(INDEX(Products!$C:$C,MATCH(F2499,Products!$A:$A,0)),"")</f>
        <v>Beverages</v>
      </c>
      <c r="I2499" t="s">
        <v>3130</v>
      </c>
      <c r="J2499" t="str">
        <f>IFERROR(INDEX(Stores!$B:$B,MATCH(I2499,Stores!$A:$A,0)),"")</f>
        <v>FreshMart Mysuru Plaza</v>
      </c>
      <c r="K2499" t="str">
        <f>IFERROR(INDEX(Stores!$D:$D,MATCH(I2499,Stores!$A:$A,0)),"")</f>
        <v>South</v>
      </c>
      <c r="L2499" t="s">
        <v>3129</v>
      </c>
      <c r="M2499" t="str">
        <f>IFERROR(INDEX(Employees!$B:$B,MATCH(L2499,Employees!$A:$A,0)),"")</f>
        <v>Pandi Nair</v>
      </c>
      <c r="N2499" t="str">
        <f>IFERROR(INDEX(Employees!$D:$D,MATCH(L2499,Employees!$A:$A,0)),"")</f>
        <v>Inventory</v>
      </c>
      <c r="O2499">
        <v>3</v>
      </c>
      <c r="P2499">
        <v>249.45</v>
      </c>
      <c r="Q2499">
        <v>15</v>
      </c>
      <c r="R2499">
        <v>112.25</v>
      </c>
      <c r="S2499">
        <v>731.51</v>
      </c>
      <c r="T2499">
        <v>531.09</v>
      </c>
      <c r="U2499">
        <v>200.42</v>
      </c>
      <c r="V2499" t="s">
        <v>4715</v>
      </c>
      <c r="W2499" t="s">
        <v>4695</v>
      </c>
      <c r="X2499" t="s">
        <v>4696</v>
      </c>
      <c r="Y2499" t="s">
        <v>5014</v>
      </c>
      <c r="Z2499" t="s">
        <v>4698</v>
      </c>
    </row>
    <row r="2500" spans="1:26" ht="15" customHeight="1" x14ac:dyDescent="0.25">
      <c r="A2500" t="s">
        <v>7958</v>
      </c>
      <c r="B2500" s="1">
        <v>46002</v>
      </c>
      <c r="C2500" t="s">
        <v>265</v>
      </c>
      <c r="D2500" t="str">
        <f>IFERROR(INDEX(Customers!$B:$B,MATCH(C2500,Customers!$A:$A,0)),"")</f>
        <v>Nithya Prabhu</v>
      </c>
      <c r="E2500" t="str">
        <f>IFERROR(INDEX(Customers!$J:$J,MATCH(C2500,Customers!$A:$A,0)),"")</f>
        <v>Silver</v>
      </c>
      <c r="F2500" t="s">
        <v>3700</v>
      </c>
      <c r="G2500" t="str">
        <f>IFERROR(INDEX(Products!$B:$B,MATCH(F2500,Products!$A:$A,0)),"")</f>
        <v>Harvest Gold Rusk 1kg</v>
      </c>
      <c r="H2500" t="str">
        <f>IFERROR(INDEX(Products!$C:$C,MATCH(F2500,Products!$A:$A,0)),"")</f>
        <v>Bakery</v>
      </c>
      <c r="I2500" t="s">
        <v>3066</v>
      </c>
      <c r="J2500" t="str">
        <f>IFERROR(INDEX(Stores!$B:$B,MATCH(I2500,Stores!$A:$A,0)),"")</f>
        <v>FreshMart Nagpur Gardens</v>
      </c>
      <c r="K2500" t="str">
        <f>IFERROR(INDEX(Stores!$D:$D,MATCH(I2500,Stores!$A:$A,0)),"")</f>
        <v>West</v>
      </c>
      <c r="L2500" t="s">
        <v>3064</v>
      </c>
      <c r="M2500" t="str">
        <f>IFERROR(INDEX(Employees!$B:$B,MATCH(L2500,Employees!$A:$A,0)),"")</f>
        <v>Meena Devi</v>
      </c>
      <c r="N2500" t="str">
        <f>IFERROR(INDEX(Employees!$D:$D,MATCH(L2500,Employees!$A:$A,0)),"")</f>
        <v>Inventory</v>
      </c>
      <c r="O2500">
        <v>4</v>
      </c>
      <c r="P2500">
        <v>541.35</v>
      </c>
      <c r="Q2500">
        <v>0</v>
      </c>
      <c r="R2500">
        <v>0</v>
      </c>
      <c r="S2500">
        <v>2165.4</v>
      </c>
      <c r="T2500">
        <v>1345.6</v>
      </c>
      <c r="U2500">
        <v>819.8</v>
      </c>
      <c r="V2500" t="s">
        <v>4720</v>
      </c>
      <c r="W2500" t="s">
        <v>4695</v>
      </c>
      <c r="X2500" t="s">
        <v>4710</v>
      </c>
      <c r="Y2500" t="s">
        <v>5493</v>
      </c>
      <c r="Z2500" t="s">
        <v>4708</v>
      </c>
    </row>
    <row r="2501" spans="1:26" ht="15" customHeight="1" x14ac:dyDescent="0.25">
      <c r="A2501" t="s">
        <v>7959</v>
      </c>
      <c r="B2501" s="1">
        <v>45872</v>
      </c>
      <c r="C2501" t="s">
        <v>1992</v>
      </c>
      <c r="D2501" t="str">
        <f>IFERROR(INDEX(Customers!$B:$B,MATCH(C2501,Customers!$A:$A,0)),"")</f>
        <v>Devi Pillai</v>
      </c>
      <c r="E2501" t="str">
        <f>IFERROR(INDEX(Customers!$J:$J,MATCH(C2501,Customers!$A:$A,0)),"")</f>
        <v>Bronze</v>
      </c>
      <c r="F2501" t="s">
        <v>3744</v>
      </c>
      <c r="G2501" t="str">
        <f>IFERROR(INDEX(Products!$B:$B,MATCH(F2501,Products!$A:$A,0)),"")</f>
        <v>Aavin Milk Pack v2</v>
      </c>
      <c r="H2501" t="str">
        <f>IFERROR(INDEX(Products!$C:$C,MATCH(F2501,Products!$A:$A,0)),"")</f>
        <v>Dairy</v>
      </c>
      <c r="I2501" t="s">
        <v>3038</v>
      </c>
      <c r="J2501" t="str">
        <f>IFERROR(INDEX(Stores!$B:$B,MATCH(I2501,Stores!$A:$A,0)),"")</f>
        <v>FreshMart Surat Central</v>
      </c>
      <c r="K2501" t="str">
        <f>IFERROR(INDEX(Stores!$D:$D,MATCH(I2501,Stores!$A:$A,0)),"")</f>
        <v>West</v>
      </c>
      <c r="L2501" t="s">
        <v>3036</v>
      </c>
      <c r="M2501" t="str">
        <f>IFERROR(INDEX(Employees!$B:$B,MATCH(L2501,Employees!$A:$A,0)),"")</f>
        <v>Padma Raj</v>
      </c>
      <c r="N2501" t="str">
        <f>IFERROR(INDEX(Employees!$D:$D,MATCH(L2501,Employees!$A:$A,0)),"")</f>
        <v>Operations</v>
      </c>
      <c r="O2501">
        <v>2</v>
      </c>
      <c r="P2501">
        <v>313.47000000000003</v>
      </c>
      <c r="Q2501">
        <v>10</v>
      </c>
      <c r="R2501">
        <v>62.69</v>
      </c>
      <c r="S2501">
        <v>648.89</v>
      </c>
      <c r="T2501">
        <v>492.24</v>
      </c>
      <c r="U2501">
        <v>156.65</v>
      </c>
      <c r="V2501" t="s">
        <v>4703</v>
      </c>
      <c r="W2501" t="s">
        <v>4695</v>
      </c>
      <c r="X2501" t="s">
        <v>4696</v>
      </c>
      <c r="Y2501" t="s">
        <v>5062</v>
      </c>
      <c r="Z2501" t="s">
        <v>4698</v>
      </c>
    </row>
    <row r="2502" spans="1:26" x14ac:dyDescent="0.25">
      <c r="B2502" s="1"/>
      <c r="S2502">
        <f>SUM(Table1[Sales_Amount])</f>
        <v>2894662.9</v>
      </c>
      <c r="U2502">
        <f>SUM(Table1[Profit])</f>
        <v>737358.88999999955</v>
      </c>
    </row>
    <row r="2503" spans="1:26" x14ac:dyDescent="0.25">
      <c r="A2503">
        <f>COUNTA(Table1[Invoice_Number])</f>
        <v>2500</v>
      </c>
      <c r="S2503">
        <f>Table1[[#Totals],[Sales_Amount]]/A2503</f>
        <v>1157.8651600000001</v>
      </c>
      <c r="U2503">
        <f>Table1[[#Totals],[Profit]]/Table1[[#Totals],[Sales_Amount]]</f>
        <v>0.25473048692474676</v>
      </c>
    </row>
  </sheetData>
  <pageMargins left="0.75" right="0.75" top="1" bottom="1"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9"/>
  <sheetViews>
    <sheetView topLeftCell="A20" zoomScaleNormal="100" workbookViewId="0">
      <selection activeCell="B44" sqref="B44"/>
    </sheetView>
  </sheetViews>
  <sheetFormatPr defaultColWidth="8.7109375" defaultRowHeight="15" x14ac:dyDescent="0.25"/>
  <cols>
    <col min="1" max="1" width="17.85546875" bestFit="1" customWidth="1"/>
    <col min="2" max="2" width="78.140625" bestFit="1" customWidth="1"/>
    <col min="3" max="3" width="59" bestFit="1" customWidth="1"/>
    <col min="4" max="4" width="16.28515625" bestFit="1" customWidth="1"/>
  </cols>
  <sheetData>
    <row r="1" spans="1:4" ht="15" customHeight="1" x14ac:dyDescent="0.25">
      <c r="A1" t="s">
        <v>7960</v>
      </c>
      <c r="B1" t="s">
        <v>7961</v>
      </c>
      <c r="C1" t="s">
        <v>7962</v>
      </c>
      <c r="D1" t="s">
        <v>7963</v>
      </c>
    </row>
    <row r="2" spans="1:4" ht="15" customHeight="1" x14ac:dyDescent="0.25">
      <c r="A2" t="s">
        <v>7964</v>
      </c>
      <c r="B2" t="s">
        <v>7965</v>
      </c>
      <c r="C2" t="s">
        <v>7966</v>
      </c>
      <c r="D2">
        <v>3</v>
      </c>
    </row>
    <row r="3" spans="1:4" ht="15" customHeight="1" x14ac:dyDescent="0.25">
      <c r="A3" t="s">
        <v>7964</v>
      </c>
      <c r="B3" t="s">
        <v>7967</v>
      </c>
      <c r="C3" t="s">
        <v>7968</v>
      </c>
      <c r="D3">
        <v>8</v>
      </c>
    </row>
    <row r="4" spans="1:4" ht="15" customHeight="1" x14ac:dyDescent="0.25">
      <c r="A4" t="s">
        <v>7964</v>
      </c>
      <c r="B4" t="s">
        <v>7969</v>
      </c>
      <c r="C4" t="s">
        <v>7970</v>
      </c>
      <c r="D4">
        <v>9</v>
      </c>
    </row>
    <row r="5" spans="1:4" ht="15" customHeight="1" x14ac:dyDescent="0.25">
      <c r="A5" t="s">
        <v>7964</v>
      </c>
      <c r="B5" t="s">
        <v>7971</v>
      </c>
      <c r="C5" t="s">
        <v>7972</v>
      </c>
      <c r="D5">
        <v>8</v>
      </c>
    </row>
    <row r="6" spans="1:4" ht="15" customHeight="1" x14ac:dyDescent="0.25">
      <c r="A6" t="s">
        <v>7964</v>
      </c>
      <c r="B6" t="s">
        <v>7973</v>
      </c>
      <c r="C6" t="s">
        <v>7974</v>
      </c>
      <c r="D6">
        <v>5</v>
      </c>
    </row>
    <row r="7" spans="1:4" ht="15" customHeight="1" x14ac:dyDescent="0.25">
      <c r="A7" t="s">
        <v>7964</v>
      </c>
      <c r="B7" t="s">
        <v>7975</v>
      </c>
      <c r="C7" t="s">
        <v>7976</v>
      </c>
      <c r="D7">
        <v>8</v>
      </c>
    </row>
    <row r="8" spans="1:4" ht="15" customHeight="1" x14ac:dyDescent="0.25">
      <c r="A8" t="s">
        <v>7964</v>
      </c>
      <c r="B8" t="s">
        <v>7977</v>
      </c>
      <c r="C8" t="s">
        <v>7978</v>
      </c>
      <c r="D8">
        <v>0</v>
      </c>
    </row>
    <row r="9" spans="1:4" ht="15" customHeight="1" x14ac:dyDescent="0.25">
      <c r="A9" t="s">
        <v>7979</v>
      </c>
      <c r="B9" t="s">
        <v>7980</v>
      </c>
      <c r="C9" t="s">
        <v>7968</v>
      </c>
      <c r="D9">
        <v>3</v>
      </c>
    </row>
    <row r="10" spans="1:4" ht="15" customHeight="1" x14ac:dyDescent="0.25">
      <c r="A10" t="s">
        <v>7979</v>
      </c>
      <c r="B10" t="s">
        <v>7981</v>
      </c>
      <c r="C10" t="s">
        <v>7982</v>
      </c>
      <c r="D10">
        <v>3</v>
      </c>
    </row>
    <row r="11" spans="1:4" ht="15" customHeight="1" x14ac:dyDescent="0.25">
      <c r="A11" t="s">
        <v>7979</v>
      </c>
      <c r="B11" t="s">
        <v>7983</v>
      </c>
      <c r="C11" t="s">
        <v>7970</v>
      </c>
      <c r="D11">
        <v>5</v>
      </c>
    </row>
    <row r="12" spans="1:4" ht="15" customHeight="1" x14ac:dyDescent="0.25">
      <c r="A12" t="s">
        <v>7979</v>
      </c>
      <c r="B12" t="s">
        <v>7984</v>
      </c>
      <c r="C12" t="s">
        <v>7985</v>
      </c>
      <c r="D12">
        <v>4</v>
      </c>
    </row>
    <row r="13" spans="1:4" ht="15" customHeight="1" x14ac:dyDescent="0.25">
      <c r="A13" t="s">
        <v>7979</v>
      </c>
      <c r="B13" t="s">
        <v>7986</v>
      </c>
      <c r="C13" t="s">
        <v>7987</v>
      </c>
      <c r="D13">
        <v>5</v>
      </c>
    </row>
    <row r="14" spans="1:4" ht="15" customHeight="1" x14ac:dyDescent="0.25">
      <c r="A14" t="s">
        <v>7979</v>
      </c>
      <c r="B14" t="s">
        <v>7988</v>
      </c>
      <c r="C14" t="s">
        <v>7989</v>
      </c>
      <c r="D14">
        <v>5</v>
      </c>
    </row>
    <row r="15" spans="1:4" ht="15" customHeight="1" x14ac:dyDescent="0.25">
      <c r="A15" t="s">
        <v>7979</v>
      </c>
      <c r="B15" t="s">
        <v>7977</v>
      </c>
      <c r="C15" t="s">
        <v>7978</v>
      </c>
      <c r="D15">
        <v>0</v>
      </c>
    </row>
    <row r="16" spans="1:4" ht="15" customHeight="1" x14ac:dyDescent="0.25">
      <c r="A16" t="s">
        <v>7990</v>
      </c>
      <c r="B16" t="s">
        <v>7991</v>
      </c>
      <c r="C16" t="s">
        <v>7992</v>
      </c>
      <c r="D16">
        <v>5</v>
      </c>
    </row>
    <row r="17" spans="1:4" ht="15" customHeight="1" x14ac:dyDescent="0.25">
      <c r="A17" t="s">
        <v>7990</v>
      </c>
      <c r="B17" t="s">
        <v>7993</v>
      </c>
      <c r="C17" t="s">
        <v>7985</v>
      </c>
      <c r="D17">
        <v>3</v>
      </c>
    </row>
    <row r="18" spans="1:4" ht="15" customHeight="1" x14ac:dyDescent="0.25">
      <c r="A18" t="s">
        <v>7990</v>
      </c>
      <c r="B18" t="s">
        <v>7994</v>
      </c>
      <c r="C18" t="s">
        <v>7995</v>
      </c>
      <c r="D18">
        <v>5</v>
      </c>
    </row>
    <row r="19" spans="1:4" ht="15" customHeight="1" x14ac:dyDescent="0.25">
      <c r="A19" t="s">
        <v>7990</v>
      </c>
      <c r="B19" t="s">
        <v>7996</v>
      </c>
      <c r="C19" t="s">
        <v>7997</v>
      </c>
      <c r="D19">
        <v>5</v>
      </c>
    </row>
    <row r="20" spans="1:4" ht="15" customHeight="1" x14ac:dyDescent="0.25">
      <c r="A20" t="s">
        <v>7990</v>
      </c>
      <c r="B20" t="s">
        <v>7998</v>
      </c>
      <c r="C20" t="s">
        <v>7999</v>
      </c>
      <c r="D20">
        <v>4</v>
      </c>
    </row>
    <row r="21" spans="1:4" ht="15" customHeight="1" x14ac:dyDescent="0.25">
      <c r="A21" t="s">
        <v>7990</v>
      </c>
      <c r="B21" t="s">
        <v>7977</v>
      </c>
      <c r="C21" t="s">
        <v>7978</v>
      </c>
      <c r="D21">
        <v>0</v>
      </c>
    </row>
    <row r="22" spans="1:4" ht="15" customHeight="1" x14ac:dyDescent="0.25">
      <c r="A22" t="s">
        <v>8000</v>
      </c>
      <c r="B22" t="s">
        <v>8001</v>
      </c>
      <c r="C22" t="s">
        <v>7995</v>
      </c>
      <c r="D22">
        <v>4</v>
      </c>
    </row>
    <row r="23" spans="1:4" ht="15" customHeight="1" x14ac:dyDescent="0.25">
      <c r="A23" t="s">
        <v>8000</v>
      </c>
      <c r="B23" t="s">
        <v>8002</v>
      </c>
      <c r="C23" t="s">
        <v>7985</v>
      </c>
      <c r="D23">
        <v>3</v>
      </c>
    </row>
    <row r="24" spans="1:4" ht="15" customHeight="1" x14ac:dyDescent="0.25">
      <c r="A24" t="s">
        <v>8000</v>
      </c>
      <c r="B24" t="s">
        <v>7977</v>
      </c>
      <c r="C24" t="s">
        <v>7978</v>
      </c>
      <c r="D24">
        <v>0</v>
      </c>
    </row>
    <row r="25" spans="1:4" ht="15" customHeight="1" x14ac:dyDescent="0.25">
      <c r="A25" t="s">
        <v>8003</v>
      </c>
      <c r="B25" t="s">
        <v>8004</v>
      </c>
      <c r="C25" t="s">
        <v>7995</v>
      </c>
      <c r="D25">
        <v>2</v>
      </c>
    </row>
    <row r="26" spans="1:4" ht="15" customHeight="1" x14ac:dyDescent="0.25">
      <c r="A26" t="s">
        <v>8003</v>
      </c>
      <c r="B26" t="s">
        <v>8005</v>
      </c>
      <c r="C26" t="s">
        <v>7995</v>
      </c>
      <c r="D26">
        <v>2</v>
      </c>
    </row>
    <row r="27" spans="1:4" ht="15" customHeight="1" x14ac:dyDescent="0.25">
      <c r="A27" t="s">
        <v>8003</v>
      </c>
      <c r="B27" t="s">
        <v>8006</v>
      </c>
      <c r="C27" t="s">
        <v>7985</v>
      </c>
      <c r="D27">
        <v>2</v>
      </c>
    </row>
    <row r="28" spans="1:4" ht="15" customHeight="1" x14ac:dyDescent="0.25">
      <c r="A28" t="s">
        <v>8003</v>
      </c>
      <c r="B28" t="s">
        <v>7977</v>
      </c>
      <c r="C28" t="s">
        <v>7978</v>
      </c>
      <c r="D28">
        <v>0</v>
      </c>
    </row>
    <row r="29" spans="1:4" ht="15" customHeight="1" x14ac:dyDescent="0.25">
      <c r="A29" t="s">
        <v>8007</v>
      </c>
      <c r="B29" t="s">
        <v>8008</v>
      </c>
      <c r="C29" t="s">
        <v>8009</v>
      </c>
      <c r="D29">
        <v>20</v>
      </c>
    </row>
    <row r="30" spans="1:4" ht="15" customHeight="1" x14ac:dyDescent="0.25">
      <c r="A30" t="s">
        <v>8007</v>
      </c>
      <c r="B30" t="s">
        <v>8010</v>
      </c>
      <c r="C30" t="s">
        <v>7989</v>
      </c>
      <c r="D30">
        <v>10</v>
      </c>
    </row>
    <row r="31" spans="1:4" ht="15" customHeight="1" x14ac:dyDescent="0.25">
      <c r="A31" t="s">
        <v>8007</v>
      </c>
      <c r="B31" t="s">
        <v>8011</v>
      </c>
      <c r="C31" t="s">
        <v>7987</v>
      </c>
      <c r="D31">
        <v>15</v>
      </c>
    </row>
    <row r="32" spans="1:4" ht="15" customHeight="1" x14ac:dyDescent="0.25">
      <c r="A32" t="s">
        <v>8007</v>
      </c>
      <c r="B32" t="s">
        <v>8012</v>
      </c>
      <c r="C32" t="s">
        <v>8013</v>
      </c>
      <c r="D32">
        <v>12</v>
      </c>
    </row>
    <row r="33" spans="1:4" ht="15" customHeight="1" x14ac:dyDescent="0.25">
      <c r="A33" t="s">
        <v>8007</v>
      </c>
      <c r="B33" t="s">
        <v>8014</v>
      </c>
      <c r="C33" t="s">
        <v>8015</v>
      </c>
      <c r="D33">
        <v>6</v>
      </c>
    </row>
    <row r="34" spans="1:4" ht="15" customHeight="1" x14ac:dyDescent="0.25">
      <c r="A34" t="s">
        <v>8007</v>
      </c>
      <c r="B34" t="s">
        <v>8016</v>
      </c>
      <c r="C34" t="s">
        <v>8017</v>
      </c>
      <c r="D34">
        <v>8</v>
      </c>
    </row>
    <row r="35" spans="1:4" ht="15" customHeight="1" x14ac:dyDescent="0.25">
      <c r="A35" t="s">
        <v>8007</v>
      </c>
      <c r="B35" t="s">
        <v>8018</v>
      </c>
      <c r="C35" t="s">
        <v>8017</v>
      </c>
      <c r="D35">
        <v>6</v>
      </c>
    </row>
    <row r="36" spans="1:4" ht="15" customHeight="1" x14ac:dyDescent="0.25">
      <c r="A36" t="s">
        <v>8007</v>
      </c>
      <c r="B36" t="s">
        <v>7981</v>
      </c>
      <c r="C36" t="s">
        <v>8017</v>
      </c>
      <c r="D36">
        <v>4</v>
      </c>
    </row>
    <row r="37" spans="1:4" ht="15" customHeight="1" x14ac:dyDescent="0.25">
      <c r="A37" t="s">
        <v>8007</v>
      </c>
      <c r="B37" t="s">
        <v>8019</v>
      </c>
      <c r="C37" t="s">
        <v>8017</v>
      </c>
      <c r="D37">
        <v>5</v>
      </c>
    </row>
    <row r="38" spans="1:4" ht="15" customHeight="1" x14ac:dyDescent="0.25">
      <c r="A38" t="s">
        <v>8007</v>
      </c>
      <c r="B38" t="s">
        <v>8020</v>
      </c>
      <c r="C38" t="s">
        <v>8021</v>
      </c>
      <c r="D38">
        <v>89</v>
      </c>
    </row>
    <row r="39" spans="1:4" ht="15" customHeight="1" x14ac:dyDescent="0.25">
      <c r="A39" t="s">
        <v>8007</v>
      </c>
      <c r="B39" t="s">
        <v>7977</v>
      </c>
      <c r="C39" t="s">
        <v>7978</v>
      </c>
      <c r="D39">
        <v>0</v>
      </c>
    </row>
  </sheetData>
  <pageMargins left="0.75" right="0.75" top="1" bottom="1" header="0.511811023622047" footer="0.511811023622047"/>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AB070-CF0E-45A6-AB3E-32C1F6842361}">
  <dimension ref="G17:I25"/>
  <sheetViews>
    <sheetView topLeftCell="C1" workbookViewId="0">
      <selection activeCell="G17" sqref="G17"/>
    </sheetView>
  </sheetViews>
  <sheetFormatPr defaultRowHeight="15" x14ac:dyDescent="0.25"/>
  <cols>
    <col min="7" max="7" width="13.140625" bestFit="1" customWidth="1"/>
    <col min="8" max="8" width="20.5703125" bestFit="1" customWidth="1"/>
    <col min="9" max="9" width="22.140625" bestFit="1" customWidth="1"/>
  </cols>
  <sheetData>
    <row r="17" spans="7:9" x14ac:dyDescent="0.25">
      <c r="G17" s="2" t="s">
        <v>4121</v>
      </c>
      <c r="H17" t="s" vm="2">
        <v>8041</v>
      </c>
    </row>
    <row r="19" spans="7:9" x14ac:dyDescent="0.25">
      <c r="G19" s="2" t="s">
        <v>8022</v>
      </c>
      <c r="H19" t="s">
        <v>8024</v>
      </c>
      <c r="I19" t="s">
        <v>8039</v>
      </c>
    </row>
    <row r="20" spans="7:9" x14ac:dyDescent="0.25">
      <c r="G20" s="3" t="s">
        <v>42</v>
      </c>
      <c r="H20">
        <v>62655.19</v>
      </c>
      <c r="I20">
        <v>31565725</v>
      </c>
    </row>
    <row r="21" spans="7:9" x14ac:dyDescent="0.25">
      <c r="G21" s="3" t="s">
        <v>49</v>
      </c>
      <c r="H21">
        <v>248896.27</v>
      </c>
      <c r="I21">
        <v>79129132</v>
      </c>
    </row>
    <row r="22" spans="7:9" x14ac:dyDescent="0.25">
      <c r="G22" s="3" t="s">
        <v>18</v>
      </c>
      <c r="H22">
        <v>1889516.28</v>
      </c>
      <c r="I22">
        <v>178318569</v>
      </c>
    </row>
    <row r="23" spans="7:9" x14ac:dyDescent="0.25">
      <c r="G23" s="3" t="s">
        <v>146</v>
      </c>
      <c r="H23">
        <v>690929.95</v>
      </c>
      <c r="I23">
        <v>73232042</v>
      </c>
    </row>
    <row r="24" spans="7:9" hidden="1" x14ac:dyDescent="0.25">
      <c r="G24" s="3" t="s">
        <v>8040</v>
      </c>
      <c r="H24">
        <v>2665.21</v>
      </c>
    </row>
    <row r="25" spans="7:9" x14ac:dyDescent="0.25">
      <c r="G25" s="3" t="s">
        <v>8023</v>
      </c>
      <c r="H25">
        <v>2894662.9</v>
      </c>
      <c r="I25">
        <v>362245468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5211A-BDD0-47C9-BB36-6B305EC41A35}">
  <dimension ref="A1:C18"/>
  <sheetViews>
    <sheetView workbookViewId="0">
      <selection activeCell="A4" sqref="A4:XFD4"/>
    </sheetView>
  </sheetViews>
  <sheetFormatPr defaultRowHeight="15" x14ac:dyDescent="0.25"/>
  <cols>
    <col min="1" max="1" width="13.28515625" bestFit="1" customWidth="1"/>
    <col min="2" max="2" width="20.5703125" bestFit="1" customWidth="1"/>
    <col min="3" max="3" width="12.5703125" bestFit="1" customWidth="1"/>
  </cols>
  <sheetData>
    <row r="1" spans="1:3" x14ac:dyDescent="0.25">
      <c r="A1" s="2" t="s">
        <v>3649</v>
      </c>
      <c r="B1" t="s" vm="3">
        <v>8041</v>
      </c>
    </row>
    <row r="3" spans="1:3" x14ac:dyDescent="0.25">
      <c r="A3" s="2" t="s">
        <v>8022</v>
      </c>
      <c r="B3" t="s">
        <v>8024</v>
      </c>
      <c r="C3" t="s">
        <v>8025</v>
      </c>
    </row>
    <row r="4" spans="1:3" hidden="1" x14ac:dyDescent="0.25">
      <c r="A4" s="3"/>
      <c r="B4">
        <v>8137.18</v>
      </c>
      <c r="C4">
        <v>1767.84</v>
      </c>
    </row>
    <row r="5" spans="1:3" x14ac:dyDescent="0.25">
      <c r="A5" s="3" t="s">
        <v>3657</v>
      </c>
      <c r="B5">
        <v>365248.49</v>
      </c>
      <c r="C5">
        <v>149305.74</v>
      </c>
    </row>
    <row r="6" spans="1:3" x14ac:dyDescent="0.25">
      <c r="A6" s="3" t="s">
        <v>3748</v>
      </c>
      <c r="B6">
        <v>474862.21</v>
      </c>
      <c r="C6">
        <v>117031.27</v>
      </c>
    </row>
    <row r="7" spans="1:3" x14ac:dyDescent="0.25">
      <c r="A7" s="3" t="s">
        <v>4090</v>
      </c>
      <c r="B7">
        <v>97873.45</v>
      </c>
      <c r="C7">
        <v>27123.8</v>
      </c>
    </row>
    <row r="8" spans="1:3" x14ac:dyDescent="0.25">
      <c r="A8" s="3" t="s">
        <v>3705</v>
      </c>
      <c r="B8">
        <v>354284.25</v>
      </c>
      <c r="C8">
        <v>74650.33</v>
      </c>
    </row>
    <row r="9" spans="1:3" x14ac:dyDescent="0.25">
      <c r="A9" s="3" t="s">
        <v>3785</v>
      </c>
      <c r="B9">
        <v>57671.03</v>
      </c>
      <c r="C9">
        <v>8817.43</v>
      </c>
    </row>
    <row r="10" spans="1:3" x14ac:dyDescent="0.25">
      <c r="A10" s="3" t="s">
        <v>3931</v>
      </c>
      <c r="B10">
        <v>238749.9</v>
      </c>
      <c r="C10">
        <v>46573.77</v>
      </c>
    </row>
    <row r="11" spans="1:3" x14ac:dyDescent="0.25">
      <c r="A11" s="3" t="s">
        <v>3896</v>
      </c>
      <c r="B11">
        <v>144591.67999999999</v>
      </c>
      <c r="C11">
        <v>35467.75</v>
      </c>
    </row>
    <row r="12" spans="1:3" x14ac:dyDescent="0.25">
      <c r="A12" s="3" t="s">
        <v>4057</v>
      </c>
      <c r="B12">
        <v>154565.18</v>
      </c>
      <c r="C12">
        <v>41220.14</v>
      </c>
    </row>
    <row r="13" spans="1:3" x14ac:dyDescent="0.25">
      <c r="A13" s="3" t="s">
        <v>4025</v>
      </c>
      <c r="B13">
        <v>124504.98</v>
      </c>
      <c r="C13">
        <v>19200.849999999999</v>
      </c>
    </row>
    <row r="14" spans="1:3" x14ac:dyDescent="0.25">
      <c r="A14" s="3" t="s">
        <v>3855</v>
      </c>
      <c r="B14">
        <v>192624.16</v>
      </c>
      <c r="C14">
        <v>61117.96</v>
      </c>
    </row>
    <row r="15" spans="1:3" x14ac:dyDescent="0.25">
      <c r="A15" s="3" t="s">
        <v>3990</v>
      </c>
      <c r="B15">
        <v>170852.24</v>
      </c>
      <c r="C15">
        <v>30185.16</v>
      </c>
    </row>
    <row r="16" spans="1:3" x14ac:dyDescent="0.25">
      <c r="A16" s="3" t="s">
        <v>3819</v>
      </c>
      <c r="B16">
        <v>292184.43</v>
      </c>
      <c r="C16">
        <v>84119.62</v>
      </c>
    </row>
    <row r="17" spans="1:3" x14ac:dyDescent="0.25">
      <c r="A17" s="3" t="s">
        <v>3961</v>
      </c>
      <c r="B17">
        <v>218513.72</v>
      </c>
      <c r="C17">
        <v>40777.230000000003</v>
      </c>
    </row>
    <row r="18" spans="1:3" x14ac:dyDescent="0.25">
      <c r="A18" s="3" t="s">
        <v>8023</v>
      </c>
      <c r="B18">
        <v>2894662.9</v>
      </c>
      <c r="C18">
        <v>737358.89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B5531-414E-48A4-8439-6893110F38EE}">
  <dimension ref="A1:B8"/>
  <sheetViews>
    <sheetView workbookViewId="0"/>
  </sheetViews>
  <sheetFormatPr defaultRowHeight="15" x14ac:dyDescent="0.25"/>
  <cols>
    <col min="1" max="1" width="13.140625" bestFit="1" customWidth="1"/>
    <col min="2" max="2" width="24.140625" bestFit="1" customWidth="1"/>
  </cols>
  <sheetData>
    <row r="1" spans="1:2" x14ac:dyDescent="0.25">
      <c r="A1" s="2" t="s">
        <v>2</v>
      </c>
      <c r="B1" t="s" vm="4">
        <v>8041</v>
      </c>
    </row>
    <row r="3" spans="1:2" x14ac:dyDescent="0.25">
      <c r="A3" s="2" t="s">
        <v>8022</v>
      </c>
      <c r="B3" t="s">
        <v>8042</v>
      </c>
    </row>
    <row r="4" spans="1:2" x14ac:dyDescent="0.25">
      <c r="A4" s="3" t="s">
        <v>19</v>
      </c>
      <c r="B4">
        <v>720.76285498489426</v>
      </c>
    </row>
    <row r="5" spans="1:2" x14ac:dyDescent="0.25">
      <c r="A5" s="3" t="s">
        <v>110</v>
      </c>
      <c r="B5">
        <v>1672.7884786821705</v>
      </c>
    </row>
    <row r="6" spans="1:2" x14ac:dyDescent="0.25">
      <c r="A6" s="3" t="s">
        <v>25</v>
      </c>
      <c r="B6">
        <v>851.2208646616541</v>
      </c>
    </row>
    <row r="7" spans="1:2" hidden="1" x14ac:dyDescent="0.25">
      <c r="A7" s="3" t="s">
        <v>8040</v>
      </c>
      <c r="B7">
        <v>1490.74125</v>
      </c>
    </row>
    <row r="8" spans="1:2" x14ac:dyDescent="0.25">
      <c r="A8" s="3" t="s">
        <v>8023</v>
      </c>
      <c r="B8">
        <v>1157.8651600000001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63AF4-9487-456F-9E7C-8EB5329C54BB}">
  <dimension ref="A1:O9"/>
  <sheetViews>
    <sheetView topLeftCell="C1" workbookViewId="0"/>
  </sheetViews>
  <sheetFormatPr defaultRowHeight="15" x14ac:dyDescent="0.25"/>
  <cols>
    <col min="1" max="1" width="13.5703125" bestFit="1" customWidth="1"/>
    <col min="2" max="2" width="20.5703125" bestFit="1" customWidth="1"/>
    <col min="3" max="3" width="24.140625" bestFit="1" customWidth="1"/>
    <col min="4" max="4" width="20.5703125" bestFit="1" customWidth="1"/>
    <col min="5" max="5" width="24.140625" bestFit="1" customWidth="1"/>
    <col min="6" max="6" width="20.5703125" bestFit="1" customWidth="1"/>
    <col min="7" max="7" width="24.140625" bestFit="1" customWidth="1"/>
    <col min="8" max="8" width="20.5703125" bestFit="1" customWidth="1"/>
    <col min="9" max="9" width="24.140625" bestFit="1" customWidth="1"/>
    <col min="10" max="10" width="20.5703125" bestFit="1" customWidth="1"/>
    <col min="11" max="11" width="24.140625" bestFit="1" customWidth="1"/>
    <col min="12" max="12" width="20.5703125" bestFit="1" customWidth="1"/>
    <col min="13" max="13" width="24.140625" bestFit="1" customWidth="1"/>
    <col min="14" max="14" width="25.7109375" bestFit="1" customWidth="1"/>
    <col min="15" max="15" width="29.140625" bestFit="1" customWidth="1"/>
  </cols>
  <sheetData>
    <row r="1" spans="1:15" x14ac:dyDescent="0.25">
      <c r="A1" s="2" t="s">
        <v>4689</v>
      </c>
      <c r="B1" t="s" vm="5">
        <v>8041</v>
      </c>
    </row>
    <row r="3" spans="1:15" x14ac:dyDescent="0.25">
      <c r="B3" s="2" t="s">
        <v>8043</v>
      </c>
    </row>
    <row r="4" spans="1:15" x14ac:dyDescent="0.25">
      <c r="B4" t="s">
        <v>4703</v>
      </c>
      <c r="D4" t="s">
        <v>4706</v>
      </c>
      <c r="F4" t="s">
        <v>4740</v>
      </c>
      <c r="H4" t="s">
        <v>4715</v>
      </c>
      <c r="J4" t="s">
        <v>4720</v>
      </c>
      <c r="L4" t="s">
        <v>4694</v>
      </c>
      <c r="N4" t="s">
        <v>8044</v>
      </c>
      <c r="O4" t="s">
        <v>8045</v>
      </c>
    </row>
    <row r="5" spans="1:15" x14ac:dyDescent="0.25">
      <c r="A5" s="2" t="s">
        <v>8022</v>
      </c>
      <c r="B5" t="s">
        <v>8024</v>
      </c>
      <c r="C5" t="s">
        <v>8026</v>
      </c>
      <c r="D5" t="s">
        <v>8024</v>
      </c>
      <c r="E5" t="s">
        <v>8026</v>
      </c>
      <c r="F5" t="s">
        <v>8024</v>
      </c>
      <c r="G5" t="s">
        <v>8026</v>
      </c>
      <c r="H5" t="s">
        <v>8024</v>
      </c>
      <c r="I5" t="s">
        <v>8026</v>
      </c>
      <c r="J5" t="s">
        <v>8024</v>
      </c>
      <c r="K5" t="s">
        <v>8026</v>
      </c>
      <c r="L5" t="s">
        <v>8024</v>
      </c>
      <c r="M5" t="s">
        <v>8026</v>
      </c>
    </row>
    <row r="6" spans="1:15" x14ac:dyDescent="0.25">
      <c r="A6" s="3" t="s">
        <v>4696</v>
      </c>
      <c r="B6">
        <v>285020.69</v>
      </c>
      <c r="C6">
        <v>270</v>
      </c>
      <c r="D6">
        <v>331604.40999999997</v>
      </c>
      <c r="E6">
        <v>288</v>
      </c>
      <c r="F6">
        <v>344988.17</v>
      </c>
      <c r="G6">
        <v>289</v>
      </c>
      <c r="H6">
        <v>315986.08</v>
      </c>
      <c r="I6">
        <v>276</v>
      </c>
      <c r="J6">
        <v>367729.3</v>
      </c>
      <c r="K6">
        <v>311</v>
      </c>
      <c r="L6">
        <v>345250.8</v>
      </c>
      <c r="M6">
        <v>304</v>
      </c>
      <c r="N6">
        <v>1990579.45</v>
      </c>
      <c r="O6">
        <v>1738</v>
      </c>
    </row>
    <row r="7" spans="1:15" x14ac:dyDescent="0.25">
      <c r="A7" s="3" t="s">
        <v>4700</v>
      </c>
      <c r="B7">
        <v>49355.03</v>
      </c>
      <c r="C7">
        <v>39</v>
      </c>
      <c r="D7">
        <v>45664.12</v>
      </c>
      <c r="E7">
        <v>40</v>
      </c>
      <c r="F7">
        <v>52873.66</v>
      </c>
      <c r="G7">
        <v>43</v>
      </c>
      <c r="H7">
        <v>44660.01</v>
      </c>
      <c r="I7">
        <v>34</v>
      </c>
      <c r="J7">
        <v>50789.54</v>
      </c>
      <c r="K7">
        <v>42</v>
      </c>
      <c r="L7">
        <v>46114.37</v>
      </c>
      <c r="M7">
        <v>39</v>
      </c>
      <c r="N7">
        <v>289456.73</v>
      </c>
      <c r="O7">
        <v>237</v>
      </c>
    </row>
    <row r="8" spans="1:15" x14ac:dyDescent="0.25">
      <c r="A8" s="3" t="s">
        <v>4710</v>
      </c>
      <c r="B8">
        <v>104833.58</v>
      </c>
      <c r="C8">
        <v>80</v>
      </c>
      <c r="D8">
        <v>100764.13</v>
      </c>
      <c r="E8">
        <v>91</v>
      </c>
      <c r="F8">
        <v>94813.13</v>
      </c>
      <c r="G8">
        <v>88</v>
      </c>
      <c r="H8">
        <v>83413.490000000005</v>
      </c>
      <c r="I8">
        <v>78</v>
      </c>
      <c r="J8">
        <v>131507.60999999999</v>
      </c>
      <c r="K8">
        <v>104</v>
      </c>
      <c r="L8">
        <v>99294.78</v>
      </c>
      <c r="M8">
        <v>84</v>
      </c>
      <c r="N8">
        <v>614626.72</v>
      </c>
      <c r="O8">
        <v>525</v>
      </c>
    </row>
    <row r="9" spans="1:15" x14ac:dyDescent="0.25">
      <c r="A9" s="3" t="s">
        <v>8023</v>
      </c>
      <c r="B9">
        <v>439209.3</v>
      </c>
      <c r="C9">
        <v>389</v>
      </c>
      <c r="D9">
        <v>478032.66</v>
      </c>
      <c r="E9">
        <v>419</v>
      </c>
      <c r="F9">
        <v>492674.96</v>
      </c>
      <c r="G9">
        <v>420</v>
      </c>
      <c r="H9">
        <v>444059.58</v>
      </c>
      <c r="I9">
        <v>388</v>
      </c>
      <c r="J9">
        <v>550026.44999999995</v>
      </c>
      <c r="K9">
        <v>457</v>
      </c>
      <c r="L9">
        <v>490659.95</v>
      </c>
      <c r="M9">
        <v>427</v>
      </c>
      <c r="N9">
        <v>2894662.9</v>
      </c>
      <c r="O9">
        <v>2500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DC79F-2459-484E-991B-F006F0368AA3}">
  <dimension ref="A1:C16"/>
  <sheetViews>
    <sheetView workbookViewId="0"/>
  </sheetViews>
  <sheetFormatPr defaultRowHeight="15" x14ac:dyDescent="0.25"/>
  <cols>
    <col min="1" max="1" width="13.140625" bestFit="1" customWidth="1"/>
    <col min="2" max="2" width="20.5703125" bestFit="1" customWidth="1"/>
    <col min="3" max="3" width="12.5703125" bestFit="1" customWidth="1"/>
  </cols>
  <sheetData>
    <row r="1" spans="1:3" x14ac:dyDescent="0.25">
      <c r="A1" s="2" t="s">
        <v>4692</v>
      </c>
      <c r="B1" t="s" vm="1">
        <v>8041</v>
      </c>
    </row>
    <row r="3" spans="1:3" x14ac:dyDescent="0.25">
      <c r="A3" s="2" t="s">
        <v>8022</v>
      </c>
      <c r="B3" t="s">
        <v>8024</v>
      </c>
      <c r="C3" t="s">
        <v>8025</v>
      </c>
    </row>
    <row r="4" spans="1:3" x14ac:dyDescent="0.25">
      <c r="A4" s="3" t="s">
        <v>8028</v>
      </c>
      <c r="B4" s="10">
        <v>121730.91</v>
      </c>
      <c r="C4" s="10">
        <v>29980.87</v>
      </c>
    </row>
    <row r="5" spans="1:3" x14ac:dyDescent="0.25">
      <c r="A5" s="3" t="s">
        <v>8029</v>
      </c>
      <c r="B5" s="10">
        <v>169954.08</v>
      </c>
      <c r="C5" s="10">
        <v>43151.69</v>
      </c>
    </row>
    <row r="6" spans="1:3" x14ac:dyDescent="0.25">
      <c r="A6" s="3" t="s">
        <v>8027</v>
      </c>
      <c r="B6" s="10">
        <v>243357.27</v>
      </c>
      <c r="C6" s="10">
        <v>61610.78</v>
      </c>
    </row>
    <row r="7" spans="1:3" x14ac:dyDescent="0.25">
      <c r="A7" s="3" t="s">
        <v>8030</v>
      </c>
      <c r="B7" s="10">
        <v>195249.44</v>
      </c>
      <c r="C7" s="10">
        <v>50155.37</v>
      </c>
    </row>
    <row r="8" spans="1:3" x14ac:dyDescent="0.25">
      <c r="A8" s="3" t="s">
        <v>8031</v>
      </c>
      <c r="B8" s="10">
        <v>225062.29</v>
      </c>
      <c r="C8" s="10">
        <v>61161.919999999998</v>
      </c>
    </row>
    <row r="9" spans="1:3" x14ac:dyDescent="0.25">
      <c r="A9" s="3" t="s">
        <v>8032</v>
      </c>
      <c r="B9" s="10">
        <v>226577.54</v>
      </c>
      <c r="C9" s="10">
        <v>58096.27</v>
      </c>
    </row>
    <row r="10" spans="1:3" x14ac:dyDescent="0.25">
      <c r="A10" s="3" t="s">
        <v>8033</v>
      </c>
      <c r="B10" s="10">
        <v>177176.06</v>
      </c>
      <c r="C10" s="10">
        <v>42067</v>
      </c>
    </row>
    <row r="11" spans="1:3" x14ac:dyDescent="0.25">
      <c r="A11" s="3" t="s">
        <v>8034</v>
      </c>
      <c r="B11" s="10">
        <v>200032.75</v>
      </c>
      <c r="C11" s="10">
        <v>49379.88</v>
      </c>
    </row>
    <row r="12" spans="1:3" x14ac:dyDescent="0.25">
      <c r="A12" s="3" t="s">
        <v>8035</v>
      </c>
      <c r="B12" s="10">
        <v>241049.36</v>
      </c>
      <c r="C12" s="10">
        <v>58943.03</v>
      </c>
    </row>
    <row r="13" spans="1:3" x14ac:dyDescent="0.25">
      <c r="A13" s="3" t="s">
        <v>8036</v>
      </c>
      <c r="B13" s="10">
        <v>447130.54</v>
      </c>
      <c r="C13" s="10">
        <v>115133.04</v>
      </c>
    </row>
    <row r="14" spans="1:3" x14ac:dyDescent="0.25">
      <c r="A14" s="3" t="s">
        <v>8037</v>
      </c>
      <c r="B14" s="10">
        <v>306837.19</v>
      </c>
      <c r="C14" s="10">
        <v>79014.61</v>
      </c>
    </row>
    <row r="15" spans="1:3" x14ac:dyDescent="0.25">
      <c r="A15" s="3" t="s">
        <v>8038</v>
      </c>
      <c r="B15" s="10">
        <v>340505.47</v>
      </c>
      <c r="C15" s="10">
        <v>88664.43</v>
      </c>
    </row>
    <row r="16" spans="1:3" x14ac:dyDescent="0.25">
      <c r="A16" s="3" t="s">
        <v>8023</v>
      </c>
      <c r="B16" s="10">
        <v>2894662.9</v>
      </c>
      <c r="C16" s="10">
        <v>737358.89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54868-B88C-4E6D-A5EE-D3AE5886CB9D}">
  <dimension ref="A1:W31"/>
  <sheetViews>
    <sheetView tabSelected="1" zoomScale="60" zoomScaleNormal="60" workbookViewId="0">
      <selection activeCell="AB42" sqref="AB42"/>
    </sheetView>
  </sheetViews>
  <sheetFormatPr defaultRowHeight="15" x14ac:dyDescent="0.25"/>
  <sheetData>
    <row r="1" spans="1:23" ht="38.25" customHeight="1" x14ac:dyDescent="0.5">
      <c r="A1" s="8" t="s">
        <v>8046</v>
      </c>
      <c r="B1" s="9"/>
      <c r="C1" s="9"/>
      <c r="D1" s="9"/>
      <c r="E1" s="9"/>
      <c r="F1" s="9"/>
      <c r="G1" s="9"/>
      <c r="H1" s="9"/>
      <c r="I1" s="9"/>
      <c r="J1" s="7"/>
      <c r="K1" s="7"/>
      <c r="L1" s="7"/>
      <c r="M1" s="7"/>
      <c r="N1" s="6"/>
      <c r="O1" s="6"/>
      <c r="P1" s="6"/>
      <c r="Q1" s="6"/>
      <c r="R1" s="6"/>
      <c r="S1" s="6"/>
      <c r="T1" s="6"/>
      <c r="U1" s="6"/>
      <c r="V1" s="5"/>
      <c r="W1" s="5"/>
    </row>
    <row r="2" spans="1:23" x14ac:dyDescent="0.25">
      <c r="A2" s="6"/>
      <c r="B2" s="6"/>
      <c r="C2" s="6"/>
      <c r="D2" s="6"/>
      <c r="E2" s="6"/>
      <c r="F2" s="6"/>
      <c r="G2" s="6"/>
      <c r="H2" s="6"/>
      <c r="I2" s="6"/>
      <c r="J2" s="6"/>
      <c r="K2" s="6"/>
      <c r="L2" s="6"/>
      <c r="M2" s="6"/>
      <c r="N2" s="6"/>
      <c r="O2" s="6"/>
      <c r="P2" s="6"/>
      <c r="Q2" s="6"/>
      <c r="R2" s="6"/>
      <c r="S2" s="6"/>
      <c r="T2" s="6"/>
      <c r="U2" s="6"/>
      <c r="V2" s="5"/>
      <c r="W2" s="5"/>
    </row>
    <row r="3" spans="1:23" x14ac:dyDescent="0.25">
      <c r="A3" s="6"/>
      <c r="B3" s="6"/>
      <c r="C3" s="6"/>
      <c r="D3" s="6"/>
      <c r="E3" s="6"/>
      <c r="F3" s="6"/>
      <c r="G3" s="6"/>
      <c r="H3" s="6"/>
      <c r="I3" s="6"/>
      <c r="J3" s="6"/>
      <c r="K3" s="6"/>
      <c r="L3" s="6"/>
      <c r="M3" s="6"/>
      <c r="N3" s="6"/>
      <c r="O3" s="6"/>
      <c r="P3" s="6"/>
      <c r="Q3" s="6"/>
      <c r="R3" s="6"/>
      <c r="S3" s="6"/>
      <c r="T3" s="6"/>
      <c r="U3" s="6"/>
      <c r="V3" s="5"/>
      <c r="W3" s="5"/>
    </row>
    <row r="31" spans="19:19" x14ac:dyDescent="0.25">
      <c r="S31"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D86A566E-E890-49EC-8260-47EA43301DC8}">
  <ds:schemaRefs/>
</ds:datastoreItem>
</file>

<file path=customXml/itemProps2.xml><?xml version="1.0" encoding="utf-8"?>
<ds:datastoreItem xmlns:ds="http://schemas.openxmlformats.org/officeDocument/2006/customXml" ds:itemID="{9E483FFF-CE30-4361-82CF-FAECB6EBC404}">
  <ds:schemaRefs/>
</ds:datastoreItem>
</file>

<file path=customXml/itemProps3.xml><?xml version="1.0" encoding="utf-8"?>
<ds:datastoreItem xmlns:ds="http://schemas.openxmlformats.org/officeDocument/2006/customXml" ds:itemID="{F09DCE3B-D1FD-4E12-B362-29864FE6DE6A}">
  <ds:schemaRefs/>
</ds:datastoreItem>
</file>

<file path=customXml/itemProps4.xml><?xml version="1.0" encoding="utf-8"?>
<ds:datastoreItem xmlns:ds="http://schemas.openxmlformats.org/officeDocument/2006/customXml" ds:itemID="{D1C04E49-498E-4D97-BB68-7A530CFA7CD8}">
  <ds:schemaRefs/>
</ds:datastoreItem>
</file>

<file path=customXml/itemProps5.xml><?xml version="1.0" encoding="utf-8"?>
<ds:datastoreItem xmlns:ds="http://schemas.openxmlformats.org/officeDocument/2006/customXml" ds:itemID="{397DD168-D68C-4B3D-84F3-FEEB33DE1787}">
  <ds:schemaRefs/>
</ds:datastoreItem>
</file>

<file path=customXml/itemProps6.xml><?xml version="1.0" encoding="utf-8"?>
<ds:datastoreItem xmlns:ds="http://schemas.openxmlformats.org/officeDocument/2006/customXml" ds:itemID="{C4AE50F5-06EA-42B9-966B-CAC8D277F830}">
  <ds:schemaRefs/>
</ds:datastoreItem>
</file>

<file path=customXml/itemProps7.xml><?xml version="1.0" encoding="utf-8"?>
<ds:datastoreItem xmlns:ds="http://schemas.openxmlformats.org/officeDocument/2006/customXml" ds:itemID="{6F4F4383-5977-474C-BC2B-B0BD6E01B42F}">
  <ds:schemaRefs/>
</ds:datastoreItem>
</file>

<file path=customXml/itemProps8.xml><?xml version="1.0" encoding="utf-8"?>
<ds:datastoreItem xmlns:ds="http://schemas.openxmlformats.org/officeDocument/2006/customXml" ds:itemID="{2ED87560-F144-4840-A9D6-D0C40055BA81}">
  <ds:schemaRefs/>
</ds:datastoreItem>
</file>

<file path=customXml/itemProps9.xml><?xml version="1.0" encoding="utf-8"?>
<ds:datastoreItem xmlns:ds="http://schemas.openxmlformats.org/officeDocument/2006/customXml" ds:itemID="{62514824-C3AA-4987-B9D0-3524AFB41F55}">
  <ds:schemaRefs/>
</ds:datastoreItem>
</file>

<file path=customXml/itemProps10.xml><?xml version="1.0" encoding="utf-8"?>
<ds:datastoreItem xmlns:ds="http://schemas.openxmlformats.org/officeDocument/2006/customXml" ds:itemID="{084C5DE8-2255-41CA-B1EB-6474D94DD364}">
  <ds:schemaRefs/>
</ds:datastoreItem>
</file>

<file path=customXml/itemProps11.xml><?xml version="1.0" encoding="utf-8"?>
<ds:datastoreItem xmlns:ds="http://schemas.openxmlformats.org/officeDocument/2006/customXml" ds:itemID="{F45A253A-2C30-4F80-A11C-7D1E728E4C57}">
  <ds:schemaRefs/>
</ds:datastoreItem>
</file>

<file path=customXml/itemProps12.xml><?xml version="1.0" encoding="utf-8"?>
<ds:datastoreItem xmlns:ds="http://schemas.openxmlformats.org/officeDocument/2006/customXml" ds:itemID="{67425F81-12EC-459E-AF33-74B68241A2CE}">
  <ds:schemaRefs/>
</ds:datastoreItem>
</file>

<file path=customXml/itemProps13.xml><?xml version="1.0" encoding="utf-8"?>
<ds:datastoreItem xmlns:ds="http://schemas.openxmlformats.org/officeDocument/2006/customXml" ds:itemID="{F9314899-A8FB-4163-AEC7-F5F434736ABC}">
  <ds:schemaRefs>
    <ds:schemaRef ds:uri="http://schemas.microsoft.com/DataMashup"/>
  </ds:schemaRefs>
</ds:datastoreItem>
</file>

<file path=customXml/itemProps14.xml><?xml version="1.0" encoding="utf-8"?>
<ds:datastoreItem xmlns:ds="http://schemas.openxmlformats.org/officeDocument/2006/customXml" ds:itemID="{272FAFDD-037F-4B33-ABB8-A350A402FD36}">
  <ds:schemaRefs/>
</ds:datastoreItem>
</file>

<file path=customXml/itemProps15.xml><?xml version="1.0" encoding="utf-8"?>
<ds:datastoreItem xmlns:ds="http://schemas.openxmlformats.org/officeDocument/2006/customXml" ds:itemID="{2A5E9762-ACAE-4797-B520-D426E298B62B}">
  <ds:schemaRefs/>
</ds:datastoreItem>
</file>

<file path=customXml/itemProps16.xml><?xml version="1.0" encoding="utf-8"?>
<ds:datastoreItem xmlns:ds="http://schemas.openxmlformats.org/officeDocument/2006/customXml" ds:itemID="{F58405B0-F495-46CD-9BF3-363DA8C48FC9}">
  <ds:schemaRefs/>
</ds:datastoreItem>
</file>

<file path=customXml/itemProps17.xml><?xml version="1.0" encoding="utf-8"?>
<ds:datastoreItem xmlns:ds="http://schemas.openxmlformats.org/officeDocument/2006/customXml" ds:itemID="{1BDC16B2-ACED-4B95-B92C-7DFA888F66E6}">
  <ds:schemaRefs/>
</ds:datastoreItem>
</file>

<file path=customXml/itemProps18.xml><?xml version="1.0" encoding="utf-8"?>
<ds:datastoreItem xmlns:ds="http://schemas.openxmlformats.org/officeDocument/2006/customXml" ds:itemID="{96E0E528-A434-465E-8892-4E83EC974471}">
  <ds:schemaRefs/>
</ds:datastoreItem>
</file>

<file path=customXml/itemProps19.xml><?xml version="1.0" encoding="utf-8"?>
<ds:datastoreItem xmlns:ds="http://schemas.openxmlformats.org/officeDocument/2006/customXml" ds:itemID="{BE82DB78-D423-4766-8B79-6ACCB9B3F504}">
  <ds:schemaRefs/>
</ds:datastoreItem>
</file>

<file path=customXml/itemProps20.xml><?xml version="1.0" encoding="utf-8"?>
<ds:datastoreItem xmlns:ds="http://schemas.openxmlformats.org/officeDocument/2006/customXml" ds:itemID="{0E88C555-C7B3-40A4-A0C6-3EE15A95C39F}">
  <ds:schemaRefs/>
</ds:datastoreItem>
</file>

<file path=customXml/itemProps21.xml><?xml version="1.0" encoding="utf-8"?>
<ds:datastoreItem xmlns:ds="http://schemas.openxmlformats.org/officeDocument/2006/customXml" ds:itemID="{D6B24882-2B86-4F31-A03E-970E2C08D6A7}">
  <ds:schemaRefs/>
</ds:datastoreItem>
</file>

<file path=customXml/itemProps22.xml><?xml version="1.0" encoding="utf-8"?>
<ds:datastoreItem xmlns:ds="http://schemas.openxmlformats.org/officeDocument/2006/customXml" ds:itemID="{6E8C832F-FE42-4BCB-9A53-60822D089CFC}">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Customers</vt:lpstr>
      <vt:lpstr>Employees</vt:lpstr>
      <vt:lpstr>Products</vt:lpstr>
      <vt:lpstr>Stores</vt:lpstr>
      <vt:lpstr>Suppliers</vt:lpstr>
      <vt:lpstr>Sales_Transactions</vt:lpstr>
      <vt:lpstr>Cleaning_Log</vt:lpstr>
      <vt:lpstr>Store Managers — Regional Sales</vt:lpstr>
      <vt:lpstr>Product Managers — Category &amp; B</vt:lpstr>
      <vt:lpstr>Marketing   Customer Success — </vt:lpstr>
      <vt:lpstr>Operations — Sales Channel x Pa</vt:lpstr>
      <vt:lpstr>Executive   Finance — Sales Tre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Sujitha Vasudevan</cp:lastModifiedBy>
  <cp:revision>1</cp:revision>
  <dcterms:created xsi:type="dcterms:W3CDTF">2026-08-15T06:34:22Z</dcterms:created>
  <dcterms:modified xsi:type="dcterms:W3CDTF">2026-09-10T07:55:18Z</dcterms:modified>
  <dc:language>en-US</dc:language>
</cp:coreProperties>
</file>