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ketu\dsi\dsi-workspace\project-01_sk\assets\"/>
    </mc:Choice>
  </mc:AlternateContent>
  <bookViews>
    <workbookView xWindow="0" yWindow="0" windowWidth="17256" windowHeight="5664"/>
  </bookViews>
  <sheets>
    <sheet name="sat_scores" sheetId="1" r:id="rId1"/>
  </sheets>
  <definedNames>
    <definedName name="_xlchart.v3.0" hidden="1">sat_scores!$B$1</definedName>
    <definedName name="_xlchart.v3.1" hidden="1">sat_scores!$B$2:$B$53</definedName>
    <definedName name="_xlchart.v3.2" hidden="1">sat_scores!$B:$B</definedName>
    <definedName name="_xlchart.v3.3" hidden="1">sat_scores!$B:$B</definedName>
    <definedName name="_xlchart.v3.4" hidden="1">sat_scores!$C$2</definedName>
    <definedName name="_xlchart.v3.5" hidden="1">sat_scores!$C$3:$C$54</definedName>
    <definedName name="_xlchart.v3.6" hidden="1">sat_scores!$C:$C</definedName>
  </definedNames>
  <calcPr calcId="171027"/>
  <fileRecoveryPr repairLoad="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I18" i="1"/>
  <c r="I17" i="1"/>
  <c r="I16" i="1"/>
  <c r="I13" i="1"/>
  <c r="I12" i="1"/>
  <c r="I11" i="1"/>
  <c r="I5" i="1" l="1"/>
  <c r="F7" i="1" s="1"/>
  <c r="G7" i="1" s="1"/>
  <c r="I4" i="1"/>
  <c r="I3" i="1"/>
  <c r="F5" i="1" l="1"/>
  <c r="G5" i="1" s="1"/>
  <c r="F3" i="1"/>
  <c r="G3" i="1" s="1"/>
  <c r="F6" i="1"/>
  <c r="G6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29" i="1"/>
  <c r="G29" i="1" s="1"/>
  <c r="F31" i="1"/>
  <c r="G31" i="1" s="1"/>
  <c r="F33" i="1"/>
  <c r="G33" i="1" s="1"/>
  <c r="F35" i="1"/>
  <c r="G35" i="1" s="1"/>
  <c r="F37" i="1"/>
  <c r="G37" i="1" s="1"/>
  <c r="F39" i="1"/>
  <c r="G39" i="1" s="1"/>
  <c r="F41" i="1"/>
  <c r="G41" i="1" s="1"/>
  <c r="F43" i="1"/>
  <c r="G43" i="1" s="1"/>
  <c r="F45" i="1"/>
  <c r="G45" i="1" s="1"/>
  <c r="F47" i="1"/>
  <c r="G47" i="1" s="1"/>
  <c r="F49" i="1"/>
  <c r="G49" i="1" s="1"/>
  <c r="F51" i="1"/>
  <c r="G51" i="1" s="1"/>
  <c r="F53" i="1"/>
  <c r="G53" i="1" s="1"/>
  <c r="F4" i="1"/>
  <c r="G4" i="1" s="1"/>
  <c r="F8" i="1"/>
  <c r="G8" i="1" s="1"/>
  <c r="F10" i="1"/>
  <c r="G10" i="1" s="1"/>
  <c r="F12" i="1"/>
  <c r="G12" i="1" s="1"/>
  <c r="F14" i="1"/>
  <c r="G14" i="1" s="1"/>
  <c r="F16" i="1"/>
  <c r="G16" i="1" s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F38" i="1"/>
  <c r="G38" i="1" s="1"/>
  <c r="F40" i="1"/>
  <c r="G40" i="1" s="1"/>
  <c r="F42" i="1"/>
  <c r="G42" i="1" s="1"/>
  <c r="F44" i="1"/>
  <c r="G44" i="1" s="1"/>
  <c r="F46" i="1"/>
  <c r="G46" i="1" s="1"/>
  <c r="F48" i="1"/>
  <c r="G48" i="1" s="1"/>
  <c r="F50" i="1"/>
  <c r="G50" i="1" s="1"/>
  <c r="F52" i="1"/>
  <c r="G52" i="1" s="1"/>
  <c r="F54" i="1"/>
  <c r="G54" i="1" s="1"/>
  <c r="I6" i="1" l="1"/>
  <c r="I7" i="1" s="1"/>
  <c r="I8" i="1" s="1"/>
</calcChain>
</file>

<file path=xl/sharedStrings.xml><?xml version="1.0" encoding="utf-8"?>
<sst xmlns="http://schemas.openxmlformats.org/spreadsheetml/2006/main" count="102" uniqueCount="82">
  <si>
    <t>State</t>
  </si>
  <si>
    <t>Rate</t>
  </si>
  <si>
    <t>Verbal</t>
  </si>
  <si>
    <t>Math</t>
  </si>
  <si>
    <t>CT</t>
  </si>
  <si>
    <t>NJ</t>
  </si>
  <si>
    <t>MA</t>
  </si>
  <si>
    <t>NY</t>
  </si>
  <si>
    <t>NH</t>
  </si>
  <si>
    <t>RI</t>
  </si>
  <si>
    <t>PA</t>
  </si>
  <si>
    <t>VT</t>
  </si>
  <si>
    <t>ME</t>
  </si>
  <si>
    <t>VA</t>
  </si>
  <si>
    <t>DE</t>
  </si>
  <si>
    <t>MD</t>
  </si>
  <si>
    <t>NC</t>
  </si>
  <si>
    <t>GA</t>
  </si>
  <si>
    <t>IN</t>
  </si>
  <si>
    <t>SC</t>
  </si>
  <si>
    <t>DC</t>
  </si>
  <si>
    <t>OR</t>
  </si>
  <si>
    <t>FL</t>
  </si>
  <si>
    <t>WA</t>
  </si>
  <si>
    <t>TX</t>
  </si>
  <si>
    <t>HI</t>
  </si>
  <si>
    <t>AK</t>
  </si>
  <si>
    <t>CA</t>
  </si>
  <si>
    <t>AZ</t>
  </si>
  <si>
    <t>NV</t>
  </si>
  <si>
    <t>CO</t>
  </si>
  <si>
    <t>OH</t>
  </si>
  <si>
    <t>MT</t>
  </si>
  <si>
    <t>WV</t>
  </si>
  <si>
    <t>ID</t>
  </si>
  <si>
    <t>TN</t>
  </si>
  <si>
    <t>NM</t>
  </si>
  <si>
    <t>IL</t>
  </si>
  <si>
    <t>KY</t>
  </si>
  <si>
    <t>WY</t>
  </si>
  <si>
    <t>MI</t>
  </si>
  <si>
    <t>MN</t>
  </si>
  <si>
    <t>KS</t>
  </si>
  <si>
    <t>AL</t>
  </si>
  <si>
    <t>NE</t>
  </si>
  <si>
    <t>OK</t>
  </si>
  <si>
    <t>MO</t>
  </si>
  <si>
    <t>LA</t>
  </si>
  <si>
    <t>WI</t>
  </si>
  <si>
    <t>AR</t>
  </si>
  <si>
    <t>UT</t>
  </si>
  <si>
    <t>IA</t>
  </si>
  <si>
    <t>SD</t>
  </si>
  <si>
    <t>ND</t>
  </si>
  <si>
    <t>MS</t>
  </si>
  <si>
    <t>All</t>
  </si>
  <si>
    <t>min</t>
  </si>
  <si>
    <t>max</t>
  </si>
  <si>
    <t>mean</t>
  </si>
  <si>
    <t>variance</t>
  </si>
  <si>
    <t>sq of variance</t>
  </si>
  <si>
    <t>mean of square</t>
  </si>
  <si>
    <t>square root of mean of square</t>
  </si>
  <si>
    <t>standard deviation</t>
  </si>
  <si>
    <t>verbal</t>
  </si>
  <si>
    <t>Min</t>
  </si>
  <si>
    <t>Max</t>
  </si>
  <si>
    <t>Mean</t>
  </si>
  <si>
    <t>STD</t>
  </si>
  <si>
    <t>Data Type</t>
  </si>
  <si>
    <t>text</t>
  </si>
  <si>
    <t>number</t>
  </si>
  <si>
    <t>Missing Values</t>
  </si>
  <si>
    <t>No</t>
  </si>
  <si>
    <t>Data is collected from UC Irvine</t>
  </si>
  <si>
    <t>US State Name</t>
  </si>
  <si>
    <t>Participation Rate for each state</t>
  </si>
  <si>
    <t>Math Score</t>
  </si>
  <si>
    <t>Verbal Score</t>
  </si>
  <si>
    <t>Attribute (column) Name</t>
  </si>
  <si>
    <t>Attribute Definition</t>
  </si>
  <si>
    <t>SAT Score.CSV Data File (Data Dictionary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</si>
</sst>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20" fillId="0" borderId="11" xfId="0" applyFont="1" applyBorder="1" applyAlignment="1">
      <alignment horizontal="center" vertical="center"/>
    </xf>
    <xf numFmtId="0" fontId="16" fillId="0" borderId="10" xfId="0" applyFont="1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4"/>
  <sheetViews>
    <sheetView tabSelected="1" topLeftCell="E1" zoomScale="110" zoomScaleNormal="110" workbookViewId="0">
      <selection activeCell="L9" sqref="L9:O9"/>
    </sheetView>
  </sheetViews>
  <sheetFormatPr defaultRowHeight="14.4" x14ac:dyDescent="0.3"/>
  <cols>
    <col min="12" max="12" width="26.33203125" customWidth="1"/>
    <col min="13" max="13" width="20.21875" style="3" customWidth="1"/>
    <col min="14" max="14" width="9.44140625" bestFit="1" customWidth="1"/>
    <col min="15" max="15" width="14.77734375" customWidth="1"/>
  </cols>
  <sheetData>
    <row r="2" spans="1:18" x14ac:dyDescent="0.3">
      <c r="A2" t="s">
        <v>0</v>
      </c>
      <c r="C2" t="s">
        <v>1</v>
      </c>
      <c r="D2" t="s">
        <v>2</v>
      </c>
      <c r="E2" t="s">
        <v>3</v>
      </c>
      <c r="F2" t="s">
        <v>59</v>
      </c>
      <c r="G2" t="s">
        <v>60</v>
      </c>
      <c r="I2" t="s">
        <v>1</v>
      </c>
      <c r="N2" s="1"/>
      <c r="O2" s="2" t="s">
        <v>65</v>
      </c>
      <c r="P2" s="2" t="s">
        <v>66</v>
      </c>
      <c r="Q2" s="2" t="s">
        <v>67</v>
      </c>
      <c r="R2" s="8" t="s">
        <v>68</v>
      </c>
    </row>
    <row r="3" spans="1:18" x14ac:dyDescent="0.3">
      <c r="A3" t="s">
        <v>4</v>
      </c>
      <c r="B3" t="b">
        <f>A3=A4</f>
        <v>0</v>
      </c>
      <c r="C3">
        <v>82</v>
      </c>
      <c r="D3">
        <v>509</v>
      </c>
      <c r="E3">
        <v>510</v>
      </c>
      <c r="F3">
        <f>C3-$I$5</f>
        <v>44.846153846153847</v>
      </c>
      <c r="G3">
        <f>F3*F3</f>
        <v>2011.1775147928995</v>
      </c>
      <c r="I3">
        <f>MIN(C:C)</f>
        <v>4</v>
      </c>
      <c r="J3" t="s">
        <v>56</v>
      </c>
      <c r="N3" s="2" t="s">
        <v>1</v>
      </c>
      <c r="O3" s="1">
        <v>4</v>
      </c>
      <c r="P3" s="1">
        <v>82</v>
      </c>
      <c r="Q3" s="1">
        <v>37.152999999999999</v>
      </c>
      <c r="R3" s="9">
        <v>27.036999999999999</v>
      </c>
    </row>
    <row r="4" spans="1:18" x14ac:dyDescent="0.3">
      <c r="A4" t="s">
        <v>5</v>
      </c>
      <c r="B4" t="b">
        <f t="shared" ref="B4:B54" si="0">A4=A5</f>
        <v>0</v>
      </c>
      <c r="C4">
        <v>81</v>
      </c>
      <c r="D4">
        <v>499</v>
      </c>
      <c r="E4">
        <v>513</v>
      </c>
      <c r="F4">
        <f t="shared" ref="F4:F54" si="1">C4-$I$5</f>
        <v>43.846153846153847</v>
      </c>
      <c r="G4">
        <f t="shared" ref="G4:G54" si="2">F4*F4</f>
        <v>1922.4852071005917</v>
      </c>
      <c r="I4">
        <f>MAX(C:C)</f>
        <v>82</v>
      </c>
      <c r="J4" t="s">
        <v>57</v>
      </c>
      <c r="N4" s="2" t="s">
        <v>3</v>
      </c>
      <c r="O4" s="1">
        <v>439</v>
      </c>
      <c r="P4" s="1">
        <v>603</v>
      </c>
      <c r="Q4" s="1">
        <v>531.5</v>
      </c>
      <c r="R4" s="9">
        <v>35.665999999999997</v>
      </c>
    </row>
    <row r="5" spans="1:18" x14ac:dyDescent="0.3">
      <c r="A5" t="s">
        <v>6</v>
      </c>
      <c r="B5" t="b">
        <f t="shared" si="0"/>
        <v>0</v>
      </c>
      <c r="C5">
        <v>79</v>
      </c>
      <c r="D5">
        <v>511</v>
      </c>
      <c r="E5">
        <v>515</v>
      </c>
      <c r="F5">
        <f t="shared" si="1"/>
        <v>41.846153846153847</v>
      </c>
      <c r="G5">
        <f t="shared" si="2"/>
        <v>1751.1005917159764</v>
      </c>
      <c r="I5">
        <f>AVERAGE(C:C)</f>
        <v>37.153846153846153</v>
      </c>
      <c r="J5" t="s">
        <v>58</v>
      </c>
      <c r="N5" s="2" t="s">
        <v>2</v>
      </c>
      <c r="O5" s="1">
        <v>482</v>
      </c>
      <c r="P5" s="1">
        <v>593</v>
      </c>
      <c r="Q5" s="1">
        <v>532.01</v>
      </c>
      <c r="R5" s="9">
        <v>32.914999999999999</v>
      </c>
    </row>
    <row r="6" spans="1:18" x14ac:dyDescent="0.3">
      <c r="A6" t="s">
        <v>7</v>
      </c>
      <c r="B6" t="b">
        <f t="shared" si="0"/>
        <v>0</v>
      </c>
      <c r="C6">
        <v>77</v>
      </c>
      <c r="D6">
        <v>495</v>
      </c>
      <c r="E6">
        <v>505</v>
      </c>
      <c r="F6">
        <f t="shared" si="1"/>
        <v>39.846153846153847</v>
      </c>
      <c r="G6">
        <f t="shared" si="2"/>
        <v>1587.7159763313609</v>
      </c>
      <c r="I6">
        <f>AVERAGE(G:G)</f>
        <v>731.05325443787001</v>
      </c>
      <c r="J6" t="s">
        <v>61</v>
      </c>
    </row>
    <row r="7" spans="1:18" x14ac:dyDescent="0.3">
      <c r="A7" t="s">
        <v>8</v>
      </c>
      <c r="B7" t="b">
        <f t="shared" si="0"/>
        <v>0</v>
      </c>
      <c r="C7">
        <v>72</v>
      </c>
      <c r="D7">
        <v>520</v>
      </c>
      <c r="E7">
        <v>516</v>
      </c>
      <c r="F7">
        <f t="shared" si="1"/>
        <v>34.846153846153847</v>
      </c>
      <c r="G7">
        <f t="shared" si="2"/>
        <v>1214.2544378698226</v>
      </c>
      <c r="I7">
        <f>SQRT(I6)</f>
        <v>27.03799649452359</v>
      </c>
      <c r="J7" t="s">
        <v>62</v>
      </c>
    </row>
    <row r="8" spans="1:18" x14ac:dyDescent="0.3">
      <c r="A8" t="s">
        <v>9</v>
      </c>
      <c r="B8" t="b">
        <f t="shared" si="0"/>
        <v>0</v>
      </c>
      <c r="C8">
        <v>71</v>
      </c>
      <c r="D8">
        <v>501</v>
      </c>
      <c r="E8">
        <v>499</v>
      </c>
      <c r="F8">
        <f t="shared" si="1"/>
        <v>33.846153846153847</v>
      </c>
      <c r="G8">
        <f t="shared" si="2"/>
        <v>1145.5621301775147</v>
      </c>
      <c r="I8">
        <f>I7</f>
        <v>27.03799649452359</v>
      </c>
      <c r="J8" t="s">
        <v>63</v>
      </c>
    </row>
    <row r="9" spans="1:18" ht="28.8" x14ac:dyDescent="0.3">
      <c r="A9" t="s">
        <v>10</v>
      </c>
      <c r="B9" t="b">
        <f t="shared" si="0"/>
        <v>0</v>
      </c>
      <c r="C9">
        <v>71</v>
      </c>
      <c r="D9">
        <v>500</v>
      </c>
      <c r="E9">
        <v>499</v>
      </c>
      <c r="F9">
        <f t="shared" si="1"/>
        <v>33.846153846153847</v>
      </c>
      <c r="G9">
        <f t="shared" si="2"/>
        <v>1145.5621301775147</v>
      </c>
      <c r="L9" s="7" t="s">
        <v>81</v>
      </c>
      <c r="M9" s="7"/>
      <c r="N9" s="7"/>
      <c r="O9" s="7"/>
    </row>
    <row r="10" spans="1:18" ht="34.799999999999997" customHeight="1" x14ac:dyDescent="0.35">
      <c r="A10" t="s">
        <v>11</v>
      </c>
      <c r="B10" t="b">
        <f t="shared" si="0"/>
        <v>0</v>
      </c>
      <c r="C10">
        <v>69</v>
      </c>
      <c r="D10">
        <v>511</v>
      </c>
      <c r="E10">
        <v>506</v>
      </c>
      <c r="F10">
        <f t="shared" si="1"/>
        <v>31.846153846153847</v>
      </c>
      <c r="G10">
        <f t="shared" si="2"/>
        <v>1014.1775147928994</v>
      </c>
      <c r="I10" t="s">
        <v>3</v>
      </c>
      <c r="L10" s="4" t="s">
        <v>79</v>
      </c>
      <c r="M10" s="4" t="s">
        <v>80</v>
      </c>
      <c r="N10" s="4" t="s">
        <v>69</v>
      </c>
      <c r="O10" s="4" t="s">
        <v>72</v>
      </c>
    </row>
    <row r="11" spans="1:18" ht="18" x14ac:dyDescent="0.35">
      <c r="A11" t="s">
        <v>12</v>
      </c>
      <c r="B11" t="b">
        <f t="shared" si="0"/>
        <v>0</v>
      </c>
      <c r="C11">
        <v>69</v>
      </c>
      <c r="D11">
        <v>506</v>
      </c>
      <c r="E11">
        <v>500</v>
      </c>
      <c r="F11">
        <f t="shared" si="1"/>
        <v>31.846153846153847</v>
      </c>
      <c r="G11">
        <f t="shared" si="2"/>
        <v>1014.1775147928994</v>
      </c>
      <c r="I11">
        <f>AVERAGE(E:E)</f>
        <v>531.5</v>
      </c>
      <c r="J11" t="s">
        <v>58</v>
      </c>
      <c r="L11" s="5" t="s">
        <v>0</v>
      </c>
      <c r="M11" s="6" t="s">
        <v>75</v>
      </c>
      <c r="N11" s="5" t="s">
        <v>70</v>
      </c>
      <c r="O11" s="5" t="s">
        <v>73</v>
      </c>
    </row>
    <row r="12" spans="1:18" ht="36" x14ac:dyDescent="0.35">
      <c r="A12" t="s">
        <v>13</v>
      </c>
      <c r="B12" t="b">
        <f t="shared" si="0"/>
        <v>0</v>
      </c>
      <c r="C12">
        <v>68</v>
      </c>
      <c r="D12">
        <v>510</v>
      </c>
      <c r="E12">
        <v>501</v>
      </c>
      <c r="F12">
        <f t="shared" si="1"/>
        <v>30.846153846153847</v>
      </c>
      <c r="G12">
        <f t="shared" si="2"/>
        <v>951.48520710059177</v>
      </c>
      <c r="I12">
        <f>MIN(E:E)</f>
        <v>439</v>
      </c>
      <c r="J12" t="s">
        <v>56</v>
      </c>
      <c r="L12" s="5" t="s">
        <v>1</v>
      </c>
      <c r="M12" s="6" t="s">
        <v>76</v>
      </c>
      <c r="N12" s="5" t="s">
        <v>71</v>
      </c>
      <c r="O12" s="5" t="s">
        <v>73</v>
      </c>
    </row>
    <row r="13" spans="1:18" ht="18" x14ac:dyDescent="0.35">
      <c r="A13" t="s">
        <v>14</v>
      </c>
      <c r="B13" t="b">
        <f t="shared" si="0"/>
        <v>0</v>
      </c>
      <c r="C13">
        <v>67</v>
      </c>
      <c r="D13">
        <v>501</v>
      </c>
      <c r="E13">
        <v>499</v>
      </c>
      <c r="F13">
        <f t="shared" si="1"/>
        <v>29.846153846153847</v>
      </c>
      <c r="G13">
        <f t="shared" si="2"/>
        <v>890.79289940828403</v>
      </c>
      <c r="I13">
        <f>MAX(E:E)</f>
        <v>603</v>
      </c>
      <c r="J13" t="s">
        <v>57</v>
      </c>
      <c r="L13" s="5" t="s">
        <v>3</v>
      </c>
      <c r="M13" s="6" t="s">
        <v>77</v>
      </c>
      <c r="N13" s="5" t="s">
        <v>71</v>
      </c>
      <c r="O13" s="5" t="s">
        <v>73</v>
      </c>
    </row>
    <row r="14" spans="1:18" ht="18" x14ac:dyDescent="0.35">
      <c r="A14" t="s">
        <v>15</v>
      </c>
      <c r="B14" t="b">
        <f t="shared" si="0"/>
        <v>0</v>
      </c>
      <c r="C14">
        <v>65</v>
      </c>
      <c r="D14">
        <v>508</v>
      </c>
      <c r="E14">
        <v>510</v>
      </c>
      <c r="F14">
        <f t="shared" si="1"/>
        <v>27.846153846153847</v>
      </c>
      <c r="G14">
        <f t="shared" si="2"/>
        <v>775.40828402366867</v>
      </c>
      <c r="L14" s="5" t="s">
        <v>2</v>
      </c>
      <c r="M14" s="6" t="s">
        <v>78</v>
      </c>
      <c r="N14" s="5" t="s">
        <v>71</v>
      </c>
      <c r="O14" s="5" t="s">
        <v>73</v>
      </c>
    </row>
    <row r="15" spans="1:18" ht="18" x14ac:dyDescent="0.35">
      <c r="A15" t="s">
        <v>16</v>
      </c>
      <c r="B15" t="b">
        <f t="shared" si="0"/>
        <v>0</v>
      </c>
      <c r="C15">
        <v>65</v>
      </c>
      <c r="D15">
        <v>493</v>
      </c>
      <c r="E15">
        <v>499</v>
      </c>
      <c r="F15">
        <f t="shared" si="1"/>
        <v>27.846153846153847</v>
      </c>
      <c r="G15">
        <f t="shared" si="2"/>
        <v>775.40828402366867</v>
      </c>
      <c r="I15" t="s">
        <v>64</v>
      </c>
      <c r="L15" s="5"/>
      <c r="M15" s="6"/>
      <c r="N15" s="5"/>
      <c r="O15" s="5"/>
    </row>
    <row r="16" spans="1:18" ht="18" x14ac:dyDescent="0.35">
      <c r="A16" t="s">
        <v>17</v>
      </c>
      <c r="B16" t="b">
        <f t="shared" si="0"/>
        <v>0</v>
      </c>
      <c r="C16">
        <v>63</v>
      </c>
      <c r="D16">
        <v>491</v>
      </c>
      <c r="E16">
        <v>489</v>
      </c>
      <c r="F16">
        <f t="shared" si="1"/>
        <v>25.846153846153847</v>
      </c>
      <c r="G16">
        <f t="shared" si="2"/>
        <v>668.02366863905331</v>
      </c>
      <c r="I16">
        <f>MIN(D:D)</f>
        <v>482</v>
      </c>
      <c r="J16" t="s">
        <v>56</v>
      </c>
      <c r="L16" s="5" t="s">
        <v>74</v>
      </c>
      <c r="M16" s="6"/>
      <c r="N16" s="5"/>
      <c r="O16" s="5"/>
    </row>
    <row r="17" spans="1:10" x14ac:dyDescent="0.3">
      <c r="A17" t="s">
        <v>18</v>
      </c>
      <c r="B17" t="b">
        <f t="shared" si="0"/>
        <v>0</v>
      </c>
      <c r="C17">
        <v>60</v>
      </c>
      <c r="D17">
        <v>499</v>
      </c>
      <c r="E17">
        <v>501</v>
      </c>
      <c r="F17">
        <f t="shared" si="1"/>
        <v>22.846153846153847</v>
      </c>
      <c r="G17">
        <f t="shared" si="2"/>
        <v>521.94674556213022</v>
      </c>
      <c r="I17">
        <f>MAX(D:D)</f>
        <v>593</v>
      </c>
      <c r="J17" t="s">
        <v>57</v>
      </c>
    </row>
    <row r="18" spans="1:10" x14ac:dyDescent="0.3">
      <c r="A18" t="s">
        <v>19</v>
      </c>
      <c r="B18" t="b">
        <f t="shared" si="0"/>
        <v>0</v>
      </c>
      <c r="C18">
        <v>57</v>
      </c>
      <c r="D18">
        <v>486</v>
      </c>
      <c r="E18">
        <v>488</v>
      </c>
      <c r="F18">
        <f t="shared" si="1"/>
        <v>19.846153846153847</v>
      </c>
      <c r="G18">
        <f t="shared" si="2"/>
        <v>393.86982248520712</v>
      </c>
      <c r="I18">
        <f>AVERAGE(D:D)</f>
        <v>532.01923076923072</v>
      </c>
      <c r="J18" t="s">
        <v>58</v>
      </c>
    </row>
    <row r="19" spans="1:10" x14ac:dyDescent="0.3">
      <c r="A19" t="s">
        <v>20</v>
      </c>
      <c r="B19" t="b">
        <f t="shared" si="0"/>
        <v>0</v>
      </c>
      <c r="C19">
        <v>56</v>
      </c>
      <c r="D19">
        <v>482</v>
      </c>
      <c r="E19">
        <v>474</v>
      </c>
      <c r="F19">
        <f t="shared" si="1"/>
        <v>18.846153846153847</v>
      </c>
      <c r="G19">
        <f t="shared" si="2"/>
        <v>355.17751479289944</v>
      </c>
    </row>
    <row r="20" spans="1:10" x14ac:dyDescent="0.3">
      <c r="A20" t="s">
        <v>21</v>
      </c>
      <c r="B20" t="b">
        <f t="shared" si="0"/>
        <v>0</v>
      </c>
      <c r="C20">
        <v>55</v>
      </c>
      <c r="D20">
        <v>526</v>
      </c>
      <c r="E20">
        <v>526</v>
      </c>
      <c r="F20">
        <f t="shared" si="1"/>
        <v>17.846153846153847</v>
      </c>
      <c r="G20">
        <f t="shared" si="2"/>
        <v>318.48520710059171</v>
      </c>
    </row>
    <row r="21" spans="1:10" x14ac:dyDescent="0.3">
      <c r="A21" t="s">
        <v>22</v>
      </c>
      <c r="B21" t="b">
        <f t="shared" si="0"/>
        <v>0</v>
      </c>
      <c r="C21">
        <v>54</v>
      </c>
      <c r="D21">
        <v>498</v>
      </c>
      <c r="E21">
        <v>499</v>
      </c>
      <c r="F21">
        <f t="shared" si="1"/>
        <v>16.846153846153847</v>
      </c>
      <c r="G21">
        <f t="shared" si="2"/>
        <v>283.79289940828403</v>
      </c>
    </row>
    <row r="22" spans="1:10" x14ac:dyDescent="0.3">
      <c r="A22" t="s">
        <v>23</v>
      </c>
      <c r="B22" t="b">
        <f t="shared" si="0"/>
        <v>0</v>
      </c>
      <c r="C22">
        <v>53</v>
      </c>
      <c r="D22">
        <v>527</v>
      </c>
      <c r="E22">
        <v>527</v>
      </c>
      <c r="F22">
        <f t="shared" si="1"/>
        <v>15.846153846153847</v>
      </c>
      <c r="G22">
        <f t="shared" si="2"/>
        <v>251.10059171597635</v>
      </c>
    </row>
    <row r="23" spans="1:10" x14ac:dyDescent="0.3">
      <c r="A23" t="s">
        <v>24</v>
      </c>
      <c r="B23" t="b">
        <f t="shared" si="0"/>
        <v>0</v>
      </c>
      <c r="C23">
        <v>53</v>
      </c>
      <c r="D23">
        <v>493</v>
      </c>
      <c r="E23">
        <v>499</v>
      </c>
      <c r="F23">
        <f t="shared" si="1"/>
        <v>15.846153846153847</v>
      </c>
      <c r="G23">
        <f t="shared" si="2"/>
        <v>251.10059171597635</v>
      </c>
    </row>
    <row r="24" spans="1:10" x14ac:dyDescent="0.3">
      <c r="A24" t="s">
        <v>25</v>
      </c>
      <c r="B24" t="b">
        <f t="shared" si="0"/>
        <v>0</v>
      </c>
      <c r="C24">
        <v>52</v>
      </c>
      <c r="D24">
        <v>485</v>
      </c>
      <c r="E24">
        <v>515</v>
      </c>
      <c r="F24">
        <f t="shared" si="1"/>
        <v>14.846153846153847</v>
      </c>
      <c r="G24">
        <f t="shared" si="2"/>
        <v>220.40828402366864</v>
      </c>
    </row>
    <row r="25" spans="1:10" x14ac:dyDescent="0.3">
      <c r="A25" t="s">
        <v>26</v>
      </c>
      <c r="B25" t="b">
        <f t="shared" si="0"/>
        <v>0</v>
      </c>
      <c r="C25">
        <v>51</v>
      </c>
      <c r="D25">
        <v>514</v>
      </c>
      <c r="E25">
        <v>510</v>
      </c>
      <c r="F25">
        <f t="shared" si="1"/>
        <v>13.846153846153847</v>
      </c>
      <c r="G25">
        <f t="shared" si="2"/>
        <v>191.71597633136096</v>
      </c>
    </row>
    <row r="26" spans="1:10" x14ac:dyDescent="0.3">
      <c r="A26" t="s">
        <v>27</v>
      </c>
      <c r="B26" t="b">
        <f t="shared" si="0"/>
        <v>0</v>
      </c>
      <c r="C26">
        <v>51</v>
      </c>
      <c r="D26">
        <v>498</v>
      </c>
      <c r="E26">
        <v>517</v>
      </c>
      <c r="F26">
        <f t="shared" si="1"/>
        <v>13.846153846153847</v>
      </c>
      <c r="G26">
        <f t="shared" si="2"/>
        <v>191.71597633136096</v>
      </c>
    </row>
    <row r="27" spans="1:10" x14ac:dyDescent="0.3">
      <c r="A27" t="s">
        <v>55</v>
      </c>
      <c r="B27" t="b">
        <f t="shared" si="0"/>
        <v>0</v>
      </c>
      <c r="C27">
        <v>45</v>
      </c>
      <c r="D27">
        <v>506</v>
      </c>
      <c r="E27">
        <v>514</v>
      </c>
      <c r="F27">
        <f t="shared" si="1"/>
        <v>7.8461538461538467</v>
      </c>
      <c r="G27">
        <f t="shared" si="2"/>
        <v>61.562130177514803</v>
      </c>
    </row>
    <row r="28" spans="1:10" x14ac:dyDescent="0.3">
      <c r="A28" t="s">
        <v>28</v>
      </c>
      <c r="B28" t="b">
        <f t="shared" si="0"/>
        <v>0</v>
      </c>
      <c r="C28">
        <v>34</v>
      </c>
      <c r="D28">
        <v>523</v>
      </c>
      <c r="E28">
        <v>525</v>
      </c>
      <c r="F28">
        <f t="shared" si="1"/>
        <v>-3.1538461538461533</v>
      </c>
      <c r="G28">
        <f t="shared" si="2"/>
        <v>9.9467455621301735</v>
      </c>
    </row>
    <row r="29" spans="1:10" x14ac:dyDescent="0.3">
      <c r="A29" t="s">
        <v>29</v>
      </c>
      <c r="B29" t="b">
        <f t="shared" si="0"/>
        <v>0</v>
      </c>
      <c r="C29">
        <v>33</v>
      </c>
      <c r="D29">
        <v>509</v>
      </c>
      <c r="E29">
        <v>515</v>
      </c>
      <c r="F29">
        <f t="shared" si="1"/>
        <v>-4.1538461538461533</v>
      </c>
      <c r="G29">
        <f t="shared" si="2"/>
        <v>17.254437869822482</v>
      </c>
    </row>
    <row r="30" spans="1:10" x14ac:dyDescent="0.3">
      <c r="A30" t="s">
        <v>30</v>
      </c>
      <c r="B30" t="b">
        <f t="shared" si="0"/>
        <v>0</v>
      </c>
      <c r="C30">
        <v>31</v>
      </c>
      <c r="D30">
        <v>539</v>
      </c>
      <c r="E30">
        <v>542</v>
      </c>
      <c r="F30">
        <f t="shared" si="1"/>
        <v>-6.1538461538461533</v>
      </c>
      <c r="G30">
        <f t="shared" si="2"/>
        <v>37.869822485207095</v>
      </c>
    </row>
    <row r="31" spans="1:10" x14ac:dyDescent="0.3">
      <c r="A31" t="s">
        <v>31</v>
      </c>
      <c r="B31" t="b">
        <f t="shared" si="0"/>
        <v>0</v>
      </c>
      <c r="C31">
        <v>26</v>
      </c>
      <c r="D31">
        <v>534</v>
      </c>
      <c r="E31">
        <v>439</v>
      </c>
      <c r="F31">
        <f t="shared" si="1"/>
        <v>-11.153846153846153</v>
      </c>
      <c r="G31">
        <f t="shared" si="2"/>
        <v>124.40828402366863</v>
      </c>
    </row>
    <row r="32" spans="1:10" x14ac:dyDescent="0.3">
      <c r="A32" t="s">
        <v>32</v>
      </c>
      <c r="B32" t="b">
        <f t="shared" si="0"/>
        <v>0</v>
      </c>
      <c r="C32">
        <v>23</v>
      </c>
      <c r="D32">
        <v>539</v>
      </c>
      <c r="E32">
        <v>539</v>
      </c>
      <c r="F32">
        <f t="shared" si="1"/>
        <v>-14.153846153846153</v>
      </c>
      <c r="G32">
        <f t="shared" si="2"/>
        <v>200.33136094674555</v>
      </c>
    </row>
    <row r="33" spans="1:7" x14ac:dyDescent="0.3">
      <c r="A33" t="s">
        <v>33</v>
      </c>
      <c r="B33" t="b">
        <f t="shared" si="0"/>
        <v>0</v>
      </c>
      <c r="C33">
        <v>18</v>
      </c>
      <c r="D33">
        <v>527</v>
      </c>
      <c r="E33">
        <v>512</v>
      </c>
      <c r="F33">
        <f t="shared" si="1"/>
        <v>-19.153846153846153</v>
      </c>
      <c r="G33">
        <f t="shared" si="2"/>
        <v>366.86982248520707</v>
      </c>
    </row>
    <row r="34" spans="1:7" x14ac:dyDescent="0.3">
      <c r="A34" t="s">
        <v>34</v>
      </c>
      <c r="B34" t="b">
        <f t="shared" si="0"/>
        <v>0</v>
      </c>
      <c r="C34">
        <v>17</v>
      </c>
      <c r="D34">
        <v>543</v>
      </c>
      <c r="E34">
        <v>542</v>
      </c>
      <c r="F34">
        <f t="shared" si="1"/>
        <v>-20.153846153846153</v>
      </c>
      <c r="G34">
        <f t="shared" si="2"/>
        <v>406.17751479289939</v>
      </c>
    </row>
    <row r="35" spans="1:7" x14ac:dyDescent="0.3">
      <c r="A35" t="s">
        <v>35</v>
      </c>
      <c r="B35" t="b">
        <f t="shared" si="0"/>
        <v>0</v>
      </c>
      <c r="C35">
        <v>13</v>
      </c>
      <c r="D35">
        <v>562</v>
      </c>
      <c r="E35">
        <v>553</v>
      </c>
      <c r="F35">
        <f t="shared" si="1"/>
        <v>-24.153846153846153</v>
      </c>
      <c r="G35">
        <f t="shared" si="2"/>
        <v>583.40828402366856</v>
      </c>
    </row>
    <row r="36" spans="1:7" x14ac:dyDescent="0.3">
      <c r="A36" t="s">
        <v>36</v>
      </c>
      <c r="B36" t="b">
        <f t="shared" si="0"/>
        <v>0</v>
      </c>
      <c r="C36">
        <v>13</v>
      </c>
      <c r="D36">
        <v>551</v>
      </c>
      <c r="E36">
        <v>542</v>
      </c>
      <c r="F36">
        <f t="shared" si="1"/>
        <v>-24.153846153846153</v>
      </c>
      <c r="G36">
        <f t="shared" si="2"/>
        <v>583.40828402366856</v>
      </c>
    </row>
    <row r="37" spans="1:7" x14ac:dyDescent="0.3">
      <c r="A37" t="s">
        <v>37</v>
      </c>
      <c r="B37" t="b">
        <f t="shared" si="0"/>
        <v>0</v>
      </c>
      <c r="C37">
        <v>12</v>
      </c>
      <c r="D37">
        <v>576</v>
      </c>
      <c r="E37">
        <v>589</v>
      </c>
      <c r="F37">
        <f t="shared" si="1"/>
        <v>-25.153846153846153</v>
      </c>
      <c r="G37">
        <f t="shared" si="2"/>
        <v>632.71597633136093</v>
      </c>
    </row>
    <row r="38" spans="1:7" x14ac:dyDescent="0.3">
      <c r="A38" t="s">
        <v>38</v>
      </c>
      <c r="B38" t="b">
        <f t="shared" si="0"/>
        <v>0</v>
      </c>
      <c r="C38">
        <v>12</v>
      </c>
      <c r="D38">
        <v>550</v>
      </c>
      <c r="E38">
        <v>550</v>
      </c>
      <c r="F38">
        <f t="shared" si="1"/>
        <v>-25.153846153846153</v>
      </c>
      <c r="G38">
        <f t="shared" si="2"/>
        <v>632.71597633136093</v>
      </c>
    </row>
    <row r="39" spans="1:7" x14ac:dyDescent="0.3">
      <c r="A39" t="s">
        <v>39</v>
      </c>
      <c r="B39" t="b">
        <f t="shared" si="0"/>
        <v>0</v>
      </c>
      <c r="C39">
        <v>11</v>
      </c>
      <c r="D39">
        <v>547</v>
      </c>
      <c r="E39">
        <v>545</v>
      </c>
      <c r="F39">
        <f t="shared" si="1"/>
        <v>-26.153846153846153</v>
      </c>
      <c r="G39">
        <f t="shared" si="2"/>
        <v>684.0236686390532</v>
      </c>
    </row>
    <row r="40" spans="1:7" x14ac:dyDescent="0.3">
      <c r="A40" t="s">
        <v>40</v>
      </c>
      <c r="B40" t="b">
        <f t="shared" si="0"/>
        <v>0</v>
      </c>
      <c r="C40">
        <v>11</v>
      </c>
      <c r="D40">
        <v>561</v>
      </c>
      <c r="E40">
        <v>572</v>
      </c>
      <c r="F40">
        <f t="shared" si="1"/>
        <v>-26.153846153846153</v>
      </c>
      <c r="G40">
        <f t="shared" si="2"/>
        <v>684.0236686390532</v>
      </c>
    </row>
    <row r="41" spans="1:7" x14ac:dyDescent="0.3">
      <c r="A41" t="s">
        <v>41</v>
      </c>
      <c r="B41" t="b">
        <f t="shared" si="0"/>
        <v>0</v>
      </c>
      <c r="C41">
        <v>9</v>
      </c>
      <c r="D41">
        <v>580</v>
      </c>
      <c r="E41">
        <v>589</v>
      </c>
      <c r="F41">
        <f t="shared" si="1"/>
        <v>-28.153846153846153</v>
      </c>
      <c r="G41">
        <f t="shared" si="2"/>
        <v>792.63905325443784</v>
      </c>
    </row>
    <row r="42" spans="1:7" x14ac:dyDescent="0.3">
      <c r="A42" t="s">
        <v>42</v>
      </c>
      <c r="B42" t="b">
        <f t="shared" si="0"/>
        <v>0</v>
      </c>
      <c r="C42">
        <v>9</v>
      </c>
      <c r="D42">
        <v>577</v>
      </c>
      <c r="E42">
        <v>580</v>
      </c>
      <c r="F42">
        <f t="shared" si="1"/>
        <v>-28.153846153846153</v>
      </c>
      <c r="G42">
        <f t="shared" si="2"/>
        <v>792.63905325443784</v>
      </c>
    </row>
    <row r="43" spans="1:7" x14ac:dyDescent="0.3">
      <c r="A43" t="s">
        <v>43</v>
      </c>
      <c r="B43" t="b">
        <f t="shared" si="0"/>
        <v>0</v>
      </c>
      <c r="C43">
        <v>9</v>
      </c>
      <c r="D43">
        <v>559</v>
      </c>
      <c r="E43">
        <v>554</v>
      </c>
      <c r="F43">
        <f t="shared" si="1"/>
        <v>-28.153846153846153</v>
      </c>
      <c r="G43">
        <f t="shared" si="2"/>
        <v>792.63905325443784</v>
      </c>
    </row>
    <row r="44" spans="1:7" x14ac:dyDescent="0.3">
      <c r="A44" t="s">
        <v>44</v>
      </c>
      <c r="B44" t="b">
        <f t="shared" si="0"/>
        <v>0</v>
      </c>
      <c r="C44">
        <v>8</v>
      </c>
      <c r="D44">
        <v>562</v>
      </c>
      <c r="E44">
        <v>568</v>
      </c>
      <c r="F44">
        <f t="shared" si="1"/>
        <v>-29.153846153846153</v>
      </c>
      <c r="G44">
        <f t="shared" si="2"/>
        <v>849.9467455621301</v>
      </c>
    </row>
    <row r="45" spans="1:7" x14ac:dyDescent="0.3">
      <c r="A45" t="s">
        <v>45</v>
      </c>
      <c r="B45" t="b">
        <f t="shared" si="0"/>
        <v>0</v>
      </c>
      <c r="C45">
        <v>8</v>
      </c>
      <c r="D45">
        <v>567</v>
      </c>
      <c r="E45">
        <v>561</v>
      </c>
      <c r="F45">
        <f t="shared" si="1"/>
        <v>-29.153846153846153</v>
      </c>
      <c r="G45">
        <f t="shared" si="2"/>
        <v>849.9467455621301</v>
      </c>
    </row>
    <row r="46" spans="1:7" x14ac:dyDescent="0.3">
      <c r="A46" t="s">
        <v>46</v>
      </c>
      <c r="B46" t="b">
        <f t="shared" si="0"/>
        <v>0</v>
      </c>
      <c r="C46">
        <v>8</v>
      </c>
      <c r="D46">
        <v>577</v>
      </c>
      <c r="E46">
        <v>577</v>
      </c>
      <c r="F46">
        <f t="shared" si="1"/>
        <v>-29.153846153846153</v>
      </c>
      <c r="G46">
        <f t="shared" si="2"/>
        <v>849.9467455621301</v>
      </c>
    </row>
    <row r="47" spans="1:7" x14ac:dyDescent="0.3">
      <c r="A47" t="s">
        <v>47</v>
      </c>
      <c r="B47" t="b">
        <f t="shared" si="0"/>
        <v>0</v>
      </c>
      <c r="C47">
        <v>7</v>
      </c>
      <c r="D47">
        <v>564</v>
      </c>
      <c r="E47">
        <v>562</v>
      </c>
      <c r="F47">
        <f t="shared" si="1"/>
        <v>-30.153846153846153</v>
      </c>
      <c r="G47">
        <f t="shared" si="2"/>
        <v>909.25443786982248</v>
      </c>
    </row>
    <row r="48" spans="1:7" x14ac:dyDescent="0.3">
      <c r="A48" t="s">
        <v>48</v>
      </c>
      <c r="B48" t="b">
        <f t="shared" si="0"/>
        <v>0</v>
      </c>
      <c r="C48">
        <v>6</v>
      </c>
      <c r="D48">
        <v>584</v>
      </c>
      <c r="E48">
        <v>596</v>
      </c>
      <c r="F48">
        <f t="shared" si="1"/>
        <v>-31.153846153846153</v>
      </c>
      <c r="G48">
        <f t="shared" si="2"/>
        <v>970.56213017751475</v>
      </c>
    </row>
    <row r="49" spans="1:7" x14ac:dyDescent="0.3">
      <c r="A49" t="s">
        <v>49</v>
      </c>
      <c r="B49" t="b">
        <f t="shared" si="0"/>
        <v>0</v>
      </c>
      <c r="C49">
        <v>6</v>
      </c>
      <c r="D49">
        <v>562</v>
      </c>
      <c r="E49">
        <v>550</v>
      </c>
      <c r="F49">
        <f t="shared" si="1"/>
        <v>-31.153846153846153</v>
      </c>
      <c r="G49">
        <f t="shared" si="2"/>
        <v>970.56213017751475</v>
      </c>
    </row>
    <row r="50" spans="1:7" x14ac:dyDescent="0.3">
      <c r="A50" t="s">
        <v>50</v>
      </c>
      <c r="B50" t="b">
        <f t="shared" si="0"/>
        <v>0</v>
      </c>
      <c r="C50">
        <v>5</v>
      </c>
      <c r="D50">
        <v>575</v>
      </c>
      <c r="E50">
        <v>570</v>
      </c>
      <c r="F50">
        <f t="shared" si="1"/>
        <v>-32.153846153846153</v>
      </c>
      <c r="G50">
        <f t="shared" si="2"/>
        <v>1033.8698224852071</v>
      </c>
    </row>
    <row r="51" spans="1:7" x14ac:dyDescent="0.3">
      <c r="A51" t="s">
        <v>51</v>
      </c>
      <c r="B51" t="b">
        <f t="shared" si="0"/>
        <v>0</v>
      </c>
      <c r="C51">
        <v>5</v>
      </c>
      <c r="D51">
        <v>593</v>
      </c>
      <c r="E51">
        <v>603</v>
      </c>
      <c r="F51">
        <f t="shared" si="1"/>
        <v>-32.153846153846153</v>
      </c>
      <c r="G51">
        <f t="shared" si="2"/>
        <v>1033.8698224852071</v>
      </c>
    </row>
    <row r="52" spans="1:7" x14ac:dyDescent="0.3">
      <c r="A52" t="s">
        <v>52</v>
      </c>
      <c r="B52" t="b">
        <f t="shared" si="0"/>
        <v>0</v>
      </c>
      <c r="C52">
        <v>4</v>
      </c>
      <c r="D52">
        <v>577</v>
      </c>
      <c r="E52">
        <v>582</v>
      </c>
      <c r="F52">
        <f t="shared" si="1"/>
        <v>-33.153846153846153</v>
      </c>
      <c r="G52">
        <f t="shared" si="2"/>
        <v>1099.1775147928993</v>
      </c>
    </row>
    <row r="53" spans="1:7" x14ac:dyDescent="0.3">
      <c r="A53" t="s">
        <v>53</v>
      </c>
      <c r="B53" t="b">
        <f t="shared" si="0"/>
        <v>0</v>
      </c>
      <c r="C53">
        <v>4</v>
      </c>
      <c r="D53">
        <v>592</v>
      </c>
      <c r="E53">
        <v>599</v>
      </c>
      <c r="F53">
        <f t="shared" si="1"/>
        <v>-33.153846153846153</v>
      </c>
      <c r="G53">
        <f t="shared" si="2"/>
        <v>1099.1775147928993</v>
      </c>
    </row>
    <row r="54" spans="1:7" x14ac:dyDescent="0.3">
      <c r="A54" t="s">
        <v>54</v>
      </c>
      <c r="B54" t="b">
        <f t="shared" si="0"/>
        <v>0</v>
      </c>
      <c r="C54">
        <v>4</v>
      </c>
      <c r="D54">
        <v>566</v>
      </c>
      <c r="E54">
        <v>551</v>
      </c>
      <c r="F54">
        <f t="shared" si="1"/>
        <v>-33.153846153846153</v>
      </c>
      <c r="G54">
        <f t="shared" si="2"/>
        <v>1099.1775147928993</v>
      </c>
    </row>
  </sheetData>
  <sortState ref="A2:E53">
    <sortCondition descending="1" ref="C2:C53"/>
  </sortState>
  <mergeCells count="1">
    <mergeCell ref="L9:O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suketu</dc:creator>
  <cp:lastModifiedBy>suketu</cp:lastModifiedBy>
  <dcterms:created xsi:type="dcterms:W3CDTF">2016-12-10T06:56:34Z</dcterms:created>
  <dcterms:modified xsi:type="dcterms:W3CDTF">2016-12-10T16:39:52Z</dcterms:modified>
</cp:coreProperties>
</file>