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Задача 1" sheetId="1" r:id="rId1"/>
    <sheet name="Задача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65" i="2" l="1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B165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B164" i="2"/>
  <c r="AJ138" i="2"/>
  <c r="AK138" i="2"/>
  <c r="AL138" i="2"/>
  <c r="AM138" i="2"/>
  <c r="AN138" i="2"/>
  <c r="AO138" i="2"/>
  <c r="AP138" i="2"/>
  <c r="AQ138" i="2"/>
  <c r="AR138" i="2"/>
  <c r="AS138" i="2"/>
  <c r="AT138" i="2"/>
  <c r="AJ137" i="2"/>
  <c r="AK137" i="2"/>
  <c r="AL137" i="2"/>
  <c r="AM137" i="2"/>
  <c r="AN137" i="2"/>
  <c r="AO137" i="2"/>
  <c r="AP137" i="2"/>
  <c r="AQ137" i="2"/>
  <c r="AR137" i="2"/>
  <c r="AS137" i="2"/>
  <c r="A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B138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B137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B114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B113" i="2"/>
  <c r="C61" i="2" l="1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B61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H39" i="2"/>
  <c r="AI39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B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B15" i="2"/>
  <c r="AN79" i="1" l="1"/>
  <c r="AO79" i="1"/>
  <c r="AP79" i="1"/>
  <c r="AN78" i="1"/>
  <c r="AO78" i="1"/>
  <c r="AP78" i="1"/>
  <c r="AM79" i="1"/>
  <c r="AM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B79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B78" i="1"/>
  <c r="AF55" i="1"/>
  <c r="AG55" i="1"/>
  <c r="AH55" i="1"/>
  <c r="AI55" i="1"/>
  <c r="AJ55" i="1"/>
  <c r="AK55" i="1"/>
  <c r="AL55" i="1"/>
  <c r="AF54" i="1"/>
  <c r="AG54" i="1"/>
  <c r="AH54" i="1"/>
  <c r="AI54" i="1"/>
  <c r="AJ54" i="1"/>
  <c r="AK54" i="1"/>
  <c r="AL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B55" i="1"/>
  <c r="B3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B54" i="1"/>
  <c r="C33" i="1"/>
  <c r="AE33" i="1"/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C34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B33" i="1"/>
  <c r="AL7" i="1"/>
  <c r="AL6" i="1"/>
  <c r="AK7" i="1"/>
  <c r="AK6" i="1"/>
  <c r="AJ7" i="1"/>
  <c r="AJ6" i="1"/>
  <c r="AB7" i="1"/>
  <c r="AC7" i="1"/>
  <c r="AD7" i="1"/>
  <c r="AE7" i="1"/>
  <c r="AF7" i="1"/>
  <c r="AG7" i="1"/>
  <c r="AH7" i="1"/>
  <c r="AI7" i="1"/>
  <c r="AB6" i="1"/>
  <c r="AC6" i="1"/>
  <c r="AD6" i="1"/>
  <c r="AE6" i="1"/>
  <c r="AF6" i="1"/>
  <c r="AG6" i="1"/>
  <c r="AH6" i="1"/>
  <c r="A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B6" i="1"/>
</calcChain>
</file>

<file path=xl/sharedStrings.xml><?xml version="1.0" encoding="utf-8"?>
<sst xmlns="http://schemas.openxmlformats.org/spreadsheetml/2006/main" count="71" uniqueCount="30">
  <si>
    <t>g(м/с*с)</t>
  </si>
  <si>
    <t>(в радианах)</t>
  </si>
  <si>
    <t>x</t>
  </si>
  <si>
    <t>y</t>
  </si>
  <si>
    <t>t (с)</t>
  </si>
  <si>
    <t>Высота полета составила примерно 1438,38 м.</t>
  </si>
  <si>
    <t>Движние тел под разными углами</t>
  </si>
  <si>
    <t>2 угол (в градуах)</t>
  </si>
  <si>
    <t>3 угол (в градусах)</t>
  </si>
  <si>
    <t>1 угол (в градусах)</t>
  </si>
  <si>
    <t>Высота полета составила примерно 1008,99 м.</t>
  </si>
  <si>
    <t>Высота полета составила примерно 1504,239 м.</t>
  </si>
  <si>
    <t>Высота полета составила примерно 1866,503 м.</t>
  </si>
  <si>
    <t>1)При изменении высоты,с которой брошен камень</t>
  </si>
  <si>
    <t>V0(м/с)(снаряда)</t>
  </si>
  <si>
    <t>угол α(в градусах)</t>
  </si>
  <si>
    <t>Дальность полета под углом 58ᵒ составляет примерно 3595 м.</t>
  </si>
  <si>
    <t>Дальность полета под углом 45ᵒ составляет примерно 3998 м.</t>
  </si>
  <si>
    <t>Дальность полета под углом 60ᵒ составляет примерно 3453 м.</t>
  </si>
  <si>
    <t>Дальность полета под углом 75ᵒ составляет примерно 1993 м.</t>
  </si>
  <si>
    <r>
      <t>V</t>
    </r>
    <r>
      <rPr>
        <sz val="8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=</t>
    </r>
  </si>
  <si>
    <t>м/с</t>
  </si>
  <si>
    <t>h (м)</t>
  </si>
  <si>
    <t>Дальность полета при броске с высоты равной 200 м примерно равна 4188 м.</t>
  </si>
  <si>
    <t>Дальность полета при броске с высоты равной 500 м примерно равна 4446 м.</t>
  </si>
  <si>
    <t>Дальность полета при броске с высоты равной 800 м примерно равна 4677 м.</t>
  </si>
  <si>
    <t>2)При изменении начальной скорости,с которой брошен камень</t>
  </si>
  <si>
    <t>Дальность полета при броске с начальной скоростью 100 м/с примерно равна 1000 м.</t>
  </si>
  <si>
    <t>Дальность полета при броске с начальной скоростью 300 м/с примерно равна 8996 м.</t>
  </si>
  <si>
    <t>Дальность полета при броске с начальной скоростью 400 м/с примерно равна 16000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</si>
</sst>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Border="1" applyAlignment="1"/>
    <xf numFmtId="2" fontId="1" fillId="0" borderId="1" xfId="0" applyNumberFormat="1" applyFont="1" applyBorder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/>
    <xf numFmtId="2" fontId="3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Движение</a:t>
            </a:r>
            <a:r>
              <a:rPr lang="ru-RU" baseline="0"/>
              <a:t> т</a:t>
            </a:r>
            <a:r>
              <a:rPr lang="ru-RU"/>
              <a:t>ела</a:t>
            </a:r>
            <a:r>
              <a:rPr lang="ru-RU" baseline="0"/>
              <a:t> под углом 58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ᵒ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'Задача 1'!$B$6:$AL$6</c:f>
              <c:numCache>
                <c:formatCode>General</c:formatCode>
                <c:ptCount val="37"/>
                <c:pt idx="0">
                  <c:v>0</c:v>
                </c:pt>
                <c:pt idx="1">
                  <c:v>105.98232061559591</c:v>
                </c:pt>
                <c:pt idx="2">
                  <c:v>211.96464123119182</c:v>
                </c:pt>
                <c:pt idx="3">
                  <c:v>317.94696184678776</c:v>
                </c:pt>
                <c:pt idx="4">
                  <c:v>423.92928246238364</c:v>
                </c:pt>
                <c:pt idx="5">
                  <c:v>529.91160307797952</c:v>
                </c:pt>
                <c:pt idx="6">
                  <c:v>635.89392369357552</c:v>
                </c:pt>
                <c:pt idx="7">
                  <c:v>741.8762443091714</c:v>
                </c:pt>
                <c:pt idx="8">
                  <c:v>847.85856492476728</c:v>
                </c:pt>
                <c:pt idx="9">
                  <c:v>953.84088554036316</c:v>
                </c:pt>
                <c:pt idx="10">
                  <c:v>1059.823206155959</c:v>
                </c:pt>
                <c:pt idx="11">
                  <c:v>1165.8055267715549</c:v>
                </c:pt>
                <c:pt idx="12">
                  <c:v>1271.787847387151</c:v>
                </c:pt>
                <c:pt idx="13">
                  <c:v>1377.7701680027469</c:v>
                </c:pt>
                <c:pt idx="14">
                  <c:v>1483.7524886183428</c:v>
                </c:pt>
                <c:pt idx="15">
                  <c:v>1589.7348092339387</c:v>
                </c:pt>
                <c:pt idx="16">
                  <c:v>1695.7171298495346</c:v>
                </c:pt>
                <c:pt idx="17">
                  <c:v>1801.6994504651304</c:v>
                </c:pt>
                <c:pt idx="18">
                  <c:v>1907.6817710807263</c:v>
                </c:pt>
                <c:pt idx="19">
                  <c:v>2013.6640916963222</c:v>
                </c:pt>
                <c:pt idx="20">
                  <c:v>2119.6464123119181</c:v>
                </c:pt>
                <c:pt idx="21">
                  <c:v>2225.6287329275142</c:v>
                </c:pt>
                <c:pt idx="22">
                  <c:v>2331.6110535431098</c:v>
                </c:pt>
                <c:pt idx="23">
                  <c:v>2437.593374158706</c:v>
                </c:pt>
                <c:pt idx="24">
                  <c:v>2543.5756947743021</c:v>
                </c:pt>
                <c:pt idx="25">
                  <c:v>2649.5580153898977</c:v>
                </c:pt>
                <c:pt idx="26">
                  <c:v>2755.5403360054938</c:v>
                </c:pt>
                <c:pt idx="27">
                  <c:v>2861.5226566210895</c:v>
                </c:pt>
                <c:pt idx="28">
                  <c:v>2967.5049772366856</c:v>
                </c:pt>
                <c:pt idx="29">
                  <c:v>3073.4872978522812</c:v>
                </c:pt>
                <c:pt idx="30">
                  <c:v>3179.4696184678774</c:v>
                </c:pt>
                <c:pt idx="31">
                  <c:v>3285.451939083473</c:v>
                </c:pt>
                <c:pt idx="32">
                  <c:v>3391.4342596990691</c:v>
                </c:pt>
                <c:pt idx="33">
                  <c:v>3497.4165803146652</c:v>
                </c:pt>
                <c:pt idx="34">
                  <c:v>3556.7666798593991</c:v>
                </c:pt>
                <c:pt idx="35">
                  <c:v>3592.800668868701</c:v>
                </c:pt>
                <c:pt idx="36">
                  <c:v>3594.9203152810132</c:v>
                </c:pt>
              </c:numCache>
            </c:numRef>
          </c:xVal>
          <c:yVal>
            <c:numRef>
              <c:f>'Задача 1'!$B$7:$AL$7</c:f>
              <c:numCache>
                <c:formatCode>General</c:formatCode>
                <c:ptCount val="37"/>
                <c:pt idx="0">
                  <c:v>0</c:v>
                </c:pt>
                <c:pt idx="1">
                  <c:v>164.61057666588201</c:v>
                </c:pt>
                <c:pt idx="2">
                  <c:v>319.22115333176401</c:v>
                </c:pt>
                <c:pt idx="3">
                  <c:v>463.83172999764599</c:v>
                </c:pt>
                <c:pt idx="4">
                  <c:v>598.44230666352803</c:v>
                </c:pt>
                <c:pt idx="5">
                  <c:v>723.05288332941007</c:v>
                </c:pt>
                <c:pt idx="6">
                  <c:v>837.66345999529199</c:v>
                </c:pt>
                <c:pt idx="7">
                  <c:v>942.27403666117402</c:v>
                </c:pt>
                <c:pt idx="8">
                  <c:v>1036.8846133270561</c:v>
                </c:pt>
                <c:pt idx="9">
                  <c:v>1121.4951899929381</c:v>
                </c:pt>
                <c:pt idx="10">
                  <c:v>1196.1057666588201</c:v>
                </c:pt>
                <c:pt idx="11">
                  <c:v>1260.7163433247022</c:v>
                </c:pt>
                <c:pt idx="12">
                  <c:v>1315.326919990584</c:v>
                </c:pt>
                <c:pt idx="13">
                  <c:v>1359.937496656466</c:v>
                </c:pt>
                <c:pt idx="14">
                  <c:v>1394.548073322348</c:v>
                </c:pt>
                <c:pt idx="15">
                  <c:v>1419.1586499882301</c:v>
                </c:pt>
                <c:pt idx="16">
                  <c:v>1433.7692266541121</c:v>
                </c:pt>
                <c:pt idx="17">
                  <c:v>1438.3798033199942</c:v>
                </c:pt>
                <c:pt idx="18">
                  <c:v>1432.9903799858762</c:v>
                </c:pt>
                <c:pt idx="19">
                  <c:v>1417.6009566517582</c:v>
                </c:pt>
                <c:pt idx="20">
                  <c:v>1392.2115333176403</c:v>
                </c:pt>
                <c:pt idx="21">
                  <c:v>1356.8221099835223</c:v>
                </c:pt>
                <c:pt idx="22">
                  <c:v>1311.4326866494043</c:v>
                </c:pt>
                <c:pt idx="23">
                  <c:v>1256.0432633152864</c:v>
                </c:pt>
                <c:pt idx="24">
                  <c:v>1190.6538399811679</c:v>
                </c:pt>
                <c:pt idx="25">
                  <c:v>1115.26441664705</c:v>
                </c:pt>
                <c:pt idx="26">
                  <c:v>1029.874993312932</c:v>
                </c:pt>
                <c:pt idx="27">
                  <c:v>934.48556997881406</c:v>
                </c:pt>
                <c:pt idx="28">
                  <c:v>829.09614664469609</c:v>
                </c:pt>
                <c:pt idx="29">
                  <c:v>713.70672331057813</c:v>
                </c:pt>
                <c:pt idx="30">
                  <c:v>588.31729997646016</c:v>
                </c:pt>
                <c:pt idx="31">
                  <c:v>452.9278766423422</c:v>
                </c:pt>
                <c:pt idx="32">
                  <c:v>307.53845330822423</c:v>
                </c:pt>
                <c:pt idx="33">
                  <c:v>152.14902997410627</c:v>
                </c:pt>
                <c:pt idx="34">
                  <c:v>60.762952906999999</c:v>
                </c:pt>
                <c:pt idx="35">
                  <c:v>3.7485489733999202</c:v>
                </c:pt>
                <c:pt idx="36">
                  <c:v>0.35876050671686244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7-456A-8796-A3F08C46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14832"/>
        <c:axId val="407207944"/>
      </c:scatterChart>
      <c:valAx>
        <c:axId val="4072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07944"/>
        <c:crosses val="autoZero"/>
        <c:crossBetween val="midCat"/>
      </c:valAx>
      <c:valAx>
        <c:axId val="4072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начальной скоростью 100 м/с.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732017484430131E-2"/>
          <c:y val="0.20989547038327527"/>
          <c:w val="0.88872113739128689"/>
          <c:h val="0.6869766888894984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2'!$B$113:$Q$113</c:f>
              <c:numCache>
                <c:formatCode>General</c:formatCode>
                <c:ptCount val="16"/>
                <c:pt idx="0">
                  <c:v>0</c:v>
                </c:pt>
                <c:pt idx="1">
                  <c:v>70.384531565223611</c:v>
                </c:pt>
                <c:pt idx="2">
                  <c:v>140.76906313044722</c:v>
                </c:pt>
                <c:pt idx="3">
                  <c:v>211.15359469567085</c:v>
                </c:pt>
                <c:pt idx="4">
                  <c:v>281.53812626089444</c:v>
                </c:pt>
                <c:pt idx="5">
                  <c:v>351.92265782611804</c:v>
                </c:pt>
                <c:pt idx="6">
                  <c:v>422.30718939134169</c:v>
                </c:pt>
                <c:pt idx="7">
                  <c:v>492.69172095656529</c:v>
                </c:pt>
                <c:pt idx="8">
                  <c:v>563.07625252178889</c:v>
                </c:pt>
                <c:pt idx="9">
                  <c:v>633.46078408701248</c:v>
                </c:pt>
                <c:pt idx="10">
                  <c:v>703.84531565223608</c:v>
                </c:pt>
                <c:pt idx="11">
                  <c:v>774.22984721745968</c:v>
                </c:pt>
                <c:pt idx="12">
                  <c:v>844.61437878268339</c:v>
                </c:pt>
                <c:pt idx="13">
                  <c:v>914.99891034790699</c:v>
                </c:pt>
                <c:pt idx="14">
                  <c:v>985.38344191313058</c:v>
                </c:pt>
                <c:pt idx="15">
                  <c:v>999.46034822617526</c:v>
                </c:pt>
              </c:numCache>
            </c:numRef>
          </c:xVal>
          <c:yVal>
            <c:numRef>
              <c:f>'Задача 2'!$B$114:$Q$114</c:f>
              <c:numCache>
                <c:formatCode>General</c:formatCode>
                <c:ptCount val="16"/>
                <c:pt idx="0">
                  <c:v>0</c:v>
                </c:pt>
                <c:pt idx="1">
                  <c:v>66.035327241760783</c:v>
                </c:pt>
                <c:pt idx="2">
                  <c:v>122.07065448352157</c:v>
                </c:pt>
                <c:pt idx="3">
                  <c:v>168.10598172528233</c:v>
                </c:pt>
                <c:pt idx="4">
                  <c:v>204.14130896704313</c:v>
                </c:pt>
                <c:pt idx="5">
                  <c:v>230.17663620880393</c:v>
                </c:pt>
                <c:pt idx="6">
                  <c:v>246.21196345056467</c:v>
                </c:pt>
                <c:pt idx="7">
                  <c:v>252.24729069232546</c:v>
                </c:pt>
                <c:pt idx="8">
                  <c:v>248.28261793408626</c:v>
                </c:pt>
                <c:pt idx="9">
                  <c:v>234.31794517584706</c:v>
                </c:pt>
                <c:pt idx="10">
                  <c:v>210.35327241760785</c:v>
                </c:pt>
                <c:pt idx="11">
                  <c:v>176.38859965936865</c:v>
                </c:pt>
                <c:pt idx="12">
                  <c:v>132.42392690112933</c:v>
                </c:pt>
                <c:pt idx="13">
                  <c:v>78.459254142890131</c:v>
                </c:pt>
                <c:pt idx="14">
                  <c:v>14.494581384650928</c:v>
                </c:pt>
                <c:pt idx="15">
                  <c:v>0.50164683300317847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F-41CC-A535-6A5BA2EA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75376"/>
        <c:axId val="485276032"/>
      </c:scatterChart>
      <c:valAx>
        <c:axId val="4852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276032"/>
        <c:crosses val="autoZero"/>
        <c:crossBetween val="midCat"/>
      </c:valAx>
      <c:valAx>
        <c:axId val="4852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2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начальной скоростью 300 м/с.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2'!$B$137:$AT$137</c:f>
              <c:numCache>
                <c:formatCode>General</c:formatCode>
                <c:ptCount val="45"/>
                <c:pt idx="0">
                  <c:v>0</c:v>
                </c:pt>
                <c:pt idx="1">
                  <c:v>211.15359469567082</c:v>
                </c:pt>
                <c:pt idx="2">
                  <c:v>422.30718939134164</c:v>
                </c:pt>
                <c:pt idx="3">
                  <c:v>633.46078408701248</c:v>
                </c:pt>
                <c:pt idx="4">
                  <c:v>844.61437878268327</c:v>
                </c:pt>
                <c:pt idx="5">
                  <c:v>1055.7679734783542</c:v>
                </c:pt>
                <c:pt idx="6">
                  <c:v>1266.921568174025</c:v>
                </c:pt>
                <c:pt idx="7">
                  <c:v>1478.0751628696958</c:v>
                </c:pt>
                <c:pt idx="8">
                  <c:v>1689.2287575653665</c:v>
                </c:pt>
                <c:pt idx="9">
                  <c:v>1900.3823522610373</c:v>
                </c:pt>
                <c:pt idx="10">
                  <c:v>2111.5359469567084</c:v>
                </c:pt>
                <c:pt idx="11">
                  <c:v>2322.6895416523789</c:v>
                </c:pt>
                <c:pt idx="12">
                  <c:v>2533.8431363480499</c:v>
                </c:pt>
                <c:pt idx="13">
                  <c:v>2744.9967310437205</c:v>
                </c:pt>
                <c:pt idx="14">
                  <c:v>2956.1503257393915</c:v>
                </c:pt>
                <c:pt idx="15">
                  <c:v>3167.3039204350621</c:v>
                </c:pt>
                <c:pt idx="16">
                  <c:v>3378.4575151307331</c:v>
                </c:pt>
                <c:pt idx="17">
                  <c:v>3589.6111098264041</c:v>
                </c:pt>
                <c:pt idx="18">
                  <c:v>3800.7647045220747</c:v>
                </c:pt>
                <c:pt idx="19">
                  <c:v>4011.9182992177457</c:v>
                </c:pt>
                <c:pt idx="20">
                  <c:v>4223.0718939134167</c:v>
                </c:pt>
                <c:pt idx="21">
                  <c:v>4434.2254886090868</c:v>
                </c:pt>
                <c:pt idx="22">
                  <c:v>4645.3790833047578</c:v>
                </c:pt>
                <c:pt idx="23">
                  <c:v>4856.5326780004289</c:v>
                </c:pt>
                <c:pt idx="24">
                  <c:v>5067.6862726960999</c:v>
                </c:pt>
                <c:pt idx="25">
                  <c:v>5278.8398673917709</c:v>
                </c:pt>
                <c:pt idx="26">
                  <c:v>5489.993462087441</c:v>
                </c:pt>
                <c:pt idx="27">
                  <c:v>5701.147056783112</c:v>
                </c:pt>
                <c:pt idx="28">
                  <c:v>5912.300651478783</c:v>
                </c:pt>
                <c:pt idx="29">
                  <c:v>6123.4542461744541</c:v>
                </c:pt>
                <c:pt idx="30">
                  <c:v>6334.6078408701242</c:v>
                </c:pt>
                <c:pt idx="31">
                  <c:v>6545.7614355657952</c:v>
                </c:pt>
                <c:pt idx="32">
                  <c:v>6756.9150302614662</c:v>
                </c:pt>
                <c:pt idx="33">
                  <c:v>6968.0686249571372</c:v>
                </c:pt>
                <c:pt idx="34">
                  <c:v>7179.2222196528082</c:v>
                </c:pt>
                <c:pt idx="35">
                  <c:v>7390.3758143484783</c:v>
                </c:pt>
                <c:pt idx="36">
                  <c:v>7601.5294090441494</c:v>
                </c:pt>
                <c:pt idx="37">
                  <c:v>7812.6830037398204</c:v>
                </c:pt>
                <c:pt idx="38">
                  <c:v>8023.8365984354914</c:v>
                </c:pt>
                <c:pt idx="39">
                  <c:v>8234.9901931311615</c:v>
                </c:pt>
                <c:pt idx="40">
                  <c:v>8446.1437878268334</c:v>
                </c:pt>
                <c:pt idx="41">
                  <c:v>8657.2973825225035</c:v>
                </c:pt>
                <c:pt idx="42">
                  <c:v>8868.4509772181736</c:v>
                </c:pt>
                <c:pt idx="43">
                  <c:v>8995.1431340355775</c:v>
                </c:pt>
                <c:pt idx="44">
                  <c:v>8999.3662059294893</c:v>
                </c:pt>
              </c:numCache>
            </c:numRef>
          </c:xVal>
          <c:yVal>
            <c:numRef>
              <c:f>'Задача 2'!$B$138:$AT$138</c:f>
              <c:numCache>
                <c:formatCode>General</c:formatCode>
                <c:ptCount val="45"/>
                <c:pt idx="0">
                  <c:v>0</c:v>
                </c:pt>
                <c:pt idx="1">
                  <c:v>208.10598172528233</c:v>
                </c:pt>
                <c:pt idx="2">
                  <c:v>406.21196345056467</c:v>
                </c:pt>
                <c:pt idx="3">
                  <c:v>594.31794517584694</c:v>
                </c:pt>
                <c:pt idx="4">
                  <c:v>772.42392690112933</c:v>
                </c:pt>
                <c:pt idx="5">
                  <c:v>940.52990862641172</c:v>
                </c:pt>
                <c:pt idx="6">
                  <c:v>1098.6358903516939</c:v>
                </c:pt>
                <c:pt idx="7">
                  <c:v>1246.7418720769763</c:v>
                </c:pt>
                <c:pt idx="8">
                  <c:v>1384.8478538022587</c:v>
                </c:pt>
                <c:pt idx="9">
                  <c:v>1512.9538355275411</c:v>
                </c:pt>
                <c:pt idx="10">
                  <c:v>1631.0598172528234</c:v>
                </c:pt>
                <c:pt idx="11">
                  <c:v>1739.1657989781056</c:v>
                </c:pt>
                <c:pt idx="12">
                  <c:v>1837.2717807033878</c:v>
                </c:pt>
                <c:pt idx="13">
                  <c:v>1925.3777624286704</c:v>
                </c:pt>
                <c:pt idx="14">
                  <c:v>2003.4837441539526</c:v>
                </c:pt>
                <c:pt idx="15">
                  <c:v>2071.5897258792352</c:v>
                </c:pt>
                <c:pt idx="16">
                  <c:v>2129.6957076045173</c:v>
                </c:pt>
                <c:pt idx="17">
                  <c:v>2177.8016893297995</c:v>
                </c:pt>
                <c:pt idx="18">
                  <c:v>2215.9076710550821</c:v>
                </c:pt>
                <c:pt idx="19">
                  <c:v>2244.0136527803643</c:v>
                </c:pt>
                <c:pt idx="20">
                  <c:v>2262.1196345056469</c:v>
                </c:pt>
                <c:pt idx="21">
                  <c:v>2270.2256162309286</c:v>
                </c:pt>
                <c:pt idx="22">
                  <c:v>2268.3315979562112</c:v>
                </c:pt>
                <c:pt idx="23">
                  <c:v>2256.4375796814938</c:v>
                </c:pt>
                <c:pt idx="24">
                  <c:v>2234.5435614067756</c:v>
                </c:pt>
                <c:pt idx="25">
                  <c:v>2202.6495431320582</c:v>
                </c:pt>
                <c:pt idx="26">
                  <c:v>2160.7555248573408</c:v>
                </c:pt>
                <c:pt idx="27">
                  <c:v>2108.8615065826234</c:v>
                </c:pt>
                <c:pt idx="28">
                  <c:v>2046.9674883079051</c:v>
                </c:pt>
                <c:pt idx="29">
                  <c:v>1975.0734700331877</c:v>
                </c:pt>
                <c:pt idx="30">
                  <c:v>1893.1794517584703</c:v>
                </c:pt>
                <c:pt idx="31">
                  <c:v>1801.2854334837521</c:v>
                </c:pt>
                <c:pt idx="32">
                  <c:v>1699.3914152090347</c:v>
                </c:pt>
                <c:pt idx="33">
                  <c:v>1587.4973969343173</c:v>
                </c:pt>
                <c:pt idx="34">
                  <c:v>1465.603378659599</c:v>
                </c:pt>
                <c:pt idx="35">
                  <c:v>1333.7093603848816</c:v>
                </c:pt>
                <c:pt idx="36">
                  <c:v>1191.8153421101642</c:v>
                </c:pt>
                <c:pt idx="37">
                  <c:v>1039.9213238354459</c:v>
                </c:pt>
                <c:pt idx="38">
                  <c:v>878.02730556072856</c:v>
                </c:pt>
                <c:pt idx="39">
                  <c:v>706.13328728601118</c:v>
                </c:pt>
                <c:pt idx="40">
                  <c:v>524.2392690112938</c:v>
                </c:pt>
                <c:pt idx="41">
                  <c:v>332.34525073657642</c:v>
                </c:pt>
                <c:pt idx="42">
                  <c:v>130.45123246185722</c:v>
                </c:pt>
                <c:pt idx="43">
                  <c:v>4.5148214970267873</c:v>
                </c:pt>
                <c:pt idx="44">
                  <c:v>0.25494113153217768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3-490B-A0E6-2510AEC7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16920"/>
        <c:axId val="509312000"/>
      </c:scatterChart>
      <c:valAx>
        <c:axId val="50931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312000"/>
        <c:crosses val="autoZero"/>
        <c:crossBetween val="midCat"/>
      </c:valAx>
      <c:valAx>
        <c:axId val="509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31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начальной скоростью 400 м/с.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0351659306681621"/>
          <c:y val="1.1976047904191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2'!$B$164:$BH$164</c:f>
              <c:numCache>
                <c:formatCode>General</c:formatCode>
                <c:ptCount val="59"/>
                <c:pt idx="0">
                  <c:v>0</c:v>
                </c:pt>
                <c:pt idx="1">
                  <c:v>281.53812626089444</c:v>
                </c:pt>
                <c:pt idx="2">
                  <c:v>563.07625252178889</c:v>
                </c:pt>
                <c:pt idx="3">
                  <c:v>844.61437878268339</c:v>
                </c:pt>
                <c:pt idx="4">
                  <c:v>1126.1525050435778</c:v>
                </c:pt>
                <c:pt idx="5">
                  <c:v>1407.6906313044722</c:v>
                </c:pt>
                <c:pt idx="6">
                  <c:v>1689.2287575653668</c:v>
                </c:pt>
                <c:pt idx="7">
                  <c:v>1970.7668838262612</c:v>
                </c:pt>
                <c:pt idx="8">
                  <c:v>2252.3050100871556</c:v>
                </c:pt>
                <c:pt idx="9">
                  <c:v>2533.8431363480499</c:v>
                </c:pt>
                <c:pt idx="10">
                  <c:v>2815.3812626089443</c:v>
                </c:pt>
                <c:pt idx="11">
                  <c:v>3096.9193888698387</c:v>
                </c:pt>
                <c:pt idx="12">
                  <c:v>3378.4575151307336</c:v>
                </c:pt>
                <c:pt idx="13">
                  <c:v>3659.9956413916279</c:v>
                </c:pt>
                <c:pt idx="14">
                  <c:v>3941.5337676525223</c:v>
                </c:pt>
                <c:pt idx="15">
                  <c:v>4223.0718939134167</c:v>
                </c:pt>
                <c:pt idx="16">
                  <c:v>4504.6100201743111</c:v>
                </c:pt>
                <c:pt idx="17">
                  <c:v>4786.1481464352055</c:v>
                </c:pt>
                <c:pt idx="18">
                  <c:v>5067.6862726960999</c:v>
                </c:pt>
                <c:pt idx="19">
                  <c:v>5349.2243989569943</c:v>
                </c:pt>
                <c:pt idx="20">
                  <c:v>5630.7625252178887</c:v>
                </c:pt>
                <c:pt idx="21">
                  <c:v>5912.300651478783</c:v>
                </c:pt>
                <c:pt idx="22">
                  <c:v>6193.8387777396774</c:v>
                </c:pt>
                <c:pt idx="23">
                  <c:v>6475.3769040005718</c:v>
                </c:pt>
                <c:pt idx="24">
                  <c:v>6756.9150302614671</c:v>
                </c:pt>
                <c:pt idx="25">
                  <c:v>7038.4531565223615</c:v>
                </c:pt>
                <c:pt idx="26">
                  <c:v>7319.9912827832559</c:v>
                </c:pt>
                <c:pt idx="27">
                  <c:v>7601.5294090441503</c:v>
                </c:pt>
                <c:pt idx="28">
                  <c:v>7883.0675353050447</c:v>
                </c:pt>
                <c:pt idx="29">
                  <c:v>8164.605661565939</c:v>
                </c:pt>
                <c:pt idx="30">
                  <c:v>8446.1437878268334</c:v>
                </c:pt>
                <c:pt idx="31">
                  <c:v>8727.6819140877269</c:v>
                </c:pt>
                <c:pt idx="32">
                  <c:v>9009.2200403486222</c:v>
                </c:pt>
                <c:pt idx="33">
                  <c:v>9290.7581666095175</c:v>
                </c:pt>
                <c:pt idx="34">
                  <c:v>9572.296292870411</c:v>
                </c:pt>
                <c:pt idx="35">
                  <c:v>9853.8344191313063</c:v>
                </c:pt>
                <c:pt idx="36">
                  <c:v>10135.3725453922</c:v>
                </c:pt>
                <c:pt idx="37">
                  <c:v>10416.910671653095</c:v>
                </c:pt>
                <c:pt idx="38">
                  <c:v>10698.448797913989</c:v>
                </c:pt>
                <c:pt idx="39">
                  <c:v>10979.986924174884</c:v>
                </c:pt>
                <c:pt idx="40">
                  <c:v>11261.525050435777</c:v>
                </c:pt>
                <c:pt idx="41">
                  <c:v>11543.063176696673</c:v>
                </c:pt>
                <c:pt idx="42">
                  <c:v>11824.601302957566</c:v>
                </c:pt>
                <c:pt idx="43">
                  <c:v>12106.139429218461</c:v>
                </c:pt>
                <c:pt idx="44">
                  <c:v>12387.677555479355</c:v>
                </c:pt>
                <c:pt idx="45">
                  <c:v>12669.21568174025</c:v>
                </c:pt>
                <c:pt idx="46">
                  <c:v>12950.753808001144</c:v>
                </c:pt>
                <c:pt idx="47">
                  <c:v>13232.291934262039</c:v>
                </c:pt>
                <c:pt idx="48">
                  <c:v>13513.830060522934</c:v>
                </c:pt>
                <c:pt idx="49">
                  <c:v>13795.368186783828</c:v>
                </c:pt>
                <c:pt idx="50">
                  <c:v>14076.906313044723</c:v>
                </c:pt>
                <c:pt idx="51">
                  <c:v>14358.444439305616</c:v>
                </c:pt>
                <c:pt idx="52">
                  <c:v>14639.982565566512</c:v>
                </c:pt>
                <c:pt idx="53">
                  <c:v>14921.520691827405</c:v>
                </c:pt>
                <c:pt idx="54">
                  <c:v>15203.058818088301</c:v>
                </c:pt>
                <c:pt idx="55">
                  <c:v>15484.596944349194</c:v>
                </c:pt>
                <c:pt idx="56">
                  <c:v>15766.135070610089</c:v>
                </c:pt>
                <c:pt idx="57">
                  <c:v>15878.750321114447</c:v>
                </c:pt>
                <c:pt idx="58">
                  <c:v>15999.24863915411</c:v>
                </c:pt>
              </c:numCache>
            </c:numRef>
          </c:xVal>
          <c:yVal>
            <c:numRef>
              <c:f>'Задача 2'!$B$165:$BH$165</c:f>
              <c:numCache>
                <c:formatCode>General</c:formatCode>
                <c:ptCount val="59"/>
                <c:pt idx="0">
                  <c:v>0</c:v>
                </c:pt>
                <c:pt idx="1">
                  <c:v>279.14130896704313</c:v>
                </c:pt>
                <c:pt idx="2">
                  <c:v>548.28261793408626</c:v>
                </c:pt>
                <c:pt idx="3">
                  <c:v>807.42392690112933</c:v>
                </c:pt>
                <c:pt idx="4">
                  <c:v>1056.5652358681725</c:v>
                </c:pt>
                <c:pt idx="5">
                  <c:v>1295.7065448352157</c:v>
                </c:pt>
                <c:pt idx="6">
                  <c:v>1524.8478538022587</c:v>
                </c:pt>
                <c:pt idx="7">
                  <c:v>1743.9891627693019</c:v>
                </c:pt>
                <c:pt idx="8">
                  <c:v>1953.130471736345</c:v>
                </c:pt>
                <c:pt idx="9">
                  <c:v>2152.2717807033882</c:v>
                </c:pt>
                <c:pt idx="10">
                  <c:v>2341.4130896704314</c:v>
                </c:pt>
                <c:pt idx="11">
                  <c:v>2520.5543986374746</c:v>
                </c:pt>
                <c:pt idx="12">
                  <c:v>2689.6957076045173</c:v>
                </c:pt>
                <c:pt idx="13">
                  <c:v>2848.8370165715605</c:v>
                </c:pt>
                <c:pt idx="14">
                  <c:v>2997.9783255386037</c:v>
                </c:pt>
                <c:pt idx="15">
                  <c:v>3137.1196345056469</c:v>
                </c:pt>
                <c:pt idx="16">
                  <c:v>3266.2609434726901</c:v>
                </c:pt>
                <c:pt idx="17">
                  <c:v>3385.4022524397333</c:v>
                </c:pt>
                <c:pt idx="18">
                  <c:v>3494.5435614067765</c:v>
                </c:pt>
                <c:pt idx="19">
                  <c:v>3593.6848703738196</c:v>
                </c:pt>
                <c:pt idx="20">
                  <c:v>3682.8261793408628</c:v>
                </c:pt>
                <c:pt idx="21">
                  <c:v>3761.967488307906</c:v>
                </c:pt>
                <c:pt idx="22">
                  <c:v>3831.1087972749492</c:v>
                </c:pt>
                <c:pt idx="23">
                  <c:v>3890.2501062419924</c:v>
                </c:pt>
                <c:pt idx="24">
                  <c:v>3939.3914152090347</c:v>
                </c:pt>
                <c:pt idx="25">
                  <c:v>3978.5327241760779</c:v>
                </c:pt>
                <c:pt idx="26">
                  <c:v>4007.6740331431211</c:v>
                </c:pt>
                <c:pt idx="27">
                  <c:v>4026.8153421101642</c:v>
                </c:pt>
                <c:pt idx="28">
                  <c:v>4035.9566510772074</c:v>
                </c:pt>
                <c:pt idx="29">
                  <c:v>4035.0979600442515</c:v>
                </c:pt>
                <c:pt idx="30">
                  <c:v>4024.2392690112938</c:v>
                </c:pt>
                <c:pt idx="31">
                  <c:v>4003.3805779783379</c:v>
                </c:pt>
                <c:pt idx="32">
                  <c:v>3972.5218869453802</c:v>
                </c:pt>
                <c:pt idx="33">
                  <c:v>3931.6631959124225</c:v>
                </c:pt>
                <c:pt idx="34">
                  <c:v>3880.8045048794665</c:v>
                </c:pt>
                <c:pt idx="35">
                  <c:v>3819.9458138465088</c:v>
                </c:pt>
                <c:pt idx="36">
                  <c:v>3749.0871228135529</c:v>
                </c:pt>
                <c:pt idx="37">
                  <c:v>3668.2284317805952</c:v>
                </c:pt>
                <c:pt idx="38">
                  <c:v>3577.3697407476393</c:v>
                </c:pt>
                <c:pt idx="39">
                  <c:v>3476.5110497146816</c:v>
                </c:pt>
                <c:pt idx="40">
                  <c:v>3365.6523586817257</c:v>
                </c:pt>
                <c:pt idx="41">
                  <c:v>3244.793667648768</c:v>
                </c:pt>
                <c:pt idx="42">
                  <c:v>3113.934976615812</c:v>
                </c:pt>
                <c:pt idx="43">
                  <c:v>2973.0762855828543</c:v>
                </c:pt>
                <c:pt idx="44">
                  <c:v>2822.2175945498984</c:v>
                </c:pt>
                <c:pt idx="45">
                  <c:v>2661.3589035169407</c:v>
                </c:pt>
                <c:pt idx="46">
                  <c:v>2490.5002124839848</c:v>
                </c:pt>
                <c:pt idx="47">
                  <c:v>2309.6415214510271</c:v>
                </c:pt>
                <c:pt idx="48">
                  <c:v>2118.7828304180694</c:v>
                </c:pt>
                <c:pt idx="49">
                  <c:v>1917.9241393851134</c:v>
                </c:pt>
                <c:pt idx="50">
                  <c:v>1707.0654483521557</c:v>
                </c:pt>
                <c:pt idx="51">
                  <c:v>1486.2067573191998</c:v>
                </c:pt>
                <c:pt idx="52">
                  <c:v>1255.3480662862421</c:v>
                </c:pt>
                <c:pt idx="53">
                  <c:v>1014.4893752532862</c:v>
                </c:pt>
                <c:pt idx="54">
                  <c:v>763.63068422032848</c:v>
                </c:pt>
                <c:pt idx="55">
                  <c:v>502.77199318737257</c:v>
                </c:pt>
                <c:pt idx="56">
                  <c:v>231.91330215441485</c:v>
                </c:pt>
                <c:pt idx="57">
                  <c:v>120.76982574123213</c:v>
                </c:pt>
                <c:pt idx="58">
                  <c:v>7.4385979127328028E-2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7-4796-AD80-AB919F8E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27632"/>
        <c:axId val="477430256"/>
      </c:scatterChart>
      <c:valAx>
        <c:axId val="4774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430256"/>
        <c:crosses val="autoZero"/>
        <c:crossBetween val="midCat"/>
      </c:valAx>
      <c:valAx>
        <c:axId val="4774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4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Сравнение дальности полета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2'!$B$113:$Q$113</c:f>
              <c:numCache>
                <c:formatCode>General</c:formatCode>
                <c:ptCount val="16"/>
                <c:pt idx="0">
                  <c:v>0</c:v>
                </c:pt>
                <c:pt idx="1">
                  <c:v>70.384531565223611</c:v>
                </c:pt>
                <c:pt idx="2">
                  <c:v>140.76906313044722</c:v>
                </c:pt>
                <c:pt idx="3">
                  <c:v>211.15359469567085</c:v>
                </c:pt>
                <c:pt idx="4">
                  <c:v>281.53812626089444</c:v>
                </c:pt>
                <c:pt idx="5">
                  <c:v>351.92265782611804</c:v>
                </c:pt>
                <c:pt idx="6">
                  <c:v>422.30718939134169</c:v>
                </c:pt>
                <c:pt idx="7">
                  <c:v>492.69172095656529</c:v>
                </c:pt>
                <c:pt idx="8">
                  <c:v>563.07625252178889</c:v>
                </c:pt>
                <c:pt idx="9">
                  <c:v>633.46078408701248</c:v>
                </c:pt>
                <c:pt idx="10">
                  <c:v>703.84531565223608</c:v>
                </c:pt>
                <c:pt idx="11">
                  <c:v>774.22984721745968</c:v>
                </c:pt>
                <c:pt idx="12">
                  <c:v>844.61437878268339</c:v>
                </c:pt>
                <c:pt idx="13">
                  <c:v>914.99891034790699</c:v>
                </c:pt>
                <c:pt idx="14">
                  <c:v>985.38344191313058</c:v>
                </c:pt>
                <c:pt idx="15">
                  <c:v>999.46034822617526</c:v>
                </c:pt>
              </c:numCache>
            </c:numRef>
          </c:xVal>
          <c:yVal>
            <c:numRef>
              <c:f>'Задача 2'!$B$114:$Q$114</c:f>
              <c:numCache>
                <c:formatCode>General</c:formatCode>
                <c:ptCount val="16"/>
                <c:pt idx="0">
                  <c:v>0</c:v>
                </c:pt>
                <c:pt idx="1">
                  <c:v>66.035327241760783</c:v>
                </c:pt>
                <c:pt idx="2">
                  <c:v>122.07065448352157</c:v>
                </c:pt>
                <c:pt idx="3">
                  <c:v>168.10598172528233</c:v>
                </c:pt>
                <c:pt idx="4">
                  <c:v>204.14130896704313</c:v>
                </c:pt>
                <c:pt idx="5">
                  <c:v>230.17663620880393</c:v>
                </c:pt>
                <c:pt idx="6">
                  <c:v>246.21196345056467</c:v>
                </c:pt>
                <c:pt idx="7">
                  <c:v>252.24729069232546</c:v>
                </c:pt>
                <c:pt idx="8">
                  <c:v>248.28261793408626</c:v>
                </c:pt>
                <c:pt idx="9">
                  <c:v>234.31794517584706</c:v>
                </c:pt>
                <c:pt idx="10">
                  <c:v>210.35327241760785</c:v>
                </c:pt>
                <c:pt idx="11">
                  <c:v>176.38859965936865</c:v>
                </c:pt>
                <c:pt idx="12">
                  <c:v>132.42392690112933</c:v>
                </c:pt>
                <c:pt idx="13">
                  <c:v>78.459254142890131</c:v>
                </c:pt>
                <c:pt idx="14">
                  <c:v>14.494581384650928</c:v>
                </c:pt>
                <c:pt idx="15">
                  <c:v>0.50164683300317847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8-48EB-87B9-8BE77F58189D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2'!$B$137:$AT$137</c:f>
              <c:numCache>
                <c:formatCode>General</c:formatCode>
                <c:ptCount val="45"/>
                <c:pt idx="0">
                  <c:v>0</c:v>
                </c:pt>
                <c:pt idx="1">
                  <c:v>211.15359469567082</c:v>
                </c:pt>
                <c:pt idx="2">
                  <c:v>422.30718939134164</c:v>
                </c:pt>
                <c:pt idx="3">
                  <c:v>633.46078408701248</c:v>
                </c:pt>
                <c:pt idx="4">
                  <c:v>844.61437878268327</c:v>
                </c:pt>
                <c:pt idx="5">
                  <c:v>1055.7679734783542</c:v>
                </c:pt>
                <c:pt idx="6">
                  <c:v>1266.921568174025</c:v>
                </c:pt>
                <c:pt idx="7">
                  <c:v>1478.0751628696958</c:v>
                </c:pt>
                <c:pt idx="8">
                  <c:v>1689.2287575653665</c:v>
                </c:pt>
                <c:pt idx="9">
                  <c:v>1900.3823522610373</c:v>
                </c:pt>
                <c:pt idx="10">
                  <c:v>2111.5359469567084</c:v>
                </c:pt>
                <c:pt idx="11">
                  <c:v>2322.6895416523789</c:v>
                </c:pt>
                <c:pt idx="12">
                  <c:v>2533.8431363480499</c:v>
                </c:pt>
                <c:pt idx="13">
                  <c:v>2744.9967310437205</c:v>
                </c:pt>
                <c:pt idx="14">
                  <c:v>2956.1503257393915</c:v>
                </c:pt>
                <c:pt idx="15">
                  <c:v>3167.3039204350621</c:v>
                </c:pt>
                <c:pt idx="16">
                  <c:v>3378.4575151307331</c:v>
                </c:pt>
                <c:pt idx="17">
                  <c:v>3589.6111098264041</c:v>
                </c:pt>
                <c:pt idx="18">
                  <c:v>3800.7647045220747</c:v>
                </c:pt>
                <c:pt idx="19">
                  <c:v>4011.9182992177457</c:v>
                </c:pt>
                <c:pt idx="20">
                  <c:v>4223.0718939134167</c:v>
                </c:pt>
                <c:pt idx="21">
                  <c:v>4434.2254886090868</c:v>
                </c:pt>
                <c:pt idx="22">
                  <c:v>4645.3790833047578</c:v>
                </c:pt>
                <c:pt idx="23">
                  <c:v>4856.5326780004289</c:v>
                </c:pt>
                <c:pt idx="24">
                  <c:v>5067.6862726960999</c:v>
                </c:pt>
                <c:pt idx="25">
                  <c:v>5278.8398673917709</c:v>
                </c:pt>
                <c:pt idx="26">
                  <c:v>5489.993462087441</c:v>
                </c:pt>
                <c:pt idx="27">
                  <c:v>5701.147056783112</c:v>
                </c:pt>
                <c:pt idx="28">
                  <c:v>5912.300651478783</c:v>
                </c:pt>
                <c:pt idx="29">
                  <c:v>6123.4542461744541</c:v>
                </c:pt>
                <c:pt idx="30">
                  <c:v>6334.6078408701242</c:v>
                </c:pt>
                <c:pt idx="31">
                  <c:v>6545.7614355657952</c:v>
                </c:pt>
                <c:pt idx="32">
                  <c:v>6756.9150302614662</c:v>
                </c:pt>
                <c:pt idx="33">
                  <c:v>6968.0686249571372</c:v>
                </c:pt>
                <c:pt idx="34">
                  <c:v>7179.2222196528082</c:v>
                </c:pt>
                <c:pt idx="35">
                  <c:v>7390.3758143484783</c:v>
                </c:pt>
                <c:pt idx="36">
                  <c:v>7601.5294090441494</c:v>
                </c:pt>
                <c:pt idx="37">
                  <c:v>7812.6830037398204</c:v>
                </c:pt>
                <c:pt idx="38">
                  <c:v>8023.8365984354914</c:v>
                </c:pt>
                <c:pt idx="39">
                  <c:v>8234.9901931311615</c:v>
                </c:pt>
                <c:pt idx="40">
                  <c:v>8446.1437878268334</c:v>
                </c:pt>
                <c:pt idx="41">
                  <c:v>8657.2973825225035</c:v>
                </c:pt>
                <c:pt idx="42">
                  <c:v>8868.4509772181736</c:v>
                </c:pt>
                <c:pt idx="43">
                  <c:v>8995.1431340355775</c:v>
                </c:pt>
                <c:pt idx="44">
                  <c:v>8999.3662059294893</c:v>
                </c:pt>
              </c:numCache>
            </c:numRef>
          </c:xVal>
          <c:yVal>
            <c:numRef>
              <c:f>'Задача 2'!$C$138:$AT$138</c:f>
              <c:numCache>
                <c:formatCode>General</c:formatCode>
                <c:ptCount val="44"/>
                <c:pt idx="0">
                  <c:v>208.10598172528233</c:v>
                </c:pt>
                <c:pt idx="1">
                  <c:v>406.21196345056467</c:v>
                </c:pt>
                <c:pt idx="2">
                  <c:v>594.31794517584694</c:v>
                </c:pt>
                <c:pt idx="3">
                  <c:v>772.42392690112933</c:v>
                </c:pt>
                <c:pt idx="4">
                  <c:v>940.52990862641172</c:v>
                </c:pt>
                <c:pt idx="5">
                  <c:v>1098.6358903516939</c:v>
                </c:pt>
                <c:pt idx="6">
                  <c:v>1246.7418720769763</c:v>
                </c:pt>
                <c:pt idx="7">
                  <c:v>1384.8478538022587</c:v>
                </c:pt>
                <c:pt idx="8">
                  <c:v>1512.9538355275411</c:v>
                </c:pt>
                <c:pt idx="9">
                  <c:v>1631.0598172528234</c:v>
                </c:pt>
                <c:pt idx="10">
                  <c:v>1739.1657989781056</c:v>
                </c:pt>
                <c:pt idx="11">
                  <c:v>1837.2717807033878</c:v>
                </c:pt>
                <c:pt idx="12">
                  <c:v>1925.3777624286704</c:v>
                </c:pt>
                <c:pt idx="13">
                  <c:v>2003.4837441539526</c:v>
                </c:pt>
                <c:pt idx="14">
                  <c:v>2071.5897258792352</c:v>
                </c:pt>
                <c:pt idx="15">
                  <c:v>2129.6957076045173</c:v>
                </c:pt>
                <c:pt idx="16">
                  <c:v>2177.8016893297995</c:v>
                </c:pt>
                <c:pt idx="17">
                  <c:v>2215.9076710550821</c:v>
                </c:pt>
                <c:pt idx="18">
                  <c:v>2244.0136527803643</c:v>
                </c:pt>
                <c:pt idx="19">
                  <c:v>2262.1196345056469</c:v>
                </c:pt>
                <c:pt idx="20">
                  <c:v>2270.2256162309286</c:v>
                </c:pt>
                <c:pt idx="21">
                  <c:v>2268.3315979562112</c:v>
                </c:pt>
                <c:pt idx="22">
                  <c:v>2256.4375796814938</c:v>
                </c:pt>
                <c:pt idx="23">
                  <c:v>2234.5435614067756</c:v>
                </c:pt>
                <c:pt idx="24">
                  <c:v>2202.6495431320582</c:v>
                </c:pt>
                <c:pt idx="25">
                  <c:v>2160.7555248573408</c:v>
                </c:pt>
                <c:pt idx="26">
                  <c:v>2108.8615065826234</c:v>
                </c:pt>
                <c:pt idx="27">
                  <c:v>2046.9674883079051</c:v>
                </c:pt>
                <c:pt idx="28">
                  <c:v>1975.0734700331877</c:v>
                </c:pt>
                <c:pt idx="29">
                  <c:v>1893.1794517584703</c:v>
                </c:pt>
                <c:pt idx="30">
                  <c:v>1801.2854334837521</c:v>
                </c:pt>
                <c:pt idx="31">
                  <c:v>1699.3914152090347</c:v>
                </c:pt>
                <c:pt idx="32">
                  <c:v>1587.4973969343173</c:v>
                </c:pt>
                <c:pt idx="33">
                  <c:v>1465.603378659599</c:v>
                </c:pt>
                <c:pt idx="34">
                  <c:v>1333.7093603848816</c:v>
                </c:pt>
                <c:pt idx="35">
                  <c:v>1191.8153421101642</c:v>
                </c:pt>
                <c:pt idx="36">
                  <c:v>1039.9213238354459</c:v>
                </c:pt>
                <c:pt idx="37">
                  <c:v>878.02730556072856</c:v>
                </c:pt>
                <c:pt idx="38">
                  <c:v>706.13328728601118</c:v>
                </c:pt>
                <c:pt idx="39">
                  <c:v>524.2392690112938</c:v>
                </c:pt>
                <c:pt idx="40">
                  <c:v>332.34525073657642</c:v>
                </c:pt>
                <c:pt idx="41">
                  <c:v>130.45123246185722</c:v>
                </c:pt>
                <c:pt idx="42">
                  <c:v>4.5148214970267873</c:v>
                </c:pt>
                <c:pt idx="43">
                  <c:v>0.25494113153217768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8-48EB-87B9-8BE77F58189D}"/>
            </c:ext>
          </c:extLst>
        </c:ser>
        <c:ser>
          <c:idx val="2"/>
          <c:order val="2"/>
          <c:tx>
            <c:v>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2'!$B$164:$BH$164</c:f>
              <c:numCache>
                <c:formatCode>General</c:formatCode>
                <c:ptCount val="59"/>
                <c:pt idx="0">
                  <c:v>0</c:v>
                </c:pt>
                <c:pt idx="1">
                  <c:v>281.53812626089444</c:v>
                </c:pt>
                <c:pt idx="2">
                  <c:v>563.07625252178889</c:v>
                </c:pt>
                <c:pt idx="3">
                  <c:v>844.61437878268339</c:v>
                </c:pt>
                <c:pt idx="4">
                  <c:v>1126.1525050435778</c:v>
                </c:pt>
                <c:pt idx="5">
                  <c:v>1407.6906313044722</c:v>
                </c:pt>
                <c:pt idx="6">
                  <c:v>1689.2287575653668</c:v>
                </c:pt>
                <c:pt idx="7">
                  <c:v>1970.7668838262612</c:v>
                </c:pt>
                <c:pt idx="8">
                  <c:v>2252.3050100871556</c:v>
                </c:pt>
                <c:pt idx="9">
                  <c:v>2533.8431363480499</c:v>
                </c:pt>
                <c:pt idx="10">
                  <c:v>2815.3812626089443</c:v>
                </c:pt>
                <c:pt idx="11">
                  <c:v>3096.9193888698387</c:v>
                </c:pt>
                <c:pt idx="12">
                  <c:v>3378.4575151307336</c:v>
                </c:pt>
                <c:pt idx="13">
                  <c:v>3659.9956413916279</c:v>
                </c:pt>
                <c:pt idx="14">
                  <c:v>3941.5337676525223</c:v>
                </c:pt>
                <c:pt idx="15">
                  <c:v>4223.0718939134167</c:v>
                </c:pt>
                <c:pt idx="16">
                  <c:v>4504.6100201743111</c:v>
                </c:pt>
                <c:pt idx="17">
                  <c:v>4786.1481464352055</c:v>
                </c:pt>
                <c:pt idx="18">
                  <c:v>5067.6862726960999</c:v>
                </c:pt>
                <c:pt idx="19">
                  <c:v>5349.2243989569943</c:v>
                </c:pt>
                <c:pt idx="20">
                  <c:v>5630.7625252178887</c:v>
                </c:pt>
                <c:pt idx="21">
                  <c:v>5912.300651478783</c:v>
                </c:pt>
                <c:pt idx="22">
                  <c:v>6193.8387777396774</c:v>
                </c:pt>
                <c:pt idx="23">
                  <c:v>6475.3769040005718</c:v>
                </c:pt>
                <c:pt idx="24">
                  <c:v>6756.9150302614671</c:v>
                </c:pt>
                <c:pt idx="25">
                  <c:v>7038.4531565223615</c:v>
                </c:pt>
                <c:pt idx="26">
                  <c:v>7319.9912827832559</c:v>
                </c:pt>
                <c:pt idx="27">
                  <c:v>7601.5294090441503</c:v>
                </c:pt>
                <c:pt idx="28">
                  <c:v>7883.0675353050447</c:v>
                </c:pt>
                <c:pt idx="29">
                  <c:v>8164.605661565939</c:v>
                </c:pt>
                <c:pt idx="30">
                  <c:v>8446.1437878268334</c:v>
                </c:pt>
                <c:pt idx="31">
                  <c:v>8727.6819140877269</c:v>
                </c:pt>
                <c:pt idx="32">
                  <c:v>9009.2200403486222</c:v>
                </c:pt>
                <c:pt idx="33">
                  <c:v>9290.7581666095175</c:v>
                </c:pt>
                <c:pt idx="34">
                  <c:v>9572.296292870411</c:v>
                </c:pt>
                <c:pt idx="35">
                  <c:v>9853.8344191313063</c:v>
                </c:pt>
                <c:pt idx="36">
                  <c:v>10135.3725453922</c:v>
                </c:pt>
                <c:pt idx="37">
                  <c:v>10416.910671653095</c:v>
                </c:pt>
                <c:pt idx="38">
                  <c:v>10698.448797913989</c:v>
                </c:pt>
                <c:pt idx="39">
                  <c:v>10979.986924174884</c:v>
                </c:pt>
                <c:pt idx="40">
                  <c:v>11261.525050435777</c:v>
                </c:pt>
                <c:pt idx="41">
                  <c:v>11543.063176696673</c:v>
                </c:pt>
                <c:pt idx="42">
                  <c:v>11824.601302957566</c:v>
                </c:pt>
                <c:pt idx="43">
                  <c:v>12106.139429218461</c:v>
                </c:pt>
                <c:pt idx="44">
                  <c:v>12387.677555479355</c:v>
                </c:pt>
                <c:pt idx="45">
                  <c:v>12669.21568174025</c:v>
                </c:pt>
                <c:pt idx="46">
                  <c:v>12950.753808001144</c:v>
                </c:pt>
                <c:pt idx="47">
                  <c:v>13232.291934262039</c:v>
                </c:pt>
                <c:pt idx="48">
                  <c:v>13513.830060522934</c:v>
                </c:pt>
                <c:pt idx="49">
                  <c:v>13795.368186783828</c:v>
                </c:pt>
                <c:pt idx="50">
                  <c:v>14076.906313044723</c:v>
                </c:pt>
                <c:pt idx="51">
                  <c:v>14358.444439305616</c:v>
                </c:pt>
                <c:pt idx="52">
                  <c:v>14639.982565566512</c:v>
                </c:pt>
                <c:pt idx="53">
                  <c:v>14921.520691827405</c:v>
                </c:pt>
                <c:pt idx="54">
                  <c:v>15203.058818088301</c:v>
                </c:pt>
                <c:pt idx="55">
                  <c:v>15484.596944349194</c:v>
                </c:pt>
                <c:pt idx="56">
                  <c:v>15766.135070610089</c:v>
                </c:pt>
                <c:pt idx="57">
                  <c:v>15878.750321114447</c:v>
                </c:pt>
                <c:pt idx="58">
                  <c:v>15999.24863915411</c:v>
                </c:pt>
              </c:numCache>
            </c:numRef>
          </c:xVal>
          <c:yVal>
            <c:numRef>
              <c:f>'Задача 2'!$B$165:$BH$165</c:f>
              <c:numCache>
                <c:formatCode>General</c:formatCode>
                <c:ptCount val="59"/>
                <c:pt idx="0">
                  <c:v>0</c:v>
                </c:pt>
                <c:pt idx="1">
                  <c:v>279.14130896704313</c:v>
                </c:pt>
                <c:pt idx="2">
                  <c:v>548.28261793408626</c:v>
                </c:pt>
                <c:pt idx="3">
                  <c:v>807.42392690112933</c:v>
                </c:pt>
                <c:pt idx="4">
                  <c:v>1056.5652358681725</c:v>
                </c:pt>
                <c:pt idx="5">
                  <c:v>1295.7065448352157</c:v>
                </c:pt>
                <c:pt idx="6">
                  <c:v>1524.8478538022587</c:v>
                </c:pt>
                <c:pt idx="7">
                  <c:v>1743.9891627693019</c:v>
                </c:pt>
                <c:pt idx="8">
                  <c:v>1953.130471736345</c:v>
                </c:pt>
                <c:pt idx="9">
                  <c:v>2152.2717807033882</c:v>
                </c:pt>
                <c:pt idx="10">
                  <c:v>2341.4130896704314</c:v>
                </c:pt>
                <c:pt idx="11">
                  <c:v>2520.5543986374746</c:v>
                </c:pt>
                <c:pt idx="12">
                  <c:v>2689.6957076045173</c:v>
                </c:pt>
                <c:pt idx="13">
                  <c:v>2848.8370165715605</c:v>
                </c:pt>
                <c:pt idx="14">
                  <c:v>2997.9783255386037</c:v>
                </c:pt>
                <c:pt idx="15">
                  <c:v>3137.1196345056469</c:v>
                </c:pt>
                <c:pt idx="16">
                  <c:v>3266.2609434726901</c:v>
                </c:pt>
                <c:pt idx="17">
                  <c:v>3385.4022524397333</c:v>
                </c:pt>
                <c:pt idx="18">
                  <c:v>3494.5435614067765</c:v>
                </c:pt>
                <c:pt idx="19">
                  <c:v>3593.6848703738196</c:v>
                </c:pt>
                <c:pt idx="20">
                  <c:v>3682.8261793408628</c:v>
                </c:pt>
                <c:pt idx="21">
                  <c:v>3761.967488307906</c:v>
                </c:pt>
                <c:pt idx="22">
                  <c:v>3831.1087972749492</c:v>
                </c:pt>
                <c:pt idx="23">
                  <c:v>3890.2501062419924</c:v>
                </c:pt>
                <c:pt idx="24">
                  <c:v>3939.3914152090347</c:v>
                </c:pt>
                <c:pt idx="25">
                  <c:v>3978.5327241760779</c:v>
                </c:pt>
                <c:pt idx="26">
                  <c:v>4007.6740331431211</c:v>
                </c:pt>
                <c:pt idx="27">
                  <c:v>4026.8153421101642</c:v>
                </c:pt>
                <c:pt idx="28">
                  <c:v>4035.9566510772074</c:v>
                </c:pt>
                <c:pt idx="29">
                  <c:v>4035.0979600442515</c:v>
                </c:pt>
                <c:pt idx="30">
                  <c:v>4024.2392690112938</c:v>
                </c:pt>
                <c:pt idx="31">
                  <c:v>4003.3805779783379</c:v>
                </c:pt>
                <c:pt idx="32">
                  <c:v>3972.5218869453802</c:v>
                </c:pt>
                <c:pt idx="33">
                  <c:v>3931.6631959124225</c:v>
                </c:pt>
                <c:pt idx="34">
                  <c:v>3880.8045048794665</c:v>
                </c:pt>
                <c:pt idx="35">
                  <c:v>3819.9458138465088</c:v>
                </c:pt>
                <c:pt idx="36">
                  <c:v>3749.0871228135529</c:v>
                </c:pt>
                <c:pt idx="37">
                  <c:v>3668.2284317805952</c:v>
                </c:pt>
                <c:pt idx="38">
                  <c:v>3577.3697407476393</c:v>
                </c:pt>
                <c:pt idx="39">
                  <c:v>3476.5110497146816</c:v>
                </c:pt>
                <c:pt idx="40">
                  <c:v>3365.6523586817257</c:v>
                </c:pt>
                <c:pt idx="41">
                  <c:v>3244.793667648768</c:v>
                </c:pt>
                <c:pt idx="42">
                  <c:v>3113.934976615812</c:v>
                </c:pt>
                <c:pt idx="43">
                  <c:v>2973.0762855828543</c:v>
                </c:pt>
                <c:pt idx="44">
                  <c:v>2822.2175945498984</c:v>
                </c:pt>
                <c:pt idx="45">
                  <c:v>2661.3589035169407</c:v>
                </c:pt>
                <c:pt idx="46">
                  <c:v>2490.5002124839848</c:v>
                </c:pt>
                <c:pt idx="47">
                  <c:v>2309.6415214510271</c:v>
                </c:pt>
                <c:pt idx="48">
                  <c:v>2118.7828304180694</c:v>
                </c:pt>
                <c:pt idx="49">
                  <c:v>1917.9241393851134</c:v>
                </c:pt>
                <c:pt idx="50">
                  <c:v>1707.0654483521557</c:v>
                </c:pt>
                <c:pt idx="51">
                  <c:v>1486.2067573191998</c:v>
                </c:pt>
                <c:pt idx="52">
                  <c:v>1255.3480662862421</c:v>
                </c:pt>
                <c:pt idx="53">
                  <c:v>1014.4893752532862</c:v>
                </c:pt>
                <c:pt idx="54">
                  <c:v>763.63068422032848</c:v>
                </c:pt>
                <c:pt idx="55">
                  <c:v>502.77199318737257</c:v>
                </c:pt>
                <c:pt idx="56">
                  <c:v>231.91330215441485</c:v>
                </c:pt>
                <c:pt idx="57">
                  <c:v>120.76982574123213</c:v>
                </c:pt>
                <c:pt idx="58">
                  <c:v>7.4385979127328028E-2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8-48EB-87B9-8BE77F58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12568"/>
        <c:axId val="371912896"/>
      </c:scatterChart>
      <c:valAx>
        <c:axId val="37191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12896"/>
        <c:crosses val="autoZero"/>
        <c:crossBetween val="midCat"/>
      </c:valAx>
      <c:valAx>
        <c:axId val="3719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1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Движения</a:t>
            </a:r>
            <a:r>
              <a:rPr lang="ru-RU" baseline="0"/>
              <a:t> тела под углом 45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ᵒ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995856795433611E-2"/>
          <c:y val="0.15799787007454741"/>
          <c:w val="0.89582156855943673"/>
          <c:h val="0.743180968193672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1'!$B$33:$AE$33</c:f>
              <c:numCache>
                <c:formatCode>General</c:formatCode>
                <c:ptCount val="30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3997.841392904701</c:v>
                </c:pt>
              </c:numCache>
            </c:numRef>
          </c:xVal>
          <c:yVal>
            <c:numRef>
              <c:f>'Задача 1'!$B$34:$AE$34</c:f>
              <c:numCache>
                <c:formatCode>General</c:formatCode>
                <c:ptCount val="30"/>
                <c:pt idx="0">
                  <c:v>0</c:v>
                </c:pt>
                <c:pt idx="1">
                  <c:v>137.07065448352157</c:v>
                </c:pt>
                <c:pt idx="2">
                  <c:v>264.14130896704313</c:v>
                </c:pt>
                <c:pt idx="3">
                  <c:v>381.21196345056467</c:v>
                </c:pt>
                <c:pt idx="4">
                  <c:v>488.28261793408626</c:v>
                </c:pt>
                <c:pt idx="5">
                  <c:v>585.35327241760785</c:v>
                </c:pt>
                <c:pt idx="6">
                  <c:v>672.42392690112933</c:v>
                </c:pt>
                <c:pt idx="7">
                  <c:v>749.49458138465093</c:v>
                </c:pt>
                <c:pt idx="8">
                  <c:v>816.56523586817252</c:v>
                </c:pt>
                <c:pt idx="9">
                  <c:v>873.63589035169412</c:v>
                </c:pt>
                <c:pt idx="10">
                  <c:v>920.70654483521571</c:v>
                </c:pt>
                <c:pt idx="11">
                  <c:v>957.7771993187373</c:v>
                </c:pt>
                <c:pt idx="12">
                  <c:v>984.84785380225867</c:v>
                </c:pt>
                <c:pt idx="13">
                  <c:v>1001.9185082857803</c:v>
                </c:pt>
                <c:pt idx="14">
                  <c:v>1008.9891627693019</c:v>
                </c:pt>
                <c:pt idx="15">
                  <c:v>1006.0598172528234</c:v>
                </c:pt>
                <c:pt idx="16">
                  <c:v>993.13047173634504</c:v>
                </c:pt>
                <c:pt idx="17">
                  <c:v>970.20112621986664</c:v>
                </c:pt>
                <c:pt idx="18">
                  <c:v>937.27178070338823</c:v>
                </c:pt>
                <c:pt idx="19">
                  <c:v>894.34243518690982</c:v>
                </c:pt>
                <c:pt idx="20">
                  <c:v>841.41308967043142</c:v>
                </c:pt>
                <c:pt idx="21">
                  <c:v>778.48374415395301</c:v>
                </c:pt>
                <c:pt idx="22">
                  <c:v>705.55439863747461</c:v>
                </c:pt>
                <c:pt idx="23">
                  <c:v>622.6250531209962</c:v>
                </c:pt>
                <c:pt idx="24">
                  <c:v>529.69570760451734</c:v>
                </c:pt>
                <c:pt idx="25">
                  <c:v>426.76636208803893</c:v>
                </c:pt>
                <c:pt idx="26">
                  <c:v>313.83701657156053</c:v>
                </c:pt>
                <c:pt idx="27">
                  <c:v>190.90767105508212</c:v>
                </c:pt>
                <c:pt idx="28">
                  <c:v>57.978325538603713</c:v>
                </c:pt>
                <c:pt idx="29">
                  <c:v>2.0065873320127139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7-405F-BC6F-DE36B736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32800"/>
        <c:axId val="383536080"/>
      </c:scatterChart>
      <c:valAx>
        <c:axId val="3835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36080"/>
        <c:crosses val="autoZero"/>
        <c:crossBetween val="midCat"/>
      </c:valAx>
      <c:valAx>
        <c:axId val="3835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Движение</a:t>
            </a:r>
            <a:r>
              <a:rPr lang="ru-RU" baseline="0"/>
              <a:t> тела под углом 60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ᵒ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'Задача 1'!$B$54:$AL$54</c:f>
              <c:numCache>
                <c:formatCode>General</c:formatCode>
                <c:ptCount val="37"/>
                <c:pt idx="0">
                  <c:v>0</c:v>
                </c:pt>
                <c:pt idx="1">
                  <c:v>99.514209578345387</c:v>
                </c:pt>
                <c:pt idx="2">
                  <c:v>199.02841915669077</c:v>
                </c:pt>
                <c:pt idx="3">
                  <c:v>298.54262873503615</c:v>
                </c:pt>
                <c:pt idx="4">
                  <c:v>398.05683831338155</c:v>
                </c:pt>
                <c:pt idx="5">
                  <c:v>497.57104789172695</c:v>
                </c:pt>
                <c:pt idx="6">
                  <c:v>597.08525747007229</c:v>
                </c:pt>
                <c:pt idx="7">
                  <c:v>696.59946704841775</c:v>
                </c:pt>
                <c:pt idx="8">
                  <c:v>796.11367662676309</c:v>
                </c:pt>
                <c:pt idx="9">
                  <c:v>895.62788620510844</c:v>
                </c:pt>
                <c:pt idx="10">
                  <c:v>995.1420957834539</c:v>
                </c:pt>
                <c:pt idx="11">
                  <c:v>1094.6563053617992</c:v>
                </c:pt>
                <c:pt idx="12">
                  <c:v>1194.1705149401446</c:v>
                </c:pt>
                <c:pt idx="13">
                  <c:v>1293.6847245184899</c:v>
                </c:pt>
                <c:pt idx="14">
                  <c:v>1393.1989340968355</c:v>
                </c:pt>
                <c:pt idx="15">
                  <c:v>1492.7131436751808</c:v>
                </c:pt>
                <c:pt idx="16">
                  <c:v>1592.2273532535262</c:v>
                </c:pt>
                <c:pt idx="17">
                  <c:v>1691.7415628318715</c:v>
                </c:pt>
                <c:pt idx="18">
                  <c:v>1791.2557724102169</c:v>
                </c:pt>
                <c:pt idx="19">
                  <c:v>1890.7699819885624</c:v>
                </c:pt>
                <c:pt idx="20">
                  <c:v>1990.2841915669078</c:v>
                </c:pt>
                <c:pt idx="21">
                  <c:v>2089.7984011452531</c:v>
                </c:pt>
                <c:pt idx="22">
                  <c:v>2189.3126107235985</c:v>
                </c:pt>
                <c:pt idx="23">
                  <c:v>2288.8268203019438</c:v>
                </c:pt>
                <c:pt idx="24">
                  <c:v>2388.3410298802892</c:v>
                </c:pt>
                <c:pt idx="25">
                  <c:v>2487.8552394586345</c:v>
                </c:pt>
                <c:pt idx="26">
                  <c:v>2587.3694490369799</c:v>
                </c:pt>
                <c:pt idx="27">
                  <c:v>2686.8836586153257</c:v>
                </c:pt>
                <c:pt idx="28">
                  <c:v>2786.397868193671</c:v>
                </c:pt>
                <c:pt idx="29">
                  <c:v>2885.9120777720163</c:v>
                </c:pt>
                <c:pt idx="30">
                  <c:v>2985.4262873503617</c:v>
                </c:pt>
                <c:pt idx="31">
                  <c:v>3084.940496928707</c:v>
                </c:pt>
                <c:pt idx="32">
                  <c:v>3184.4547065070524</c:v>
                </c:pt>
                <c:pt idx="33">
                  <c:v>3283.9689160853977</c:v>
                </c:pt>
                <c:pt idx="34">
                  <c:v>3383.4831256637431</c:v>
                </c:pt>
                <c:pt idx="35">
                  <c:v>3433.240230452916</c:v>
                </c:pt>
                <c:pt idx="36">
                  <c:v>3452.1479302728012</c:v>
                </c:pt>
              </c:numCache>
            </c:numRef>
          </c:xVal>
          <c:yVal>
            <c:numRef>
              <c:f>'Задача 1'!$B$55:$AL$55</c:f>
              <c:numCache>
                <c:formatCode>General</c:formatCode>
                <c:ptCount val="37"/>
                <c:pt idx="0">
                  <c:v>0</c:v>
                </c:pt>
                <c:pt idx="1">
                  <c:v>168.4846451188034</c:v>
                </c:pt>
                <c:pt idx="2">
                  <c:v>326.9692902376068</c:v>
                </c:pt>
                <c:pt idx="3">
                  <c:v>475.45393535641017</c:v>
                </c:pt>
                <c:pt idx="4">
                  <c:v>613.9385804752136</c:v>
                </c:pt>
                <c:pt idx="5">
                  <c:v>742.42322559401703</c:v>
                </c:pt>
                <c:pt idx="6">
                  <c:v>860.90787071282034</c:v>
                </c:pt>
                <c:pt idx="7">
                  <c:v>969.39251583162377</c:v>
                </c:pt>
                <c:pt idx="8">
                  <c:v>1067.8771609504272</c:v>
                </c:pt>
                <c:pt idx="9">
                  <c:v>1156.3618060692306</c:v>
                </c:pt>
                <c:pt idx="10">
                  <c:v>1234.8464511880341</c:v>
                </c:pt>
                <c:pt idx="11">
                  <c:v>1303.3310963068375</c:v>
                </c:pt>
                <c:pt idx="12">
                  <c:v>1361.8157414256407</c:v>
                </c:pt>
                <c:pt idx="13">
                  <c:v>1410.3003865444443</c:v>
                </c:pt>
                <c:pt idx="14">
                  <c:v>1448.7850316632475</c:v>
                </c:pt>
                <c:pt idx="15">
                  <c:v>1477.2696767820512</c:v>
                </c:pt>
                <c:pt idx="16">
                  <c:v>1495.7543219008544</c:v>
                </c:pt>
                <c:pt idx="17">
                  <c:v>1504.2389670196576</c:v>
                </c:pt>
                <c:pt idx="18">
                  <c:v>1502.7236121384612</c:v>
                </c:pt>
                <c:pt idx="19">
                  <c:v>1491.2082572572644</c:v>
                </c:pt>
                <c:pt idx="20">
                  <c:v>1469.6929023760681</c:v>
                </c:pt>
                <c:pt idx="21">
                  <c:v>1438.1775474948713</c:v>
                </c:pt>
                <c:pt idx="22">
                  <c:v>1396.662192613675</c:v>
                </c:pt>
                <c:pt idx="23">
                  <c:v>1345.1468377324782</c:v>
                </c:pt>
                <c:pt idx="24">
                  <c:v>1283.6314828512814</c:v>
                </c:pt>
                <c:pt idx="25">
                  <c:v>1212.1161279700846</c:v>
                </c:pt>
                <c:pt idx="26">
                  <c:v>1130.6007730888887</c:v>
                </c:pt>
                <c:pt idx="27">
                  <c:v>1039.0854182076919</c:v>
                </c:pt>
                <c:pt idx="28">
                  <c:v>937.57006332649507</c:v>
                </c:pt>
                <c:pt idx="29">
                  <c:v>826.05470844529827</c:v>
                </c:pt>
                <c:pt idx="30">
                  <c:v>704.53935356410238</c:v>
                </c:pt>
                <c:pt idx="31">
                  <c:v>573.02399868290559</c:v>
                </c:pt>
                <c:pt idx="32">
                  <c:v>431.50864380170879</c:v>
                </c:pt>
                <c:pt idx="33">
                  <c:v>279.99328892051199</c:v>
                </c:pt>
                <c:pt idx="34">
                  <c:v>118.47793403931519</c:v>
                </c:pt>
                <c:pt idx="35">
                  <c:v>33.970256598717242</c:v>
                </c:pt>
                <c:pt idx="36">
                  <c:v>1.2018391712899756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15-4AF8-AE40-C0DF1F25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00160"/>
        <c:axId val="552900488"/>
      </c:scatterChart>
      <c:valAx>
        <c:axId val="5529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900488"/>
        <c:crosses val="autoZero"/>
        <c:crossBetween val="midCat"/>
      </c:valAx>
      <c:valAx>
        <c:axId val="5529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900160"/>
        <c:crosses val="autoZero"/>
        <c:crossBetween val="midCat"/>
      </c:valAx>
      <c:spPr>
        <a:solidFill>
          <a:sysClr val="window" lastClr="FFFFFF"/>
        </a:solidFill>
        <a:ln>
          <a:solidFill>
            <a:schemeClr val="accent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Движение тела под углом 75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ᵒ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1'!$B$78:$AP$78</c:f>
              <c:numCache>
                <c:formatCode>General</c:formatCode>
                <c:ptCount val="41"/>
                <c:pt idx="0">
                  <c:v>0</c:v>
                </c:pt>
                <c:pt idx="1">
                  <c:v>51.570006506533929</c:v>
                </c:pt>
                <c:pt idx="2">
                  <c:v>103.14001301306786</c:v>
                </c:pt>
                <c:pt idx="3">
                  <c:v>154.71001951960179</c:v>
                </c:pt>
                <c:pt idx="4">
                  <c:v>206.28002602613572</c:v>
                </c:pt>
                <c:pt idx="5">
                  <c:v>257.85003253266962</c:v>
                </c:pt>
                <c:pt idx="6">
                  <c:v>309.42003903920357</c:v>
                </c:pt>
                <c:pt idx="7">
                  <c:v>360.99004554573753</c:v>
                </c:pt>
                <c:pt idx="8">
                  <c:v>412.56005205227143</c:v>
                </c:pt>
                <c:pt idx="9">
                  <c:v>464.13005855880533</c:v>
                </c:pt>
                <c:pt idx="10">
                  <c:v>515.70006506533923</c:v>
                </c:pt>
                <c:pt idx="11">
                  <c:v>567.27007157187325</c:v>
                </c:pt>
                <c:pt idx="12">
                  <c:v>618.84007807840715</c:v>
                </c:pt>
                <c:pt idx="13">
                  <c:v>670.41008458494105</c:v>
                </c:pt>
                <c:pt idx="14">
                  <c:v>721.98009109147506</c:v>
                </c:pt>
                <c:pt idx="15">
                  <c:v>773.55009759800896</c:v>
                </c:pt>
                <c:pt idx="16">
                  <c:v>825.12010410454286</c:v>
                </c:pt>
                <c:pt idx="17">
                  <c:v>876.69011061107676</c:v>
                </c:pt>
                <c:pt idx="18">
                  <c:v>928.26011711761066</c:v>
                </c:pt>
                <c:pt idx="19">
                  <c:v>979.83012362414468</c:v>
                </c:pt>
                <c:pt idx="20">
                  <c:v>1031.4001301306785</c:v>
                </c:pt>
                <c:pt idx="21">
                  <c:v>1082.9701366372126</c:v>
                </c:pt>
                <c:pt idx="22">
                  <c:v>1134.5401431437465</c:v>
                </c:pt>
                <c:pt idx="23">
                  <c:v>1186.1101496502804</c:v>
                </c:pt>
                <c:pt idx="24">
                  <c:v>1237.6801561568143</c:v>
                </c:pt>
                <c:pt idx="25">
                  <c:v>1289.2501626633482</c:v>
                </c:pt>
                <c:pt idx="26">
                  <c:v>1340.8201691698821</c:v>
                </c:pt>
                <c:pt idx="27">
                  <c:v>1392.390175676416</c:v>
                </c:pt>
                <c:pt idx="28">
                  <c:v>1443.9601821829501</c:v>
                </c:pt>
                <c:pt idx="29">
                  <c:v>1495.530188689484</c:v>
                </c:pt>
                <c:pt idx="30">
                  <c:v>1547.1001951960179</c:v>
                </c:pt>
                <c:pt idx="31">
                  <c:v>1598.6702017025518</c:v>
                </c:pt>
                <c:pt idx="32">
                  <c:v>1650.2402082090857</c:v>
                </c:pt>
                <c:pt idx="33">
                  <c:v>1701.8102147156196</c:v>
                </c:pt>
                <c:pt idx="34">
                  <c:v>1753.3802212221535</c:v>
                </c:pt>
                <c:pt idx="35">
                  <c:v>1804.9502277286874</c:v>
                </c:pt>
                <c:pt idx="36">
                  <c:v>1856.5202342352213</c:v>
                </c:pt>
                <c:pt idx="37">
                  <c:v>1908.0902407417555</c:v>
                </c:pt>
                <c:pt idx="38">
                  <c:v>1959.6602472482894</c:v>
                </c:pt>
                <c:pt idx="39">
                  <c:v>1980.2882498509027</c:v>
                </c:pt>
                <c:pt idx="40">
                  <c:v>1992.665051412471</c:v>
                </c:pt>
              </c:numCache>
            </c:numRef>
          </c:xVal>
          <c:yVal>
            <c:numRef>
              <c:f>'Задача 1'!$B$79:$AP$79</c:f>
              <c:numCache>
                <c:formatCode>General</c:formatCode>
                <c:ptCount val="41"/>
                <c:pt idx="0">
                  <c:v>0</c:v>
                </c:pt>
                <c:pt idx="1">
                  <c:v>188.2369903225468</c:v>
                </c:pt>
                <c:pt idx="2">
                  <c:v>366.4739806450936</c:v>
                </c:pt>
                <c:pt idx="3">
                  <c:v>534.71097096764038</c:v>
                </c:pt>
                <c:pt idx="4">
                  <c:v>692.94796129018721</c:v>
                </c:pt>
                <c:pt idx="5">
                  <c:v>841.18495161273404</c:v>
                </c:pt>
                <c:pt idx="6">
                  <c:v>979.42194193528076</c:v>
                </c:pt>
                <c:pt idx="7">
                  <c:v>1107.6589322578277</c:v>
                </c:pt>
                <c:pt idx="8">
                  <c:v>1225.8959225803744</c:v>
                </c:pt>
                <c:pt idx="9">
                  <c:v>1334.1329129029211</c:v>
                </c:pt>
                <c:pt idx="10">
                  <c:v>1432.3699032254681</c:v>
                </c:pt>
                <c:pt idx="11">
                  <c:v>1520.6068935480148</c:v>
                </c:pt>
                <c:pt idx="12">
                  <c:v>1598.8438838705615</c:v>
                </c:pt>
                <c:pt idx="13">
                  <c:v>1667.0808741931082</c:v>
                </c:pt>
                <c:pt idx="14">
                  <c:v>1725.3178645156554</c:v>
                </c:pt>
                <c:pt idx="15">
                  <c:v>1773.5548548382021</c:v>
                </c:pt>
                <c:pt idx="16">
                  <c:v>1811.7918451607488</c:v>
                </c:pt>
                <c:pt idx="17">
                  <c:v>1840.0288354832956</c:v>
                </c:pt>
                <c:pt idx="18">
                  <c:v>1858.2658258058423</c:v>
                </c:pt>
                <c:pt idx="19">
                  <c:v>1866.5028161283894</c:v>
                </c:pt>
                <c:pt idx="20">
                  <c:v>1864.7398064509362</c:v>
                </c:pt>
                <c:pt idx="21">
                  <c:v>1852.9767967734829</c:v>
                </c:pt>
                <c:pt idx="22">
                  <c:v>1831.2137870960296</c:v>
                </c:pt>
                <c:pt idx="23">
                  <c:v>1799.4507774185768</c:v>
                </c:pt>
                <c:pt idx="24">
                  <c:v>1757.687767741123</c:v>
                </c:pt>
                <c:pt idx="25">
                  <c:v>1705.9247580636702</c:v>
                </c:pt>
                <c:pt idx="26">
                  <c:v>1644.1617483862165</c:v>
                </c:pt>
                <c:pt idx="27">
                  <c:v>1572.3987387087636</c:v>
                </c:pt>
                <c:pt idx="28">
                  <c:v>1490.6357290313108</c:v>
                </c:pt>
                <c:pt idx="29">
                  <c:v>1398.8727193538571</c:v>
                </c:pt>
                <c:pt idx="30">
                  <c:v>1297.1097096764042</c:v>
                </c:pt>
                <c:pt idx="31">
                  <c:v>1185.3466999989505</c:v>
                </c:pt>
                <c:pt idx="32">
                  <c:v>1063.5836903214977</c:v>
                </c:pt>
                <c:pt idx="33">
                  <c:v>931.82068064404484</c:v>
                </c:pt>
                <c:pt idx="34">
                  <c:v>790.0576709665911</c:v>
                </c:pt>
                <c:pt idx="35">
                  <c:v>638.29466128913828</c:v>
                </c:pt>
                <c:pt idx="36">
                  <c:v>476.53165161168454</c:v>
                </c:pt>
                <c:pt idx="37">
                  <c:v>304.76864193423171</c:v>
                </c:pt>
                <c:pt idx="38">
                  <c:v>123.00563225677888</c:v>
                </c:pt>
                <c:pt idx="39">
                  <c:v>47.500428385797932</c:v>
                </c:pt>
                <c:pt idx="40">
                  <c:v>1.4293060632089691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E-4EDF-8D86-84E2519F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37864"/>
        <c:axId val="546939176"/>
      </c:scatterChart>
      <c:valAx>
        <c:axId val="54693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939176"/>
        <c:crosses val="autoZero"/>
        <c:crossBetween val="midCat"/>
      </c:valAx>
      <c:valAx>
        <c:axId val="5469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93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дальности полета при</a:t>
            </a:r>
            <a:r>
              <a:rPr lang="ru-RU" baseline="0"/>
              <a:t> движении при разных углах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1'!$B$33:$AE$33</c:f>
              <c:numCache>
                <c:formatCode>General</c:formatCode>
                <c:ptCount val="30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3997.841392904701</c:v>
                </c:pt>
              </c:numCache>
            </c:numRef>
          </c:xVal>
          <c:yVal>
            <c:numRef>
              <c:f>'Задача 1'!$B$34:$AE$34</c:f>
              <c:numCache>
                <c:formatCode>General</c:formatCode>
                <c:ptCount val="30"/>
                <c:pt idx="0">
                  <c:v>0</c:v>
                </c:pt>
                <c:pt idx="1">
                  <c:v>137.07065448352157</c:v>
                </c:pt>
                <c:pt idx="2">
                  <c:v>264.14130896704313</c:v>
                </c:pt>
                <c:pt idx="3">
                  <c:v>381.21196345056467</c:v>
                </c:pt>
                <c:pt idx="4">
                  <c:v>488.28261793408626</c:v>
                </c:pt>
                <c:pt idx="5">
                  <c:v>585.35327241760785</c:v>
                </c:pt>
                <c:pt idx="6">
                  <c:v>672.42392690112933</c:v>
                </c:pt>
                <c:pt idx="7">
                  <c:v>749.49458138465093</c:v>
                </c:pt>
                <c:pt idx="8">
                  <c:v>816.56523586817252</c:v>
                </c:pt>
                <c:pt idx="9">
                  <c:v>873.63589035169412</c:v>
                </c:pt>
                <c:pt idx="10">
                  <c:v>920.70654483521571</c:v>
                </c:pt>
                <c:pt idx="11">
                  <c:v>957.7771993187373</c:v>
                </c:pt>
                <c:pt idx="12">
                  <c:v>984.84785380225867</c:v>
                </c:pt>
                <c:pt idx="13">
                  <c:v>1001.9185082857803</c:v>
                </c:pt>
                <c:pt idx="14">
                  <c:v>1008.9891627693019</c:v>
                </c:pt>
                <c:pt idx="15">
                  <c:v>1006.0598172528234</c:v>
                </c:pt>
                <c:pt idx="16">
                  <c:v>993.13047173634504</c:v>
                </c:pt>
                <c:pt idx="17">
                  <c:v>970.20112621986664</c:v>
                </c:pt>
                <c:pt idx="18">
                  <c:v>937.27178070338823</c:v>
                </c:pt>
                <c:pt idx="19">
                  <c:v>894.34243518690982</c:v>
                </c:pt>
                <c:pt idx="20">
                  <c:v>841.41308967043142</c:v>
                </c:pt>
                <c:pt idx="21">
                  <c:v>778.48374415395301</c:v>
                </c:pt>
                <c:pt idx="22">
                  <c:v>705.55439863747461</c:v>
                </c:pt>
                <c:pt idx="23">
                  <c:v>622.6250531209962</c:v>
                </c:pt>
                <c:pt idx="24">
                  <c:v>529.69570760451734</c:v>
                </c:pt>
                <c:pt idx="25">
                  <c:v>426.76636208803893</c:v>
                </c:pt>
                <c:pt idx="26">
                  <c:v>313.83701657156053</c:v>
                </c:pt>
                <c:pt idx="27">
                  <c:v>190.90767105508212</c:v>
                </c:pt>
                <c:pt idx="28">
                  <c:v>57.978325538603713</c:v>
                </c:pt>
                <c:pt idx="29">
                  <c:v>2.0065873320127139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7-4DAE-B797-4BB91F221800}"/>
            </c:ext>
          </c:extLst>
        </c:ser>
        <c:ser>
          <c:idx val="1"/>
          <c:order val="1"/>
          <c:tx>
            <c:v>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1'!$B$54:$AL$54</c:f>
              <c:numCache>
                <c:formatCode>General</c:formatCode>
                <c:ptCount val="37"/>
                <c:pt idx="0">
                  <c:v>0</c:v>
                </c:pt>
                <c:pt idx="1">
                  <c:v>99.514209578345387</c:v>
                </c:pt>
                <c:pt idx="2">
                  <c:v>199.02841915669077</c:v>
                </c:pt>
                <c:pt idx="3">
                  <c:v>298.54262873503615</c:v>
                </c:pt>
                <c:pt idx="4">
                  <c:v>398.05683831338155</c:v>
                </c:pt>
                <c:pt idx="5">
                  <c:v>497.57104789172695</c:v>
                </c:pt>
                <c:pt idx="6">
                  <c:v>597.08525747007229</c:v>
                </c:pt>
                <c:pt idx="7">
                  <c:v>696.59946704841775</c:v>
                </c:pt>
                <c:pt idx="8">
                  <c:v>796.11367662676309</c:v>
                </c:pt>
                <c:pt idx="9">
                  <c:v>895.62788620510844</c:v>
                </c:pt>
                <c:pt idx="10">
                  <c:v>995.1420957834539</c:v>
                </c:pt>
                <c:pt idx="11">
                  <c:v>1094.6563053617992</c:v>
                </c:pt>
                <c:pt idx="12">
                  <c:v>1194.1705149401446</c:v>
                </c:pt>
                <c:pt idx="13">
                  <c:v>1293.6847245184899</c:v>
                </c:pt>
                <c:pt idx="14">
                  <c:v>1393.1989340968355</c:v>
                </c:pt>
                <c:pt idx="15">
                  <c:v>1492.7131436751808</c:v>
                </c:pt>
                <c:pt idx="16">
                  <c:v>1592.2273532535262</c:v>
                </c:pt>
                <c:pt idx="17">
                  <c:v>1691.7415628318715</c:v>
                </c:pt>
                <c:pt idx="18">
                  <c:v>1791.2557724102169</c:v>
                </c:pt>
                <c:pt idx="19">
                  <c:v>1890.7699819885624</c:v>
                </c:pt>
                <c:pt idx="20">
                  <c:v>1990.2841915669078</c:v>
                </c:pt>
                <c:pt idx="21">
                  <c:v>2089.7984011452531</c:v>
                </c:pt>
                <c:pt idx="22">
                  <c:v>2189.3126107235985</c:v>
                </c:pt>
                <c:pt idx="23">
                  <c:v>2288.8268203019438</c:v>
                </c:pt>
                <c:pt idx="24">
                  <c:v>2388.3410298802892</c:v>
                </c:pt>
                <c:pt idx="25">
                  <c:v>2487.8552394586345</c:v>
                </c:pt>
                <c:pt idx="26">
                  <c:v>2587.3694490369799</c:v>
                </c:pt>
                <c:pt idx="27">
                  <c:v>2686.8836586153257</c:v>
                </c:pt>
                <c:pt idx="28">
                  <c:v>2786.397868193671</c:v>
                </c:pt>
                <c:pt idx="29">
                  <c:v>2885.9120777720163</c:v>
                </c:pt>
                <c:pt idx="30">
                  <c:v>2985.4262873503617</c:v>
                </c:pt>
                <c:pt idx="31">
                  <c:v>3084.940496928707</c:v>
                </c:pt>
                <c:pt idx="32">
                  <c:v>3184.4547065070524</c:v>
                </c:pt>
                <c:pt idx="33">
                  <c:v>3283.9689160853977</c:v>
                </c:pt>
                <c:pt idx="34">
                  <c:v>3383.4831256637431</c:v>
                </c:pt>
                <c:pt idx="35">
                  <c:v>3433.240230452916</c:v>
                </c:pt>
                <c:pt idx="36">
                  <c:v>3452.1479302728012</c:v>
                </c:pt>
              </c:numCache>
            </c:numRef>
          </c:xVal>
          <c:yVal>
            <c:numRef>
              <c:f>'Задача 1'!$B$55:$AL$55</c:f>
              <c:numCache>
                <c:formatCode>General</c:formatCode>
                <c:ptCount val="37"/>
                <c:pt idx="0">
                  <c:v>0</c:v>
                </c:pt>
                <c:pt idx="1">
                  <c:v>168.4846451188034</c:v>
                </c:pt>
                <c:pt idx="2">
                  <c:v>326.9692902376068</c:v>
                </c:pt>
                <c:pt idx="3">
                  <c:v>475.45393535641017</c:v>
                </c:pt>
                <c:pt idx="4">
                  <c:v>613.9385804752136</c:v>
                </c:pt>
                <c:pt idx="5">
                  <c:v>742.42322559401703</c:v>
                </c:pt>
                <c:pt idx="6">
                  <c:v>860.90787071282034</c:v>
                </c:pt>
                <c:pt idx="7">
                  <c:v>969.39251583162377</c:v>
                </c:pt>
                <c:pt idx="8">
                  <c:v>1067.8771609504272</c:v>
                </c:pt>
                <c:pt idx="9">
                  <c:v>1156.3618060692306</c:v>
                </c:pt>
                <c:pt idx="10">
                  <c:v>1234.8464511880341</c:v>
                </c:pt>
                <c:pt idx="11">
                  <c:v>1303.3310963068375</c:v>
                </c:pt>
                <c:pt idx="12">
                  <c:v>1361.8157414256407</c:v>
                </c:pt>
                <c:pt idx="13">
                  <c:v>1410.3003865444443</c:v>
                </c:pt>
                <c:pt idx="14">
                  <c:v>1448.7850316632475</c:v>
                </c:pt>
                <c:pt idx="15">
                  <c:v>1477.2696767820512</c:v>
                </c:pt>
                <c:pt idx="16">
                  <c:v>1495.7543219008544</c:v>
                </c:pt>
                <c:pt idx="17">
                  <c:v>1504.2389670196576</c:v>
                </c:pt>
                <c:pt idx="18">
                  <c:v>1502.7236121384612</c:v>
                </c:pt>
                <c:pt idx="19">
                  <c:v>1491.2082572572644</c:v>
                </c:pt>
                <c:pt idx="20">
                  <c:v>1469.6929023760681</c:v>
                </c:pt>
                <c:pt idx="21">
                  <c:v>1438.1775474948713</c:v>
                </c:pt>
                <c:pt idx="22">
                  <c:v>1396.662192613675</c:v>
                </c:pt>
                <c:pt idx="23">
                  <c:v>1345.1468377324782</c:v>
                </c:pt>
                <c:pt idx="24">
                  <c:v>1283.6314828512814</c:v>
                </c:pt>
                <c:pt idx="25">
                  <c:v>1212.1161279700846</c:v>
                </c:pt>
                <c:pt idx="26">
                  <c:v>1130.6007730888887</c:v>
                </c:pt>
                <c:pt idx="27">
                  <c:v>1039.0854182076919</c:v>
                </c:pt>
                <c:pt idx="28">
                  <c:v>937.57006332649507</c:v>
                </c:pt>
                <c:pt idx="29">
                  <c:v>826.05470844529827</c:v>
                </c:pt>
                <c:pt idx="30">
                  <c:v>704.53935356410238</c:v>
                </c:pt>
                <c:pt idx="31">
                  <c:v>573.02399868290559</c:v>
                </c:pt>
                <c:pt idx="32">
                  <c:v>431.50864380170879</c:v>
                </c:pt>
                <c:pt idx="33">
                  <c:v>279.99328892051199</c:v>
                </c:pt>
                <c:pt idx="34">
                  <c:v>118.47793403931519</c:v>
                </c:pt>
                <c:pt idx="35">
                  <c:v>33.970256598717242</c:v>
                </c:pt>
                <c:pt idx="36">
                  <c:v>1.2018391712899756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7-4DAE-B797-4BB91F221800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1'!$B$78:$AP$78</c:f>
              <c:numCache>
                <c:formatCode>General</c:formatCode>
                <c:ptCount val="41"/>
                <c:pt idx="0">
                  <c:v>0</c:v>
                </c:pt>
                <c:pt idx="1">
                  <c:v>51.570006506533929</c:v>
                </c:pt>
                <c:pt idx="2">
                  <c:v>103.14001301306786</c:v>
                </c:pt>
                <c:pt idx="3">
                  <c:v>154.71001951960179</c:v>
                </c:pt>
                <c:pt idx="4">
                  <c:v>206.28002602613572</c:v>
                </c:pt>
                <c:pt idx="5">
                  <c:v>257.85003253266962</c:v>
                </c:pt>
                <c:pt idx="6">
                  <c:v>309.42003903920357</c:v>
                </c:pt>
                <c:pt idx="7">
                  <c:v>360.99004554573753</c:v>
                </c:pt>
                <c:pt idx="8">
                  <c:v>412.56005205227143</c:v>
                </c:pt>
                <c:pt idx="9">
                  <c:v>464.13005855880533</c:v>
                </c:pt>
                <c:pt idx="10">
                  <c:v>515.70006506533923</c:v>
                </c:pt>
                <c:pt idx="11">
                  <c:v>567.27007157187325</c:v>
                </c:pt>
                <c:pt idx="12">
                  <c:v>618.84007807840715</c:v>
                </c:pt>
                <c:pt idx="13">
                  <c:v>670.41008458494105</c:v>
                </c:pt>
                <c:pt idx="14">
                  <c:v>721.98009109147506</c:v>
                </c:pt>
                <c:pt idx="15">
                  <c:v>773.55009759800896</c:v>
                </c:pt>
                <c:pt idx="16">
                  <c:v>825.12010410454286</c:v>
                </c:pt>
                <c:pt idx="17">
                  <c:v>876.69011061107676</c:v>
                </c:pt>
                <c:pt idx="18">
                  <c:v>928.26011711761066</c:v>
                </c:pt>
                <c:pt idx="19">
                  <c:v>979.83012362414468</c:v>
                </c:pt>
                <c:pt idx="20">
                  <c:v>1031.4001301306785</c:v>
                </c:pt>
                <c:pt idx="21">
                  <c:v>1082.9701366372126</c:v>
                </c:pt>
                <c:pt idx="22">
                  <c:v>1134.5401431437465</c:v>
                </c:pt>
                <c:pt idx="23">
                  <c:v>1186.1101496502804</c:v>
                </c:pt>
                <c:pt idx="24">
                  <c:v>1237.6801561568143</c:v>
                </c:pt>
                <c:pt idx="25">
                  <c:v>1289.2501626633482</c:v>
                </c:pt>
                <c:pt idx="26">
                  <c:v>1340.8201691698821</c:v>
                </c:pt>
                <c:pt idx="27">
                  <c:v>1392.390175676416</c:v>
                </c:pt>
                <c:pt idx="28">
                  <c:v>1443.9601821829501</c:v>
                </c:pt>
                <c:pt idx="29">
                  <c:v>1495.530188689484</c:v>
                </c:pt>
                <c:pt idx="30">
                  <c:v>1547.1001951960179</c:v>
                </c:pt>
                <c:pt idx="31">
                  <c:v>1598.6702017025518</c:v>
                </c:pt>
                <c:pt idx="32">
                  <c:v>1650.2402082090857</c:v>
                </c:pt>
                <c:pt idx="33">
                  <c:v>1701.8102147156196</c:v>
                </c:pt>
                <c:pt idx="34">
                  <c:v>1753.3802212221535</c:v>
                </c:pt>
                <c:pt idx="35">
                  <c:v>1804.9502277286874</c:v>
                </c:pt>
                <c:pt idx="36">
                  <c:v>1856.5202342352213</c:v>
                </c:pt>
                <c:pt idx="37">
                  <c:v>1908.0902407417555</c:v>
                </c:pt>
                <c:pt idx="38">
                  <c:v>1959.6602472482894</c:v>
                </c:pt>
                <c:pt idx="39">
                  <c:v>1980.2882498509027</c:v>
                </c:pt>
                <c:pt idx="40">
                  <c:v>1992.665051412471</c:v>
                </c:pt>
              </c:numCache>
            </c:numRef>
          </c:xVal>
          <c:yVal>
            <c:numRef>
              <c:f>'Задача 1'!$B$79:$AP$79</c:f>
              <c:numCache>
                <c:formatCode>General</c:formatCode>
                <c:ptCount val="41"/>
                <c:pt idx="0">
                  <c:v>0</c:v>
                </c:pt>
                <c:pt idx="1">
                  <c:v>188.2369903225468</c:v>
                </c:pt>
                <c:pt idx="2">
                  <c:v>366.4739806450936</c:v>
                </c:pt>
                <c:pt idx="3">
                  <c:v>534.71097096764038</c:v>
                </c:pt>
                <c:pt idx="4">
                  <c:v>692.94796129018721</c:v>
                </c:pt>
                <c:pt idx="5">
                  <c:v>841.18495161273404</c:v>
                </c:pt>
                <c:pt idx="6">
                  <c:v>979.42194193528076</c:v>
                </c:pt>
                <c:pt idx="7">
                  <c:v>1107.6589322578277</c:v>
                </c:pt>
                <c:pt idx="8">
                  <c:v>1225.8959225803744</c:v>
                </c:pt>
                <c:pt idx="9">
                  <c:v>1334.1329129029211</c:v>
                </c:pt>
                <c:pt idx="10">
                  <c:v>1432.3699032254681</c:v>
                </c:pt>
                <c:pt idx="11">
                  <c:v>1520.6068935480148</c:v>
                </c:pt>
                <c:pt idx="12">
                  <c:v>1598.8438838705615</c:v>
                </c:pt>
                <c:pt idx="13">
                  <c:v>1667.0808741931082</c:v>
                </c:pt>
                <c:pt idx="14">
                  <c:v>1725.3178645156554</c:v>
                </c:pt>
                <c:pt idx="15">
                  <c:v>1773.5548548382021</c:v>
                </c:pt>
                <c:pt idx="16">
                  <c:v>1811.7918451607488</c:v>
                </c:pt>
                <c:pt idx="17">
                  <c:v>1840.0288354832956</c:v>
                </c:pt>
                <c:pt idx="18">
                  <c:v>1858.2658258058423</c:v>
                </c:pt>
                <c:pt idx="19">
                  <c:v>1866.5028161283894</c:v>
                </c:pt>
                <c:pt idx="20">
                  <c:v>1864.7398064509362</c:v>
                </c:pt>
                <c:pt idx="21">
                  <c:v>1852.9767967734829</c:v>
                </c:pt>
                <c:pt idx="22">
                  <c:v>1831.2137870960296</c:v>
                </c:pt>
                <c:pt idx="23">
                  <c:v>1799.4507774185768</c:v>
                </c:pt>
                <c:pt idx="24">
                  <c:v>1757.687767741123</c:v>
                </c:pt>
                <c:pt idx="25">
                  <c:v>1705.9247580636702</c:v>
                </c:pt>
                <c:pt idx="26">
                  <c:v>1644.1617483862165</c:v>
                </c:pt>
                <c:pt idx="27">
                  <c:v>1572.3987387087636</c:v>
                </c:pt>
                <c:pt idx="28">
                  <c:v>1490.6357290313108</c:v>
                </c:pt>
                <c:pt idx="29">
                  <c:v>1398.8727193538571</c:v>
                </c:pt>
                <c:pt idx="30">
                  <c:v>1297.1097096764042</c:v>
                </c:pt>
                <c:pt idx="31">
                  <c:v>1185.3466999989505</c:v>
                </c:pt>
                <c:pt idx="32">
                  <c:v>1063.5836903214977</c:v>
                </c:pt>
                <c:pt idx="33">
                  <c:v>931.82068064404484</c:v>
                </c:pt>
                <c:pt idx="34">
                  <c:v>790.0576709665911</c:v>
                </c:pt>
                <c:pt idx="35">
                  <c:v>638.29466128913828</c:v>
                </c:pt>
                <c:pt idx="36">
                  <c:v>476.53165161168454</c:v>
                </c:pt>
                <c:pt idx="37">
                  <c:v>304.76864193423171</c:v>
                </c:pt>
                <c:pt idx="38">
                  <c:v>123.00563225677888</c:v>
                </c:pt>
                <c:pt idx="39">
                  <c:v>47.500428385797932</c:v>
                </c:pt>
                <c:pt idx="40">
                  <c:v>1.4293060632089691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67-4DAE-B797-4BB91F22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32856"/>
        <c:axId val="549035808"/>
      </c:scatterChart>
      <c:valAx>
        <c:axId val="5490328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35808"/>
        <c:crosses val="autoZero"/>
        <c:crossBetween val="midCat"/>
      </c:valAx>
      <c:valAx>
        <c:axId val="5490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3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Движение</a:t>
            </a:r>
            <a:r>
              <a:rPr lang="ru-RU" baseline="0"/>
              <a:t> тела под углом 45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ᵒ</a:t>
            </a:r>
            <a:r>
              <a:rPr lang="ru-RU" baseline="0">
                <a:latin typeface="Calibri" panose="020F0502020204030204" pitchFamily="34" charset="0"/>
                <a:cs typeface="Calibri" panose="020F0502020204030204" pitchFamily="34" charset="0"/>
              </a:rPr>
              <a:t> с высоты 200 м.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2'!$B$15:$AG$15</c:f>
              <c:numCache>
                <c:formatCode>General</c:formatCode>
                <c:ptCount val="32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4180.8411749742827</c:v>
                </c:pt>
                <c:pt idx="31">
                  <c:v>4187.879628130805</c:v>
                </c:pt>
              </c:numCache>
            </c:numRef>
          </c:xVal>
          <c:yVal>
            <c:numRef>
              <c:f>'Задача 2'!$B$16:$AG$16</c:f>
              <c:numCache>
                <c:formatCode>General</c:formatCode>
                <c:ptCount val="32"/>
                <c:pt idx="0">
                  <c:v>200</c:v>
                </c:pt>
                <c:pt idx="1">
                  <c:v>337.07065448352159</c:v>
                </c:pt>
                <c:pt idx="2">
                  <c:v>464.14130896704313</c:v>
                </c:pt>
                <c:pt idx="3">
                  <c:v>581.21196345056467</c:v>
                </c:pt>
                <c:pt idx="4">
                  <c:v>688.28261793408626</c:v>
                </c:pt>
                <c:pt idx="5">
                  <c:v>785.35327241760785</c:v>
                </c:pt>
                <c:pt idx="6">
                  <c:v>872.42392690112933</c:v>
                </c:pt>
                <c:pt idx="7">
                  <c:v>949.49458138465093</c:v>
                </c:pt>
                <c:pt idx="8">
                  <c:v>1016.5652358681725</c:v>
                </c:pt>
                <c:pt idx="9">
                  <c:v>1073.6358903516941</c:v>
                </c:pt>
                <c:pt idx="10">
                  <c:v>1120.7065448352157</c:v>
                </c:pt>
                <c:pt idx="11">
                  <c:v>1157.7771993187373</c:v>
                </c:pt>
                <c:pt idx="12">
                  <c:v>1184.8478538022587</c:v>
                </c:pt>
                <c:pt idx="13">
                  <c:v>1201.9185082857803</c:v>
                </c:pt>
                <c:pt idx="14">
                  <c:v>1208.9891627693019</c:v>
                </c:pt>
                <c:pt idx="15">
                  <c:v>1206.0598172528234</c:v>
                </c:pt>
                <c:pt idx="16">
                  <c:v>1193.130471736345</c:v>
                </c:pt>
                <c:pt idx="17">
                  <c:v>1170.2011262198666</c:v>
                </c:pt>
                <c:pt idx="18">
                  <c:v>1137.2717807033882</c:v>
                </c:pt>
                <c:pt idx="19">
                  <c:v>1094.3424351869098</c:v>
                </c:pt>
                <c:pt idx="20">
                  <c:v>1041.4130896704314</c:v>
                </c:pt>
                <c:pt idx="21">
                  <c:v>978.48374415395301</c:v>
                </c:pt>
                <c:pt idx="22">
                  <c:v>905.55439863747461</c:v>
                </c:pt>
                <c:pt idx="23">
                  <c:v>822.6250531209962</c:v>
                </c:pt>
                <c:pt idx="24">
                  <c:v>729.69570760451734</c:v>
                </c:pt>
                <c:pt idx="25">
                  <c:v>626.76636208803893</c:v>
                </c:pt>
                <c:pt idx="26">
                  <c:v>513.83701657156053</c:v>
                </c:pt>
                <c:pt idx="27">
                  <c:v>390.90767105508212</c:v>
                </c:pt>
                <c:pt idx="28">
                  <c:v>257.97832553860371</c:v>
                </c:pt>
                <c:pt idx="29">
                  <c:v>115.04898002212576</c:v>
                </c:pt>
                <c:pt idx="30">
                  <c:v>9.0484381605901945</c:v>
                </c:pt>
                <c:pt idx="31">
                  <c:v>1.2894708847661605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A-4302-A5D9-B3DA9BE9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25360"/>
        <c:axId val="371926016"/>
      </c:scatterChart>
      <c:valAx>
        <c:axId val="3719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26016"/>
        <c:crosses val="autoZero"/>
        <c:crossBetween val="midCat"/>
      </c:valAx>
      <c:valAx>
        <c:axId val="3719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высоты 500 м.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2'!$B$38:$AI$38</c:f>
              <c:numCache>
                <c:formatCode>General</c:formatCode>
                <c:ptCount val="3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4434.2254886090877</c:v>
                </c:pt>
                <c:pt idx="33">
                  <c:v>4445.4870136595227</c:v>
                </c:pt>
              </c:numCache>
            </c:numRef>
          </c:xVal>
          <c:yVal>
            <c:numRef>
              <c:f>'Задача 2'!$B$39:$AI$39</c:f>
              <c:numCache>
                <c:formatCode>General</c:formatCode>
                <c:ptCount val="34"/>
                <c:pt idx="0">
                  <c:v>500</c:v>
                </c:pt>
                <c:pt idx="1">
                  <c:v>637.07065448352159</c:v>
                </c:pt>
                <c:pt idx="2">
                  <c:v>764.14130896704319</c:v>
                </c:pt>
                <c:pt idx="3">
                  <c:v>881.21196345056467</c:v>
                </c:pt>
                <c:pt idx="4">
                  <c:v>988.28261793408626</c:v>
                </c:pt>
                <c:pt idx="5">
                  <c:v>1085.353272417608</c:v>
                </c:pt>
                <c:pt idx="6">
                  <c:v>1172.4239269011293</c:v>
                </c:pt>
                <c:pt idx="7">
                  <c:v>1249.4945813846509</c:v>
                </c:pt>
                <c:pt idx="8">
                  <c:v>1316.5652358681725</c:v>
                </c:pt>
                <c:pt idx="9">
                  <c:v>1373.6358903516941</c:v>
                </c:pt>
                <c:pt idx="10">
                  <c:v>1420.7065448352157</c:v>
                </c:pt>
                <c:pt idx="11">
                  <c:v>1457.7771993187373</c:v>
                </c:pt>
                <c:pt idx="12">
                  <c:v>1484.8478538022587</c:v>
                </c:pt>
                <c:pt idx="13">
                  <c:v>1501.9185082857803</c:v>
                </c:pt>
                <c:pt idx="14">
                  <c:v>1508.9891627693019</c:v>
                </c:pt>
                <c:pt idx="15">
                  <c:v>1506.0598172528234</c:v>
                </c:pt>
                <c:pt idx="16">
                  <c:v>1493.130471736345</c:v>
                </c:pt>
                <c:pt idx="17">
                  <c:v>1470.2011262198666</c:v>
                </c:pt>
                <c:pt idx="18">
                  <c:v>1437.2717807033882</c:v>
                </c:pt>
                <c:pt idx="19">
                  <c:v>1394.3424351869098</c:v>
                </c:pt>
                <c:pt idx="20">
                  <c:v>1341.4130896704314</c:v>
                </c:pt>
                <c:pt idx="21">
                  <c:v>1278.483744153953</c:v>
                </c:pt>
                <c:pt idx="22">
                  <c:v>1205.5543986374746</c:v>
                </c:pt>
                <c:pt idx="23">
                  <c:v>1122.6250531209962</c:v>
                </c:pt>
                <c:pt idx="24">
                  <c:v>1029.6957076045173</c:v>
                </c:pt>
                <c:pt idx="25">
                  <c:v>926.76636208803893</c:v>
                </c:pt>
                <c:pt idx="26">
                  <c:v>813.83701657156053</c:v>
                </c:pt>
                <c:pt idx="27">
                  <c:v>690.90767105508212</c:v>
                </c:pt>
                <c:pt idx="28">
                  <c:v>557.97832553860371</c:v>
                </c:pt>
                <c:pt idx="29">
                  <c:v>415.04898002212576</c:v>
                </c:pt>
                <c:pt idx="30">
                  <c:v>262.1196345056469</c:v>
                </c:pt>
                <c:pt idx="31">
                  <c:v>99.190288989168948</c:v>
                </c:pt>
                <c:pt idx="32">
                  <c:v>13.975616230929518</c:v>
                </c:pt>
                <c:pt idx="33">
                  <c:v>0.1092685896119292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C-4F80-A42E-1E416478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66392"/>
        <c:axId val="508868032"/>
      </c:scatterChart>
      <c:valAx>
        <c:axId val="50886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68032"/>
        <c:crosses val="autoZero"/>
        <c:crossBetween val="midCat"/>
      </c:valAx>
      <c:valAx>
        <c:axId val="5088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6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Движение тела под углом 45</a:t>
            </a:r>
            <a:r>
              <a:rPr lang="en-US" sz="1400" b="0" i="0" baseline="0">
                <a:effectLst/>
              </a:rPr>
              <a:t>ᵒ</a:t>
            </a:r>
            <a:r>
              <a:rPr lang="ru-RU" sz="1400" b="0" i="0" baseline="0">
                <a:effectLst/>
              </a:rPr>
              <a:t> с высоты 500 м.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2'!$B$60:$AI$60</c:f>
              <c:numCache>
                <c:formatCode>General</c:formatCode>
                <c:ptCount val="3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4676.3482771934569</c:v>
                </c:pt>
              </c:numCache>
            </c:numRef>
          </c:xVal>
          <c:yVal>
            <c:numRef>
              <c:f>'Задача 2'!$B$61:$AI$61</c:f>
              <c:numCache>
                <c:formatCode>General</c:formatCode>
                <c:ptCount val="34"/>
                <c:pt idx="0">
                  <c:v>800</c:v>
                </c:pt>
                <c:pt idx="1">
                  <c:v>937.07065448352159</c:v>
                </c:pt>
                <c:pt idx="2">
                  <c:v>1064.1413089670432</c:v>
                </c:pt>
                <c:pt idx="3">
                  <c:v>1181.2119634505648</c:v>
                </c:pt>
                <c:pt idx="4">
                  <c:v>1288.2826179340864</c:v>
                </c:pt>
                <c:pt idx="5">
                  <c:v>1385.353272417608</c:v>
                </c:pt>
                <c:pt idx="6">
                  <c:v>1472.4239269011293</c:v>
                </c:pt>
                <c:pt idx="7">
                  <c:v>1549.4945813846509</c:v>
                </c:pt>
                <c:pt idx="8">
                  <c:v>1616.5652358681725</c:v>
                </c:pt>
                <c:pt idx="9">
                  <c:v>1673.6358903516941</c:v>
                </c:pt>
                <c:pt idx="10">
                  <c:v>1720.7065448352157</c:v>
                </c:pt>
                <c:pt idx="11">
                  <c:v>1757.7771993187373</c:v>
                </c:pt>
                <c:pt idx="12">
                  <c:v>1784.8478538022587</c:v>
                </c:pt>
                <c:pt idx="13">
                  <c:v>1801.9185082857803</c:v>
                </c:pt>
                <c:pt idx="14">
                  <c:v>1808.9891627693019</c:v>
                </c:pt>
                <c:pt idx="15">
                  <c:v>1806.0598172528234</c:v>
                </c:pt>
                <c:pt idx="16">
                  <c:v>1793.130471736345</c:v>
                </c:pt>
                <c:pt idx="17">
                  <c:v>1770.2011262198666</c:v>
                </c:pt>
                <c:pt idx="18">
                  <c:v>1737.2717807033882</c:v>
                </c:pt>
                <c:pt idx="19">
                  <c:v>1694.3424351869098</c:v>
                </c:pt>
                <c:pt idx="20">
                  <c:v>1641.4130896704314</c:v>
                </c:pt>
                <c:pt idx="21">
                  <c:v>1578.483744153953</c:v>
                </c:pt>
                <c:pt idx="22">
                  <c:v>1505.5543986374746</c:v>
                </c:pt>
                <c:pt idx="23">
                  <c:v>1422.6250531209962</c:v>
                </c:pt>
                <c:pt idx="24">
                  <c:v>1329.6957076045173</c:v>
                </c:pt>
                <c:pt idx="25">
                  <c:v>1226.7663620880389</c:v>
                </c:pt>
                <c:pt idx="26">
                  <c:v>1113.8370165715605</c:v>
                </c:pt>
                <c:pt idx="27">
                  <c:v>990.90767105508212</c:v>
                </c:pt>
                <c:pt idx="28">
                  <c:v>857.97832553860371</c:v>
                </c:pt>
                <c:pt idx="29">
                  <c:v>715.04898002212576</c:v>
                </c:pt>
                <c:pt idx="30">
                  <c:v>562.1196345056469</c:v>
                </c:pt>
                <c:pt idx="31">
                  <c:v>399.19028898916895</c:v>
                </c:pt>
                <c:pt idx="32">
                  <c:v>226.26094347269009</c:v>
                </c:pt>
                <c:pt idx="33">
                  <c:v>1.7451419425869972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A-48D4-83B8-4C8EDC87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4896"/>
        <c:axId val="485303584"/>
      </c:scatterChart>
      <c:valAx>
        <c:axId val="4853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303584"/>
        <c:crosses val="autoZero"/>
        <c:crossBetween val="midCat"/>
      </c:valAx>
      <c:valAx>
        <c:axId val="4853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3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дальности</a:t>
            </a:r>
            <a:r>
              <a:rPr lang="ru-RU" baseline="0"/>
              <a:t> полета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2'!$B$15:$AG$15</c:f>
              <c:numCache>
                <c:formatCode>General</c:formatCode>
                <c:ptCount val="32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4180.8411749742827</c:v>
                </c:pt>
                <c:pt idx="31">
                  <c:v>4187.879628130805</c:v>
                </c:pt>
              </c:numCache>
            </c:numRef>
          </c:xVal>
          <c:yVal>
            <c:numRef>
              <c:f>'Задача 2'!$B$16:$AG$16</c:f>
              <c:numCache>
                <c:formatCode>General</c:formatCode>
                <c:ptCount val="32"/>
                <c:pt idx="0">
                  <c:v>200</c:v>
                </c:pt>
                <c:pt idx="1">
                  <c:v>337.07065448352159</c:v>
                </c:pt>
                <c:pt idx="2">
                  <c:v>464.14130896704313</c:v>
                </c:pt>
                <c:pt idx="3">
                  <c:v>581.21196345056467</c:v>
                </c:pt>
                <c:pt idx="4">
                  <c:v>688.28261793408626</c:v>
                </c:pt>
                <c:pt idx="5">
                  <c:v>785.35327241760785</c:v>
                </c:pt>
                <c:pt idx="6">
                  <c:v>872.42392690112933</c:v>
                </c:pt>
                <c:pt idx="7">
                  <c:v>949.49458138465093</c:v>
                </c:pt>
                <c:pt idx="8">
                  <c:v>1016.5652358681725</c:v>
                </c:pt>
                <c:pt idx="9">
                  <c:v>1073.6358903516941</c:v>
                </c:pt>
                <c:pt idx="10">
                  <c:v>1120.7065448352157</c:v>
                </c:pt>
                <c:pt idx="11">
                  <c:v>1157.7771993187373</c:v>
                </c:pt>
                <c:pt idx="12">
                  <c:v>1184.8478538022587</c:v>
                </c:pt>
                <c:pt idx="13">
                  <c:v>1201.9185082857803</c:v>
                </c:pt>
                <c:pt idx="14">
                  <c:v>1208.9891627693019</c:v>
                </c:pt>
                <c:pt idx="15">
                  <c:v>1206.0598172528234</c:v>
                </c:pt>
                <c:pt idx="16">
                  <c:v>1193.130471736345</c:v>
                </c:pt>
                <c:pt idx="17">
                  <c:v>1170.2011262198666</c:v>
                </c:pt>
                <c:pt idx="18">
                  <c:v>1137.2717807033882</c:v>
                </c:pt>
                <c:pt idx="19">
                  <c:v>1094.3424351869098</c:v>
                </c:pt>
                <c:pt idx="20">
                  <c:v>1041.4130896704314</c:v>
                </c:pt>
                <c:pt idx="21">
                  <c:v>978.48374415395301</c:v>
                </c:pt>
                <c:pt idx="22">
                  <c:v>905.55439863747461</c:v>
                </c:pt>
                <c:pt idx="23">
                  <c:v>822.6250531209962</c:v>
                </c:pt>
                <c:pt idx="24">
                  <c:v>729.69570760451734</c:v>
                </c:pt>
                <c:pt idx="25">
                  <c:v>626.76636208803893</c:v>
                </c:pt>
                <c:pt idx="26">
                  <c:v>513.83701657156053</c:v>
                </c:pt>
                <c:pt idx="27">
                  <c:v>390.90767105508212</c:v>
                </c:pt>
                <c:pt idx="28">
                  <c:v>257.97832553860371</c:v>
                </c:pt>
                <c:pt idx="29">
                  <c:v>115.04898002212576</c:v>
                </c:pt>
                <c:pt idx="30">
                  <c:v>9.0484381605901945</c:v>
                </c:pt>
                <c:pt idx="31">
                  <c:v>1.2894708847661605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C-4A0C-9361-A5A6623113C7}"/>
            </c:ext>
          </c:extLst>
        </c:ser>
        <c:ser>
          <c:idx val="1"/>
          <c:order val="1"/>
          <c:tx>
            <c:v>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2'!$B$38:$AI$38</c:f>
              <c:numCache>
                <c:formatCode>General</c:formatCode>
                <c:ptCount val="3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4434.2254886090877</c:v>
                </c:pt>
                <c:pt idx="33">
                  <c:v>4445.4870136595227</c:v>
                </c:pt>
              </c:numCache>
            </c:numRef>
          </c:xVal>
          <c:yVal>
            <c:numRef>
              <c:f>'Задача 2'!$B$39:$AI$39</c:f>
              <c:numCache>
                <c:formatCode>General</c:formatCode>
                <c:ptCount val="34"/>
                <c:pt idx="0">
                  <c:v>500</c:v>
                </c:pt>
                <c:pt idx="1">
                  <c:v>637.07065448352159</c:v>
                </c:pt>
                <c:pt idx="2">
                  <c:v>764.14130896704319</c:v>
                </c:pt>
                <c:pt idx="3">
                  <c:v>881.21196345056467</c:v>
                </c:pt>
                <c:pt idx="4">
                  <c:v>988.28261793408626</c:v>
                </c:pt>
                <c:pt idx="5">
                  <c:v>1085.353272417608</c:v>
                </c:pt>
                <c:pt idx="6">
                  <c:v>1172.4239269011293</c:v>
                </c:pt>
                <c:pt idx="7">
                  <c:v>1249.4945813846509</c:v>
                </c:pt>
                <c:pt idx="8">
                  <c:v>1316.5652358681725</c:v>
                </c:pt>
                <c:pt idx="9">
                  <c:v>1373.6358903516941</c:v>
                </c:pt>
                <c:pt idx="10">
                  <c:v>1420.7065448352157</c:v>
                </c:pt>
                <c:pt idx="11">
                  <c:v>1457.7771993187373</c:v>
                </c:pt>
                <c:pt idx="12">
                  <c:v>1484.8478538022587</c:v>
                </c:pt>
                <c:pt idx="13">
                  <c:v>1501.9185082857803</c:v>
                </c:pt>
                <c:pt idx="14">
                  <c:v>1508.9891627693019</c:v>
                </c:pt>
                <c:pt idx="15">
                  <c:v>1506.0598172528234</c:v>
                </c:pt>
                <c:pt idx="16">
                  <c:v>1493.130471736345</c:v>
                </c:pt>
                <c:pt idx="17">
                  <c:v>1470.2011262198666</c:v>
                </c:pt>
                <c:pt idx="18">
                  <c:v>1437.2717807033882</c:v>
                </c:pt>
                <c:pt idx="19">
                  <c:v>1394.3424351869098</c:v>
                </c:pt>
                <c:pt idx="20">
                  <c:v>1341.4130896704314</c:v>
                </c:pt>
                <c:pt idx="21">
                  <c:v>1278.483744153953</c:v>
                </c:pt>
                <c:pt idx="22">
                  <c:v>1205.5543986374746</c:v>
                </c:pt>
                <c:pt idx="23">
                  <c:v>1122.6250531209962</c:v>
                </c:pt>
                <c:pt idx="24">
                  <c:v>1029.6957076045173</c:v>
                </c:pt>
                <c:pt idx="25">
                  <c:v>926.76636208803893</c:v>
                </c:pt>
                <c:pt idx="26">
                  <c:v>813.83701657156053</c:v>
                </c:pt>
                <c:pt idx="27">
                  <c:v>690.90767105508212</c:v>
                </c:pt>
                <c:pt idx="28">
                  <c:v>557.97832553860371</c:v>
                </c:pt>
                <c:pt idx="29">
                  <c:v>415.04898002212576</c:v>
                </c:pt>
                <c:pt idx="30">
                  <c:v>262.1196345056469</c:v>
                </c:pt>
                <c:pt idx="31">
                  <c:v>99.190288989168948</c:v>
                </c:pt>
                <c:pt idx="32">
                  <c:v>13.975616230929518</c:v>
                </c:pt>
                <c:pt idx="33">
                  <c:v>0.1092685896119292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1C-4A0C-9361-A5A6623113C7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2'!$B$60:$AI$60</c:f>
              <c:numCache>
                <c:formatCode>General</c:formatCode>
                <c:ptCount val="34"/>
                <c:pt idx="0">
                  <c:v>0</c:v>
                </c:pt>
                <c:pt idx="1">
                  <c:v>140.76906313044722</c:v>
                </c:pt>
                <c:pt idx="2">
                  <c:v>281.53812626089444</c:v>
                </c:pt>
                <c:pt idx="3">
                  <c:v>422.30718939134169</c:v>
                </c:pt>
                <c:pt idx="4">
                  <c:v>563.07625252178889</c:v>
                </c:pt>
                <c:pt idx="5">
                  <c:v>703.84531565223608</c:v>
                </c:pt>
                <c:pt idx="6">
                  <c:v>844.61437878268339</c:v>
                </c:pt>
                <c:pt idx="7">
                  <c:v>985.38344191313058</c:v>
                </c:pt>
                <c:pt idx="8">
                  <c:v>1126.1525050435778</c:v>
                </c:pt>
                <c:pt idx="9">
                  <c:v>1266.921568174025</c:v>
                </c:pt>
                <c:pt idx="10">
                  <c:v>1407.6906313044722</c:v>
                </c:pt>
                <c:pt idx="11">
                  <c:v>1548.4596944349194</c:v>
                </c:pt>
                <c:pt idx="12">
                  <c:v>1689.2287575653668</c:v>
                </c:pt>
                <c:pt idx="13">
                  <c:v>1829.997820695814</c:v>
                </c:pt>
                <c:pt idx="14">
                  <c:v>1970.7668838262612</c:v>
                </c:pt>
                <c:pt idx="15">
                  <c:v>2111.5359469567084</c:v>
                </c:pt>
                <c:pt idx="16">
                  <c:v>2252.3050100871556</c:v>
                </c:pt>
                <c:pt idx="17">
                  <c:v>2393.0740732176027</c:v>
                </c:pt>
                <c:pt idx="18">
                  <c:v>2533.8431363480499</c:v>
                </c:pt>
                <c:pt idx="19">
                  <c:v>2674.6121994784971</c:v>
                </c:pt>
                <c:pt idx="20">
                  <c:v>2815.3812626089443</c:v>
                </c:pt>
                <c:pt idx="21">
                  <c:v>2956.1503257393915</c:v>
                </c:pt>
                <c:pt idx="22">
                  <c:v>3096.9193888698387</c:v>
                </c:pt>
                <c:pt idx="23">
                  <c:v>3237.6884520002859</c:v>
                </c:pt>
                <c:pt idx="24">
                  <c:v>3378.4575151307336</c:v>
                </c:pt>
                <c:pt idx="25">
                  <c:v>3519.2265782611807</c:v>
                </c:pt>
                <c:pt idx="26">
                  <c:v>3659.9956413916279</c:v>
                </c:pt>
                <c:pt idx="27">
                  <c:v>3800.7647045220751</c:v>
                </c:pt>
                <c:pt idx="28">
                  <c:v>3941.5337676525223</c:v>
                </c:pt>
                <c:pt idx="29">
                  <c:v>4082.3028307829695</c:v>
                </c:pt>
                <c:pt idx="30">
                  <c:v>4223.0718939134167</c:v>
                </c:pt>
                <c:pt idx="31">
                  <c:v>4363.8409570438635</c:v>
                </c:pt>
                <c:pt idx="32">
                  <c:v>4504.6100201743111</c:v>
                </c:pt>
                <c:pt idx="33">
                  <c:v>4676.3482771934569</c:v>
                </c:pt>
              </c:numCache>
            </c:numRef>
          </c:xVal>
          <c:yVal>
            <c:numRef>
              <c:f>'Задача 2'!$B$61:$AI$61</c:f>
              <c:numCache>
                <c:formatCode>General</c:formatCode>
                <c:ptCount val="34"/>
                <c:pt idx="0">
                  <c:v>800</c:v>
                </c:pt>
                <c:pt idx="1">
                  <c:v>937.07065448352159</c:v>
                </c:pt>
                <c:pt idx="2">
                  <c:v>1064.1413089670432</c:v>
                </c:pt>
                <c:pt idx="3">
                  <c:v>1181.2119634505648</c:v>
                </c:pt>
                <c:pt idx="4">
                  <c:v>1288.2826179340864</c:v>
                </c:pt>
                <c:pt idx="5">
                  <c:v>1385.353272417608</c:v>
                </c:pt>
                <c:pt idx="6">
                  <c:v>1472.4239269011293</c:v>
                </c:pt>
                <c:pt idx="7">
                  <c:v>1549.4945813846509</c:v>
                </c:pt>
                <c:pt idx="8">
                  <c:v>1616.5652358681725</c:v>
                </c:pt>
                <c:pt idx="9">
                  <c:v>1673.6358903516941</c:v>
                </c:pt>
                <c:pt idx="10">
                  <c:v>1720.7065448352157</c:v>
                </c:pt>
                <c:pt idx="11">
                  <c:v>1757.7771993187373</c:v>
                </c:pt>
                <c:pt idx="12">
                  <c:v>1784.8478538022587</c:v>
                </c:pt>
                <c:pt idx="13">
                  <c:v>1801.9185082857803</c:v>
                </c:pt>
                <c:pt idx="14">
                  <c:v>1808.9891627693019</c:v>
                </c:pt>
                <c:pt idx="15">
                  <c:v>1806.0598172528234</c:v>
                </c:pt>
                <c:pt idx="16">
                  <c:v>1793.130471736345</c:v>
                </c:pt>
                <c:pt idx="17">
                  <c:v>1770.2011262198666</c:v>
                </c:pt>
                <c:pt idx="18">
                  <c:v>1737.2717807033882</c:v>
                </c:pt>
                <c:pt idx="19">
                  <c:v>1694.3424351869098</c:v>
                </c:pt>
                <c:pt idx="20">
                  <c:v>1641.4130896704314</c:v>
                </c:pt>
                <c:pt idx="21">
                  <c:v>1578.483744153953</c:v>
                </c:pt>
                <c:pt idx="22">
                  <c:v>1505.5543986374746</c:v>
                </c:pt>
                <c:pt idx="23">
                  <c:v>1422.6250531209962</c:v>
                </c:pt>
                <c:pt idx="24">
                  <c:v>1329.6957076045173</c:v>
                </c:pt>
                <c:pt idx="25">
                  <c:v>1226.7663620880389</c:v>
                </c:pt>
                <c:pt idx="26">
                  <c:v>1113.8370165715605</c:v>
                </c:pt>
                <c:pt idx="27">
                  <c:v>990.90767105508212</c:v>
                </c:pt>
                <c:pt idx="28">
                  <c:v>857.97832553860371</c:v>
                </c:pt>
                <c:pt idx="29">
                  <c:v>715.04898002212576</c:v>
                </c:pt>
                <c:pt idx="30">
                  <c:v>562.1196345056469</c:v>
                </c:pt>
                <c:pt idx="31">
                  <c:v>399.19028898916895</c:v>
                </c:pt>
                <c:pt idx="32">
                  <c:v>226.26094347269009</c:v>
                </c:pt>
                <c:pt idx="33">
                  <c:v>1.7451419425869972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1C-4A0C-9361-A5A66231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90136"/>
        <c:axId val="485292104"/>
      </c:scatterChart>
      <c:valAx>
        <c:axId val="48529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292104"/>
        <c:crosses val="autoZero"/>
        <c:crossBetween val="midCat"/>
      </c:valAx>
      <c:valAx>
        <c:axId val="4852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29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8</xdr:col>
      <xdr:colOff>9525</xdr:colOff>
      <xdr:row>23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9524</xdr:rowOff>
    </xdr:from>
    <xdr:to>
      <xdr:col>9</xdr:col>
      <xdr:colOff>19050</xdr:colOff>
      <xdr:row>49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9525</xdr:rowOff>
    </xdr:from>
    <xdr:to>
      <xdr:col>8</xdr:col>
      <xdr:colOff>0</xdr:colOff>
      <xdr:row>72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200024</xdr:rowOff>
    </xdr:from>
    <xdr:to>
      <xdr:col>8</xdr:col>
      <xdr:colOff>590550</xdr:colOff>
      <xdr:row>96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98</xdr:row>
      <xdr:rowOff>174664</xdr:rowOff>
    </xdr:from>
    <xdr:to>
      <xdr:col>14</xdr:col>
      <xdr:colOff>368630</xdr:colOff>
      <xdr:row>117</xdr:row>
      <xdr:rowOff>160810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118</xdr:row>
      <xdr:rowOff>160813</xdr:rowOff>
    </xdr:from>
    <xdr:to>
      <xdr:col>13</xdr:col>
      <xdr:colOff>371104</xdr:colOff>
      <xdr:row>123</xdr:row>
      <xdr:rowOff>12371</xdr:rowOff>
    </xdr:to>
    <xdr:sp macro="" textlink="">
      <xdr:nvSpPr>
        <xdr:cNvPr id="8" name="TextBox 7"/>
        <xdr:cNvSpPr txBox="1"/>
      </xdr:nvSpPr>
      <xdr:spPr>
        <a:xfrm>
          <a:off x="0" y="23292956"/>
          <a:ext cx="9228117" cy="779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Вывод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:  Проведя исследование, мы убедились в том,что дальность полета непосредственно зависит от угла запуска снаряда. Самая большая дальность полета была при 45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ᵒ,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она составила примерно 3998,а самая маленькая дальность была при 75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ᵒ,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она составила примерно 1866,5.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10</xdr:col>
      <xdr:colOff>9525</xdr:colOff>
      <xdr:row>4</xdr:row>
      <xdr:rowOff>28575</xdr:rowOff>
    </xdr:to>
    <xdr:sp macro="" textlink="">
      <xdr:nvSpPr>
        <xdr:cNvPr id="2" name="TextBox 1"/>
        <xdr:cNvSpPr txBox="1"/>
      </xdr:nvSpPr>
      <xdr:spPr>
        <a:xfrm>
          <a:off x="0" y="9525"/>
          <a:ext cx="610552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Камень, брошенный под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углом 45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ᵒ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с крыши дома высотой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м, упал на землю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через 3 секунды. Определить дальность полета.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6</xdr:col>
      <xdr:colOff>609599</xdr:colOff>
      <xdr:row>32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9524</xdr:rowOff>
    </xdr:from>
    <xdr:to>
      <xdr:col>6</xdr:col>
      <xdr:colOff>581025</xdr:colOff>
      <xdr:row>53</xdr:row>
      <xdr:rowOff>180974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6</xdr:col>
      <xdr:colOff>600075</xdr:colOff>
      <xdr:row>77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19050</xdr:rowOff>
    </xdr:from>
    <xdr:to>
      <xdr:col>10</xdr:col>
      <xdr:colOff>38099</xdr:colOff>
      <xdr:row>95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98</xdr:row>
      <xdr:rowOff>9524</xdr:rowOff>
    </xdr:from>
    <xdr:to>
      <xdr:col>7</xdr:col>
      <xdr:colOff>9525</xdr:colOff>
      <xdr:row>101</xdr:row>
      <xdr:rowOff>123825</xdr:rowOff>
    </xdr:to>
    <xdr:sp macro="" textlink="">
      <xdr:nvSpPr>
        <xdr:cNvPr id="7" name="TextBox 6"/>
        <xdr:cNvSpPr txBox="1"/>
      </xdr:nvSpPr>
      <xdr:spPr>
        <a:xfrm>
          <a:off x="0" y="19611974"/>
          <a:ext cx="5124450" cy="714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Вывод:</a:t>
          </a:r>
          <a:r>
            <a:rPr lang="ru-RU" sz="1100" b="1" baseline="0"/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Проведя исследование, мы убедились в том,что дальность полета непосредственно зависит от высоты запуска снаряда. Чем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выше точка запуска,тем дальность полета больше.</a:t>
          </a:r>
          <a:endParaRPr lang="ru-RU" sz="1100"/>
        </a:p>
      </xdr:txBody>
    </xdr:sp>
    <xdr:clientData/>
  </xdr:twoCellAnchor>
  <xdr:twoCellAnchor>
    <xdr:from>
      <xdr:col>0</xdr:col>
      <xdr:colOff>0</xdr:colOff>
      <xdr:row>116</xdr:row>
      <xdr:rowOff>9525</xdr:rowOff>
    </xdr:from>
    <xdr:to>
      <xdr:col>8</xdr:col>
      <xdr:colOff>561975</xdr:colOff>
      <xdr:row>129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139</xdr:row>
      <xdr:rowOff>190500</xdr:rowOff>
    </xdr:from>
    <xdr:to>
      <xdr:col>9</xdr:col>
      <xdr:colOff>28575</xdr:colOff>
      <xdr:row>155</xdr:row>
      <xdr:rowOff>142875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167</xdr:row>
      <xdr:rowOff>9525</xdr:rowOff>
    </xdr:from>
    <xdr:to>
      <xdr:col>9</xdr:col>
      <xdr:colOff>114300</xdr:colOff>
      <xdr:row>182</xdr:row>
      <xdr:rowOff>190500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190499</xdr:colOff>
      <xdr:row>186</xdr:row>
      <xdr:rowOff>19049</xdr:rowOff>
    </xdr:from>
    <xdr:to>
      <xdr:col>13</xdr:col>
      <xdr:colOff>161925</xdr:colOff>
      <xdr:row>216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218</xdr:row>
      <xdr:rowOff>9525</xdr:rowOff>
    </xdr:from>
    <xdr:to>
      <xdr:col>7</xdr:col>
      <xdr:colOff>19050</xdr:colOff>
      <xdr:row>221</xdr:row>
      <xdr:rowOff>85726</xdr:rowOff>
    </xdr:to>
    <xdr:sp macro="" textlink="">
      <xdr:nvSpPr>
        <xdr:cNvPr id="12" name="TextBox 11"/>
        <xdr:cNvSpPr txBox="1"/>
      </xdr:nvSpPr>
      <xdr:spPr>
        <a:xfrm>
          <a:off x="9525" y="43614975"/>
          <a:ext cx="5124450" cy="714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Вывод:</a:t>
          </a:r>
          <a:r>
            <a:rPr lang="ru-RU" sz="1100" b="1" baseline="0"/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Проведя исследование, мы убедились в том,что дальность полета непосредственно зависит от начальной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скорости тела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Чем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больше начальная скорость запуска,тем дальность полета больше.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4"/>
  <sheetViews>
    <sheetView topLeftCell="A6" zoomScale="77" zoomScaleNormal="77" workbookViewId="0">
      <selection activeCell="A32" sqref="A32:AE34"/>
    </sheetView>
  </sheetViews>
  <sheetFormatPr defaultRowHeight="15" x14ac:dyDescent="0.25"/>
  <cols>
    <col min="1" max="1" width="19" customWidth="1"/>
    <col min="3" max="3" width="14" customWidth="1"/>
  </cols>
  <sheetData>
    <row r="1" spans="1:55" ht="15.75" x14ac:dyDescent="0.25">
      <c r="A1" s="13" t="s">
        <v>14</v>
      </c>
      <c r="B1" s="13">
        <v>200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55" ht="15.75" x14ac:dyDescent="0.25">
      <c r="A2" s="13" t="s">
        <v>15</v>
      </c>
      <c r="B2" s="13">
        <v>58</v>
      </c>
      <c r="C2" s="13" t="s">
        <v>1</v>
      </c>
      <c r="D2" s="13">
        <v>1.0123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55" ht="15.75" x14ac:dyDescent="0.25">
      <c r="A3" s="13" t="s">
        <v>0</v>
      </c>
      <c r="B3" s="13">
        <v>10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4"/>
      <c r="AC3" s="4"/>
      <c r="AD3" s="4"/>
      <c r="AE3" s="4"/>
      <c r="AF3" s="4"/>
      <c r="AG3" s="4"/>
      <c r="AH3" s="4"/>
      <c r="AI3" s="4"/>
      <c r="AJ3" s="4"/>
      <c r="AK3" s="4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55" ht="15.7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4"/>
      <c r="AC4" s="4"/>
      <c r="AD4" s="4"/>
      <c r="AE4" s="4"/>
      <c r="AF4" s="4"/>
      <c r="AG4" s="4"/>
      <c r="AH4" s="4"/>
      <c r="AI4" s="4"/>
      <c r="AJ4" s="4"/>
      <c r="AK4" s="4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55" ht="15.75" x14ac:dyDescent="0.25">
      <c r="A5" s="13" t="s">
        <v>4</v>
      </c>
      <c r="B5" s="15">
        <v>0</v>
      </c>
      <c r="C5" s="15">
        <v>1</v>
      </c>
      <c r="D5" s="15">
        <v>2</v>
      </c>
      <c r="E5" s="15">
        <v>3</v>
      </c>
      <c r="F5" s="15">
        <v>4</v>
      </c>
      <c r="G5" s="15">
        <v>5</v>
      </c>
      <c r="H5" s="15">
        <v>6</v>
      </c>
      <c r="I5" s="15">
        <v>7</v>
      </c>
      <c r="J5" s="15">
        <v>8</v>
      </c>
      <c r="K5" s="15">
        <v>9</v>
      </c>
      <c r="L5" s="15">
        <v>10</v>
      </c>
      <c r="M5" s="15">
        <v>11</v>
      </c>
      <c r="N5" s="15">
        <v>12</v>
      </c>
      <c r="O5" s="15">
        <v>13</v>
      </c>
      <c r="P5" s="15">
        <v>14</v>
      </c>
      <c r="Q5" s="15">
        <v>15</v>
      </c>
      <c r="R5" s="15">
        <v>16</v>
      </c>
      <c r="S5" s="15">
        <v>17</v>
      </c>
      <c r="T5" s="15">
        <v>18</v>
      </c>
      <c r="U5" s="15">
        <v>19</v>
      </c>
      <c r="V5" s="15">
        <v>20</v>
      </c>
      <c r="W5" s="15">
        <v>21</v>
      </c>
      <c r="X5" s="15">
        <v>22</v>
      </c>
      <c r="Y5" s="15">
        <v>23</v>
      </c>
      <c r="Z5" s="15">
        <v>24</v>
      </c>
      <c r="AA5" s="15">
        <v>25</v>
      </c>
      <c r="AB5" s="5">
        <v>26</v>
      </c>
      <c r="AC5" s="5">
        <v>27</v>
      </c>
      <c r="AD5" s="5">
        <v>28</v>
      </c>
      <c r="AE5" s="5">
        <v>29</v>
      </c>
      <c r="AF5" s="5">
        <v>30</v>
      </c>
      <c r="AG5" s="5">
        <v>31</v>
      </c>
      <c r="AH5" s="5">
        <v>32</v>
      </c>
      <c r="AI5" s="5">
        <v>33</v>
      </c>
      <c r="AJ5" s="5">
        <v>33.56</v>
      </c>
      <c r="AK5" s="5">
        <v>33.9</v>
      </c>
      <c r="AL5" s="5">
        <v>33.92</v>
      </c>
      <c r="AM5" s="1"/>
      <c r="AN5" s="1"/>
      <c r="AO5" s="1"/>
      <c r="AP5" s="1"/>
      <c r="AQ5" s="1"/>
      <c r="AR5" s="1"/>
      <c r="AS5" s="1"/>
      <c r="AT5" s="1"/>
      <c r="AU5" s="1"/>
    </row>
    <row r="6" spans="1:55" ht="15.75" x14ac:dyDescent="0.25">
      <c r="A6" s="13" t="s">
        <v>2</v>
      </c>
      <c r="B6" s="13">
        <f>$B$1*COS($D$2)*B5</f>
        <v>0</v>
      </c>
      <c r="C6" s="13">
        <f>$B$1*COS($D$2)*C5</f>
        <v>105.98232061559591</v>
      </c>
      <c r="D6" s="13">
        <f t="shared" ref="D6:AA6" si="0">$B$1*COS($D$2)*D5</f>
        <v>211.96464123119182</v>
      </c>
      <c r="E6" s="13">
        <f t="shared" si="0"/>
        <v>317.94696184678776</v>
      </c>
      <c r="F6" s="13">
        <f t="shared" si="0"/>
        <v>423.92928246238364</v>
      </c>
      <c r="G6" s="13">
        <f t="shared" si="0"/>
        <v>529.91160307797952</v>
      </c>
      <c r="H6" s="13">
        <f t="shared" si="0"/>
        <v>635.89392369357552</v>
      </c>
      <c r="I6" s="13">
        <f t="shared" si="0"/>
        <v>741.8762443091714</v>
      </c>
      <c r="J6" s="13">
        <f t="shared" si="0"/>
        <v>847.85856492476728</v>
      </c>
      <c r="K6" s="13">
        <f t="shared" si="0"/>
        <v>953.84088554036316</v>
      </c>
      <c r="L6" s="13">
        <f t="shared" si="0"/>
        <v>1059.823206155959</v>
      </c>
      <c r="M6" s="13">
        <f t="shared" si="0"/>
        <v>1165.8055267715549</v>
      </c>
      <c r="N6" s="13">
        <f t="shared" si="0"/>
        <v>1271.787847387151</v>
      </c>
      <c r="O6" s="13">
        <f t="shared" si="0"/>
        <v>1377.7701680027469</v>
      </c>
      <c r="P6" s="13">
        <f t="shared" si="0"/>
        <v>1483.7524886183428</v>
      </c>
      <c r="Q6" s="13">
        <f t="shared" si="0"/>
        <v>1589.7348092339387</v>
      </c>
      <c r="R6" s="13">
        <f t="shared" si="0"/>
        <v>1695.7171298495346</v>
      </c>
      <c r="S6" s="13">
        <f t="shared" si="0"/>
        <v>1801.6994504651304</v>
      </c>
      <c r="T6" s="13">
        <f t="shared" si="0"/>
        <v>1907.6817710807263</v>
      </c>
      <c r="U6" s="13">
        <f t="shared" si="0"/>
        <v>2013.6640916963222</v>
      </c>
      <c r="V6" s="13">
        <f t="shared" si="0"/>
        <v>2119.6464123119181</v>
      </c>
      <c r="W6" s="13">
        <f t="shared" si="0"/>
        <v>2225.6287329275142</v>
      </c>
      <c r="X6" s="13">
        <f t="shared" si="0"/>
        <v>2331.6110535431098</v>
      </c>
      <c r="Y6" s="13">
        <f t="shared" si="0"/>
        <v>2437.593374158706</v>
      </c>
      <c r="Z6" s="13">
        <f t="shared" si="0"/>
        <v>2543.5756947743021</v>
      </c>
      <c r="AA6" s="13">
        <f t="shared" si="0"/>
        <v>2649.5580153898977</v>
      </c>
      <c r="AB6" s="3">
        <f t="shared" ref="AB6" si="1">$B$1*COS($D$2)*AB5</f>
        <v>2755.5403360054938</v>
      </c>
      <c r="AC6" s="3">
        <f t="shared" ref="AC6" si="2">$B$1*COS($D$2)*AC5</f>
        <v>2861.5226566210895</v>
      </c>
      <c r="AD6" s="3">
        <f t="shared" ref="AD6" si="3">$B$1*COS($D$2)*AD5</f>
        <v>2967.5049772366856</v>
      </c>
      <c r="AE6" s="3">
        <f t="shared" ref="AE6" si="4">$B$1*COS($D$2)*AE5</f>
        <v>3073.4872978522812</v>
      </c>
      <c r="AF6" s="3">
        <f t="shared" ref="AF6" si="5">$B$1*COS($D$2)*AF5</f>
        <v>3179.4696184678774</v>
      </c>
      <c r="AG6" s="3">
        <f t="shared" ref="AG6" si="6">$B$1*COS($D$2)*AG5</f>
        <v>3285.451939083473</v>
      </c>
      <c r="AH6" s="3">
        <f t="shared" ref="AH6:AL6" si="7">$B$1*COS($D$2)*AH5</f>
        <v>3391.4342596990691</v>
      </c>
      <c r="AI6" s="3">
        <f t="shared" ref="AI6:AK6" si="8">$B$1*COS($D$2)*AI5</f>
        <v>3497.4165803146652</v>
      </c>
      <c r="AJ6" s="3">
        <f t="shared" si="7"/>
        <v>3556.7666798593991</v>
      </c>
      <c r="AK6" s="3">
        <f t="shared" si="8"/>
        <v>3592.800668868701</v>
      </c>
      <c r="AL6" s="3">
        <f t="shared" si="7"/>
        <v>3594.9203152810132</v>
      </c>
      <c r="AM6" s="1"/>
      <c r="AN6" s="1"/>
      <c r="AO6" s="1"/>
      <c r="AP6" s="1"/>
      <c r="AQ6" s="1"/>
      <c r="AR6" s="1"/>
      <c r="AS6" s="1"/>
      <c r="AT6" s="1"/>
      <c r="AU6" s="1"/>
    </row>
    <row r="7" spans="1:55" ht="15.75" x14ac:dyDescent="0.25">
      <c r="A7" s="13" t="s">
        <v>3</v>
      </c>
      <c r="B7" s="13">
        <f>$B$1*SIN($D$2)*B5-$B$3*B5*B5/2</f>
        <v>0</v>
      </c>
      <c r="C7" s="13">
        <f t="shared" ref="C7:AL7" si="9">$B$1*SIN($D$2)*C5-$B$3*C5*C5/2</f>
        <v>164.61057666588201</v>
      </c>
      <c r="D7" s="13">
        <f t="shared" si="9"/>
        <v>319.22115333176401</v>
      </c>
      <c r="E7" s="13">
        <f t="shared" si="9"/>
        <v>463.83172999764599</v>
      </c>
      <c r="F7" s="13">
        <f t="shared" si="9"/>
        <v>598.44230666352803</v>
      </c>
      <c r="G7" s="13">
        <f t="shared" si="9"/>
        <v>723.05288332941007</v>
      </c>
      <c r="H7" s="13">
        <f t="shared" si="9"/>
        <v>837.66345999529199</v>
      </c>
      <c r="I7" s="13">
        <f t="shared" si="9"/>
        <v>942.27403666117402</v>
      </c>
      <c r="J7" s="13">
        <f t="shared" si="9"/>
        <v>1036.8846133270561</v>
      </c>
      <c r="K7" s="13">
        <f t="shared" si="9"/>
        <v>1121.4951899929381</v>
      </c>
      <c r="L7" s="13">
        <f t="shared" si="9"/>
        <v>1196.1057666588201</v>
      </c>
      <c r="M7" s="13">
        <f t="shared" si="9"/>
        <v>1260.7163433247022</v>
      </c>
      <c r="N7" s="13">
        <f t="shared" si="9"/>
        <v>1315.326919990584</v>
      </c>
      <c r="O7" s="13">
        <f t="shared" si="9"/>
        <v>1359.937496656466</v>
      </c>
      <c r="P7" s="13">
        <f t="shared" si="9"/>
        <v>1394.548073322348</v>
      </c>
      <c r="Q7" s="13">
        <f t="shared" si="9"/>
        <v>1419.1586499882301</v>
      </c>
      <c r="R7" s="13">
        <f t="shared" si="9"/>
        <v>1433.7692266541121</v>
      </c>
      <c r="S7" s="13">
        <f t="shared" si="9"/>
        <v>1438.3798033199942</v>
      </c>
      <c r="T7" s="13">
        <f t="shared" si="9"/>
        <v>1432.9903799858762</v>
      </c>
      <c r="U7" s="13">
        <f t="shared" si="9"/>
        <v>1417.6009566517582</v>
      </c>
      <c r="V7" s="13">
        <f t="shared" si="9"/>
        <v>1392.2115333176403</v>
      </c>
      <c r="W7" s="13">
        <f t="shared" si="9"/>
        <v>1356.8221099835223</v>
      </c>
      <c r="X7" s="13">
        <f t="shared" si="9"/>
        <v>1311.4326866494043</v>
      </c>
      <c r="Y7" s="13">
        <f t="shared" si="9"/>
        <v>1256.0432633152864</v>
      </c>
      <c r="Z7" s="13">
        <f t="shared" si="9"/>
        <v>1190.6538399811679</v>
      </c>
      <c r="AA7" s="13">
        <f t="shared" si="9"/>
        <v>1115.26441664705</v>
      </c>
      <c r="AB7" s="3">
        <f t="shared" si="9"/>
        <v>1029.874993312932</v>
      </c>
      <c r="AC7" s="3">
        <f t="shared" si="9"/>
        <v>934.48556997881406</v>
      </c>
      <c r="AD7" s="3">
        <f t="shared" si="9"/>
        <v>829.09614664469609</v>
      </c>
      <c r="AE7" s="3">
        <f t="shared" si="9"/>
        <v>713.70672331057813</v>
      </c>
      <c r="AF7" s="3">
        <f t="shared" si="9"/>
        <v>588.31729997646016</v>
      </c>
      <c r="AG7" s="3">
        <f t="shared" si="9"/>
        <v>452.9278766423422</v>
      </c>
      <c r="AH7" s="3">
        <f t="shared" si="9"/>
        <v>307.53845330822423</v>
      </c>
      <c r="AI7" s="3">
        <f t="shared" si="9"/>
        <v>152.14902997410627</v>
      </c>
      <c r="AJ7" s="3">
        <f t="shared" si="9"/>
        <v>60.762952906999999</v>
      </c>
      <c r="AK7" s="3">
        <f t="shared" si="9"/>
        <v>3.7485489733999202</v>
      </c>
      <c r="AL7" s="3">
        <f t="shared" si="9"/>
        <v>0.35876050671686244</v>
      </c>
      <c r="AM7" s="1"/>
      <c r="AN7" s="1"/>
      <c r="AO7" s="1"/>
      <c r="AP7" s="1"/>
      <c r="AQ7" s="1"/>
      <c r="AR7" s="1"/>
      <c r="AS7" s="1"/>
      <c r="AT7" s="1"/>
      <c r="AU7" s="1"/>
    </row>
    <row r="8" spans="1:55" ht="15.7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4"/>
      <c r="AC8" s="4"/>
      <c r="AD8" s="4"/>
      <c r="AE8" s="4"/>
      <c r="AF8" s="4"/>
      <c r="AG8" s="4"/>
      <c r="AH8" s="4"/>
      <c r="AI8" s="4"/>
      <c r="AJ8" s="4"/>
      <c r="AK8" s="4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55" ht="15.7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4"/>
      <c r="AC9" s="4"/>
      <c r="AD9" s="4"/>
      <c r="AE9" s="4"/>
      <c r="AF9" s="4"/>
      <c r="AG9" s="4"/>
      <c r="AH9" s="4"/>
      <c r="AI9" s="4"/>
      <c r="AJ9" s="4"/>
      <c r="AK9" s="4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55" ht="15.75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6" t="s">
        <v>16</v>
      </c>
      <c r="M10" s="16"/>
      <c r="N10" s="16"/>
      <c r="O10" s="16"/>
      <c r="P10" s="16"/>
      <c r="Q10" s="16"/>
      <c r="R10" s="16"/>
      <c r="S10" s="14"/>
      <c r="T10" s="14"/>
      <c r="U10" s="14"/>
      <c r="V10" s="14"/>
      <c r="W10" s="14"/>
      <c r="X10" s="14"/>
      <c r="Y10" s="14"/>
      <c r="Z10" s="14"/>
      <c r="AA10" s="1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55" ht="15.75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6" t="s">
        <v>5</v>
      </c>
      <c r="M11" s="16"/>
      <c r="N11" s="16"/>
      <c r="O11" s="16"/>
      <c r="P11" s="16"/>
      <c r="Q11" s="16"/>
      <c r="R11" s="16"/>
      <c r="S11" s="14"/>
      <c r="T11" s="14"/>
      <c r="U11" s="14"/>
      <c r="V11" s="14"/>
      <c r="W11" s="14"/>
      <c r="X11" s="14"/>
      <c r="Y11" s="14"/>
      <c r="Z11" s="14"/>
      <c r="AA11" s="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2"/>
      <c r="AW11" s="2"/>
      <c r="AX11" s="2"/>
      <c r="AY11" s="2"/>
      <c r="AZ11" s="2"/>
      <c r="BA11" s="2"/>
      <c r="BB11" s="2"/>
      <c r="BC11" s="2"/>
    </row>
    <row r="12" spans="1:55" ht="15.7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2"/>
      <c r="AW12" s="2"/>
      <c r="AX12" s="2"/>
      <c r="AY12" s="2"/>
      <c r="AZ12" s="2"/>
      <c r="BA12" s="2"/>
      <c r="BB12" s="2"/>
      <c r="BC12" s="2"/>
    </row>
    <row r="13" spans="1:55" ht="15.75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2"/>
      <c r="AW13" s="2"/>
      <c r="AX13" s="2"/>
      <c r="AY13" s="2"/>
      <c r="AZ13" s="2"/>
      <c r="BA13" s="2"/>
      <c r="BB13" s="2"/>
      <c r="BC13" s="2"/>
    </row>
    <row r="14" spans="1:55" ht="15.75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2"/>
      <c r="AW14" s="2"/>
      <c r="AX14" s="2"/>
      <c r="AY14" s="2"/>
      <c r="AZ14" s="2"/>
      <c r="BA14" s="2"/>
      <c r="BB14" s="2"/>
      <c r="BC14" s="2"/>
    </row>
    <row r="15" spans="1:55" ht="15.7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2"/>
      <c r="AW15" s="2"/>
      <c r="AX15" s="2"/>
      <c r="AY15" s="2"/>
      <c r="AZ15" s="2"/>
      <c r="BA15" s="2"/>
      <c r="BB15" s="2"/>
      <c r="BC15" s="2"/>
    </row>
    <row r="16" spans="1:55" ht="15.75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2"/>
      <c r="AW16" s="2"/>
      <c r="AX16" s="2"/>
      <c r="AY16" s="2"/>
      <c r="AZ16" s="2"/>
      <c r="BA16" s="2"/>
      <c r="BB16" s="2"/>
      <c r="BC16" s="2"/>
    </row>
    <row r="17" spans="1:55" ht="15.75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2"/>
      <c r="AW17" s="2"/>
      <c r="AX17" s="2"/>
      <c r="AY17" s="2"/>
      <c r="AZ17" s="2"/>
      <c r="BA17" s="2"/>
      <c r="BB17" s="2"/>
      <c r="BC17" s="2"/>
    </row>
    <row r="18" spans="1:55" ht="15.7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"/>
      <c r="AW18" s="2"/>
      <c r="AX18" s="2"/>
      <c r="AY18" s="2"/>
      <c r="AZ18" s="2"/>
      <c r="BA18" s="2"/>
      <c r="BB18" s="2"/>
      <c r="BC18" s="2"/>
    </row>
    <row r="19" spans="1:55" ht="15.75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2"/>
      <c r="AW19" s="2"/>
      <c r="AX19" s="2"/>
      <c r="AY19" s="2"/>
      <c r="AZ19" s="2"/>
      <c r="BA19" s="2"/>
      <c r="BB19" s="2"/>
      <c r="BC19" s="2"/>
    </row>
    <row r="20" spans="1:55" ht="15.75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2"/>
      <c r="AW20" s="2"/>
      <c r="AX20" s="2"/>
      <c r="AY20" s="2"/>
      <c r="AZ20" s="2"/>
      <c r="BA20" s="2"/>
      <c r="BB20" s="2"/>
      <c r="BC20" s="2"/>
    </row>
    <row r="21" spans="1:55" ht="15.7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2"/>
      <c r="AW21" s="2"/>
      <c r="AX21" s="2"/>
      <c r="AY21" s="2"/>
      <c r="AZ21" s="2"/>
      <c r="BA21" s="2"/>
      <c r="BB21" s="2"/>
      <c r="BC21" s="2"/>
    </row>
    <row r="22" spans="1:55" ht="15.75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2"/>
      <c r="AW22" s="2"/>
      <c r="AX22" s="2"/>
      <c r="AY22" s="2"/>
      <c r="AZ22" s="2"/>
      <c r="BA22" s="2"/>
      <c r="BB22" s="2"/>
      <c r="BC22" s="2"/>
    </row>
    <row r="23" spans="1:55" ht="15.75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2"/>
      <c r="AW23" s="2"/>
      <c r="AX23" s="2"/>
      <c r="AY23" s="2"/>
      <c r="AZ23" s="2"/>
      <c r="BA23" s="2"/>
      <c r="BB23" s="2"/>
      <c r="BC23" s="2"/>
    </row>
    <row r="24" spans="1:55" ht="15.7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2"/>
      <c r="AW24" s="2"/>
      <c r="AX24" s="2"/>
      <c r="AY24" s="2"/>
      <c r="AZ24" s="2"/>
      <c r="BA24" s="2"/>
      <c r="BB24" s="2"/>
      <c r="BC24" s="2"/>
    </row>
    <row r="25" spans="1:55" ht="15.75" x14ac:dyDescent="0.25">
      <c r="A25" s="16" t="s">
        <v>6</v>
      </c>
      <c r="B25" s="16"/>
      <c r="C25" s="16"/>
      <c r="D25" s="16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2"/>
      <c r="AW25" s="2"/>
      <c r="AX25" s="2"/>
      <c r="AY25" s="2"/>
      <c r="AZ25" s="2"/>
      <c r="BA25" s="2"/>
      <c r="BB25" s="2"/>
      <c r="BC25" s="2"/>
    </row>
    <row r="26" spans="1:55" ht="15.75" x14ac:dyDescent="0.25">
      <c r="A26" s="13" t="s">
        <v>9</v>
      </c>
      <c r="B26" s="13">
        <v>45</v>
      </c>
      <c r="C26" s="13" t="s">
        <v>1</v>
      </c>
      <c r="D26" s="13">
        <v>0.79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2"/>
      <c r="AW26" s="2"/>
      <c r="AX26" s="2"/>
      <c r="AY26" s="2"/>
      <c r="AZ26" s="2"/>
      <c r="BA26" s="2"/>
      <c r="BB26" s="2"/>
      <c r="BC26" s="2"/>
    </row>
    <row r="27" spans="1:55" ht="15.75" x14ac:dyDescent="0.25">
      <c r="A27" s="13" t="s">
        <v>7</v>
      </c>
      <c r="B27" s="13">
        <v>60</v>
      </c>
      <c r="C27" s="13" t="s">
        <v>1</v>
      </c>
      <c r="D27" s="13">
        <v>1.05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M27" s="4"/>
      <c r="AN27" s="4"/>
      <c r="AO27" s="4"/>
      <c r="AP27" s="4"/>
      <c r="AQ27" s="4"/>
      <c r="AR27" s="4"/>
      <c r="AS27" s="4"/>
      <c r="AT27" s="4"/>
      <c r="AU27" s="4"/>
      <c r="AV27" s="2"/>
      <c r="AW27" s="2"/>
      <c r="AX27" s="2"/>
      <c r="AY27" s="2"/>
      <c r="AZ27" s="2"/>
      <c r="BA27" s="2"/>
      <c r="BB27" s="2"/>
      <c r="BC27" s="2"/>
    </row>
    <row r="28" spans="1:55" ht="15.75" x14ac:dyDescent="0.25">
      <c r="A28" s="13" t="s">
        <v>8</v>
      </c>
      <c r="B28" s="13">
        <v>75</v>
      </c>
      <c r="C28" s="13" t="s">
        <v>1</v>
      </c>
      <c r="D28" s="13">
        <v>1.31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M28" s="4"/>
      <c r="AN28" s="4"/>
      <c r="AO28" s="4"/>
      <c r="AP28" s="4"/>
      <c r="AQ28" s="4"/>
      <c r="AR28" s="4"/>
      <c r="AS28" s="4"/>
      <c r="AT28" s="4"/>
      <c r="AU28" s="4"/>
      <c r="AV28" s="2"/>
      <c r="AW28" s="2"/>
      <c r="AX28" s="2"/>
      <c r="AY28" s="2"/>
      <c r="AZ28" s="2"/>
      <c r="BA28" s="2"/>
      <c r="BB28" s="2"/>
      <c r="BC28" s="2"/>
    </row>
    <row r="29" spans="1:55" ht="15.75" x14ac:dyDescent="0.25">
      <c r="A29" s="17"/>
      <c r="B29" s="17"/>
      <c r="C29" s="17"/>
      <c r="D29" s="1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M29" s="4"/>
      <c r="AN29" s="4"/>
      <c r="AO29" s="4"/>
      <c r="AP29" s="4"/>
      <c r="AQ29" s="4"/>
      <c r="AR29" s="4"/>
      <c r="AS29" s="4"/>
      <c r="AT29" s="4"/>
      <c r="AU29" s="4"/>
      <c r="AV29" s="2"/>
      <c r="AW29" s="2"/>
      <c r="AX29" s="2"/>
      <c r="AY29" s="2"/>
      <c r="AZ29" s="2"/>
      <c r="BA29" s="2"/>
      <c r="BB29" s="2"/>
      <c r="BC29" s="2"/>
    </row>
    <row r="30" spans="1:55" ht="15.7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2"/>
      <c r="AW30" s="2"/>
      <c r="AX30" s="2"/>
      <c r="AY30" s="2"/>
      <c r="AZ30" s="2"/>
      <c r="BA30" s="2"/>
      <c r="BB30" s="2"/>
      <c r="BC30" s="2"/>
    </row>
    <row r="31" spans="1:55" ht="15.75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2"/>
      <c r="AW31" s="2"/>
      <c r="AX31" s="2"/>
      <c r="AY31" s="2"/>
      <c r="AZ31" s="2"/>
      <c r="BA31" s="2"/>
      <c r="BB31" s="2"/>
      <c r="BC31" s="2"/>
    </row>
    <row r="32" spans="1:55" ht="15.75" x14ac:dyDescent="0.25">
      <c r="A32" s="13" t="s">
        <v>4</v>
      </c>
      <c r="B32" s="15">
        <v>0</v>
      </c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  <c r="O32" s="15">
        <v>13</v>
      </c>
      <c r="P32" s="15">
        <v>14</v>
      </c>
      <c r="Q32" s="15">
        <v>15</v>
      </c>
      <c r="R32" s="15">
        <v>16</v>
      </c>
      <c r="S32" s="15">
        <v>17</v>
      </c>
      <c r="T32" s="15">
        <v>18</v>
      </c>
      <c r="U32" s="15">
        <v>19</v>
      </c>
      <c r="V32" s="15">
        <v>20</v>
      </c>
      <c r="W32" s="15">
        <v>21</v>
      </c>
      <c r="X32" s="15">
        <v>22</v>
      </c>
      <c r="Y32" s="15">
        <v>23</v>
      </c>
      <c r="Z32" s="15">
        <v>24</v>
      </c>
      <c r="AA32" s="15">
        <v>25</v>
      </c>
      <c r="AB32" s="5">
        <v>26</v>
      </c>
      <c r="AC32" s="5">
        <v>27</v>
      </c>
      <c r="AD32" s="5">
        <v>28</v>
      </c>
      <c r="AE32" s="5">
        <v>28.4</v>
      </c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2"/>
      <c r="AW32" s="2"/>
      <c r="AX32" s="2"/>
      <c r="AY32" s="2"/>
      <c r="AZ32" s="2"/>
      <c r="BA32" s="2"/>
      <c r="BB32" s="2"/>
      <c r="BC32" s="2"/>
    </row>
    <row r="33" spans="1:55" ht="15.75" x14ac:dyDescent="0.25">
      <c r="A33" s="13" t="s">
        <v>2</v>
      </c>
      <c r="B33" s="13">
        <f>$B$1*COS($D$2)*B32</f>
        <v>0</v>
      </c>
      <c r="C33" s="13">
        <f>$B$1*COS($D$26)*C32</f>
        <v>140.76906313044722</v>
      </c>
      <c r="D33" s="13">
        <f t="shared" ref="D33:AD33" si="10">$B$1*COS($D$26)*D32</f>
        <v>281.53812626089444</v>
      </c>
      <c r="E33" s="13">
        <f t="shared" si="10"/>
        <v>422.30718939134169</v>
      </c>
      <c r="F33" s="13">
        <f t="shared" si="10"/>
        <v>563.07625252178889</v>
      </c>
      <c r="G33" s="13">
        <f t="shared" si="10"/>
        <v>703.84531565223608</v>
      </c>
      <c r="H33" s="13">
        <f t="shared" si="10"/>
        <v>844.61437878268339</v>
      </c>
      <c r="I33" s="13">
        <f t="shared" si="10"/>
        <v>985.38344191313058</v>
      </c>
      <c r="J33" s="13">
        <f t="shared" si="10"/>
        <v>1126.1525050435778</v>
      </c>
      <c r="K33" s="13">
        <f t="shared" si="10"/>
        <v>1266.921568174025</v>
      </c>
      <c r="L33" s="13">
        <f t="shared" si="10"/>
        <v>1407.6906313044722</v>
      </c>
      <c r="M33" s="13">
        <f t="shared" si="10"/>
        <v>1548.4596944349194</v>
      </c>
      <c r="N33" s="13">
        <f t="shared" si="10"/>
        <v>1689.2287575653668</v>
      </c>
      <c r="O33" s="13">
        <f t="shared" si="10"/>
        <v>1829.997820695814</v>
      </c>
      <c r="P33" s="13">
        <f t="shared" si="10"/>
        <v>1970.7668838262612</v>
      </c>
      <c r="Q33" s="13">
        <f t="shared" si="10"/>
        <v>2111.5359469567084</v>
      </c>
      <c r="R33" s="13">
        <f t="shared" si="10"/>
        <v>2252.3050100871556</v>
      </c>
      <c r="S33" s="13">
        <f t="shared" si="10"/>
        <v>2393.0740732176027</v>
      </c>
      <c r="T33" s="13">
        <f t="shared" si="10"/>
        <v>2533.8431363480499</v>
      </c>
      <c r="U33" s="13">
        <f t="shared" si="10"/>
        <v>2674.6121994784971</v>
      </c>
      <c r="V33" s="13">
        <f t="shared" si="10"/>
        <v>2815.3812626089443</v>
      </c>
      <c r="W33" s="13">
        <f t="shared" si="10"/>
        <v>2956.1503257393915</v>
      </c>
      <c r="X33" s="13">
        <f t="shared" si="10"/>
        <v>3096.9193888698387</v>
      </c>
      <c r="Y33" s="13">
        <f t="shared" si="10"/>
        <v>3237.6884520002859</v>
      </c>
      <c r="Z33" s="13">
        <f t="shared" si="10"/>
        <v>3378.4575151307336</v>
      </c>
      <c r="AA33" s="13">
        <f t="shared" si="10"/>
        <v>3519.2265782611807</v>
      </c>
      <c r="AB33" s="3">
        <f t="shared" si="10"/>
        <v>3659.9956413916279</v>
      </c>
      <c r="AC33" s="3">
        <f t="shared" si="10"/>
        <v>3800.7647045220751</v>
      </c>
      <c r="AD33" s="3">
        <f t="shared" si="10"/>
        <v>3941.5337676525223</v>
      </c>
      <c r="AE33" s="3">
        <f>$B$1*COS($D$26)*AE32</f>
        <v>3997.841392904701</v>
      </c>
      <c r="AF33" s="8"/>
      <c r="AG33" s="8"/>
      <c r="AH33" s="8"/>
      <c r="AI33" s="8"/>
      <c r="AJ33" s="8"/>
      <c r="AK33" s="8"/>
      <c r="AL33" s="8"/>
      <c r="AM33" s="4"/>
      <c r="AN33" s="4"/>
      <c r="AO33" s="4"/>
      <c r="AP33" s="4"/>
      <c r="AQ33" s="4"/>
      <c r="AR33" s="4"/>
      <c r="AS33" s="4"/>
      <c r="AT33" s="4"/>
      <c r="AU33" s="4"/>
      <c r="AV33" s="2"/>
      <c r="AW33" s="2"/>
      <c r="AX33" s="2"/>
      <c r="AY33" s="2"/>
      <c r="AZ33" s="2"/>
      <c r="BA33" s="2"/>
      <c r="BB33" s="2"/>
      <c r="BC33" s="2"/>
    </row>
    <row r="34" spans="1:55" ht="15.75" x14ac:dyDescent="0.25">
      <c r="A34" s="13" t="s">
        <v>3</v>
      </c>
      <c r="B34" s="13">
        <f>$B$1*SIN($D$2)*B32-$B$3*B32*B32/2</f>
        <v>0</v>
      </c>
      <c r="C34" s="13">
        <f>$B$1*SIN($D$26)*C32-$B$3*C32*C32/2</f>
        <v>137.07065448352157</v>
      </c>
      <c r="D34" s="13">
        <f t="shared" ref="D34:AE34" si="11">$B$1*SIN($D$26)*D32-$B$3*D32*D32/2</f>
        <v>264.14130896704313</v>
      </c>
      <c r="E34" s="13">
        <f t="shared" si="11"/>
        <v>381.21196345056467</v>
      </c>
      <c r="F34" s="13">
        <f t="shared" si="11"/>
        <v>488.28261793408626</v>
      </c>
      <c r="G34" s="13">
        <f t="shared" si="11"/>
        <v>585.35327241760785</v>
      </c>
      <c r="H34" s="13">
        <f t="shared" si="11"/>
        <v>672.42392690112933</v>
      </c>
      <c r="I34" s="13">
        <f t="shared" si="11"/>
        <v>749.49458138465093</v>
      </c>
      <c r="J34" s="13">
        <f t="shared" si="11"/>
        <v>816.56523586817252</v>
      </c>
      <c r="K34" s="13">
        <f t="shared" si="11"/>
        <v>873.63589035169412</v>
      </c>
      <c r="L34" s="13">
        <f t="shared" si="11"/>
        <v>920.70654483521571</v>
      </c>
      <c r="M34" s="13">
        <f t="shared" si="11"/>
        <v>957.7771993187373</v>
      </c>
      <c r="N34" s="13">
        <f t="shared" si="11"/>
        <v>984.84785380225867</v>
      </c>
      <c r="O34" s="13">
        <f t="shared" si="11"/>
        <v>1001.9185082857803</v>
      </c>
      <c r="P34" s="13">
        <f t="shared" si="11"/>
        <v>1008.9891627693019</v>
      </c>
      <c r="Q34" s="13">
        <f t="shared" si="11"/>
        <v>1006.0598172528234</v>
      </c>
      <c r="R34" s="13">
        <f t="shared" si="11"/>
        <v>993.13047173634504</v>
      </c>
      <c r="S34" s="13">
        <f t="shared" si="11"/>
        <v>970.20112621986664</v>
      </c>
      <c r="T34" s="13">
        <f t="shared" si="11"/>
        <v>937.27178070338823</v>
      </c>
      <c r="U34" s="13">
        <f t="shared" si="11"/>
        <v>894.34243518690982</v>
      </c>
      <c r="V34" s="13">
        <f t="shared" si="11"/>
        <v>841.41308967043142</v>
      </c>
      <c r="W34" s="13">
        <f t="shared" si="11"/>
        <v>778.48374415395301</v>
      </c>
      <c r="X34" s="13">
        <f t="shared" si="11"/>
        <v>705.55439863747461</v>
      </c>
      <c r="Y34" s="13">
        <f t="shared" si="11"/>
        <v>622.6250531209962</v>
      </c>
      <c r="Z34" s="13">
        <f t="shared" si="11"/>
        <v>529.69570760451734</v>
      </c>
      <c r="AA34" s="13">
        <f t="shared" si="11"/>
        <v>426.76636208803893</v>
      </c>
      <c r="AB34" s="3">
        <f t="shared" si="11"/>
        <v>313.83701657156053</v>
      </c>
      <c r="AC34" s="3">
        <f t="shared" si="11"/>
        <v>190.90767105508212</v>
      </c>
      <c r="AD34" s="3">
        <f t="shared" si="11"/>
        <v>57.978325538603713</v>
      </c>
      <c r="AE34" s="3">
        <f t="shared" si="11"/>
        <v>2.0065873320127139</v>
      </c>
      <c r="AF34" s="8"/>
      <c r="AG34" s="8"/>
      <c r="AH34" s="8"/>
      <c r="AI34" s="8"/>
      <c r="AJ34" s="8"/>
      <c r="AK34" s="8"/>
      <c r="AL34" s="8"/>
      <c r="AM34" s="4"/>
      <c r="AN34" s="4"/>
      <c r="AO34" s="4"/>
      <c r="AP34" s="4"/>
      <c r="AQ34" s="4"/>
      <c r="AR34" s="4"/>
      <c r="AS34" s="4"/>
      <c r="AT34" s="4"/>
      <c r="AU34" s="4"/>
      <c r="AV34" s="2"/>
      <c r="AW34" s="2"/>
      <c r="AX34" s="2"/>
      <c r="AY34" s="2"/>
      <c r="AZ34" s="2"/>
      <c r="BA34" s="2"/>
      <c r="BB34" s="2"/>
      <c r="BC34" s="2"/>
    </row>
    <row r="35" spans="1:55" ht="15.7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"/>
      <c r="AW35" s="2"/>
      <c r="AX35" s="2"/>
      <c r="AY35" s="2"/>
      <c r="AZ35" s="2"/>
      <c r="BA35" s="2"/>
      <c r="BB35" s="2"/>
      <c r="BC35" s="2"/>
    </row>
    <row r="36" spans="1:55" ht="15.75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2"/>
      <c r="AW36" s="2"/>
      <c r="AX36" s="2"/>
      <c r="AY36" s="2"/>
      <c r="AZ36" s="2"/>
      <c r="BA36" s="2"/>
      <c r="BB36" s="2"/>
      <c r="BC36" s="2"/>
    </row>
    <row r="37" spans="1:55" ht="15.75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6" t="s">
        <v>17</v>
      </c>
      <c r="L37" s="16"/>
      <c r="M37" s="16"/>
      <c r="N37" s="16"/>
      <c r="O37" s="16"/>
      <c r="P37" s="16"/>
      <c r="Q37" s="16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2"/>
      <c r="AW37" s="2"/>
      <c r="AX37" s="2"/>
      <c r="AY37" s="2"/>
      <c r="AZ37" s="2"/>
      <c r="BA37" s="2"/>
      <c r="BB37" s="2"/>
      <c r="BC37" s="2"/>
    </row>
    <row r="38" spans="1:55" ht="15.75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6" t="s">
        <v>10</v>
      </c>
      <c r="L38" s="16"/>
      <c r="M38" s="16"/>
      <c r="N38" s="16"/>
      <c r="O38" s="16"/>
      <c r="P38" s="16"/>
      <c r="Q38" s="16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2"/>
      <c r="AW38" s="2"/>
      <c r="AX38" s="2"/>
      <c r="AY38" s="2"/>
      <c r="AZ38" s="2"/>
      <c r="BA38" s="2"/>
      <c r="BB38" s="2"/>
      <c r="BC38" s="2"/>
    </row>
    <row r="39" spans="1:55" ht="15.75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2"/>
      <c r="AW39" s="2"/>
      <c r="AX39" s="2"/>
      <c r="AY39" s="2"/>
      <c r="AZ39" s="2"/>
      <c r="BA39" s="2"/>
      <c r="BB39" s="2"/>
      <c r="BC39" s="2"/>
    </row>
    <row r="40" spans="1:55" ht="15.75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2"/>
      <c r="AW40" s="2"/>
      <c r="AX40" s="2"/>
      <c r="AY40" s="2"/>
      <c r="AZ40" s="2"/>
      <c r="BA40" s="2"/>
      <c r="BB40" s="2"/>
      <c r="BC40" s="2"/>
    </row>
    <row r="41" spans="1:55" ht="15.75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2"/>
      <c r="AW41" s="2"/>
      <c r="AX41" s="2"/>
      <c r="AY41" s="2"/>
      <c r="AZ41" s="2"/>
      <c r="BA41" s="2"/>
      <c r="BB41" s="2"/>
      <c r="BC41" s="2"/>
    </row>
    <row r="42" spans="1:55" ht="15.75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2"/>
      <c r="AW42" s="2"/>
      <c r="AX42" s="2"/>
      <c r="AY42" s="2"/>
      <c r="AZ42" s="2"/>
      <c r="BA42" s="2"/>
      <c r="BB42" s="2"/>
      <c r="BC42" s="2"/>
    </row>
    <row r="43" spans="1:55" ht="15.75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2"/>
      <c r="AW43" s="2"/>
      <c r="AX43" s="2"/>
      <c r="AY43" s="2"/>
      <c r="AZ43" s="2"/>
      <c r="BA43" s="2"/>
      <c r="BB43" s="2"/>
      <c r="BC43" s="2"/>
    </row>
    <row r="44" spans="1:55" ht="15.75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2"/>
      <c r="AW44" s="2"/>
      <c r="AX44" s="2"/>
      <c r="AY44" s="2"/>
      <c r="AZ44" s="2"/>
      <c r="BA44" s="2"/>
      <c r="BB44" s="2"/>
      <c r="BC44" s="2"/>
    </row>
    <row r="45" spans="1:55" ht="15.75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2"/>
      <c r="AW45" s="2"/>
      <c r="AX45" s="2"/>
      <c r="AY45" s="2"/>
      <c r="AZ45" s="2"/>
      <c r="BA45" s="2"/>
      <c r="BB45" s="2"/>
      <c r="BC45" s="2"/>
    </row>
    <row r="46" spans="1:55" ht="15.75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2"/>
      <c r="AW46" s="2"/>
      <c r="AX46" s="2"/>
      <c r="AY46" s="2"/>
      <c r="AZ46" s="2"/>
      <c r="BA46" s="2"/>
      <c r="BB46" s="2"/>
      <c r="BC46" s="2"/>
    </row>
    <row r="47" spans="1:55" ht="15.75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2"/>
      <c r="AW47" s="2"/>
      <c r="AX47" s="2"/>
      <c r="AY47" s="2"/>
      <c r="AZ47" s="2"/>
      <c r="BA47" s="2"/>
      <c r="BB47" s="2"/>
      <c r="BC47" s="2"/>
    </row>
    <row r="48" spans="1:55" ht="15.75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2"/>
      <c r="AW48" s="2"/>
      <c r="AX48" s="2"/>
      <c r="AY48" s="2"/>
      <c r="AZ48" s="2"/>
      <c r="BA48" s="2"/>
      <c r="BB48" s="2"/>
      <c r="BC48" s="2"/>
    </row>
    <row r="49" spans="1:55" ht="15.75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5.75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5.75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5.75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5.75" x14ac:dyDescent="0.25">
      <c r="A53" s="18" t="s">
        <v>4</v>
      </c>
      <c r="B53" s="19">
        <v>0</v>
      </c>
      <c r="C53" s="19">
        <v>1</v>
      </c>
      <c r="D53" s="19">
        <v>2</v>
      </c>
      <c r="E53" s="19">
        <v>3</v>
      </c>
      <c r="F53" s="19">
        <v>4</v>
      </c>
      <c r="G53" s="19">
        <v>5</v>
      </c>
      <c r="H53" s="19">
        <v>6</v>
      </c>
      <c r="I53" s="19">
        <v>7</v>
      </c>
      <c r="J53" s="19">
        <v>8</v>
      </c>
      <c r="K53" s="19">
        <v>9</v>
      </c>
      <c r="L53" s="19">
        <v>10</v>
      </c>
      <c r="M53" s="19">
        <v>11</v>
      </c>
      <c r="N53" s="19">
        <v>12</v>
      </c>
      <c r="O53" s="19">
        <v>13</v>
      </c>
      <c r="P53" s="19">
        <v>14</v>
      </c>
      <c r="Q53" s="19">
        <v>15</v>
      </c>
      <c r="R53" s="19">
        <v>16</v>
      </c>
      <c r="S53" s="19">
        <v>17</v>
      </c>
      <c r="T53" s="19">
        <v>18</v>
      </c>
      <c r="U53" s="19">
        <v>19</v>
      </c>
      <c r="V53" s="19">
        <v>20</v>
      </c>
      <c r="W53" s="19">
        <v>21</v>
      </c>
      <c r="X53" s="19">
        <v>22</v>
      </c>
      <c r="Y53" s="19">
        <v>23</v>
      </c>
      <c r="Z53" s="19">
        <v>24</v>
      </c>
      <c r="AA53" s="19">
        <v>25</v>
      </c>
      <c r="AB53" s="11">
        <v>26</v>
      </c>
      <c r="AC53" s="11">
        <v>27</v>
      </c>
      <c r="AD53" s="11">
        <v>28</v>
      </c>
      <c r="AE53" s="11">
        <v>29</v>
      </c>
      <c r="AF53" s="11">
        <v>30</v>
      </c>
      <c r="AG53" s="11">
        <v>31</v>
      </c>
      <c r="AH53" s="11">
        <v>32</v>
      </c>
      <c r="AI53" s="11">
        <v>33</v>
      </c>
      <c r="AJ53" s="11">
        <v>34</v>
      </c>
      <c r="AK53" s="11">
        <v>34.5</v>
      </c>
      <c r="AL53" s="11">
        <v>34.69</v>
      </c>
      <c r="AM53" s="10"/>
      <c r="AN53" s="10"/>
      <c r="AO53" s="10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5.75" x14ac:dyDescent="0.25">
      <c r="A54" s="18" t="s">
        <v>2</v>
      </c>
      <c r="B54" s="13">
        <f>$B$1*COS($D$27)*B53</f>
        <v>0</v>
      </c>
      <c r="C54" s="13">
        <f t="shared" ref="C54:AE54" si="12">$B$1*COS($D$27)*C53</f>
        <v>99.514209578345387</v>
      </c>
      <c r="D54" s="13">
        <f t="shared" si="12"/>
        <v>199.02841915669077</v>
      </c>
      <c r="E54" s="13">
        <f t="shared" si="12"/>
        <v>298.54262873503615</v>
      </c>
      <c r="F54" s="13">
        <f t="shared" si="12"/>
        <v>398.05683831338155</v>
      </c>
      <c r="G54" s="13">
        <f t="shared" si="12"/>
        <v>497.57104789172695</v>
      </c>
      <c r="H54" s="13">
        <f t="shared" si="12"/>
        <v>597.08525747007229</v>
      </c>
      <c r="I54" s="13">
        <f t="shared" si="12"/>
        <v>696.59946704841775</v>
      </c>
      <c r="J54" s="13">
        <f t="shared" si="12"/>
        <v>796.11367662676309</v>
      </c>
      <c r="K54" s="13">
        <f t="shared" si="12"/>
        <v>895.62788620510844</v>
      </c>
      <c r="L54" s="13">
        <f t="shared" si="12"/>
        <v>995.1420957834539</v>
      </c>
      <c r="M54" s="13">
        <f t="shared" si="12"/>
        <v>1094.6563053617992</v>
      </c>
      <c r="N54" s="13">
        <f t="shared" si="12"/>
        <v>1194.1705149401446</v>
      </c>
      <c r="O54" s="13">
        <f t="shared" si="12"/>
        <v>1293.6847245184899</v>
      </c>
      <c r="P54" s="13">
        <f t="shared" si="12"/>
        <v>1393.1989340968355</v>
      </c>
      <c r="Q54" s="13">
        <f t="shared" si="12"/>
        <v>1492.7131436751808</v>
      </c>
      <c r="R54" s="13">
        <f t="shared" si="12"/>
        <v>1592.2273532535262</v>
      </c>
      <c r="S54" s="13">
        <f t="shared" si="12"/>
        <v>1691.7415628318715</v>
      </c>
      <c r="T54" s="13">
        <f t="shared" si="12"/>
        <v>1791.2557724102169</v>
      </c>
      <c r="U54" s="13">
        <f t="shared" si="12"/>
        <v>1890.7699819885624</v>
      </c>
      <c r="V54" s="13">
        <f t="shared" si="12"/>
        <v>1990.2841915669078</v>
      </c>
      <c r="W54" s="13">
        <f t="shared" si="12"/>
        <v>2089.7984011452531</v>
      </c>
      <c r="X54" s="13">
        <f t="shared" si="12"/>
        <v>2189.3126107235985</v>
      </c>
      <c r="Y54" s="13">
        <f t="shared" si="12"/>
        <v>2288.8268203019438</v>
      </c>
      <c r="Z54" s="13">
        <f t="shared" si="12"/>
        <v>2388.3410298802892</v>
      </c>
      <c r="AA54" s="13">
        <f t="shared" si="12"/>
        <v>2487.8552394586345</v>
      </c>
      <c r="AB54" s="3">
        <f t="shared" si="12"/>
        <v>2587.3694490369799</v>
      </c>
      <c r="AC54" s="3">
        <f t="shared" si="12"/>
        <v>2686.8836586153257</v>
      </c>
      <c r="AD54" s="3">
        <f t="shared" si="12"/>
        <v>2786.397868193671</v>
      </c>
      <c r="AE54" s="3">
        <f t="shared" si="12"/>
        <v>2885.9120777720163</v>
      </c>
      <c r="AF54" s="3">
        <f t="shared" ref="AF54" si="13">$B$1*COS($D$27)*AF53</f>
        <v>2985.4262873503617</v>
      </c>
      <c r="AG54" s="3">
        <f t="shared" ref="AG54" si="14">$B$1*COS($D$27)*AG53</f>
        <v>3084.940496928707</v>
      </c>
      <c r="AH54" s="3">
        <f t="shared" ref="AH54" si="15">$B$1*COS($D$27)*AH53</f>
        <v>3184.4547065070524</v>
      </c>
      <c r="AI54" s="3">
        <f t="shared" ref="AI54" si="16">$B$1*COS($D$27)*AI53</f>
        <v>3283.9689160853977</v>
      </c>
      <c r="AJ54" s="3">
        <f t="shared" ref="AJ54" si="17">$B$1*COS($D$27)*AJ53</f>
        <v>3383.4831256637431</v>
      </c>
      <c r="AK54" s="3">
        <f t="shared" ref="AK54" si="18">$B$1*COS($D$27)*AK53</f>
        <v>3433.240230452916</v>
      </c>
      <c r="AL54" s="3">
        <f t="shared" ref="AL54" si="19">$B$1*COS($D$27)*AL53</f>
        <v>3452.1479302728012</v>
      </c>
      <c r="AM54" s="8"/>
      <c r="AN54" s="8"/>
      <c r="AO54" s="8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5.75" x14ac:dyDescent="0.25">
      <c r="A55" s="18" t="s">
        <v>3</v>
      </c>
      <c r="B55" s="13">
        <f>$B$1*SIN($D$27)*B53-$B$3*B53*B53/2</f>
        <v>0</v>
      </c>
      <c r="C55" s="13">
        <f t="shared" ref="C55:AL55" si="20">$B$1*SIN($D$27)*C53-$B$3*C53*C53/2</f>
        <v>168.4846451188034</v>
      </c>
      <c r="D55" s="13">
        <f t="shared" si="20"/>
        <v>326.9692902376068</v>
      </c>
      <c r="E55" s="13">
        <f t="shared" si="20"/>
        <v>475.45393535641017</v>
      </c>
      <c r="F55" s="13">
        <f t="shared" si="20"/>
        <v>613.9385804752136</v>
      </c>
      <c r="G55" s="13">
        <f t="shared" si="20"/>
        <v>742.42322559401703</v>
      </c>
      <c r="H55" s="13">
        <f t="shared" si="20"/>
        <v>860.90787071282034</v>
      </c>
      <c r="I55" s="13">
        <f t="shared" si="20"/>
        <v>969.39251583162377</v>
      </c>
      <c r="J55" s="13">
        <f t="shared" si="20"/>
        <v>1067.8771609504272</v>
      </c>
      <c r="K55" s="13">
        <f t="shared" si="20"/>
        <v>1156.3618060692306</v>
      </c>
      <c r="L55" s="13">
        <f t="shared" si="20"/>
        <v>1234.8464511880341</v>
      </c>
      <c r="M55" s="13">
        <f t="shared" si="20"/>
        <v>1303.3310963068375</v>
      </c>
      <c r="N55" s="13">
        <f t="shared" si="20"/>
        <v>1361.8157414256407</v>
      </c>
      <c r="O55" s="13">
        <f t="shared" si="20"/>
        <v>1410.3003865444443</v>
      </c>
      <c r="P55" s="13">
        <f t="shared" si="20"/>
        <v>1448.7850316632475</v>
      </c>
      <c r="Q55" s="13">
        <f t="shared" si="20"/>
        <v>1477.2696767820512</v>
      </c>
      <c r="R55" s="13">
        <f t="shared" si="20"/>
        <v>1495.7543219008544</v>
      </c>
      <c r="S55" s="13">
        <f t="shared" si="20"/>
        <v>1504.2389670196576</v>
      </c>
      <c r="T55" s="13">
        <f t="shared" si="20"/>
        <v>1502.7236121384612</v>
      </c>
      <c r="U55" s="13">
        <f t="shared" si="20"/>
        <v>1491.2082572572644</v>
      </c>
      <c r="V55" s="13">
        <f t="shared" si="20"/>
        <v>1469.6929023760681</v>
      </c>
      <c r="W55" s="13">
        <f t="shared" si="20"/>
        <v>1438.1775474948713</v>
      </c>
      <c r="X55" s="13">
        <f t="shared" si="20"/>
        <v>1396.662192613675</v>
      </c>
      <c r="Y55" s="13">
        <f t="shared" si="20"/>
        <v>1345.1468377324782</v>
      </c>
      <c r="Z55" s="13">
        <f t="shared" si="20"/>
        <v>1283.6314828512814</v>
      </c>
      <c r="AA55" s="13">
        <f t="shared" si="20"/>
        <v>1212.1161279700846</v>
      </c>
      <c r="AB55" s="6">
        <f t="shared" si="20"/>
        <v>1130.6007730888887</v>
      </c>
      <c r="AC55" s="6">
        <f t="shared" si="20"/>
        <v>1039.0854182076919</v>
      </c>
      <c r="AD55" s="6">
        <f t="shared" si="20"/>
        <v>937.57006332649507</v>
      </c>
      <c r="AE55" s="6">
        <f t="shared" si="20"/>
        <v>826.05470844529827</v>
      </c>
      <c r="AF55" s="6">
        <f t="shared" si="20"/>
        <v>704.53935356410238</v>
      </c>
      <c r="AG55" s="6">
        <f t="shared" si="20"/>
        <v>573.02399868290559</v>
      </c>
      <c r="AH55" s="6">
        <f t="shared" si="20"/>
        <v>431.50864380170879</v>
      </c>
      <c r="AI55" s="6">
        <f t="shared" si="20"/>
        <v>279.99328892051199</v>
      </c>
      <c r="AJ55" s="6">
        <f t="shared" si="20"/>
        <v>118.47793403931519</v>
      </c>
      <c r="AK55" s="6">
        <f t="shared" si="20"/>
        <v>33.970256598717242</v>
      </c>
      <c r="AL55" s="6">
        <f t="shared" si="20"/>
        <v>1.2018391712899756</v>
      </c>
      <c r="AM55" s="9"/>
      <c r="AN55" s="9"/>
      <c r="AO55" s="9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5.75" x14ac:dyDescent="0.25">
      <c r="A56" s="20"/>
      <c r="B56" s="20"/>
      <c r="C56" s="20"/>
      <c r="D56" s="20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5.75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5.75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6" t="s">
        <v>18</v>
      </c>
      <c r="L58" s="16"/>
      <c r="M58" s="16"/>
      <c r="N58" s="16"/>
      <c r="O58" s="16"/>
      <c r="P58" s="16"/>
      <c r="Q58" s="16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5.75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6" t="s">
        <v>11</v>
      </c>
      <c r="L59" s="16"/>
      <c r="M59" s="16"/>
      <c r="N59" s="16"/>
      <c r="O59" s="16"/>
      <c r="P59" s="16"/>
      <c r="Q59" s="16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5.75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5.75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5.75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5.75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5.75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5.75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5.75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5.7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5.75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5.75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5.75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5.75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5.75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5.75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5.75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5.75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5.75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5.75" x14ac:dyDescent="0.25">
      <c r="A77" s="18" t="s">
        <v>4</v>
      </c>
      <c r="B77" s="19">
        <v>0</v>
      </c>
      <c r="C77" s="19">
        <v>1</v>
      </c>
      <c r="D77" s="19">
        <v>2</v>
      </c>
      <c r="E77" s="19">
        <v>3</v>
      </c>
      <c r="F77" s="19">
        <v>4</v>
      </c>
      <c r="G77" s="19">
        <v>5</v>
      </c>
      <c r="H77" s="19">
        <v>6</v>
      </c>
      <c r="I77" s="19">
        <v>7</v>
      </c>
      <c r="J77" s="19">
        <v>8</v>
      </c>
      <c r="K77" s="19">
        <v>9</v>
      </c>
      <c r="L77" s="19">
        <v>10</v>
      </c>
      <c r="M77" s="19">
        <v>11</v>
      </c>
      <c r="N77" s="19">
        <v>12</v>
      </c>
      <c r="O77" s="19">
        <v>13</v>
      </c>
      <c r="P77" s="19">
        <v>14</v>
      </c>
      <c r="Q77" s="19">
        <v>15</v>
      </c>
      <c r="R77" s="19">
        <v>16</v>
      </c>
      <c r="S77" s="19">
        <v>17</v>
      </c>
      <c r="T77" s="19">
        <v>18</v>
      </c>
      <c r="U77" s="19">
        <v>19</v>
      </c>
      <c r="V77" s="19">
        <v>20</v>
      </c>
      <c r="W77" s="19">
        <v>21</v>
      </c>
      <c r="X77" s="19">
        <v>22</v>
      </c>
      <c r="Y77" s="19">
        <v>23</v>
      </c>
      <c r="Z77" s="19">
        <v>24</v>
      </c>
      <c r="AA77" s="19">
        <v>25</v>
      </c>
      <c r="AB77" s="11">
        <v>26</v>
      </c>
      <c r="AC77" s="11">
        <v>27</v>
      </c>
      <c r="AD77" s="11">
        <v>28</v>
      </c>
      <c r="AE77" s="11">
        <v>29</v>
      </c>
      <c r="AF77" s="11">
        <v>30</v>
      </c>
      <c r="AG77" s="11">
        <v>31</v>
      </c>
      <c r="AH77" s="11">
        <v>32</v>
      </c>
      <c r="AI77" s="11">
        <v>33</v>
      </c>
      <c r="AJ77" s="11">
        <v>34</v>
      </c>
      <c r="AK77" s="11">
        <v>35</v>
      </c>
      <c r="AL77" s="11">
        <v>36</v>
      </c>
      <c r="AM77" s="11">
        <v>37</v>
      </c>
      <c r="AN77" s="11">
        <v>38</v>
      </c>
      <c r="AO77" s="11">
        <v>38.4</v>
      </c>
      <c r="AP77" s="11">
        <v>38.64</v>
      </c>
      <c r="AQ77" s="10"/>
      <c r="AR77" s="10"/>
      <c r="AS77" s="10"/>
      <c r="AT77" s="10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5.75" x14ac:dyDescent="0.25">
      <c r="A78" s="18" t="s">
        <v>2</v>
      </c>
      <c r="B78" s="13">
        <f>$B$1*COS($D$28)*B77</f>
        <v>0</v>
      </c>
      <c r="C78" s="13">
        <f t="shared" ref="C78:AM78" si="21">$B$1*COS($D$28)*C77</f>
        <v>51.570006506533929</v>
      </c>
      <c r="D78" s="13">
        <f t="shared" si="21"/>
        <v>103.14001301306786</v>
      </c>
      <c r="E78" s="13">
        <f t="shared" si="21"/>
        <v>154.71001951960179</v>
      </c>
      <c r="F78" s="13">
        <f t="shared" si="21"/>
        <v>206.28002602613572</v>
      </c>
      <c r="G78" s="13">
        <f t="shared" si="21"/>
        <v>257.85003253266962</v>
      </c>
      <c r="H78" s="13">
        <f t="shared" si="21"/>
        <v>309.42003903920357</v>
      </c>
      <c r="I78" s="13">
        <f t="shared" si="21"/>
        <v>360.99004554573753</v>
      </c>
      <c r="J78" s="13">
        <f t="shared" si="21"/>
        <v>412.56005205227143</v>
      </c>
      <c r="K78" s="13">
        <f t="shared" si="21"/>
        <v>464.13005855880533</v>
      </c>
      <c r="L78" s="13">
        <f t="shared" si="21"/>
        <v>515.70006506533923</v>
      </c>
      <c r="M78" s="13">
        <f t="shared" si="21"/>
        <v>567.27007157187325</v>
      </c>
      <c r="N78" s="13">
        <f t="shared" si="21"/>
        <v>618.84007807840715</v>
      </c>
      <c r="O78" s="13">
        <f t="shared" si="21"/>
        <v>670.41008458494105</v>
      </c>
      <c r="P78" s="13">
        <f t="shared" si="21"/>
        <v>721.98009109147506</v>
      </c>
      <c r="Q78" s="13">
        <f t="shared" si="21"/>
        <v>773.55009759800896</v>
      </c>
      <c r="R78" s="13">
        <f t="shared" si="21"/>
        <v>825.12010410454286</v>
      </c>
      <c r="S78" s="13">
        <f t="shared" si="21"/>
        <v>876.69011061107676</v>
      </c>
      <c r="T78" s="13">
        <f t="shared" si="21"/>
        <v>928.26011711761066</v>
      </c>
      <c r="U78" s="13">
        <f t="shared" si="21"/>
        <v>979.83012362414468</v>
      </c>
      <c r="V78" s="13">
        <f t="shared" si="21"/>
        <v>1031.4001301306785</v>
      </c>
      <c r="W78" s="13">
        <f t="shared" si="21"/>
        <v>1082.9701366372126</v>
      </c>
      <c r="X78" s="13">
        <f t="shared" si="21"/>
        <v>1134.5401431437465</v>
      </c>
      <c r="Y78" s="13">
        <f t="shared" si="21"/>
        <v>1186.1101496502804</v>
      </c>
      <c r="Z78" s="13">
        <f t="shared" si="21"/>
        <v>1237.6801561568143</v>
      </c>
      <c r="AA78" s="13">
        <f t="shared" si="21"/>
        <v>1289.2501626633482</v>
      </c>
      <c r="AB78" s="3">
        <f t="shared" si="21"/>
        <v>1340.8201691698821</v>
      </c>
      <c r="AC78" s="3">
        <f t="shared" si="21"/>
        <v>1392.390175676416</v>
      </c>
      <c r="AD78" s="3">
        <f t="shared" si="21"/>
        <v>1443.9601821829501</v>
      </c>
      <c r="AE78" s="3">
        <f t="shared" si="21"/>
        <v>1495.530188689484</v>
      </c>
      <c r="AF78" s="3">
        <f t="shared" si="21"/>
        <v>1547.1001951960179</v>
      </c>
      <c r="AG78" s="3">
        <f t="shared" si="21"/>
        <v>1598.6702017025518</v>
      </c>
      <c r="AH78" s="3">
        <f t="shared" si="21"/>
        <v>1650.2402082090857</v>
      </c>
      <c r="AI78" s="3">
        <f t="shared" si="21"/>
        <v>1701.8102147156196</v>
      </c>
      <c r="AJ78" s="3">
        <f t="shared" si="21"/>
        <v>1753.3802212221535</v>
      </c>
      <c r="AK78" s="3">
        <f t="shared" si="21"/>
        <v>1804.9502277286874</v>
      </c>
      <c r="AL78" s="3">
        <f t="shared" si="21"/>
        <v>1856.5202342352213</v>
      </c>
      <c r="AM78" s="3">
        <f t="shared" si="21"/>
        <v>1908.0902407417555</v>
      </c>
      <c r="AN78" s="3">
        <f t="shared" ref="AN78" si="22">$B$1*COS($D$28)*AN77</f>
        <v>1959.6602472482894</v>
      </c>
      <c r="AO78" s="3">
        <f t="shared" ref="AO78" si="23">$B$1*COS($D$28)*AO77</f>
        <v>1980.2882498509027</v>
      </c>
      <c r="AP78" s="3">
        <f t="shared" ref="AP78" si="24">$B$1*COS($D$28)*AP77</f>
        <v>1992.665051412471</v>
      </c>
      <c r="AQ78" s="8"/>
      <c r="AR78" s="8"/>
      <c r="AS78" s="8"/>
      <c r="AT78" s="8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5.75" x14ac:dyDescent="0.25">
      <c r="A79" s="18" t="s">
        <v>3</v>
      </c>
      <c r="B79" s="13">
        <f>$B$1*SIN($D$28)*B77-$B$3*B77*B77/2</f>
        <v>0</v>
      </c>
      <c r="C79" s="13">
        <f t="shared" ref="C79:AP79" si="25">$B$1*SIN($D$28)*C77-$B$3*C77*C77/2</f>
        <v>188.2369903225468</v>
      </c>
      <c r="D79" s="13">
        <f t="shared" si="25"/>
        <v>366.4739806450936</v>
      </c>
      <c r="E79" s="13">
        <f t="shared" si="25"/>
        <v>534.71097096764038</v>
      </c>
      <c r="F79" s="13">
        <f t="shared" si="25"/>
        <v>692.94796129018721</v>
      </c>
      <c r="G79" s="13">
        <f t="shared" si="25"/>
        <v>841.18495161273404</v>
      </c>
      <c r="H79" s="13">
        <f t="shared" si="25"/>
        <v>979.42194193528076</v>
      </c>
      <c r="I79" s="13">
        <f t="shared" si="25"/>
        <v>1107.6589322578277</v>
      </c>
      <c r="J79" s="13">
        <f t="shared" si="25"/>
        <v>1225.8959225803744</v>
      </c>
      <c r="K79" s="13">
        <f t="shared" si="25"/>
        <v>1334.1329129029211</v>
      </c>
      <c r="L79" s="13">
        <f t="shared" si="25"/>
        <v>1432.3699032254681</v>
      </c>
      <c r="M79" s="13">
        <f t="shared" si="25"/>
        <v>1520.6068935480148</v>
      </c>
      <c r="N79" s="13">
        <f t="shared" si="25"/>
        <v>1598.8438838705615</v>
      </c>
      <c r="O79" s="13">
        <f t="shared" si="25"/>
        <v>1667.0808741931082</v>
      </c>
      <c r="P79" s="13">
        <f t="shared" si="25"/>
        <v>1725.3178645156554</v>
      </c>
      <c r="Q79" s="13">
        <f t="shared" si="25"/>
        <v>1773.5548548382021</v>
      </c>
      <c r="R79" s="13">
        <f t="shared" si="25"/>
        <v>1811.7918451607488</v>
      </c>
      <c r="S79" s="13">
        <f t="shared" si="25"/>
        <v>1840.0288354832956</v>
      </c>
      <c r="T79" s="13">
        <f t="shared" si="25"/>
        <v>1858.2658258058423</v>
      </c>
      <c r="U79" s="13">
        <f t="shared" si="25"/>
        <v>1866.5028161283894</v>
      </c>
      <c r="V79" s="13">
        <f t="shared" si="25"/>
        <v>1864.7398064509362</v>
      </c>
      <c r="W79" s="13">
        <f t="shared" si="25"/>
        <v>1852.9767967734829</v>
      </c>
      <c r="X79" s="13">
        <f t="shared" si="25"/>
        <v>1831.2137870960296</v>
      </c>
      <c r="Y79" s="13">
        <f t="shared" si="25"/>
        <v>1799.4507774185768</v>
      </c>
      <c r="Z79" s="13">
        <f t="shared" si="25"/>
        <v>1757.687767741123</v>
      </c>
      <c r="AA79" s="13">
        <f t="shared" si="25"/>
        <v>1705.9247580636702</v>
      </c>
      <c r="AB79" s="6">
        <f t="shared" si="25"/>
        <v>1644.1617483862165</v>
      </c>
      <c r="AC79" s="6">
        <f t="shared" si="25"/>
        <v>1572.3987387087636</v>
      </c>
      <c r="AD79" s="6">
        <f t="shared" si="25"/>
        <v>1490.6357290313108</v>
      </c>
      <c r="AE79" s="6">
        <f t="shared" si="25"/>
        <v>1398.8727193538571</v>
      </c>
      <c r="AF79" s="6">
        <f t="shared" si="25"/>
        <v>1297.1097096764042</v>
      </c>
      <c r="AG79" s="6">
        <f t="shared" si="25"/>
        <v>1185.3466999989505</v>
      </c>
      <c r="AH79" s="6">
        <f t="shared" si="25"/>
        <v>1063.5836903214977</v>
      </c>
      <c r="AI79" s="6">
        <f t="shared" si="25"/>
        <v>931.82068064404484</v>
      </c>
      <c r="AJ79" s="6">
        <f t="shared" si="25"/>
        <v>790.0576709665911</v>
      </c>
      <c r="AK79" s="6">
        <f t="shared" si="25"/>
        <v>638.29466128913828</v>
      </c>
      <c r="AL79" s="6">
        <f t="shared" si="25"/>
        <v>476.53165161168454</v>
      </c>
      <c r="AM79" s="6">
        <f t="shared" si="25"/>
        <v>304.76864193423171</v>
      </c>
      <c r="AN79" s="6">
        <f t="shared" si="25"/>
        <v>123.00563225677888</v>
      </c>
      <c r="AO79" s="6">
        <f t="shared" si="25"/>
        <v>47.500428385797932</v>
      </c>
      <c r="AP79" s="6">
        <f t="shared" si="25"/>
        <v>1.4293060632089691</v>
      </c>
      <c r="AQ79" s="9"/>
      <c r="AR79" s="9"/>
      <c r="AS79" s="9"/>
      <c r="AT79" s="9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5.75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5.75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5.75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6" t="s">
        <v>19</v>
      </c>
      <c r="L82" s="16"/>
      <c r="M82" s="16"/>
      <c r="N82" s="16"/>
      <c r="O82" s="16"/>
      <c r="P82" s="16"/>
      <c r="Q82" s="16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5.75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6" t="s">
        <v>12</v>
      </c>
      <c r="L83" s="16"/>
      <c r="M83" s="16"/>
      <c r="N83" s="16"/>
      <c r="O83" s="16"/>
      <c r="P83" s="16"/>
      <c r="Q83" s="16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5.75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5.75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5.75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5.75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5.75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5.75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5.75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5.75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5.75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5.75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5.75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.75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5.75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5.75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5.75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ht="15.75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ht="15.75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55" ht="15.75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55" ht="15.75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55" ht="15.75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55" ht="15.75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55" ht="15.75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55" ht="15.75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55" ht="15.75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55" ht="15.75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55" ht="15.75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55" ht="15.75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55" ht="15.75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" customHeight="1" x14ac:dyDescent="0.25">
      <c r="A120" s="12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5.75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5.75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5.75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5.75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5.75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5.75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5.75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15.75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ht="15.75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ht="15.75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ht="15.75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ht="15.75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ht="15.75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ht="15.75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ht="15.75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ht="15.75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ht="15.75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ht="15.75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ht="15.75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ht="15.75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ht="15.75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ht="15.75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ht="15.75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ht="15.75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ht="15.75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ht="15.75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ht="15.75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ht="15.75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ht="15.75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15.75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ht="15.75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ht="15.75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ht="15.75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ht="15.75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ht="15.75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5.75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5.75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5.75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5.75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5.75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5.75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5.75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5.75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5.75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5.75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5.75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5.75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5.75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5.75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5.75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ht="15.75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ht="15.75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ht="15.75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ht="15.75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ht="15.75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ht="15.75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ht="15.75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ht="15.75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ht="15.75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ht="15.75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ht="15.75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ht="15.75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ht="15.75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ht="15.75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ht="15.75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ht="15.75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ht="15.75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ht="15.75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ht="15.75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ht="15.75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ht="15.75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ht="15.75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ht="15.75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ht="15.75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ht="15.75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ht="15.75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ht="15.75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ht="15.75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ht="15.75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ht="15.75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ht="15.75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ht="15.75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ht="15.75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ht="15.75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ht="15.75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ht="15.75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ht="15.75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ht="15.75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ht="15.75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ht="15.75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ht="15.75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ht="15.75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ht="15.75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ht="15.75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ht="15.75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ht="15.75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ht="15.75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ht="15.75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ht="15.75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ht="15.75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ht="15.75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ht="15.75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ht="15.75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ht="15.75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ht="15.75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ht="15.75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ht="15.75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ht="15.75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ht="15.75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ht="15.75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ht="15.75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ht="15.75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ht="15.75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ht="15.75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ht="15.75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ht="15.75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ht="15.75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ht="15.75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ht="15.75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ht="15.75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ht="15.75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ht="15.75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ht="15.75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ht="15.75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ht="15.75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ht="15.75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ht="15.75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ht="15.75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ht="15.75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ht="15.75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ht="15.75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ht="15.75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ht="15.75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ht="15.75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ht="15.75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ht="15.75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ht="15.75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ht="15.75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ht="15.75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ht="15.75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ht="15.75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ht="15.75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ht="15.75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ht="15.75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ht="15.75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ht="15.75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ht="15.75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ht="15.75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ht="15.75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ht="15.75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ht="15.75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ht="15.75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ht="15.75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ht="15.75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ht="15.75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ht="15.75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ht="15.75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ht="15.75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ht="15.75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ht="15.75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ht="15.75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ht="15.75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ht="15.75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ht="15.75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ht="15.75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ht="15.75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ht="15.75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ht="15.75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ht="15.75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ht="15.75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ht="15.75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ht="15.75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ht="15.75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ht="15.75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ht="15.75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ht="15.75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ht="15.75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ht="15.75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ht="15.75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ht="15.75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ht="15.75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ht="15.75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ht="15.75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ht="15.75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ht="15.75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ht="15.75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ht="15.75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ht="15.75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ht="15.75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ht="15.75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ht="15.75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ht="15.75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ht="15.75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ht="15.75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ht="15.75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ht="15.75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ht="15.75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ht="15.75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ht="15.75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ht="15.75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ht="15.75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ht="15.75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ht="15.75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ht="15.75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ht="15.75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ht="15.75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ht="15.75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ht="15.75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ht="15.75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ht="15.75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ht="15.75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ht="15.75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ht="15.75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ht="15.75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ht="15.75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ht="15.75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ht="15.75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ht="15.75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ht="15.75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ht="15.75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ht="15.75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ht="15.75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ht="15.75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ht="15.75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ht="15.75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ht="15.75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ht="15.75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ht="15.75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ht="15.75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ht="15.75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ht="15.75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ht="15.75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ht="15.75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ht="15.75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ht="15.75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ht="15.75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ht="15.75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ht="15.75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ht="15.75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ht="15.75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ht="15.75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ht="15.75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ht="15.75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ht="15.75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ht="15.75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ht="15.75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ht="15.75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ht="15.75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ht="15.75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ht="15.75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ht="15.75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ht="15.75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ht="15.75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ht="15.75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ht="15.75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ht="15.75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ht="15.75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ht="15.75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ht="15.75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ht="15.75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ht="15.75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ht="15.75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ht="15.75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ht="15.75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ht="15.75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ht="15.75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ht="15.75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ht="15.75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ht="15.75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ht="15.75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ht="15.75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ht="15.75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ht="15.75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ht="15.75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ht="15.75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ht="15.75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ht="15.75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ht="15.75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ht="15.75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ht="15.75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ht="15.75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ht="15.75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ht="15.75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ht="15.75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ht="15.75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ht="15.75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ht="15.75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ht="15.75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ht="15.75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ht="15.75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ht="15.75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ht="15.75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ht="15.75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ht="15.75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ht="15.75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ht="15.75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ht="15.75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ht="15.75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ht="15.75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ht="15.75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ht="15.75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ht="15.75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ht="15.75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ht="15.75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ht="15.75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ht="15.75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ht="15.75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ht="15.75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ht="15.75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ht="15.75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ht="15.75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ht="15.75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ht="15.75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ht="15.75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ht="15.75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ht="15.75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ht="15.75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ht="15.75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ht="15.75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ht="15.75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ht="15.75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ht="15.75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ht="15.75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ht="15.75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ht="15.75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ht="15.75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ht="15.75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ht="15.75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ht="15.75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ht="15.75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ht="15.75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ht="15.75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ht="15.75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ht="15.75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ht="15.75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ht="15.75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ht="15.75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ht="15.75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ht="15.75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ht="15.75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ht="15.75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ht="15.75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ht="15.75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ht="15.75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ht="15.75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ht="15.75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ht="15.75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ht="15.75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ht="15.75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ht="15.75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ht="15.75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ht="15.75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ht="15.75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ht="15.75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ht="15.75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ht="15.75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ht="15.75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ht="15.75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ht="15.75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ht="15.75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ht="15.75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ht="15.75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ht="15.75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ht="15.75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ht="15.75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ht="15.75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ht="15.75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ht="15.75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ht="15.75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ht="15.75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ht="15.75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ht="15.75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ht="15.75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ht="15.75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ht="15.75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ht="15.75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ht="15.75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ht="15.75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ht="15.75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ht="15.75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ht="15.75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ht="15.75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ht="15.75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ht="15.75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ht="15.75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ht="15.75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ht="15.75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ht="15.75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ht="15.75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ht="15.75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ht="15.75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ht="15.75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ht="15.75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ht="15.75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ht="15.75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ht="15.75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ht="15.75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ht="15.75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ht="15.75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ht="15.75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ht="15.75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ht="15.75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ht="15.75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ht="15.75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ht="15.75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ht="15.75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ht="15.75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ht="15.75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ht="15.75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ht="15.75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</sheetData>
  <mergeCells count="10">
    <mergeCell ref="L10:R10"/>
    <mergeCell ref="L11:R11"/>
    <mergeCell ref="A25:D25"/>
    <mergeCell ref="K37:Q37"/>
    <mergeCell ref="K38:Q38"/>
    <mergeCell ref="A120:L122"/>
    <mergeCell ref="K58:Q58"/>
    <mergeCell ref="K59:Q59"/>
    <mergeCell ref="K82:Q82"/>
    <mergeCell ref="K83:Q83"/>
  </mergeCells>
  <pageMargins left="0.7" right="0.7" top="0.75" bottom="0.75" header="0.3" footer="0.3"/>
  <pageSetup paperSize="9" orientation="portrait" r:id="rId1"/>
  <headerFooter>
    <oddHeader>&amp;CСухачева Валерия,
ИВТ,2 подгруппа.
2 лабораторная работа</oddHeader>
  </headerFooter>
  <ignoredErrors>
    <ignoredError sqref="C33:C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H219"/>
  <sheetViews>
    <sheetView tabSelected="1" topLeftCell="A204" zoomScaleNormal="100" workbookViewId="0">
      <selection activeCell="I222" sqref="I222"/>
    </sheetView>
  </sheetViews>
  <sheetFormatPr defaultRowHeight="15.75" x14ac:dyDescent="0.25"/>
  <cols>
    <col min="1" max="1" width="17.85546875" style="14" customWidth="1"/>
    <col min="2" max="2" width="9.140625" style="14"/>
    <col min="3" max="3" width="13.140625" style="14" customWidth="1"/>
    <col min="4" max="16384" width="9.140625" style="14"/>
  </cols>
  <sheetData>
    <row r="6" spans="1:36" x14ac:dyDescent="0.25">
      <c r="A6" s="13" t="s">
        <v>15</v>
      </c>
      <c r="B6" s="13">
        <v>45</v>
      </c>
      <c r="C6" s="13" t="s">
        <v>1</v>
      </c>
      <c r="D6" s="13">
        <v>0.79</v>
      </c>
    </row>
    <row r="7" spans="1:36" x14ac:dyDescent="0.25">
      <c r="A7" s="13" t="s">
        <v>0</v>
      </c>
      <c r="B7" s="13">
        <v>10</v>
      </c>
    </row>
    <row r="10" spans="1:36" x14ac:dyDescent="0.25">
      <c r="A10" s="23" t="s">
        <v>13</v>
      </c>
      <c r="B10" s="23"/>
      <c r="C10" s="23"/>
      <c r="D10" s="23"/>
      <c r="E10" s="23"/>
      <c r="F10" s="23"/>
      <c r="I10" s="13" t="s">
        <v>20</v>
      </c>
      <c r="J10" s="13">
        <v>200</v>
      </c>
      <c r="K10" s="13" t="s">
        <v>21</v>
      </c>
    </row>
    <row r="12" spans="1:36" x14ac:dyDescent="0.25">
      <c r="A12" s="13" t="s">
        <v>22</v>
      </c>
      <c r="B12" s="13">
        <v>200</v>
      </c>
    </row>
    <row r="14" spans="1:36" x14ac:dyDescent="0.25">
      <c r="A14" s="13" t="s">
        <v>4</v>
      </c>
      <c r="B14" s="15">
        <v>0</v>
      </c>
      <c r="C14" s="15">
        <v>1</v>
      </c>
      <c r="D14" s="15">
        <v>2</v>
      </c>
      <c r="E14" s="15">
        <v>3</v>
      </c>
      <c r="F14" s="15">
        <v>4</v>
      </c>
      <c r="G14" s="15">
        <v>5</v>
      </c>
      <c r="H14" s="15">
        <v>6</v>
      </c>
      <c r="I14" s="15">
        <v>7</v>
      </c>
      <c r="J14" s="15">
        <v>8</v>
      </c>
      <c r="K14" s="15">
        <v>9</v>
      </c>
      <c r="L14" s="15">
        <v>10</v>
      </c>
      <c r="M14" s="15">
        <v>11</v>
      </c>
      <c r="N14" s="15">
        <v>12</v>
      </c>
      <c r="O14" s="15">
        <v>13</v>
      </c>
      <c r="P14" s="15">
        <v>14</v>
      </c>
      <c r="Q14" s="15">
        <v>15</v>
      </c>
      <c r="R14" s="15">
        <v>16</v>
      </c>
      <c r="S14" s="15">
        <v>17</v>
      </c>
      <c r="T14" s="15">
        <v>18</v>
      </c>
      <c r="U14" s="15">
        <v>19</v>
      </c>
      <c r="V14" s="15">
        <v>20</v>
      </c>
      <c r="W14" s="15">
        <v>21</v>
      </c>
      <c r="X14" s="15">
        <v>22</v>
      </c>
      <c r="Y14" s="15">
        <v>23</v>
      </c>
      <c r="Z14" s="15">
        <v>24</v>
      </c>
      <c r="AA14" s="15">
        <v>25</v>
      </c>
      <c r="AB14" s="15">
        <v>26</v>
      </c>
      <c r="AC14" s="15">
        <v>27</v>
      </c>
      <c r="AD14" s="15">
        <v>28</v>
      </c>
      <c r="AE14" s="15">
        <v>29</v>
      </c>
      <c r="AF14" s="15">
        <v>29.7</v>
      </c>
      <c r="AG14" s="15">
        <v>29.75</v>
      </c>
      <c r="AH14" s="22"/>
      <c r="AI14" s="22"/>
      <c r="AJ14" s="22"/>
    </row>
    <row r="15" spans="1:36" x14ac:dyDescent="0.25">
      <c r="A15" s="13" t="s">
        <v>2</v>
      </c>
      <c r="B15" s="13">
        <f>$J$10*COS($D$6)*B14</f>
        <v>0</v>
      </c>
      <c r="C15" s="13">
        <f>$J$10*COS($D$6)*C14</f>
        <v>140.76906313044722</v>
      </c>
      <c r="D15" s="13">
        <f>$J$10*COS($D$6)*D14</f>
        <v>281.53812626089444</v>
      </c>
      <c r="E15" s="13">
        <f>$J$10*COS($D$6)*E14</f>
        <v>422.30718939134169</v>
      </c>
      <c r="F15" s="13">
        <f>$J$10*COS($D$6)*F14</f>
        <v>563.07625252178889</v>
      </c>
      <c r="G15" s="13">
        <f>$J$10*COS($D$6)*G14</f>
        <v>703.84531565223608</v>
      </c>
      <c r="H15" s="13">
        <f>$J$10*COS($D$6)*H14</f>
        <v>844.61437878268339</v>
      </c>
      <c r="I15" s="13">
        <f>$J$10*COS($D$6)*I14</f>
        <v>985.38344191313058</v>
      </c>
      <c r="J15" s="13">
        <f>$J$10*COS($D$6)*J14</f>
        <v>1126.1525050435778</v>
      </c>
      <c r="K15" s="13">
        <f>$J$10*COS($D$6)*K14</f>
        <v>1266.921568174025</v>
      </c>
      <c r="L15" s="13">
        <f>$J$10*COS($D$6)*L14</f>
        <v>1407.6906313044722</v>
      </c>
      <c r="M15" s="13">
        <f>$J$10*COS($D$6)*M14</f>
        <v>1548.4596944349194</v>
      </c>
      <c r="N15" s="13">
        <f>$J$10*COS($D$6)*N14</f>
        <v>1689.2287575653668</v>
      </c>
      <c r="O15" s="13">
        <f>$J$10*COS($D$6)*O14</f>
        <v>1829.997820695814</v>
      </c>
      <c r="P15" s="13">
        <f>$J$10*COS($D$6)*P14</f>
        <v>1970.7668838262612</v>
      </c>
      <c r="Q15" s="13">
        <f>$J$10*COS($D$6)*Q14</f>
        <v>2111.5359469567084</v>
      </c>
      <c r="R15" s="13">
        <f>$J$10*COS($D$6)*R14</f>
        <v>2252.3050100871556</v>
      </c>
      <c r="S15" s="13">
        <f>$J$10*COS($D$6)*S14</f>
        <v>2393.0740732176027</v>
      </c>
      <c r="T15" s="13">
        <f>$J$10*COS($D$6)*T14</f>
        <v>2533.8431363480499</v>
      </c>
      <c r="U15" s="13">
        <f>$J$10*COS($D$6)*U14</f>
        <v>2674.6121994784971</v>
      </c>
      <c r="V15" s="13">
        <f>$J$10*COS($D$6)*V14</f>
        <v>2815.3812626089443</v>
      </c>
      <c r="W15" s="13">
        <f>$J$10*COS($D$6)*W14</f>
        <v>2956.1503257393915</v>
      </c>
      <c r="X15" s="13">
        <f>$J$10*COS($D$6)*X14</f>
        <v>3096.9193888698387</v>
      </c>
      <c r="Y15" s="13">
        <f>$J$10*COS($D$6)*Y14</f>
        <v>3237.6884520002859</v>
      </c>
      <c r="Z15" s="13">
        <f>$J$10*COS($D$6)*Z14</f>
        <v>3378.4575151307336</v>
      </c>
      <c r="AA15" s="13">
        <f>$J$10*COS($D$6)*AA14</f>
        <v>3519.2265782611807</v>
      </c>
      <c r="AB15" s="13">
        <f>$J$10*COS($D$6)*AB14</f>
        <v>3659.9956413916279</v>
      </c>
      <c r="AC15" s="13">
        <f>$J$10*COS($D$6)*AC14</f>
        <v>3800.7647045220751</v>
      </c>
      <c r="AD15" s="13">
        <f>$J$10*COS($D$6)*AD14</f>
        <v>3941.5337676525223</v>
      </c>
      <c r="AE15" s="13">
        <f>$J$10*COS($D$6)*AE14</f>
        <v>4082.3028307829695</v>
      </c>
      <c r="AF15" s="13">
        <f>$J$10*COS($D$6)*AF14</f>
        <v>4180.8411749742827</v>
      </c>
      <c r="AG15" s="13">
        <f>$J$10*COS($D$6)*AG14</f>
        <v>4187.879628130805</v>
      </c>
    </row>
    <row r="16" spans="1:36" x14ac:dyDescent="0.25">
      <c r="A16" s="13" t="s">
        <v>3</v>
      </c>
      <c r="B16" s="13">
        <f>$J$10*SIN($D$6)*B14-$B$7*B14*B14/2+$B$12</f>
        <v>200</v>
      </c>
      <c r="C16" s="13">
        <f>$J$10*SIN($D$6)*C14-$B$7*C14*C14/2+$B$12</f>
        <v>337.07065448352159</v>
      </c>
      <c r="D16" s="13">
        <f>$J$10*SIN($D$6)*D14-$B$7*D14*D14/2+$B$12</f>
        <v>464.14130896704313</v>
      </c>
      <c r="E16" s="13">
        <f>$J$10*SIN($D$6)*E14-$B$7*E14*E14/2+$B$12</f>
        <v>581.21196345056467</v>
      </c>
      <c r="F16" s="13">
        <f>$J$10*SIN($D$6)*F14-$B$7*F14*F14/2+$B$12</f>
        <v>688.28261793408626</v>
      </c>
      <c r="G16" s="13">
        <f>$J$10*SIN($D$6)*G14-$B$7*G14*G14/2+$B$12</f>
        <v>785.35327241760785</v>
      </c>
      <c r="H16" s="13">
        <f>$J$10*SIN($D$6)*H14-$B$7*H14*H14/2+$B$12</f>
        <v>872.42392690112933</v>
      </c>
      <c r="I16" s="13">
        <f>$J$10*SIN($D$6)*I14-$B$7*I14*I14/2+$B$12</f>
        <v>949.49458138465093</v>
      </c>
      <c r="J16" s="13">
        <f>$J$10*SIN($D$6)*J14-$B$7*J14*J14/2+$B$12</f>
        <v>1016.5652358681725</v>
      </c>
      <c r="K16" s="13">
        <f>$J$10*SIN($D$6)*K14-$B$7*K14*K14/2+$B$12</f>
        <v>1073.6358903516941</v>
      </c>
      <c r="L16" s="13">
        <f>$J$10*SIN($D$6)*L14-$B$7*L14*L14/2+$B$12</f>
        <v>1120.7065448352157</v>
      </c>
      <c r="M16" s="13">
        <f>$J$10*SIN($D$6)*M14-$B$7*M14*M14/2+$B$12</f>
        <v>1157.7771993187373</v>
      </c>
      <c r="N16" s="13">
        <f>$J$10*SIN($D$6)*N14-$B$7*N14*N14/2+$B$12</f>
        <v>1184.8478538022587</v>
      </c>
      <c r="O16" s="13">
        <f>$J$10*SIN($D$6)*O14-$B$7*O14*O14/2+$B$12</f>
        <v>1201.9185082857803</v>
      </c>
      <c r="P16" s="13">
        <f>$J$10*SIN($D$6)*P14-$B$7*P14*P14/2+$B$12</f>
        <v>1208.9891627693019</v>
      </c>
      <c r="Q16" s="13">
        <f>$J$10*SIN($D$6)*Q14-$B$7*Q14*Q14/2+$B$12</f>
        <v>1206.0598172528234</v>
      </c>
      <c r="R16" s="13">
        <f>$J$10*SIN($D$6)*R14-$B$7*R14*R14/2+$B$12</f>
        <v>1193.130471736345</v>
      </c>
      <c r="S16" s="13">
        <f>$J$10*SIN($D$6)*S14-$B$7*S14*S14/2+$B$12</f>
        <v>1170.2011262198666</v>
      </c>
      <c r="T16" s="13">
        <f>$J$10*SIN($D$6)*T14-$B$7*T14*T14/2+$B$12</f>
        <v>1137.2717807033882</v>
      </c>
      <c r="U16" s="13">
        <f>$J$10*SIN($D$6)*U14-$B$7*U14*U14/2+$B$12</f>
        <v>1094.3424351869098</v>
      </c>
      <c r="V16" s="13">
        <f>$J$10*SIN($D$6)*V14-$B$7*V14*V14/2+$B$12</f>
        <v>1041.4130896704314</v>
      </c>
      <c r="W16" s="13">
        <f>$J$10*SIN($D$6)*W14-$B$7*W14*W14/2+$B$12</f>
        <v>978.48374415395301</v>
      </c>
      <c r="X16" s="13">
        <f>$J$10*SIN($D$6)*X14-$B$7*X14*X14/2+$B$12</f>
        <v>905.55439863747461</v>
      </c>
      <c r="Y16" s="13">
        <f>$J$10*SIN($D$6)*Y14-$B$7*Y14*Y14/2+$B$12</f>
        <v>822.6250531209962</v>
      </c>
      <c r="Z16" s="13">
        <f>$J$10*SIN($D$6)*Z14-$B$7*Z14*Z14/2+$B$12</f>
        <v>729.69570760451734</v>
      </c>
      <c r="AA16" s="13">
        <f>$J$10*SIN($D$6)*AA14-$B$7*AA14*AA14/2+$B$12</f>
        <v>626.76636208803893</v>
      </c>
      <c r="AB16" s="13">
        <f>$J$10*SIN($D$6)*AB14-$B$7*AB14*AB14/2+$B$12</f>
        <v>513.83701657156053</v>
      </c>
      <c r="AC16" s="13">
        <f>$J$10*SIN($D$6)*AC14-$B$7*AC14*AC14/2+$B$12</f>
        <v>390.90767105508212</v>
      </c>
      <c r="AD16" s="13">
        <f>$J$10*SIN($D$6)*AD14-$B$7*AD14*AD14/2+$B$12</f>
        <v>257.97832553860371</v>
      </c>
      <c r="AE16" s="13">
        <f>$J$10*SIN($D$6)*AE14-$B$7*AE14*AE14/2+$B$12</f>
        <v>115.04898002212576</v>
      </c>
      <c r="AF16" s="13">
        <f>$J$10*SIN($D$6)*AF14-$B$7*AF14*AF14/2+$B$12</f>
        <v>9.0484381605901945</v>
      </c>
      <c r="AG16" s="13">
        <f>$J$10*SIN($D$6)*AG14-$B$7*AG14*AG14/2+$B$12</f>
        <v>1.2894708847661605</v>
      </c>
    </row>
    <row r="21" spans="9:17" x14ac:dyDescent="0.25">
      <c r="I21" s="25" t="s">
        <v>23</v>
      </c>
      <c r="J21" s="25"/>
      <c r="K21" s="25"/>
      <c r="L21" s="25"/>
      <c r="M21" s="13"/>
      <c r="N21" s="13"/>
      <c r="O21" s="13"/>
      <c r="P21" s="13"/>
      <c r="Q21" s="13"/>
    </row>
    <row r="35" spans="1:35" x14ac:dyDescent="0.25">
      <c r="A35" s="13" t="s">
        <v>22</v>
      </c>
      <c r="B35" s="13">
        <v>500</v>
      </c>
    </row>
    <row r="37" spans="1:35" x14ac:dyDescent="0.25">
      <c r="A37" s="13" t="s">
        <v>4</v>
      </c>
      <c r="B37" s="15">
        <v>0</v>
      </c>
      <c r="C37" s="15">
        <v>1</v>
      </c>
      <c r="D37" s="15">
        <v>2</v>
      </c>
      <c r="E37" s="15">
        <v>3</v>
      </c>
      <c r="F37" s="15">
        <v>4</v>
      </c>
      <c r="G37" s="15">
        <v>5</v>
      </c>
      <c r="H37" s="15">
        <v>6</v>
      </c>
      <c r="I37" s="15">
        <v>7</v>
      </c>
      <c r="J37" s="15">
        <v>8</v>
      </c>
      <c r="K37" s="15">
        <v>9</v>
      </c>
      <c r="L37" s="15">
        <v>10</v>
      </c>
      <c r="M37" s="15">
        <v>11</v>
      </c>
      <c r="N37" s="15">
        <v>12</v>
      </c>
      <c r="O37" s="15">
        <v>13</v>
      </c>
      <c r="P37" s="15">
        <v>14</v>
      </c>
      <c r="Q37" s="15">
        <v>15</v>
      </c>
      <c r="R37" s="15">
        <v>16</v>
      </c>
      <c r="S37" s="15">
        <v>17</v>
      </c>
      <c r="T37" s="15">
        <v>18</v>
      </c>
      <c r="U37" s="15">
        <v>19</v>
      </c>
      <c r="V37" s="15">
        <v>20</v>
      </c>
      <c r="W37" s="15">
        <v>21</v>
      </c>
      <c r="X37" s="15">
        <v>22</v>
      </c>
      <c r="Y37" s="15">
        <v>23</v>
      </c>
      <c r="Z37" s="15">
        <v>24</v>
      </c>
      <c r="AA37" s="15">
        <v>25</v>
      </c>
      <c r="AB37" s="15">
        <v>26</v>
      </c>
      <c r="AC37" s="15">
        <v>27</v>
      </c>
      <c r="AD37" s="15">
        <v>28</v>
      </c>
      <c r="AE37" s="15">
        <v>29</v>
      </c>
      <c r="AF37" s="15">
        <v>30</v>
      </c>
      <c r="AG37" s="15">
        <v>31</v>
      </c>
      <c r="AH37" s="15">
        <v>31.5</v>
      </c>
      <c r="AI37" s="15">
        <v>31.58</v>
      </c>
    </row>
    <row r="38" spans="1:35" x14ac:dyDescent="0.25">
      <c r="A38" s="13" t="s">
        <v>2</v>
      </c>
      <c r="B38" s="13">
        <f>$J$10*COS($D$6)*B37</f>
        <v>0</v>
      </c>
      <c r="C38" s="13">
        <f>$J$10*COS($D$6)*C37</f>
        <v>140.76906313044722</v>
      </c>
      <c r="D38" s="13">
        <f>$J$10*COS($D$6)*D37</f>
        <v>281.53812626089444</v>
      </c>
      <c r="E38" s="13">
        <f>$J$10*COS($D$6)*E37</f>
        <v>422.30718939134169</v>
      </c>
      <c r="F38" s="13">
        <f>$J$10*COS($D$6)*F37</f>
        <v>563.07625252178889</v>
      </c>
      <c r="G38" s="13">
        <f>$J$10*COS($D$6)*G37</f>
        <v>703.84531565223608</v>
      </c>
      <c r="H38" s="13">
        <f>$J$10*COS($D$6)*H37</f>
        <v>844.61437878268339</v>
      </c>
      <c r="I38" s="13">
        <f>$J$10*COS($D$6)*I37</f>
        <v>985.38344191313058</v>
      </c>
      <c r="J38" s="13">
        <f>$J$10*COS($D$6)*J37</f>
        <v>1126.1525050435778</v>
      </c>
      <c r="K38" s="13">
        <f>$J$10*COS($D$6)*K37</f>
        <v>1266.921568174025</v>
      </c>
      <c r="L38" s="13">
        <f>$J$10*COS($D$6)*L37</f>
        <v>1407.6906313044722</v>
      </c>
      <c r="M38" s="13">
        <f>$J$10*COS($D$6)*M37</f>
        <v>1548.4596944349194</v>
      </c>
      <c r="N38" s="13">
        <f>$J$10*COS($D$6)*N37</f>
        <v>1689.2287575653668</v>
      </c>
      <c r="O38" s="13">
        <f>$J$10*COS($D$6)*O37</f>
        <v>1829.997820695814</v>
      </c>
      <c r="P38" s="13">
        <f>$J$10*COS($D$6)*P37</f>
        <v>1970.7668838262612</v>
      </c>
      <c r="Q38" s="13">
        <f>$J$10*COS($D$6)*Q37</f>
        <v>2111.5359469567084</v>
      </c>
      <c r="R38" s="13">
        <f>$J$10*COS($D$6)*R37</f>
        <v>2252.3050100871556</v>
      </c>
      <c r="S38" s="13">
        <f>$J$10*COS($D$6)*S37</f>
        <v>2393.0740732176027</v>
      </c>
      <c r="T38" s="13">
        <f>$J$10*COS($D$6)*T37</f>
        <v>2533.8431363480499</v>
      </c>
      <c r="U38" s="13">
        <f>$J$10*COS($D$6)*U37</f>
        <v>2674.6121994784971</v>
      </c>
      <c r="V38" s="13">
        <f>$J$10*COS($D$6)*V37</f>
        <v>2815.3812626089443</v>
      </c>
      <c r="W38" s="13">
        <f>$J$10*COS($D$6)*W37</f>
        <v>2956.1503257393915</v>
      </c>
      <c r="X38" s="13">
        <f>$J$10*COS($D$6)*X37</f>
        <v>3096.9193888698387</v>
      </c>
      <c r="Y38" s="13">
        <f>$J$10*COS($D$6)*Y37</f>
        <v>3237.6884520002859</v>
      </c>
      <c r="Z38" s="13">
        <f>$J$10*COS($D$6)*Z37</f>
        <v>3378.4575151307336</v>
      </c>
      <c r="AA38" s="13">
        <f>$J$10*COS($D$6)*AA37</f>
        <v>3519.2265782611807</v>
      </c>
      <c r="AB38" s="13">
        <f>$J$10*COS($D$6)*AB37</f>
        <v>3659.9956413916279</v>
      </c>
      <c r="AC38" s="13">
        <f>$J$10*COS($D$6)*AC37</f>
        <v>3800.7647045220751</v>
      </c>
      <c r="AD38" s="13">
        <f>$J$10*COS($D$6)*AD37</f>
        <v>3941.5337676525223</v>
      </c>
      <c r="AE38" s="13">
        <f>$J$10*COS($D$6)*AE37</f>
        <v>4082.3028307829695</v>
      </c>
      <c r="AF38" s="13">
        <f>$J$10*COS($D$6)*AF37</f>
        <v>4223.0718939134167</v>
      </c>
      <c r="AG38" s="13">
        <f>$J$10*COS($D$6)*AG37</f>
        <v>4363.8409570438635</v>
      </c>
      <c r="AH38" s="13">
        <f>$J$10*COS($D$6)*AH37</f>
        <v>4434.2254886090877</v>
      </c>
      <c r="AI38" s="13">
        <f>$J$10*COS($D$6)*AI37</f>
        <v>4445.4870136595227</v>
      </c>
    </row>
    <row r="39" spans="1:35" x14ac:dyDescent="0.25">
      <c r="A39" s="13" t="s">
        <v>3</v>
      </c>
      <c r="B39" s="13">
        <f>$J$10*SIN($D$6)*B37-$B$7*B37*B37/2+$B$35</f>
        <v>500</v>
      </c>
      <c r="C39" s="13">
        <f t="shared" ref="C39:AE39" si="0">$J$10*SIN($D$6)*C37-$B$7*C37*C37/2+$B$35</f>
        <v>637.07065448352159</v>
      </c>
      <c r="D39" s="13">
        <f t="shared" si="0"/>
        <v>764.14130896704319</v>
      </c>
      <c r="E39" s="13">
        <f t="shared" si="0"/>
        <v>881.21196345056467</v>
      </c>
      <c r="F39" s="13">
        <f t="shared" si="0"/>
        <v>988.28261793408626</v>
      </c>
      <c r="G39" s="13">
        <f t="shared" si="0"/>
        <v>1085.353272417608</v>
      </c>
      <c r="H39" s="13">
        <f t="shared" si="0"/>
        <v>1172.4239269011293</v>
      </c>
      <c r="I39" s="13">
        <f t="shared" si="0"/>
        <v>1249.4945813846509</v>
      </c>
      <c r="J39" s="13">
        <f t="shared" si="0"/>
        <v>1316.5652358681725</v>
      </c>
      <c r="K39" s="13">
        <f t="shared" si="0"/>
        <v>1373.6358903516941</v>
      </c>
      <c r="L39" s="13">
        <f t="shared" si="0"/>
        <v>1420.7065448352157</v>
      </c>
      <c r="M39" s="13">
        <f t="shared" si="0"/>
        <v>1457.7771993187373</v>
      </c>
      <c r="N39" s="13">
        <f t="shared" si="0"/>
        <v>1484.8478538022587</v>
      </c>
      <c r="O39" s="13">
        <f t="shared" si="0"/>
        <v>1501.9185082857803</v>
      </c>
      <c r="P39" s="13">
        <f t="shared" si="0"/>
        <v>1508.9891627693019</v>
      </c>
      <c r="Q39" s="13">
        <f t="shared" si="0"/>
        <v>1506.0598172528234</v>
      </c>
      <c r="R39" s="13">
        <f t="shared" si="0"/>
        <v>1493.130471736345</v>
      </c>
      <c r="S39" s="13">
        <f t="shared" si="0"/>
        <v>1470.2011262198666</v>
      </c>
      <c r="T39" s="13">
        <f t="shared" si="0"/>
        <v>1437.2717807033882</v>
      </c>
      <c r="U39" s="13">
        <f t="shared" si="0"/>
        <v>1394.3424351869098</v>
      </c>
      <c r="V39" s="13">
        <f t="shared" si="0"/>
        <v>1341.4130896704314</v>
      </c>
      <c r="W39" s="13">
        <f t="shared" si="0"/>
        <v>1278.483744153953</v>
      </c>
      <c r="X39" s="13">
        <f t="shared" si="0"/>
        <v>1205.5543986374746</v>
      </c>
      <c r="Y39" s="13">
        <f t="shared" si="0"/>
        <v>1122.6250531209962</v>
      </c>
      <c r="Z39" s="13">
        <f t="shared" si="0"/>
        <v>1029.6957076045173</v>
      </c>
      <c r="AA39" s="13">
        <f t="shared" si="0"/>
        <v>926.76636208803893</v>
      </c>
      <c r="AB39" s="13">
        <f t="shared" si="0"/>
        <v>813.83701657156053</v>
      </c>
      <c r="AC39" s="13">
        <f t="shared" si="0"/>
        <v>690.90767105508212</v>
      </c>
      <c r="AD39" s="13">
        <f t="shared" si="0"/>
        <v>557.97832553860371</v>
      </c>
      <c r="AE39" s="13">
        <f t="shared" si="0"/>
        <v>415.04898002212576</v>
      </c>
      <c r="AF39" s="13">
        <f>$J$10*SIN($D$6)*AF37-$B$7*AF37*AF37/2+$B$35</f>
        <v>262.1196345056469</v>
      </c>
      <c r="AG39" s="13">
        <f>$J$10*SIN($D$6)*AG37-$B$7*AG37*AG37/2+$B$35</f>
        <v>99.190288989168948</v>
      </c>
      <c r="AH39" s="13">
        <f>$J$10*SIN($D$6)*AH37-$B$7*AH37*AH37/2+$B$35</f>
        <v>13.975616230929518</v>
      </c>
      <c r="AI39" s="13">
        <f>$J$10*SIN($D$6)*AI37-$B$7*AI37*AI37/2+$B$35</f>
        <v>0.1092685896119292</v>
      </c>
    </row>
    <row r="43" spans="1:35" x14ac:dyDescent="0.25">
      <c r="J43" s="25" t="s">
        <v>24</v>
      </c>
      <c r="K43" s="25"/>
      <c r="L43" s="25"/>
      <c r="M43" s="25"/>
      <c r="N43" s="13"/>
      <c r="O43" s="13"/>
      <c r="P43" s="13"/>
      <c r="Q43" s="13"/>
      <c r="R43" s="13"/>
    </row>
    <row r="57" spans="1:35" x14ac:dyDescent="0.25">
      <c r="A57" s="13" t="s">
        <v>22</v>
      </c>
      <c r="B57" s="13">
        <v>800</v>
      </c>
    </row>
    <row r="59" spans="1:35" x14ac:dyDescent="0.25">
      <c r="A59" s="13" t="s">
        <v>4</v>
      </c>
      <c r="B59" s="15">
        <v>0</v>
      </c>
      <c r="C59" s="15">
        <v>1</v>
      </c>
      <c r="D59" s="15">
        <v>2</v>
      </c>
      <c r="E59" s="15">
        <v>3</v>
      </c>
      <c r="F59" s="15">
        <v>4</v>
      </c>
      <c r="G59" s="15">
        <v>5</v>
      </c>
      <c r="H59" s="15">
        <v>6</v>
      </c>
      <c r="I59" s="15">
        <v>7</v>
      </c>
      <c r="J59" s="15">
        <v>8</v>
      </c>
      <c r="K59" s="15">
        <v>9</v>
      </c>
      <c r="L59" s="15">
        <v>10</v>
      </c>
      <c r="M59" s="15">
        <v>11</v>
      </c>
      <c r="N59" s="15">
        <v>12</v>
      </c>
      <c r="O59" s="15">
        <v>13</v>
      </c>
      <c r="P59" s="15">
        <v>14</v>
      </c>
      <c r="Q59" s="15">
        <v>15</v>
      </c>
      <c r="R59" s="15">
        <v>16</v>
      </c>
      <c r="S59" s="15">
        <v>17</v>
      </c>
      <c r="T59" s="15">
        <v>18</v>
      </c>
      <c r="U59" s="15">
        <v>19</v>
      </c>
      <c r="V59" s="15">
        <v>20</v>
      </c>
      <c r="W59" s="15">
        <v>21</v>
      </c>
      <c r="X59" s="15">
        <v>22</v>
      </c>
      <c r="Y59" s="15">
        <v>23</v>
      </c>
      <c r="Z59" s="15">
        <v>24</v>
      </c>
      <c r="AA59" s="15">
        <v>25</v>
      </c>
      <c r="AB59" s="15">
        <v>26</v>
      </c>
      <c r="AC59" s="15">
        <v>27</v>
      </c>
      <c r="AD59" s="15">
        <v>28</v>
      </c>
      <c r="AE59" s="15">
        <v>29</v>
      </c>
      <c r="AF59" s="15">
        <v>30</v>
      </c>
      <c r="AG59" s="15">
        <v>31</v>
      </c>
      <c r="AH59" s="15">
        <v>32</v>
      </c>
      <c r="AI59" s="15">
        <v>33.22</v>
      </c>
    </row>
    <row r="60" spans="1:35" x14ac:dyDescent="0.25">
      <c r="A60" s="13" t="s">
        <v>2</v>
      </c>
      <c r="B60" s="13">
        <f>$J$10*COS($D$6)*B59</f>
        <v>0</v>
      </c>
      <c r="C60" s="13">
        <f>$J$10*COS($D$6)*C59</f>
        <v>140.76906313044722</v>
      </c>
      <c r="D60" s="13">
        <f>$J$10*COS($D$6)*D59</f>
        <v>281.53812626089444</v>
      </c>
      <c r="E60" s="13">
        <f>$J$10*COS($D$6)*E59</f>
        <v>422.30718939134169</v>
      </c>
      <c r="F60" s="13">
        <f>$J$10*COS($D$6)*F59</f>
        <v>563.07625252178889</v>
      </c>
      <c r="G60" s="13">
        <f>$J$10*COS($D$6)*G59</f>
        <v>703.84531565223608</v>
      </c>
      <c r="H60" s="13">
        <f>$J$10*COS($D$6)*H59</f>
        <v>844.61437878268339</v>
      </c>
      <c r="I60" s="13">
        <f>$J$10*COS($D$6)*I59</f>
        <v>985.38344191313058</v>
      </c>
      <c r="J60" s="13">
        <f>$J$10*COS($D$6)*J59</f>
        <v>1126.1525050435778</v>
      </c>
      <c r="K60" s="13">
        <f>$J$10*COS($D$6)*K59</f>
        <v>1266.921568174025</v>
      </c>
      <c r="L60" s="13">
        <f>$J$10*COS($D$6)*L59</f>
        <v>1407.6906313044722</v>
      </c>
      <c r="M60" s="13">
        <f>$J$10*COS($D$6)*M59</f>
        <v>1548.4596944349194</v>
      </c>
      <c r="N60" s="13">
        <f>$J$10*COS($D$6)*N59</f>
        <v>1689.2287575653668</v>
      </c>
      <c r="O60" s="13">
        <f>$J$10*COS($D$6)*O59</f>
        <v>1829.997820695814</v>
      </c>
      <c r="P60" s="13">
        <f>$J$10*COS($D$6)*P59</f>
        <v>1970.7668838262612</v>
      </c>
      <c r="Q60" s="13">
        <f>$J$10*COS($D$6)*Q59</f>
        <v>2111.5359469567084</v>
      </c>
      <c r="R60" s="13">
        <f>$J$10*COS($D$6)*R59</f>
        <v>2252.3050100871556</v>
      </c>
      <c r="S60" s="13">
        <f>$J$10*COS($D$6)*S59</f>
        <v>2393.0740732176027</v>
      </c>
      <c r="T60" s="13">
        <f>$J$10*COS($D$6)*T59</f>
        <v>2533.8431363480499</v>
      </c>
      <c r="U60" s="13">
        <f>$J$10*COS($D$6)*U59</f>
        <v>2674.6121994784971</v>
      </c>
      <c r="V60" s="13">
        <f>$J$10*COS($D$6)*V59</f>
        <v>2815.3812626089443</v>
      </c>
      <c r="W60" s="13">
        <f>$J$10*COS($D$6)*W59</f>
        <v>2956.1503257393915</v>
      </c>
      <c r="X60" s="13">
        <f>$J$10*COS($D$6)*X59</f>
        <v>3096.9193888698387</v>
      </c>
      <c r="Y60" s="13">
        <f>$J$10*COS($D$6)*Y59</f>
        <v>3237.6884520002859</v>
      </c>
      <c r="Z60" s="13">
        <f>$J$10*COS($D$6)*Z59</f>
        <v>3378.4575151307336</v>
      </c>
      <c r="AA60" s="13">
        <f>$J$10*COS($D$6)*AA59</f>
        <v>3519.2265782611807</v>
      </c>
      <c r="AB60" s="13">
        <f>$J$10*COS($D$6)*AB59</f>
        <v>3659.9956413916279</v>
      </c>
      <c r="AC60" s="13">
        <f>$J$10*COS($D$6)*AC59</f>
        <v>3800.7647045220751</v>
      </c>
      <c r="AD60" s="13">
        <f>$J$10*COS($D$6)*AD59</f>
        <v>3941.5337676525223</v>
      </c>
      <c r="AE60" s="13">
        <f>$J$10*COS($D$6)*AE59</f>
        <v>4082.3028307829695</v>
      </c>
      <c r="AF60" s="13">
        <f>$J$10*COS($D$6)*AF59</f>
        <v>4223.0718939134167</v>
      </c>
      <c r="AG60" s="13">
        <f>$J$10*COS($D$6)*AG59</f>
        <v>4363.8409570438635</v>
      </c>
      <c r="AH60" s="13">
        <f>$J$10*COS($D$6)*AH59</f>
        <v>4504.6100201743111</v>
      </c>
      <c r="AI60" s="13">
        <f>$J$10*COS($D$6)*AI59</f>
        <v>4676.3482771934569</v>
      </c>
    </row>
    <row r="61" spans="1:35" x14ac:dyDescent="0.25">
      <c r="A61" s="13" t="s">
        <v>3</v>
      </c>
      <c r="B61" s="13">
        <f>$J$10*SIN($D$6)*B59-$B$7*B59*B59/2+$B$57</f>
        <v>800</v>
      </c>
      <c r="C61" s="13">
        <f t="shared" ref="C61:AI61" si="1">$J$10*SIN($D$6)*C59-$B$7*C59*C59/2+$B$57</f>
        <v>937.07065448352159</v>
      </c>
      <c r="D61" s="13">
        <f t="shared" si="1"/>
        <v>1064.1413089670432</v>
      </c>
      <c r="E61" s="13">
        <f t="shared" si="1"/>
        <v>1181.2119634505648</v>
      </c>
      <c r="F61" s="13">
        <f t="shared" si="1"/>
        <v>1288.2826179340864</v>
      </c>
      <c r="G61" s="13">
        <f t="shared" si="1"/>
        <v>1385.353272417608</v>
      </c>
      <c r="H61" s="13">
        <f t="shared" si="1"/>
        <v>1472.4239269011293</v>
      </c>
      <c r="I61" s="13">
        <f t="shared" si="1"/>
        <v>1549.4945813846509</v>
      </c>
      <c r="J61" s="13">
        <f t="shared" si="1"/>
        <v>1616.5652358681725</v>
      </c>
      <c r="K61" s="13">
        <f t="shared" si="1"/>
        <v>1673.6358903516941</v>
      </c>
      <c r="L61" s="13">
        <f t="shared" si="1"/>
        <v>1720.7065448352157</v>
      </c>
      <c r="M61" s="13">
        <f t="shared" si="1"/>
        <v>1757.7771993187373</v>
      </c>
      <c r="N61" s="13">
        <f t="shared" si="1"/>
        <v>1784.8478538022587</v>
      </c>
      <c r="O61" s="13">
        <f t="shared" si="1"/>
        <v>1801.9185082857803</v>
      </c>
      <c r="P61" s="13">
        <f t="shared" si="1"/>
        <v>1808.9891627693019</v>
      </c>
      <c r="Q61" s="13">
        <f t="shared" si="1"/>
        <v>1806.0598172528234</v>
      </c>
      <c r="R61" s="13">
        <f t="shared" si="1"/>
        <v>1793.130471736345</v>
      </c>
      <c r="S61" s="13">
        <f t="shared" si="1"/>
        <v>1770.2011262198666</v>
      </c>
      <c r="T61" s="13">
        <f t="shared" si="1"/>
        <v>1737.2717807033882</v>
      </c>
      <c r="U61" s="13">
        <f t="shared" si="1"/>
        <v>1694.3424351869098</v>
      </c>
      <c r="V61" s="13">
        <f t="shared" si="1"/>
        <v>1641.4130896704314</v>
      </c>
      <c r="W61" s="13">
        <f t="shared" si="1"/>
        <v>1578.483744153953</v>
      </c>
      <c r="X61" s="13">
        <f t="shared" si="1"/>
        <v>1505.5543986374746</v>
      </c>
      <c r="Y61" s="13">
        <f t="shared" si="1"/>
        <v>1422.6250531209962</v>
      </c>
      <c r="Z61" s="13">
        <f t="shared" si="1"/>
        <v>1329.6957076045173</v>
      </c>
      <c r="AA61" s="13">
        <f t="shared" si="1"/>
        <v>1226.7663620880389</v>
      </c>
      <c r="AB61" s="13">
        <f t="shared" si="1"/>
        <v>1113.8370165715605</v>
      </c>
      <c r="AC61" s="13">
        <f t="shared" si="1"/>
        <v>990.90767105508212</v>
      </c>
      <c r="AD61" s="13">
        <f t="shared" si="1"/>
        <v>857.97832553860371</v>
      </c>
      <c r="AE61" s="13">
        <f t="shared" si="1"/>
        <v>715.04898002212576</v>
      </c>
      <c r="AF61" s="13">
        <f t="shared" si="1"/>
        <v>562.1196345056469</v>
      </c>
      <c r="AG61" s="13">
        <f t="shared" si="1"/>
        <v>399.19028898916895</v>
      </c>
      <c r="AH61" s="13">
        <f t="shared" si="1"/>
        <v>226.26094347269009</v>
      </c>
      <c r="AI61" s="13">
        <f t="shared" si="1"/>
        <v>1.7451419425869972</v>
      </c>
    </row>
    <row r="65" spans="9:17" x14ac:dyDescent="0.25">
      <c r="I65" s="25" t="s">
        <v>25</v>
      </c>
      <c r="J65" s="13"/>
      <c r="K65" s="13"/>
      <c r="L65" s="13"/>
      <c r="M65" s="13"/>
      <c r="N65" s="13"/>
      <c r="O65" s="13"/>
      <c r="P65" s="13"/>
      <c r="Q65" s="13"/>
    </row>
    <row r="106" spans="1:31" x14ac:dyDescent="0.25">
      <c r="A106" s="24" t="s">
        <v>26</v>
      </c>
      <c r="B106" s="24"/>
      <c r="C106" s="24"/>
      <c r="D106" s="24"/>
      <c r="E106" s="24"/>
    </row>
    <row r="109" spans="1:31" x14ac:dyDescent="0.25">
      <c r="A109" s="13" t="s">
        <v>20</v>
      </c>
      <c r="B109" s="13">
        <v>100</v>
      </c>
      <c r="C109" s="13" t="s">
        <v>21</v>
      </c>
    </row>
    <row r="112" spans="1:31" x14ac:dyDescent="0.25">
      <c r="A112" s="13" t="s">
        <v>4</v>
      </c>
      <c r="B112" s="15">
        <v>0</v>
      </c>
      <c r="C112" s="15">
        <v>1</v>
      </c>
      <c r="D112" s="15">
        <v>2</v>
      </c>
      <c r="E112" s="15">
        <v>3</v>
      </c>
      <c r="F112" s="15">
        <v>4</v>
      </c>
      <c r="G112" s="15">
        <v>5</v>
      </c>
      <c r="H112" s="15">
        <v>6</v>
      </c>
      <c r="I112" s="15">
        <v>7</v>
      </c>
      <c r="J112" s="15">
        <v>8</v>
      </c>
      <c r="K112" s="15">
        <v>9</v>
      </c>
      <c r="L112" s="15">
        <v>10</v>
      </c>
      <c r="M112" s="15">
        <v>11</v>
      </c>
      <c r="N112" s="15">
        <v>12</v>
      </c>
      <c r="O112" s="15">
        <v>13</v>
      </c>
      <c r="P112" s="15">
        <v>14</v>
      </c>
      <c r="Q112" s="15">
        <v>14.2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7"/>
      <c r="AC112" s="7"/>
      <c r="AD112" s="7"/>
      <c r="AE112" s="7"/>
    </row>
    <row r="113" spans="1:31" x14ac:dyDescent="0.25">
      <c r="A113" s="13" t="s">
        <v>2</v>
      </c>
      <c r="B113" s="13">
        <f>$B$109*COS($D$6)*B112</f>
        <v>0</v>
      </c>
      <c r="C113" s="13">
        <f t="shared" ref="C113:AE113" si="2">$B$109*COS($D$6)*C112</f>
        <v>70.384531565223611</v>
      </c>
      <c r="D113" s="13">
        <f t="shared" si="2"/>
        <v>140.76906313044722</v>
      </c>
      <c r="E113" s="13">
        <f t="shared" si="2"/>
        <v>211.15359469567085</v>
      </c>
      <c r="F113" s="13">
        <f t="shared" si="2"/>
        <v>281.53812626089444</v>
      </c>
      <c r="G113" s="13">
        <f t="shared" si="2"/>
        <v>351.92265782611804</v>
      </c>
      <c r="H113" s="13">
        <f t="shared" si="2"/>
        <v>422.30718939134169</v>
      </c>
      <c r="I113" s="13">
        <f t="shared" si="2"/>
        <v>492.69172095656529</v>
      </c>
      <c r="J113" s="13">
        <f t="shared" si="2"/>
        <v>563.07625252178889</v>
      </c>
      <c r="K113" s="13">
        <f t="shared" si="2"/>
        <v>633.46078408701248</v>
      </c>
      <c r="L113" s="13">
        <f t="shared" si="2"/>
        <v>703.84531565223608</v>
      </c>
      <c r="M113" s="13">
        <f t="shared" si="2"/>
        <v>774.22984721745968</v>
      </c>
      <c r="N113" s="13">
        <f t="shared" si="2"/>
        <v>844.61437878268339</v>
      </c>
      <c r="O113" s="13">
        <f t="shared" si="2"/>
        <v>914.99891034790699</v>
      </c>
      <c r="P113" s="13">
        <f t="shared" si="2"/>
        <v>985.38344191313058</v>
      </c>
      <c r="Q113" s="13">
        <f t="shared" si="2"/>
        <v>999.46034822617526</v>
      </c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 x14ac:dyDescent="0.25">
      <c r="A114" s="13" t="s">
        <v>3</v>
      </c>
      <c r="B114" s="13">
        <f>$B$109*SIN($D$6)*B112-$B$7*B112*B112/2</f>
        <v>0</v>
      </c>
      <c r="C114" s="13">
        <f t="shared" ref="C114:AE114" si="3">$B$109*SIN($D$6)*C112-$B$7*C112*C112/2</f>
        <v>66.035327241760783</v>
      </c>
      <c r="D114" s="13">
        <f t="shared" si="3"/>
        <v>122.07065448352157</v>
      </c>
      <c r="E114" s="13">
        <f t="shared" si="3"/>
        <v>168.10598172528233</v>
      </c>
      <c r="F114" s="13">
        <f t="shared" si="3"/>
        <v>204.14130896704313</v>
      </c>
      <c r="G114" s="13">
        <f t="shared" si="3"/>
        <v>230.17663620880393</v>
      </c>
      <c r="H114" s="13">
        <f t="shared" si="3"/>
        <v>246.21196345056467</v>
      </c>
      <c r="I114" s="13">
        <f t="shared" si="3"/>
        <v>252.24729069232546</v>
      </c>
      <c r="J114" s="13">
        <f t="shared" si="3"/>
        <v>248.28261793408626</v>
      </c>
      <c r="K114" s="13">
        <f t="shared" si="3"/>
        <v>234.31794517584706</v>
      </c>
      <c r="L114" s="13">
        <f t="shared" si="3"/>
        <v>210.35327241760785</v>
      </c>
      <c r="M114" s="13">
        <f t="shared" si="3"/>
        <v>176.38859965936865</v>
      </c>
      <c r="N114" s="13">
        <f t="shared" si="3"/>
        <v>132.42392690112933</v>
      </c>
      <c r="O114" s="13">
        <f t="shared" si="3"/>
        <v>78.459254142890131</v>
      </c>
      <c r="P114" s="13">
        <f t="shared" si="3"/>
        <v>14.494581384650928</v>
      </c>
      <c r="Q114" s="13">
        <f t="shared" si="3"/>
        <v>0.50164683300317847</v>
      </c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9" spans="1:31" x14ac:dyDescent="0.25">
      <c r="K119" s="16" t="s">
        <v>27</v>
      </c>
      <c r="L119" s="16"/>
      <c r="M119" s="16"/>
      <c r="N119" s="16"/>
      <c r="O119" s="16"/>
      <c r="P119" s="16"/>
      <c r="Q119" s="16"/>
      <c r="R119" s="16"/>
      <c r="S119" s="16"/>
      <c r="T119" s="16"/>
    </row>
    <row r="134" spans="1:49" x14ac:dyDescent="0.25">
      <c r="A134" s="13" t="s">
        <v>20</v>
      </c>
      <c r="B134" s="13">
        <v>300</v>
      </c>
      <c r="C134" s="13" t="s">
        <v>21</v>
      </c>
    </row>
    <row r="136" spans="1:49" x14ac:dyDescent="0.25">
      <c r="A136" s="13" t="s">
        <v>4</v>
      </c>
      <c r="B136" s="15">
        <v>0</v>
      </c>
      <c r="C136" s="15">
        <v>1</v>
      </c>
      <c r="D136" s="15">
        <v>2</v>
      </c>
      <c r="E136" s="15">
        <v>3</v>
      </c>
      <c r="F136" s="15">
        <v>4</v>
      </c>
      <c r="G136" s="15">
        <v>5</v>
      </c>
      <c r="H136" s="15">
        <v>6</v>
      </c>
      <c r="I136" s="15">
        <v>7</v>
      </c>
      <c r="J136" s="15">
        <v>8</v>
      </c>
      <c r="K136" s="15">
        <v>9</v>
      </c>
      <c r="L136" s="15">
        <v>10</v>
      </c>
      <c r="M136" s="15">
        <v>11</v>
      </c>
      <c r="N136" s="15">
        <v>12</v>
      </c>
      <c r="O136" s="15">
        <v>13</v>
      </c>
      <c r="P136" s="15">
        <v>14</v>
      </c>
      <c r="Q136" s="15">
        <v>15</v>
      </c>
      <c r="R136" s="15">
        <v>16</v>
      </c>
      <c r="S136" s="15">
        <v>17</v>
      </c>
      <c r="T136" s="15">
        <v>18</v>
      </c>
      <c r="U136" s="15">
        <v>19</v>
      </c>
      <c r="V136" s="15">
        <v>20</v>
      </c>
      <c r="W136" s="15">
        <v>21</v>
      </c>
      <c r="X136" s="15">
        <v>22</v>
      </c>
      <c r="Y136" s="15">
        <v>23</v>
      </c>
      <c r="Z136" s="15">
        <v>24</v>
      </c>
      <c r="AA136" s="15">
        <v>25</v>
      </c>
      <c r="AB136" s="15">
        <v>26</v>
      </c>
      <c r="AC136" s="15">
        <v>27</v>
      </c>
      <c r="AD136" s="15">
        <v>28</v>
      </c>
      <c r="AE136" s="15">
        <v>29</v>
      </c>
      <c r="AF136" s="15">
        <v>30</v>
      </c>
      <c r="AG136" s="15">
        <v>31</v>
      </c>
      <c r="AH136" s="15">
        <v>32</v>
      </c>
      <c r="AI136" s="15">
        <v>33</v>
      </c>
      <c r="AJ136" s="15">
        <v>34</v>
      </c>
      <c r="AK136" s="15">
        <v>35</v>
      </c>
      <c r="AL136" s="15">
        <v>36</v>
      </c>
      <c r="AM136" s="15">
        <v>37</v>
      </c>
      <c r="AN136" s="15">
        <v>38</v>
      </c>
      <c r="AO136" s="15">
        <v>39</v>
      </c>
      <c r="AP136" s="15">
        <v>40</v>
      </c>
      <c r="AQ136" s="15">
        <v>41</v>
      </c>
      <c r="AR136" s="15">
        <v>42</v>
      </c>
      <c r="AS136" s="15">
        <v>42.6</v>
      </c>
      <c r="AT136" s="15">
        <v>42.62</v>
      </c>
      <c r="AU136" s="26"/>
      <c r="AV136" s="26"/>
      <c r="AW136" s="26"/>
    </row>
    <row r="137" spans="1:49" x14ac:dyDescent="0.25">
      <c r="A137" s="13" t="s">
        <v>2</v>
      </c>
      <c r="B137" s="13">
        <f>$B$134*COS($D$6)*B136</f>
        <v>0</v>
      </c>
      <c r="C137" s="13">
        <f t="shared" ref="C137:AI137" si="4">$B$134*COS($D$6)*C136</f>
        <v>211.15359469567082</v>
      </c>
      <c r="D137" s="13">
        <f t="shared" si="4"/>
        <v>422.30718939134164</v>
      </c>
      <c r="E137" s="13">
        <f t="shared" si="4"/>
        <v>633.46078408701248</v>
      </c>
      <c r="F137" s="13">
        <f t="shared" si="4"/>
        <v>844.61437878268327</v>
      </c>
      <c r="G137" s="13">
        <f t="shared" si="4"/>
        <v>1055.7679734783542</v>
      </c>
      <c r="H137" s="13">
        <f t="shared" si="4"/>
        <v>1266.921568174025</v>
      </c>
      <c r="I137" s="13">
        <f t="shared" si="4"/>
        <v>1478.0751628696958</v>
      </c>
      <c r="J137" s="13">
        <f t="shared" si="4"/>
        <v>1689.2287575653665</v>
      </c>
      <c r="K137" s="13">
        <f t="shared" si="4"/>
        <v>1900.3823522610373</v>
      </c>
      <c r="L137" s="13">
        <f t="shared" si="4"/>
        <v>2111.5359469567084</v>
      </c>
      <c r="M137" s="13">
        <f t="shared" si="4"/>
        <v>2322.6895416523789</v>
      </c>
      <c r="N137" s="13">
        <f t="shared" si="4"/>
        <v>2533.8431363480499</v>
      </c>
      <c r="O137" s="13">
        <f t="shared" si="4"/>
        <v>2744.9967310437205</v>
      </c>
      <c r="P137" s="13">
        <f t="shared" si="4"/>
        <v>2956.1503257393915</v>
      </c>
      <c r="Q137" s="13">
        <f t="shared" si="4"/>
        <v>3167.3039204350621</v>
      </c>
      <c r="R137" s="13">
        <f t="shared" si="4"/>
        <v>3378.4575151307331</v>
      </c>
      <c r="S137" s="13">
        <f t="shared" si="4"/>
        <v>3589.6111098264041</v>
      </c>
      <c r="T137" s="13">
        <f t="shared" si="4"/>
        <v>3800.7647045220747</v>
      </c>
      <c r="U137" s="13">
        <f t="shared" si="4"/>
        <v>4011.9182992177457</v>
      </c>
      <c r="V137" s="13">
        <f t="shared" si="4"/>
        <v>4223.0718939134167</v>
      </c>
      <c r="W137" s="13">
        <f t="shared" si="4"/>
        <v>4434.2254886090868</v>
      </c>
      <c r="X137" s="13">
        <f t="shared" si="4"/>
        <v>4645.3790833047578</v>
      </c>
      <c r="Y137" s="13">
        <f t="shared" si="4"/>
        <v>4856.5326780004289</v>
      </c>
      <c r="Z137" s="13">
        <f t="shared" si="4"/>
        <v>5067.6862726960999</v>
      </c>
      <c r="AA137" s="13">
        <f t="shared" si="4"/>
        <v>5278.8398673917709</v>
      </c>
      <c r="AB137" s="13">
        <f t="shared" si="4"/>
        <v>5489.993462087441</v>
      </c>
      <c r="AC137" s="13">
        <f t="shared" si="4"/>
        <v>5701.147056783112</v>
      </c>
      <c r="AD137" s="13">
        <f t="shared" si="4"/>
        <v>5912.300651478783</v>
      </c>
      <c r="AE137" s="13">
        <f t="shared" si="4"/>
        <v>6123.4542461744541</v>
      </c>
      <c r="AF137" s="13">
        <f t="shared" si="4"/>
        <v>6334.6078408701242</v>
      </c>
      <c r="AG137" s="13">
        <f t="shared" si="4"/>
        <v>6545.7614355657952</v>
      </c>
      <c r="AH137" s="13">
        <f t="shared" si="4"/>
        <v>6756.9150302614662</v>
      </c>
      <c r="AI137" s="13">
        <f t="shared" si="4"/>
        <v>6968.0686249571372</v>
      </c>
      <c r="AJ137" s="13">
        <f t="shared" ref="AJ137" si="5">$B$134*COS($D$6)*AJ136</f>
        <v>7179.2222196528082</v>
      </c>
      <c r="AK137" s="13">
        <f t="shared" ref="AK137" si="6">$B$134*COS($D$6)*AK136</f>
        <v>7390.3758143484783</v>
      </c>
      <c r="AL137" s="13">
        <f t="shared" ref="AL137" si="7">$B$134*COS($D$6)*AL136</f>
        <v>7601.5294090441494</v>
      </c>
      <c r="AM137" s="13">
        <f t="shared" ref="AM137" si="8">$B$134*COS($D$6)*AM136</f>
        <v>7812.6830037398204</v>
      </c>
      <c r="AN137" s="13">
        <f t="shared" ref="AN137" si="9">$B$134*COS($D$6)*AN136</f>
        <v>8023.8365984354914</v>
      </c>
      <c r="AO137" s="13">
        <f t="shared" ref="AO137" si="10">$B$134*COS($D$6)*AO136</f>
        <v>8234.9901931311615</v>
      </c>
      <c r="AP137" s="13">
        <f t="shared" ref="AP137" si="11">$B$134*COS($D$6)*AP136</f>
        <v>8446.1437878268334</v>
      </c>
      <c r="AQ137" s="13">
        <f t="shared" ref="AQ137" si="12">$B$134*COS($D$6)*AQ136</f>
        <v>8657.2973825225035</v>
      </c>
      <c r="AR137" s="13">
        <f t="shared" ref="AR137" si="13">$B$134*COS($D$6)*AR136</f>
        <v>8868.4509772181736</v>
      </c>
      <c r="AS137" s="13">
        <f t="shared" ref="AS137" si="14">$B$134*COS($D$6)*AS136</f>
        <v>8995.1431340355775</v>
      </c>
      <c r="AT137" s="13">
        <f t="shared" ref="AT137" si="15">$B$134*COS($D$6)*AT136</f>
        <v>8999.3662059294893</v>
      </c>
      <c r="AU137" s="20"/>
      <c r="AV137" s="20"/>
      <c r="AW137" s="20"/>
    </row>
    <row r="138" spans="1:49" x14ac:dyDescent="0.25">
      <c r="A138" s="13" t="s">
        <v>3</v>
      </c>
      <c r="B138" s="13">
        <f>$B$134*SIN($D$6)*B136-$B$7*B136*B136/2</f>
        <v>0</v>
      </c>
      <c r="C138" s="13">
        <f t="shared" ref="C138:AW138" si="16">$B$134*SIN($D$6)*C136-$B$7*C136*C136/2</f>
        <v>208.10598172528233</v>
      </c>
      <c r="D138" s="13">
        <f t="shared" si="16"/>
        <v>406.21196345056467</v>
      </c>
      <c r="E138" s="13">
        <f t="shared" si="16"/>
        <v>594.31794517584694</v>
      </c>
      <c r="F138" s="13">
        <f t="shared" si="16"/>
        <v>772.42392690112933</v>
      </c>
      <c r="G138" s="13">
        <f t="shared" si="16"/>
        <v>940.52990862641172</v>
      </c>
      <c r="H138" s="13">
        <f t="shared" si="16"/>
        <v>1098.6358903516939</v>
      </c>
      <c r="I138" s="13">
        <f t="shared" si="16"/>
        <v>1246.7418720769763</v>
      </c>
      <c r="J138" s="13">
        <f t="shared" si="16"/>
        <v>1384.8478538022587</v>
      </c>
      <c r="K138" s="13">
        <f t="shared" si="16"/>
        <v>1512.9538355275411</v>
      </c>
      <c r="L138" s="13">
        <f t="shared" si="16"/>
        <v>1631.0598172528234</v>
      </c>
      <c r="M138" s="13">
        <f t="shared" si="16"/>
        <v>1739.1657989781056</v>
      </c>
      <c r="N138" s="13">
        <f t="shared" si="16"/>
        <v>1837.2717807033878</v>
      </c>
      <c r="O138" s="13">
        <f t="shared" si="16"/>
        <v>1925.3777624286704</v>
      </c>
      <c r="P138" s="13">
        <f t="shared" si="16"/>
        <v>2003.4837441539526</v>
      </c>
      <c r="Q138" s="13">
        <f t="shared" si="16"/>
        <v>2071.5897258792352</v>
      </c>
      <c r="R138" s="13">
        <f t="shared" si="16"/>
        <v>2129.6957076045173</v>
      </c>
      <c r="S138" s="13">
        <f t="shared" si="16"/>
        <v>2177.8016893297995</v>
      </c>
      <c r="T138" s="13">
        <f t="shared" si="16"/>
        <v>2215.9076710550821</v>
      </c>
      <c r="U138" s="13">
        <f t="shared" si="16"/>
        <v>2244.0136527803643</v>
      </c>
      <c r="V138" s="13">
        <f t="shared" si="16"/>
        <v>2262.1196345056469</v>
      </c>
      <c r="W138" s="13">
        <f t="shared" si="16"/>
        <v>2270.2256162309286</v>
      </c>
      <c r="X138" s="13">
        <f t="shared" si="16"/>
        <v>2268.3315979562112</v>
      </c>
      <c r="Y138" s="13">
        <f t="shared" si="16"/>
        <v>2256.4375796814938</v>
      </c>
      <c r="Z138" s="13">
        <f t="shared" si="16"/>
        <v>2234.5435614067756</v>
      </c>
      <c r="AA138" s="13">
        <f t="shared" si="16"/>
        <v>2202.6495431320582</v>
      </c>
      <c r="AB138" s="13">
        <f t="shared" si="16"/>
        <v>2160.7555248573408</v>
      </c>
      <c r="AC138" s="13">
        <f t="shared" si="16"/>
        <v>2108.8615065826234</v>
      </c>
      <c r="AD138" s="13">
        <f t="shared" si="16"/>
        <v>2046.9674883079051</v>
      </c>
      <c r="AE138" s="13">
        <f t="shared" si="16"/>
        <v>1975.0734700331877</v>
      </c>
      <c r="AF138" s="13">
        <f t="shared" si="16"/>
        <v>1893.1794517584703</v>
      </c>
      <c r="AG138" s="13">
        <f t="shared" si="16"/>
        <v>1801.2854334837521</v>
      </c>
      <c r="AH138" s="13">
        <f t="shared" si="16"/>
        <v>1699.3914152090347</v>
      </c>
      <c r="AI138" s="13">
        <f t="shared" si="16"/>
        <v>1587.4973969343173</v>
      </c>
      <c r="AJ138" s="13">
        <f t="shared" si="16"/>
        <v>1465.603378659599</v>
      </c>
      <c r="AK138" s="13">
        <f t="shared" si="16"/>
        <v>1333.7093603848816</v>
      </c>
      <c r="AL138" s="13">
        <f t="shared" si="16"/>
        <v>1191.8153421101642</v>
      </c>
      <c r="AM138" s="13">
        <f t="shared" si="16"/>
        <v>1039.9213238354459</v>
      </c>
      <c r="AN138" s="13">
        <f t="shared" si="16"/>
        <v>878.02730556072856</v>
      </c>
      <c r="AO138" s="13">
        <f t="shared" si="16"/>
        <v>706.13328728601118</v>
      </c>
      <c r="AP138" s="13">
        <f t="shared" si="16"/>
        <v>524.2392690112938</v>
      </c>
      <c r="AQ138" s="13">
        <f t="shared" si="16"/>
        <v>332.34525073657642</v>
      </c>
      <c r="AR138" s="13">
        <f t="shared" si="16"/>
        <v>130.45123246185722</v>
      </c>
      <c r="AS138" s="13">
        <f t="shared" si="16"/>
        <v>4.5148214970267873</v>
      </c>
      <c r="AT138" s="13">
        <f t="shared" si="16"/>
        <v>0.25494113153217768</v>
      </c>
      <c r="AU138" s="20"/>
      <c r="AV138" s="20"/>
      <c r="AW138" s="20"/>
    </row>
    <row r="143" spans="1:49" x14ac:dyDescent="0.25">
      <c r="L143" s="16" t="s">
        <v>28</v>
      </c>
      <c r="M143" s="16"/>
      <c r="N143" s="16"/>
      <c r="O143" s="16"/>
      <c r="P143" s="16"/>
      <c r="Q143" s="16"/>
      <c r="R143" s="16"/>
      <c r="S143" s="16"/>
      <c r="T143" s="16"/>
      <c r="U143" s="16"/>
    </row>
    <row r="161" spans="1:60" x14ac:dyDescent="0.25">
      <c r="A161" s="13" t="s">
        <v>20</v>
      </c>
      <c r="B161" s="13">
        <v>400</v>
      </c>
      <c r="C161" s="13" t="s">
        <v>21</v>
      </c>
    </row>
    <row r="163" spans="1:60" x14ac:dyDescent="0.25">
      <c r="A163" s="13" t="s">
        <v>4</v>
      </c>
      <c r="B163" s="15">
        <v>0</v>
      </c>
      <c r="C163" s="15">
        <v>1</v>
      </c>
      <c r="D163" s="15">
        <v>2</v>
      </c>
      <c r="E163" s="15">
        <v>3</v>
      </c>
      <c r="F163" s="15">
        <v>4</v>
      </c>
      <c r="G163" s="15">
        <v>5</v>
      </c>
      <c r="H163" s="15">
        <v>6</v>
      </c>
      <c r="I163" s="15">
        <v>7</v>
      </c>
      <c r="J163" s="15">
        <v>8</v>
      </c>
      <c r="K163" s="15">
        <v>9</v>
      </c>
      <c r="L163" s="15">
        <v>10</v>
      </c>
      <c r="M163" s="15">
        <v>11</v>
      </c>
      <c r="N163" s="15">
        <v>12</v>
      </c>
      <c r="O163" s="15">
        <v>13</v>
      </c>
      <c r="P163" s="15">
        <v>14</v>
      </c>
      <c r="Q163" s="15">
        <v>15</v>
      </c>
      <c r="R163" s="15">
        <v>16</v>
      </c>
      <c r="S163" s="15">
        <v>17</v>
      </c>
      <c r="T163" s="15">
        <v>18</v>
      </c>
      <c r="U163" s="15">
        <v>19</v>
      </c>
      <c r="V163" s="15">
        <v>20</v>
      </c>
      <c r="W163" s="15">
        <v>21</v>
      </c>
      <c r="X163" s="15">
        <v>22</v>
      </c>
      <c r="Y163" s="15">
        <v>23</v>
      </c>
      <c r="Z163" s="15">
        <v>24</v>
      </c>
      <c r="AA163" s="15">
        <v>25</v>
      </c>
      <c r="AB163" s="15">
        <v>26</v>
      </c>
      <c r="AC163" s="15">
        <v>27</v>
      </c>
      <c r="AD163" s="15">
        <v>28</v>
      </c>
      <c r="AE163" s="15">
        <v>29</v>
      </c>
      <c r="AF163" s="15">
        <v>30</v>
      </c>
      <c r="AG163" s="15">
        <v>31</v>
      </c>
      <c r="AH163" s="15">
        <v>32</v>
      </c>
      <c r="AI163" s="15">
        <v>33</v>
      </c>
      <c r="AJ163" s="15">
        <v>34</v>
      </c>
      <c r="AK163" s="15">
        <v>35</v>
      </c>
      <c r="AL163" s="15">
        <v>36</v>
      </c>
      <c r="AM163" s="15">
        <v>37</v>
      </c>
      <c r="AN163" s="15">
        <v>38</v>
      </c>
      <c r="AO163" s="15">
        <v>39</v>
      </c>
      <c r="AP163" s="15">
        <v>40</v>
      </c>
      <c r="AQ163" s="15">
        <v>41</v>
      </c>
      <c r="AR163" s="15">
        <v>42</v>
      </c>
      <c r="AS163" s="15">
        <v>43</v>
      </c>
      <c r="AT163" s="15">
        <v>44</v>
      </c>
      <c r="AU163" s="15">
        <v>45</v>
      </c>
      <c r="AV163" s="15">
        <v>46</v>
      </c>
      <c r="AW163" s="15">
        <v>47</v>
      </c>
      <c r="AX163" s="15">
        <v>48</v>
      </c>
      <c r="AY163" s="15">
        <v>49</v>
      </c>
      <c r="AZ163" s="15">
        <v>50</v>
      </c>
      <c r="BA163" s="15">
        <v>51</v>
      </c>
      <c r="BB163" s="15">
        <v>52</v>
      </c>
      <c r="BC163" s="15">
        <v>53</v>
      </c>
      <c r="BD163" s="15">
        <v>54</v>
      </c>
      <c r="BE163" s="15">
        <v>55</v>
      </c>
      <c r="BF163" s="15">
        <v>56</v>
      </c>
      <c r="BG163" s="15">
        <v>56.4</v>
      </c>
      <c r="BH163" s="15">
        <v>56.828000000000003</v>
      </c>
    </row>
    <row r="164" spans="1:60" x14ac:dyDescent="0.25">
      <c r="A164" s="13" t="s">
        <v>2</v>
      </c>
      <c r="B164" s="13">
        <f>$B$161*COS($D$6)*B163</f>
        <v>0</v>
      </c>
      <c r="C164" s="13">
        <f t="shared" ref="C164:AR164" si="17">$B$161*COS($D$6)*C163</f>
        <v>281.53812626089444</v>
      </c>
      <c r="D164" s="13">
        <f t="shared" si="17"/>
        <v>563.07625252178889</v>
      </c>
      <c r="E164" s="13">
        <f t="shared" si="17"/>
        <v>844.61437878268339</v>
      </c>
      <c r="F164" s="13">
        <f t="shared" si="17"/>
        <v>1126.1525050435778</v>
      </c>
      <c r="G164" s="13">
        <f t="shared" si="17"/>
        <v>1407.6906313044722</v>
      </c>
      <c r="H164" s="13">
        <f t="shared" si="17"/>
        <v>1689.2287575653668</v>
      </c>
      <c r="I164" s="13">
        <f t="shared" si="17"/>
        <v>1970.7668838262612</v>
      </c>
      <c r="J164" s="13">
        <f t="shared" si="17"/>
        <v>2252.3050100871556</v>
      </c>
      <c r="K164" s="13">
        <f t="shared" si="17"/>
        <v>2533.8431363480499</v>
      </c>
      <c r="L164" s="13">
        <f t="shared" si="17"/>
        <v>2815.3812626089443</v>
      </c>
      <c r="M164" s="13">
        <f t="shared" si="17"/>
        <v>3096.9193888698387</v>
      </c>
      <c r="N164" s="13">
        <f t="shared" si="17"/>
        <v>3378.4575151307336</v>
      </c>
      <c r="O164" s="13">
        <f t="shared" si="17"/>
        <v>3659.9956413916279</v>
      </c>
      <c r="P164" s="13">
        <f t="shared" si="17"/>
        <v>3941.5337676525223</v>
      </c>
      <c r="Q164" s="13">
        <f t="shared" si="17"/>
        <v>4223.0718939134167</v>
      </c>
      <c r="R164" s="13">
        <f t="shared" si="17"/>
        <v>4504.6100201743111</v>
      </c>
      <c r="S164" s="13">
        <f t="shared" si="17"/>
        <v>4786.1481464352055</v>
      </c>
      <c r="T164" s="13">
        <f t="shared" si="17"/>
        <v>5067.6862726960999</v>
      </c>
      <c r="U164" s="13">
        <f t="shared" si="17"/>
        <v>5349.2243989569943</v>
      </c>
      <c r="V164" s="13">
        <f t="shared" si="17"/>
        <v>5630.7625252178887</v>
      </c>
      <c r="W164" s="13">
        <f t="shared" si="17"/>
        <v>5912.300651478783</v>
      </c>
      <c r="X164" s="13">
        <f t="shared" si="17"/>
        <v>6193.8387777396774</v>
      </c>
      <c r="Y164" s="13">
        <f t="shared" si="17"/>
        <v>6475.3769040005718</v>
      </c>
      <c r="Z164" s="13">
        <f t="shared" si="17"/>
        <v>6756.9150302614671</v>
      </c>
      <c r="AA164" s="13">
        <f t="shared" si="17"/>
        <v>7038.4531565223615</v>
      </c>
      <c r="AB164" s="13">
        <f t="shared" si="17"/>
        <v>7319.9912827832559</v>
      </c>
      <c r="AC164" s="13">
        <f t="shared" si="17"/>
        <v>7601.5294090441503</v>
      </c>
      <c r="AD164" s="13">
        <f t="shared" si="17"/>
        <v>7883.0675353050447</v>
      </c>
      <c r="AE164" s="13">
        <f t="shared" si="17"/>
        <v>8164.605661565939</v>
      </c>
      <c r="AF164" s="13">
        <f t="shared" si="17"/>
        <v>8446.1437878268334</v>
      </c>
      <c r="AG164" s="13">
        <f t="shared" si="17"/>
        <v>8727.6819140877269</v>
      </c>
      <c r="AH164" s="13">
        <f t="shared" si="17"/>
        <v>9009.2200403486222</v>
      </c>
      <c r="AI164" s="13">
        <f t="shared" si="17"/>
        <v>9290.7581666095175</v>
      </c>
      <c r="AJ164" s="13">
        <f t="shared" si="17"/>
        <v>9572.296292870411</v>
      </c>
      <c r="AK164" s="13">
        <f t="shared" si="17"/>
        <v>9853.8344191313063</v>
      </c>
      <c r="AL164" s="13">
        <f t="shared" si="17"/>
        <v>10135.3725453922</v>
      </c>
      <c r="AM164" s="13">
        <f t="shared" si="17"/>
        <v>10416.910671653095</v>
      </c>
      <c r="AN164" s="13">
        <f t="shared" si="17"/>
        <v>10698.448797913989</v>
      </c>
      <c r="AO164" s="13">
        <f t="shared" si="17"/>
        <v>10979.986924174884</v>
      </c>
      <c r="AP164" s="13">
        <f t="shared" si="17"/>
        <v>11261.525050435777</v>
      </c>
      <c r="AQ164" s="13">
        <f t="shared" si="17"/>
        <v>11543.063176696673</v>
      </c>
      <c r="AR164" s="13">
        <f t="shared" si="17"/>
        <v>11824.601302957566</v>
      </c>
      <c r="AS164" s="13">
        <f t="shared" ref="AS164" si="18">$B$161*COS($D$6)*AS163</f>
        <v>12106.139429218461</v>
      </c>
      <c r="AT164" s="13">
        <f t="shared" ref="AT164" si="19">$B$161*COS($D$6)*AT163</f>
        <v>12387.677555479355</v>
      </c>
      <c r="AU164" s="13">
        <f t="shared" ref="AU164" si="20">$B$161*COS($D$6)*AU163</f>
        <v>12669.21568174025</v>
      </c>
      <c r="AV164" s="13">
        <f t="shared" ref="AV164" si="21">$B$161*COS($D$6)*AV163</f>
        <v>12950.753808001144</v>
      </c>
      <c r="AW164" s="13">
        <f t="shared" ref="AW164" si="22">$B$161*COS($D$6)*AW163</f>
        <v>13232.291934262039</v>
      </c>
      <c r="AX164" s="13">
        <f t="shared" ref="AX164" si="23">$B$161*COS($D$6)*AX163</f>
        <v>13513.830060522934</v>
      </c>
      <c r="AY164" s="13">
        <f t="shared" ref="AY164" si="24">$B$161*COS($D$6)*AY163</f>
        <v>13795.368186783828</v>
      </c>
      <c r="AZ164" s="13">
        <f t="shared" ref="AZ164" si="25">$B$161*COS($D$6)*AZ163</f>
        <v>14076.906313044723</v>
      </c>
      <c r="BA164" s="13">
        <f t="shared" ref="BA164" si="26">$B$161*COS($D$6)*BA163</f>
        <v>14358.444439305616</v>
      </c>
      <c r="BB164" s="13">
        <f t="shared" ref="BB164" si="27">$B$161*COS($D$6)*BB163</f>
        <v>14639.982565566512</v>
      </c>
      <c r="BC164" s="13">
        <f t="shared" ref="BC164" si="28">$B$161*COS($D$6)*BC163</f>
        <v>14921.520691827405</v>
      </c>
      <c r="BD164" s="13">
        <f t="shared" ref="BD164" si="29">$B$161*COS($D$6)*BD163</f>
        <v>15203.058818088301</v>
      </c>
      <c r="BE164" s="13">
        <f t="shared" ref="BE164" si="30">$B$161*COS($D$6)*BE163</f>
        <v>15484.596944349194</v>
      </c>
      <c r="BF164" s="13">
        <f t="shared" ref="BF164" si="31">$B$161*COS($D$6)*BF163</f>
        <v>15766.135070610089</v>
      </c>
      <c r="BG164" s="13">
        <f t="shared" ref="BG164" si="32">$B$161*COS($D$6)*BG163</f>
        <v>15878.750321114447</v>
      </c>
      <c r="BH164" s="13">
        <f t="shared" ref="BH164" si="33">$B$161*COS($D$6)*BH163</f>
        <v>15999.24863915411</v>
      </c>
    </row>
    <row r="165" spans="1:60" x14ac:dyDescent="0.25">
      <c r="A165" s="13" t="s">
        <v>3</v>
      </c>
      <c r="B165" s="13">
        <f>$B$161*SIN($D$6)*B163-$B$7*B163*B163/2</f>
        <v>0</v>
      </c>
      <c r="C165" s="13">
        <f t="shared" ref="C165:BH165" si="34">$B$161*SIN($D$6)*C163-$B$7*C163*C163/2</f>
        <v>279.14130896704313</v>
      </c>
      <c r="D165" s="13">
        <f t="shared" si="34"/>
        <v>548.28261793408626</v>
      </c>
      <c r="E165" s="13">
        <f t="shared" si="34"/>
        <v>807.42392690112933</v>
      </c>
      <c r="F165" s="13">
        <f t="shared" si="34"/>
        <v>1056.5652358681725</v>
      </c>
      <c r="G165" s="13">
        <f t="shared" si="34"/>
        <v>1295.7065448352157</v>
      </c>
      <c r="H165" s="13">
        <f t="shared" si="34"/>
        <v>1524.8478538022587</v>
      </c>
      <c r="I165" s="13">
        <f t="shared" si="34"/>
        <v>1743.9891627693019</v>
      </c>
      <c r="J165" s="13">
        <f t="shared" si="34"/>
        <v>1953.130471736345</v>
      </c>
      <c r="K165" s="13">
        <f t="shared" si="34"/>
        <v>2152.2717807033882</v>
      </c>
      <c r="L165" s="13">
        <f t="shared" si="34"/>
        <v>2341.4130896704314</v>
      </c>
      <c r="M165" s="13">
        <f t="shared" si="34"/>
        <v>2520.5543986374746</v>
      </c>
      <c r="N165" s="13">
        <f t="shared" si="34"/>
        <v>2689.6957076045173</v>
      </c>
      <c r="O165" s="13">
        <f t="shared" si="34"/>
        <v>2848.8370165715605</v>
      </c>
      <c r="P165" s="13">
        <f t="shared" si="34"/>
        <v>2997.9783255386037</v>
      </c>
      <c r="Q165" s="13">
        <f t="shared" si="34"/>
        <v>3137.1196345056469</v>
      </c>
      <c r="R165" s="13">
        <f t="shared" si="34"/>
        <v>3266.2609434726901</v>
      </c>
      <c r="S165" s="13">
        <f t="shared" si="34"/>
        <v>3385.4022524397333</v>
      </c>
      <c r="T165" s="13">
        <f t="shared" si="34"/>
        <v>3494.5435614067765</v>
      </c>
      <c r="U165" s="13">
        <f t="shared" si="34"/>
        <v>3593.6848703738196</v>
      </c>
      <c r="V165" s="13">
        <f t="shared" si="34"/>
        <v>3682.8261793408628</v>
      </c>
      <c r="W165" s="13">
        <f t="shared" si="34"/>
        <v>3761.967488307906</v>
      </c>
      <c r="X165" s="13">
        <f t="shared" si="34"/>
        <v>3831.1087972749492</v>
      </c>
      <c r="Y165" s="13">
        <f t="shared" si="34"/>
        <v>3890.2501062419924</v>
      </c>
      <c r="Z165" s="13">
        <f t="shared" si="34"/>
        <v>3939.3914152090347</v>
      </c>
      <c r="AA165" s="13">
        <f t="shared" si="34"/>
        <v>3978.5327241760779</v>
      </c>
      <c r="AB165" s="13">
        <f t="shared" si="34"/>
        <v>4007.6740331431211</v>
      </c>
      <c r="AC165" s="13">
        <f t="shared" si="34"/>
        <v>4026.8153421101642</v>
      </c>
      <c r="AD165" s="13">
        <f t="shared" si="34"/>
        <v>4035.9566510772074</v>
      </c>
      <c r="AE165" s="13">
        <f t="shared" si="34"/>
        <v>4035.0979600442515</v>
      </c>
      <c r="AF165" s="13">
        <f t="shared" si="34"/>
        <v>4024.2392690112938</v>
      </c>
      <c r="AG165" s="13">
        <f t="shared" si="34"/>
        <v>4003.3805779783379</v>
      </c>
      <c r="AH165" s="13">
        <f t="shared" si="34"/>
        <v>3972.5218869453802</v>
      </c>
      <c r="AI165" s="13">
        <f t="shared" si="34"/>
        <v>3931.6631959124225</v>
      </c>
      <c r="AJ165" s="13">
        <f t="shared" si="34"/>
        <v>3880.8045048794665</v>
      </c>
      <c r="AK165" s="13">
        <f t="shared" si="34"/>
        <v>3819.9458138465088</v>
      </c>
      <c r="AL165" s="13">
        <f t="shared" si="34"/>
        <v>3749.0871228135529</v>
      </c>
      <c r="AM165" s="13">
        <f t="shared" si="34"/>
        <v>3668.2284317805952</v>
      </c>
      <c r="AN165" s="13">
        <f t="shared" si="34"/>
        <v>3577.3697407476393</v>
      </c>
      <c r="AO165" s="13">
        <f t="shared" si="34"/>
        <v>3476.5110497146816</v>
      </c>
      <c r="AP165" s="13">
        <f t="shared" si="34"/>
        <v>3365.6523586817257</v>
      </c>
      <c r="AQ165" s="13">
        <f t="shared" si="34"/>
        <v>3244.793667648768</v>
      </c>
      <c r="AR165" s="13">
        <f t="shared" si="34"/>
        <v>3113.934976615812</v>
      </c>
      <c r="AS165" s="13">
        <f t="shared" si="34"/>
        <v>2973.0762855828543</v>
      </c>
      <c r="AT165" s="13">
        <f t="shared" si="34"/>
        <v>2822.2175945498984</v>
      </c>
      <c r="AU165" s="13">
        <f t="shared" si="34"/>
        <v>2661.3589035169407</v>
      </c>
      <c r="AV165" s="13">
        <f t="shared" si="34"/>
        <v>2490.5002124839848</v>
      </c>
      <c r="AW165" s="13">
        <f t="shared" si="34"/>
        <v>2309.6415214510271</v>
      </c>
      <c r="AX165" s="13">
        <f t="shared" si="34"/>
        <v>2118.7828304180694</v>
      </c>
      <c r="AY165" s="13">
        <f t="shared" si="34"/>
        <v>1917.9241393851134</v>
      </c>
      <c r="AZ165" s="13">
        <f t="shared" si="34"/>
        <v>1707.0654483521557</v>
      </c>
      <c r="BA165" s="13">
        <f t="shared" si="34"/>
        <v>1486.2067573191998</v>
      </c>
      <c r="BB165" s="13">
        <f t="shared" si="34"/>
        <v>1255.3480662862421</v>
      </c>
      <c r="BC165" s="13">
        <f t="shared" si="34"/>
        <v>1014.4893752532862</v>
      </c>
      <c r="BD165" s="13">
        <f t="shared" si="34"/>
        <v>763.63068422032848</v>
      </c>
      <c r="BE165" s="13">
        <f t="shared" si="34"/>
        <v>502.77199318737257</v>
      </c>
      <c r="BF165" s="13">
        <f t="shared" si="34"/>
        <v>231.91330215441485</v>
      </c>
      <c r="BG165" s="13">
        <f t="shared" si="34"/>
        <v>120.76982574123213</v>
      </c>
      <c r="BH165" s="13">
        <f t="shared" si="34"/>
        <v>7.4385979127328028E-2</v>
      </c>
    </row>
    <row r="169" spans="1:60" x14ac:dyDescent="0.25">
      <c r="L169" s="16" t="s">
        <v>29</v>
      </c>
      <c r="M169" s="16"/>
      <c r="N169" s="16"/>
      <c r="O169" s="16"/>
      <c r="P169" s="16"/>
      <c r="Q169" s="16"/>
      <c r="R169" s="16"/>
      <c r="S169" s="16"/>
      <c r="T169" s="16"/>
      <c r="U169" s="16"/>
    </row>
    <row r="219" spans="1:1" ht="18.75" x14ac:dyDescent="0.25">
      <c r="A219" s="27"/>
    </row>
  </sheetData>
  <mergeCells count="4">
    <mergeCell ref="L169:U169"/>
    <mergeCell ref="A10:F10"/>
    <mergeCell ref="K119:T119"/>
    <mergeCell ref="L143:U143"/>
  </mergeCells>
  <pageMargins left="0.7" right="0.7" top="0.75" bottom="0.75" header="0.3" footer="0.3"/>
  <pageSetup paperSize="9" orientation="portrait" r:id="rId1"/>
  <headerFooter>
    <oddHeader>&amp;CСухачева Валерия,
ИВТ,2 подгруппа.
2 лабораторная работа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2017-10-12T19:57:19Z</dcterms:modified>
</cp:coreProperties>
</file>