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77" i="1"/>
  <c r="A72" i="1" l="1"/>
  <c r="D64" i="1"/>
  <c r="D63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B32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8" i="1"/>
  <c r="A57" i="1" l="1"/>
</calcChain>
</file>

<file path=xl/sharedStrings.xml><?xml version="1.0" encoding="utf-8"?>
<sst xmlns="http://schemas.openxmlformats.org/spreadsheetml/2006/main" count="25" uniqueCount="24">
  <si>
    <t>1. Построить графики зависимости заряда конденсатора от времени.</t>
  </si>
  <si>
    <t>Q0</t>
  </si>
  <si>
    <t>W0</t>
  </si>
  <si>
    <t>α</t>
  </si>
  <si>
    <t>Ce</t>
  </si>
  <si>
    <t>q</t>
  </si>
  <si>
    <t>t (сек)</t>
  </si>
  <si>
    <t>2. Построить графики зависимости тока от времени.</t>
  </si>
  <si>
    <t>I</t>
  </si>
  <si>
    <t>(q(t) = С εQ0 (1 - cos (ω0 t) )</t>
  </si>
  <si>
    <t>I(t) = - Q0 ω0 sin (ω0 t + α)</t>
  </si>
  <si>
    <t>3.1. При каком значении q заряд совершает гармонические колебания?</t>
  </si>
  <si>
    <t>3.2. В каком диапазоне q происходят колебания заряда ? Меняется ли
знак заряда пластины конденсатора?</t>
  </si>
  <si>
    <t>Минимальное значение:</t>
  </si>
  <si>
    <t>Максимальное значение:</t>
  </si>
  <si>
    <t>Колебания происходят в диапазоне примерно от -4,49932E-10 до 0.</t>
  </si>
  <si>
    <t>Заряд пластины конденсатора не меняется.</t>
  </si>
  <si>
    <t>3.3. Около какого значения I происходят колебания тока ?</t>
  </si>
  <si>
    <t>3.4.Каково максимальное значение напряжения на конденсаторе ?</t>
  </si>
  <si>
    <t>U</t>
  </si>
  <si>
    <t>Максимальное значение напряжения =</t>
  </si>
  <si>
    <t>4. За счет чего источник с э. д. с., равной Ɛ может зарядить конденсатор до напряжения,
равного 2Ɛ ?</t>
  </si>
  <si>
    <t>За счет увеличения в 2 раза суммы напряжений на конденсаторе и катушке.</t>
  </si>
  <si>
    <t>E=I*(R+r)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</si>
</sst>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заряда конденсатора от времени.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1'!$B$7:$CX$7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'Задание 1'!$B$8:$CX$8</c:f>
              <c:numCache>
                <c:formatCode>General</c:formatCode>
                <c:ptCount val="101"/>
                <c:pt idx="0">
                  <c:v>0</c:v>
                </c:pt>
                <c:pt idx="1">
                  <c:v>-4.3923495785827834E-10</c:v>
                </c:pt>
                <c:pt idx="2">
                  <c:v>-4.2030069612992859E-11</c:v>
                </c:pt>
                <c:pt idx="3">
                  <c:v>-3.5919664503765585E-10</c:v>
                </c:pt>
                <c:pt idx="4">
                  <c:v>-1.5241781843710015E-10</c:v>
                </c:pt>
                <c:pt idx="5">
                  <c:v>-2.2902238259247537E-10</c:v>
                </c:pt>
                <c:pt idx="6">
                  <c:v>-2.8992231520566584E-10</c:v>
                </c:pt>
                <c:pt idx="7">
                  <c:v>-9.7345355521767506E-11</c:v>
                </c:pt>
                <c:pt idx="8">
                  <c:v>-4.0317179484062437E-10</c:v>
                </c:pt>
                <c:pt idx="9">
                  <c:v>-1.3360182618543806E-11</c:v>
                </c:pt>
                <c:pt idx="10">
                  <c:v>-4.498561816735978E-10</c:v>
                </c:pt>
                <c:pt idx="11">
                  <c:v>-8.4437764479752712E-12</c:v>
                </c:pt>
                <c:pt idx="12">
                  <c:v>-4.1253415989632154E-10</c:v>
                </c:pt>
                <c:pt idx="13">
                  <c:v>-8.4432909397570666E-11</c:v>
                </c:pt>
                <c:pt idx="14">
                  <c:v>-3.0514925993898725E-10</c:v>
                </c:pt>
                <c:pt idx="15">
                  <c:v>-2.1293799437664148E-10</c:v>
                </c:pt>
                <c:pt idx="16">
                  <c:v>-1.6782054687351523E-10</c:v>
                </c:pt>
                <c:pt idx="17">
                  <c:v>-3.4594945212035292E-10</c:v>
                </c:pt>
                <c:pt idx="18">
                  <c:v>-5.1854112877723347E-11</c:v>
                </c:pt>
                <c:pt idx="19">
                  <c:v>-4.3377411971053739E-10</c:v>
                </c:pt>
                <c:pt idx="20">
                  <c:v>-5.7508945039988216E-13</c:v>
                </c:pt>
                <c:pt idx="21">
                  <c:v>-4.4360064699116459E-10</c:v>
                </c:pt>
                <c:pt idx="22">
                  <c:v>-3.3141351474537658E-11</c:v>
                </c:pt>
                <c:pt idx="23">
                  <c:v>-3.7175783728971244E-10</c:v>
                </c:pt>
                <c:pt idx="24">
                  <c:v>-1.3738612330649693E-10</c:v>
                </c:pt>
                <c:pt idx="25">
                  <c:v>-2.4508620876569226E-10</c:v>
                </c:pt>
                <c:pt idx="26">
                  <c:v>-2.7436349368505267E-10</c:v>
                </c:pt>
                <c:pt idx="27">
                  <c:v>-1.1091036021782192E-10</c:v>
                </c:pt>
                <c:pt idx="28">
                  <c:v>-3.9289863227762357E-10</c:v>
                </c:pt>
                <c:pt idx="29">
                  <c:v>-1.9358471689206862E-11</c:v>
                </c:pt>
                <c:pt idx="30">
                  <c:v>-4.4870673795859616E-10</c:v>
                </c:pt>
                <c:pt idx="31">
                  <c:v>-4.6343853848129948E-12</c:v>
                </c:pt>
                <c:pt idx="32">
                  <c:v>-4.209378679124989E-10</c:v>
                </c:pt>
                <c:pt idx="33">
                  <c:v>-7.2239029058963737E-11</c:v>
                </c:pt>
                <c:pt idx="34">
                  <c:v>-3.1996648917143521E-10</c:v>
                </c:pt>
                <c:pt idx="35">
                  <c:v>-1.96915266002449E-10</c:v>
                </c:pt>
                <c:pt idx="36">
                  <c:v>-1.8351557131235409E-10</c:v>
                </c:pt>
                <c:pt idx="37">
                  <c:v>-3.3208397694575165E-10</c:v>
                </c:pt>
                <c:pt idx="38">
                  <c:v>-6.2563261680801817E-11</c:v>
                </c:pt>
                <c:pt idx="39">
                  <c:v>-4.272460478404671E-10</c:v>
                </c:pt>
                <c:pt idx="40">
                  <c:v>-2.2974179982576169E-12</c:v>
                </c:pt>
                <c:pt idx="41">
                  <c:v>-4.4684887011573792E-10</c:v>
                </c:pt>
                <c:pt idx="42">
                  <c:v>-2.5233396755948858E-11</c:v>
                </c:pt>
                <c:pt idx="43">
                  <c:v>-3.835688172396462E-10</c:v>
                </c:pt>
                <c:pt idx="44">
                  <c:v>-1.2280230209762761E-10</c:v>
                </c:pt>
                <c:pt idx="45">
                  <c:v>-2.6104735612326769E-10</c:v>
                </c:pt>
                <c:pt idx="46">
                  <c:v>-2.5855233061374484E-10</c:v>
                </c:pt>
                <c:pt idx="47">
                  <c:v>-1.2505858045377545E-10</c:v>
                </c:pt>
                <c:pt idx="48">
                  <c:v>-3.8176718765098341E-10</c:v>
                </c:pt>
                <c:pt idx="49">
                  <c:v>-2.6407980968720091E-11</c:v>
                </c:pt>
                <c:pt idx="50">
                  <c:v>-4.4641372637707577E-10</c:v>
                </c:pt>
                <c:pt idx="51">
                  <c:v>-1.9514826789492014E-12</c:v>
                </c:pt>
                <c:pt idx="52">
                  <c:v>-4.2833995992182902E-10</c:v>
                </c:pt>
                <c:pt idx="53">
                  <c:v>-6.0826048478765952E-11</c:v>
                </c:pt>
                <c:pt idx="54">
                  <c:v>-3.3429825861664752E-10</c:v>
                </c:pt>
                <c:pt idx="55">
                  <c:v>-1.8103610415482792E-10</c:v>
                </c:pt>
                <c:pt idx="56">
                  <c:v>-1.9942266026047409E-10</c:v>
                </c:pt>
                <c:pt idx="57">
                  <c:v>-3.176710985227205E-10</c:v>
                </c:pt>
                <c:pt idx="58">
                  <c:v>-7.4102771857789059E-11</c:v>
                </c:pt>
                <c:pt idx="59">
                  <c:v>-4.1968411313930237E-10</c:v>
                </c:pt>
                <c:pt idx="60">
                  <c:v>-5.1581812615466158E-12</c:v>
                </c:pt>
                <c:pt idx="61">
                  <c:v>-4.4896302261998497E-10</c:v>
                </c:pt>
                <c:pt idx="62">
                  <c:v>-1.834663018018557E-11</c:v>
                </c:pt>
                <c:pt idx="63">
                  <c:v>-3.9456920826551859E-10</c:v>
                </c:pt>
                <c:pt idx="64">
                  <c:v>-1.0874090593692552E-10</c:v>
                </c:pt>
                <c:pt idx="65">
                  <c:v>-2.7682423277665367E-10</c:v>
                </c:pt>
                <c:pt idx="66">
                  <c:v>-2.4256965117468334E-10</c:v>
                </c:pt>
                <c:pt idx="67">
                  <c:v>-1.397176918545203E-10</c:v>
                </c:pt>
                <c:pt idx="68">
                  <c:v>-3.6983436386179271E-10</c:v>
                </c:pt>
                <c:pt idx="69">
                  <c:v>-3.4472674026708884E-11</c:v>
                </c:pt>
                <c:pt idx="70">
                  <c:v>-4.4298886858921603E-10</c:v>
                </c:pt>
                <c:pt idx="71">
                  <c:v>-4.0878307742912569E-13</c:v>
                </c:pt>
                <c:pt idx="72">
                  <c:v>-4.3470259712408549E-10</c:v>
                </c:pt>
                <c:pt idx="73">
                  <c:v>-5.0252309743459927E-11</c:v>
                </c:pt>
                <c:pt idx="74">
                  <c:v>-3.4807130561317088E-10</c:v>
                </c:pt>
                <c:pt idx="75">
                  <c:v>-1.6538168162008714E-10</c:v>
                </c:pt>
                <c:pt idx="76">
                  <c:v>-2.154604981708474E-10</c:v>
                </c:pt>
                <c:pt idx="77">
                  <c:v>-3.0278449413420156E-10</c:v>
                </c:pt>
                <c:pt idx="78">
                  <c:v>-8.6413654514768898E-11</c:v>
                </c:pt>
                <c:pt idx="79">
                  <c:v>-4.1112697150812107E-10</c:v>
                </c:pt>
                <c:pt idx="80">
                  <c:v>-9.1427552867307719E-12</c:v>
                </c:pt>
                <c:pt idx="81">
                  <c:v>-4.4993229715455729E-10</c:v>
                </c:pt>
                <c:pt idx="82">
                  <c:v>-1.2516256252181934E-11</c:v>
                </c:pt>
                <c:pt idx="83">
                  <c:v>-4.0470277739995848E-10</c:v>
                </c:pt>
                <c:pt idx="84">
                  <c:v>-9.5273815362967599E-11</c:v>
                </c:pt>
                <c:pt idx="85">
                  <c:v>-2.9233618881186262E-10</c:v>
                </c:pt>
                <c:pt idx="86">
                  <c:v>-2.2649715732639717E-10</c:v>
                </c:pt>
                <c:pt idx="87">
                  <c:v>-1.5481275841722262E-10</c:v>
                </c:pt>
                <c:pt idx="88">
                  <c:v>-3.5716116038627053E-10</c:v>
                </c:pt>
                <c:pt idx="89">
                  <c:v>-4.3511324908521116E-11</c:v>
                </c:pt>
                <c:pt idx="90">
                  <c:v>-4.3844967214686503E-10</c:v>
                </c:pt>
                <c:pt idx="91">
                  <c:v>-1.4172715950308556E-14</c:v>
                </c:pt>
                <c:pt idx="92">
                  <c:v>-4.3999325431454187E-10</c:v>
                </c:pt>
                <c:pt idx="93">
                  <c:v>-4.0571864813916382E-11</c:v>
                </c:pt>
                <c:pt idx="94">
                  <c:v>-3.6121522363631573E-10</c:v>
                </c:pt>
                <c:pt idx="95">
                  <c:v>-1.5003202233824296E-10</c:v>
                </c:pt>
                <c:pt idx="96">
                  <c:v>-2.3154710112001198E-10</c:v>
                </c:pt>
                <c:pt idx="97">
                  <c:v>-2.8750026270584904E-10</c:v>
                </c:pt>
                <c:pt idx="98">
                  <c:v>-9.9432977574042309E-11</c:v>
                </c:pt>
                <c:pt idx="99">
                  <c:v>-4.0161836625250242E-10</c:v>
                </c:pt>
                <c:pt idx="100">
                  <c:v>-1.4230771305043682E-11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9-46CB-9E47-8763E50E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3168"/>
        <c:axId val="491249728"/>
      </c:scatterChart>
      <c:valAx>
        <c:axId val="4912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49728"/>
        <c:crosses val="autoZero"/>
        <c:crossBetween val="midCat"/>
      </c:valAx>
      <c:valAx>
        <c:axId val="491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тока от времени.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1'!$B$31:$CX$31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'Задание 1'!$B$32:$CX$32</c:f>
              <c:numCache>
                <c:formatCode>General</c:formatCode>
                <c:ptCount val="101"/>
                <c:pt idx="0">
                  <c:v>0</c:v>
                </c:pt>
                <c:pt idx="1">
                  <c:v>-4.5842158333237799E-2</c:v>
                </c:pt>
                <c:pt idx="2">
                  <c:v>8.7297714299144208E-2</c:v>
                </c:pt>
                <c:pt idx="3">
                  <c:v>-0.12039981628010604</c:v>
                </c:pt>
                <c:pt idx="4">
                  <c:v>0.14198094851786003</c:v>
                </c:pt>
                <c:pt idx="5">
                  <c:v>-0.14997602836346843</c:v>
                </c:pt>
                <c:pt idx="6">
                  <c:v>0.14362001251502549</c:v>
                </c:pt>
                <c:pt idx="7">
                  <c:v>-0.1235211034477484</c:v>
                </c:pt>
                <c:pt idx="8">
                  <c:v>9.1602550967076021E-2</c:v>
                </c:pt>
                <c:pt idx="9">
                  <c:v>-5.0918617851294506E-2</c:v>
                </c:pt>
                <c:pt idx="10">
                  <c:v>5.3623196958027157E-3</c:v>
                </c:pt>
                <c:pt idx="11">
                  <c:v>4.0707094881935302E-2</c:v>
                </c:pt>
                <c:pt idx="12">
                  <c:v>-8.2881277531930239E-2</c:v>
                </c:pt>
                <c:pt idx="13">
                  <c:v>0.11712461177845003</c:v>
                </c:pt>
                <c:pt idx="14">
                  <c:v>-0.14016037818827823</c:v>
                </c:pt>
                <c:pt idx="15">
                  <c:v>0.14978430123991568</c:v>
                </c:pt>
                <c:pt idx="16">
                  <c:v>-0.14507547482474403</c:v>
                </c:pt>
                <c:pt idx="17">
                  <c:v>0.12648448307429555</c:v>
                </c:pt>
                <c:pt idx="18">
                  <c:v>-9.5790284296569994E-2</c:v>
                </c:pt>
                <c:pt idx="19">
                  <c:v>5.5929983765777111E-2</c:v>
                </c:pt>
                <c:pt idx="20">
                  <c:v>-1.0717784281878463E-2</c:v>
                </c:pt>
                <c:pt idx="21">
                  <c:v>-3.5519992086111771E-2</c:v>
                </c:pt>
                <c:pt idx="22">
                  <c:v>7.8358886572496553E-2</c:v>
                </c:pt>
                <c:pt idx="23">
                  <c:v>-0.1136996769154919</c:v>
                </c:pt>
                <c:pt idx="24">
                  <c:v>0.13816062891630584</c:v>
                </c:pt>
                <c:pt idx="25">
                  <c:v>-0.14940109209391272</c:v>
                </c:pt>
                <c:pt idx="26">
                  <c:v>0.14634547480565105</c:v>
                </c:pt>
                <c:pt idx="27">
                  <c:v>-0.12928616681931743</c:v>
                </c:pt>
                <c:pt idx="28">
                  <c:v>9.985556075163618E-2</c:v>
                </c:pt>
                <c:pt idx="29">
                  <c:v>-6.0869849621051735E-2</c:v>
                </c:pt>
                <c:pt idx="30">
                  <c:v>1.6059547411970566E-2</c:v>
                </c:pt>
                <c:pt idx="31">
                  <c:v>3.0287481060815843E-2</c:v>
                </c:pt>
                <c:pt idx="32">
                  <c:v>-7.3736322778168675E-2</c:v>
                </c:pt>
                <c:pt idx="33">
                  <c:v>0.11012939007700971</c:v>
                </c:pt>
                <c:pt idx="34">
                  <c:v>-0.1359842571516631</c:v>
                </c:pt>
                <c:pt idx="35">
                  <c:v>0.14882689081433101</c:v>
                </c:pt>
                <c:pt idx="36">
                  <c:v>-0.14742838890866397</c:v>
                </c:pt>
                <c:pt idx="37">
                  <c:v>0.13192257305199342</c:v>
                </c:pt>
                <c:pt idx="38">
                  <c:v>-0.10379318334333122</c:v>
                </c:pt>
                <c:pt idx="39">
                  <c:v>6.5731900366096552E-2</c:v>
                </c:pt>
                <c:pt idx="40">
                  <c:v>-2.138078025555986E-2</c:v>
                </c:pt>
                <c:pt idx="41">
                  <c:v>-2.5016250970301208E-2</c:v>
                </c:pt>
                <c:pt idx="42">
                  <c:v>6.9019495565734029E-2</c:v>
                </c:pt>
                <c:pt idx="43">
                  <c:v>-0.10641831546458466</c:v>
                </c:pt>
                <c:pt idx="44">
                  <c:v>0.13363404513563723</c:v>
                </c:pt>
                <c:pt idx="45">
                  <c:v>-0.14806243145154427</c:v>
                </c:pt>
                <c:pt idx="46">
                  <c:v>0.14832283275250338</c:v>
                </c:pt>
                <c:pt idx="47">
                  <c:v>-0.13439033142981599</c:v>
                </c:pt>
                <c:pt idx="48">
                  <c:v>0.10759811827351162</c:v>
                </c:pt>
                <c:pt idx="49">
                  <c:v>-7.0509920427569026E-2</c:v>
                </c:pt>
                <c:pt idx="50">
                  <c:v>2.6674680227740014E-2</c:v>
                </c:pt>
                <c:pt idx="51">
                  <c:v>1.9713040476698515E-2</c:v>
                </c:pt>
                <c:pt idx="52">
                  <c:v>-6.4214434856931499E-2</c:v>
                </c:pt>
                <c:pt idx="53">
                  <c:v>0.10257119726079375</c:v>
                </c:pt>
                <c:pt idx="54">
                  <c:v>-0.13111299734430676</c:v>
                </c:pt>
                <c:pt idx="55">
                  <c:v>0.14710869127902956</c:v>
                </c:pt>
                <c:pt idx="56">
                  <c:v>-0.14902766289346547</c:v>
                </c:pt>
                <c:pt idx="57">
                  <c:v>0.13668628720718634</c:v>
                </c:pt>
                <c:pt idx="58">
                  <c:v>-0.11126550136996649</c:v>
                </c:pt>
                <c:pt idx="59">
                  <c:v>7.5197801655702431E-2</c:v>
                </c:pt>
                <c:pt idx="60">
                  <c:v>-3.1934479685540897E-2</c:v>
                </c:pt>
                <c:pt idx="61">
                  <c:v>-1.4384629125409974E-2</c:v>
                </c:pt>
                <c:pt idx="62">
                  <c:v>5.9327283369889065E-2</c:v>
                </c:pt>
                <c:pt idx="63">
                  <c:v>-9.859295356431734E-2</c:v>
                </c:pt>
                <c:pt idx="64">
                  <c:v>0.12842433664766401</c:v>
                </c:pt>
                <c:pt idx="65">
                  <c:v>-0.14596688954403508</c:v>
                </c:pt>
                <c:pt idx="66">
                  <c:v>0.14954197828718335</c:v>
                </c:pt>
                <c:pt idx="67">
                  <c:v>-0.13880750526839428</c:v>
                </c:pt>
                <c:pt idx="68">
                  <c:v>0.11479064430470287</c:v>
                </c:pt>
                <c:pt idx="69">
                  <c:v>-7.9789551132873601E-2</c:v>
                </c:pt>
                <c:pt idx="70">
                  <c:v>3.7153454579582669E-2</c:v>
                </c:pt>
                <c:pt idx="71">
                  <c:v>9.0378286782393617E-3</c:v>
                </c:pt>
                <c:pt idx="72">
                  <c:v>-5.4364288766364448E-2</c:v>
                </c:pt>
                <c:pt idx="73">
                  <c:v>9.4488670102714972E-2</c:v>
                </c:pt>
                <c:pt idx="74">
                  <c:v>-0.12557150018954583</c:v>
                </c:pt>
                <c:pt idx="75">
                  <c:v>0.14463848590891298</c:v>
                </c:pt>
                <c:pt idx="76">
                  <c:v>-0.1498651214405089</c:v>
                </c:pt>
                <c:pt idx="77">
                  <c:v>0.14075127387982653</c:v>
                </c:pt>
                <c:pt idx="78">
                  <c:v>-0.11816904058743448</c:v>
                </c:pt>
                <c:pt idx="79">
                  <c:v>8.4279298834859781E-2</c:v>
                </c:pt>
                <c:pt idx="80">
                  <c:v>-4.2324933050000478E-2</c:v>
                </c:pt>
                <c:pt idx="81">
                  <c:v>-3.6794744053370671E-3</c:v>
                </c:pt>
                <c:pt idx="82">
                  <c:v>4.9331795664827149E-2</c:v>
                </c:pt>
                <c:pt idx="83">
                  <c:v>-9.026359373090688E-2</c:v>
                </c:pt>
                <c:pt idx="84">
                  <c:v>0.12255813499364034</c:v>
                </c:pt>
                <c:pt idx="85">
                  <c:v>-0.14312517858510848</c:v>
                </c:pt>
                <c:pt idx="86">
                  <c:v>0.14999667925204213</c:v>
                </c:pt>
                <c:pt idx="87">
                  <c:v>-0.14251510815660656</c:v>
                </c:pt>
                <c:pt idx="88">
                  <c:v>0.12139637132661196</c:v>
                </c:pt>
                <c:pt idx="89">
                  <c:v>-8.8661305134990126E-2</c:v>
                </c:pt>
                <c:pt idx="90">
                  <c:v>4.7442303955650848E-2</c:v>
                </c:pt>
                <c:pt idx="91">
                  <c:v>-1.6835836529075863E-3</c:v>
                </c:pt>
                <c:pt idx="92">
                  <c:v>-4.4236237529592694E-2</c:v>
                </c:pt>
                <c:pt idx="93">
                  <c:v>8.592312572367275E-2</c:v>
                </c:pt>
                <c:pt idx="94">
                  <c:v>-0.11938809330118585</c:v>
                </c:pt>
                <c:pt idx="95">
                  <c:v>0.1414289021621917</c:v>
                </c:pt>
                <c:pt idx="96">
                  <c:v>-0.14993648354023384</c:v>
                </c:pt>
                <c:pt idx="97">
                  <c:v>0.14409675323923446</c:v>
                </c:pt>
                <c:pt idx="98">
                  <c:v>-0.12446851075062951</c:v>
                </c:pt>
                <c:pt idx="99">
                  <c:v>9.2929968141599137E-2</c:v>
                </c:pt>
                <c:pt idx="100">
                  <c:v>-5.249902532569619E-2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9-4CF9-B2F3-00E496C5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11728"/>
        <c:axId val="489812712"/>
      </c:scatterChart>
      <c:valAx>
        <c:axId val="4898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12712"/>
        <c:crosses val="autoZero"/>
        <c:crossBetween val="midCat"/>
      </c:valAx>
      <c:valAx>
        <c:axId val="489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190500</xdr:rowOff>
    </xdr:from>
    <xdr:to>
      <xdr:col>19</xdr:col>
      <xdr:colOff>28575</xdr:colOff>
      <xdr:row>25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166686</xdr:colOff>
      <xdr:row>34</xdr:row>
      <xdr:rowOff>57150</xdr:rowOff>
    </xdr:from>
    <xdr:to>
      <xdr:col>18</xdr:col>
      <xdr:colOff>609599</xdr:colOff>
      <xdr:row>51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6"/>
  <sheetViews>
    <sheetView tabSelected="1" workbookViewId="0">
      <selection activeCell="A86" sqref="A86"/>
    </sheetView>
  </sheetViews>
  <sheetFormatPr defaultRowHeight="15.75" x14ac:dyDescent="0.25"/>
  <cols>
    <col min="1" max="1" width="11" style="1" customWidth="1"/>
    <col min="2" max="2" width="12.7109375" style="1" bestFit="1" customWidth="1"/>
    <col min="3" max="3" width="9.140625" style="1"/>
    <col min="4" max="4" width="14.85546875" style="1" bestFit="1" customWidth="1"/>
    <col min="5" max="16384" width="9.140625" style="1"/>
  </cols>
  <sheetData>
    <row r="1" spans="1:102" x14ac:dyDescent="0.25">
      <c r="A1" s="4" t="s">
        <v>0</v>
      </c>
      <c r="H1" s="4" t="s">
        <v>9</v>
      </c>
    </row>
    <row r="3" spans="1:102" x14ac:dyDescent="0.25">
      <c r="A3" s="2" t="s">
        <v>4</v>
      </c>
      <c r="B3" s="2" t="s">
        <v>1</v>
      </c>
      <c r="C3" s="2" t="s">
        <v>2</v>
      </c>
      <c r="D3" s="3" t="s">
        <v>3</v>
      </c>
    </row>
    <row r="4" spans="1:102" x14ac:dyDescent="0.25">
      <c r="A4" s="2">
        <v>1.5E-5</v>
      </c>
      <c r="B4" s="2">
        <v>-1.5E-5</v>
      </c>
      <c r="C4" s="2">
        <v>10000</v>
      </c>
      <c r="D4" s="2">
        <v>0</v>
      </c>
    </row>
    <row r="7" spans="1:102" x14ac:dyDescent="0.25">
      <c r="A7" s="2" t="s">
        <v>6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2">
        <v>32</v>
      </c>
      <c r="AI7" s="2">
        <v>33</v>
      </c>
      <c r="AJ7" s="2">
        <v>34</v>
      </c>
      <c r="AK7" s="2">
        <v>35</v>
      </c>
      <c r="AL7" s="2">
        <v>36</v>
      </c>
      <c r="AM7" s="2">
        <v>37</v>
      </c>
      <c r="AN7" s="2">
        <v>38</v>
      </c>
      <c r="AO7" s="2">
        <v>39</v>
      </c>
      <c r="AP7" s="2">
        <v>40</v>
      </c>
      <c r="AQ7" s="2">
        <v>41</v>
      </c>
      <c r="AR7" s="2">
        <v>42</v>
      </c>
      <c r="AS7" s="2">
        <v>43</v>
      </c>
      <c r="AT7" s="2">
        <v>44</v>
      </c>
      <c r="AU7" s="2">
        <v>45</v>
      </c>
      <c r="AV7" s="2">
        <v>46</v>
      </c>
      <c r="AW7" s="2">
        <v>47</v>
      </c>
      <c r="AX7" s="2">
        <v>48</v>
      </c>
      <c r="AY7" s="2">
        <v>49</v>
      </c>
      <c r="AZ7" s="2">
        <v>50</v>
      </c>
      <c r="BA7" s="2">
        <v>51</v>
      </c>
      <c r="BB7" s="2">
        <v>52</v>
      </c>
      <c r="BC7" s="2">
        <v>53</v>
      </c>
      <c r="BD7" s="2">
        <v>54</v>
      </c>
      <c r="BE7" s="2">
        <v>55</v>
      </c>
      <c r="BF7" s="2">
        <v>56</v>
      </c>
      <c r="BG7" s="2">
        <v>57</v>
      </c>
      <c r="BH7" s="2">
        <v>58</v>
      </c>
      <c r="BI7" s="2">
        <v>59</v>
      </c>
      <c r="BJ7" s="2">
        <v>60</v>
      </c>
      <c r="BK7" s="2">
        <v>61</v>
      </c>
      <c r="BL7" s="2">
        <v>62</v>
      </c>
      <c r="BM7" s="2">
        <v>63</v>
      </c>
      <c r="BN7" s="2">
        <v>64</v>
      </c>
      <c r="BO7" s="2">
        <v>65</v>
      </c>
      <c r="BP7" s="2">
        <v>66</v>
      </c>
      <c r="BQ7" s="2">
        <v>67</v>
      </c>
      <c r="BR7" s="2">
        <v>68</v>
      </c>
      <c r="BS7" s="2">
        <v>69</v>
      </c>
      <c r="BT7" s="2">
        <v>70</v>
      </c>
      <c r="BU7" s="2">
        <v>71</v>
      </c>
      <c r="BV7" s="2">
        <v>72</v>
      </c>
      <c r="BW7" s="2">
        <v>73</v>
      </c>
      <c r="BX7" s="2">
        <v>74</v>
      </c>
      <c r="BY7" s="2">
        <v>75</v>
      </c>
      <c r="BZ7" s="2">
        <v>76</v>
      </c>
      <c r="CA7" s="2">
        <v>77</v>
      </c>
      <c r="CB7" s="2">
        <v>78</v>
      </c>
      <c r="CC7" s="2">
        <v>79</v>
      </c>
      <c r="CD7" s="2">
        <v>80</v>
      </c>
      <c r="CE7" s="2">
        <v>81</v>
      </c>
      <c r="CF7" s="2">
        <v>82</v>
      </c>
      <c r="CG7" s="2">
        <v>83</v>
      </c>
      <c r="CH7" s="2">
        <v>84</v>
      </c>
      <c r="CI7" s="2">
        <v>85</v>
      </c>
      <c r="CJ7" s="2">
        <v>86</v>
      </c>
      <c r="CK7" s="2">
        <v>87</v>
      </c>
      <c r="CL7" s="2">
        <v>88</v>
      </c>
      <c r="CM7" s="2">
        <v>89</v>
      </c>
      <c r="CN7" s="2">
        <v>90</v>
      </c>
      <c r="CO7" s="2">
        <v>91</v>
      </c>
      <c r="CP7" s="2">
        <v>92</v>
      </c>
      <c r="CQ7" s="2">
        <v>93</v>
      </c>
      <c r="CR7" s="2">
        <v>94</v>
      </c>
      <c r="CS7" s="2">
        <v>95</v>
      </c>
      <c r="CT7" s="2">
        <v>96</v>
      </c>
      <c r="CU7" s="2">
        <v>97</v>
      </c>
      <c r="CV7" s="2">
        <v>98</v>
      </c>
      <c r="CW7" s="2">
        <v>99</v>
      </c>
      <c r="CX7" s="2">
        <v>100</v>
      </c>
    </row>
    <row r="8" spans="1:102" x14ac:dyDescent="0.25">
      <c r="A8" s="2" t="s">
        <v>5</v>
      </c>
      <c r="B8" s="2">
        <f>$A$4*$B$4*(1-COS($C$4*B7))</f>
        <v>0</v>
      </c>
      <c r="C8" s="2">
        <f t="shared" ref="C8:Q8" si="0">$A$4*$B$4*(1-COS($C$4*C7))</f>
        <v>-4.3923495785827834E-10</v>
      </c>
      <c r="D8" s="2">
        <f t="shared" si="0"/>
        <v>-4.2030069612992859E-11</v>
      </c>
      <c r="E8" s="2">
        <f t="shared" si="0"/>
        <v>-3.5919664503765585E-10</v>
      </c>
      <c r="F8" s="2">
        <f t="shared" si="0"/>
        <v>-1.5241781843710015E-10</v>
      </c>
      <c r="G8" s="2">
        <f t="shared" si="0"/>
        <v>-2.2902238259247537E-10</v>
      </c>
      <c r="H8" s="2">
        <f t="shared" si="0"/>
        <v>-2.8992231520566584E-10</v>
      </c>
      <c r="I8" s="2">
        <f t="shared" si="0"/>
        <v>-9.7345355521767506E-11</v>
      </c>
      <c r="J8" s="2">
        <f t="shared" si="0"/>
        <v>-4.0317179484062437E-10</v>
      </c>
      <c r="K8" s="2">
        <f t="shared" si="0"/>
        <v>-1.3360182618543806E-11</v>
      </c>
      <c r="L8" s="2">
        <f t="shared" si="0"/>
        <v>-4.498561816735978E-10</v>
      </c>
      <c r="M8" s="2">
        <f t="shared" si="0"/>
        <v>-8.4437764479752712E-12</v>
      </c>
      <c r="N8" s="2">
        <f t="shared" si="0"/>
        <v>-4.1253415989632154E-10</v>
      </c>
      <c r="O8" s="2">
        <f t="shared" si="0"/>
        <v>-8.4432909397570666E-11</v>
      </c>
      <c r="P8" s="2">
        <f t="shared" si="0"/>
        <v>-3.0514925993898725E-10</v>
      </c>
      <c r="Q8" s="2">
        <f t="shared" si="0"/>
        <v>-2.1293799437664148E-10</v>
      </c>
      <c r="R8" s="2">
        <f t="shared" ref="R8" si="1">$A$4*$B$4*(1-COS($C$4*R7))</f>
        <v>-1.6782054687351523E-10</v>
      </c>
      <c r="S8" s="2">
        <f t="shared" ref="S8" si="2">$A$4*$B$4*(1-COS($C$4*S7))</f>
        <v>-3.4594945212035292E-10</v>
      </c>
      <c r="T8" s="2">
        <f t="shared" ref="T8" si="3">$A$4*$B$4*(1-COS($C$4*T7))</f>
        <v>-5.1854112877723347E-11</v>
      </c>
      <c r="U8" s="2">
        <f t="shared" ref="U8" si="4">$A$4*$B$4*(1-COS($C$4*U7))</f>
        <v>-4.3377411971053739E-10</v>
      </c>
      <c r="V8" s="2">
        <f t="shared" ref="V8" si="5">$A$4*$B$4*(1-COS($C$4*V7))</f>
        <v>-5.7508945039988216E-13</v>
      </c>
      <c r="W8" s="2">
        <f t="shared" ref="W8" si="6">$A$4*$B$4*(1-COS($C$4*W7))</f>
        <v>-4.4360064699116459E-10</v>
      </c>
      <c r="X8" s="2">
        <f t="shared" ref="X8" si="7">$A$4*$B$4*(1-COS($C$4*X7))</f>
        <v>-3.3141351474537658E-11</v>
      </c>
      <c r="Y8" s="2">
        <f t="shared" ref="Y8" si="8">$A$4*$B$4*(1-COS($C$4*Y7))</f>
        <v>-3.7175783728971244E-10</v>
      </c>
      <c r="Z8" s="2">
        <f t="shared" ref="Z8" si="9">$A$4*$B$4*(1-COS($C$4*Z7))</f>
        <v>-1.3738612330649693E-10</v>
      </c>
      <c r="AA8" s="2">
        <f t="shared" ref="AA8" si="10">$A$4*$B$4*(1-COS($C$4*AA7))</f>
        <v>-2.4508620876569226E-10</v>
      </c>
      <c r="AB8" s="2">
        <f t="shared" ref="AB8" si="11">$A$4*$B$4*(1-COS($C$4*AB7))</f>
        <v>-2.7436349368505267E-10</v>
      </c>
      <c r="AC8" s="2">
        <f t="shared" ref="AC8" si="12">$A$4*$B$4*(1-COS($C$4*AC7))</f>
        <v>-1.1091036021782192E-10</v>
      </c>
      <c r="AD8" s="2">
        <f t="shared" ref="AD8" si="13">$A$4*$B$4*(1-COS($C$4*AD7))</f>
        <v>-3.9289863227762357E-10</v>
      </c>
      <c r="AE8" s="2">
        <f t="shared" ref="AE8" si="14">$A$4*$B$4*(1-COS($C$4*AE7))</f>
        <v>-1.9358471689206862E-11</v>
      </c>
      <c r="AF8" s="2">
        <f t="shared" ref="AF8" si="15">$A$4*$B$4*(1-COS($C$4*AF7))</f>
        <v>-4.4870673795859616E-10</v>
      </c>
      <c r="AG8" s="2">
        <f t="shared" ref="AG8" si="16">$A$4*$B$4*(1-COS($C$4*AG7))</f>
        <v>-4.6343853848129948E-12</v>
      </c>
      <c r="AH8" s="2">
        <f t="shared" ref="AH8" si="17">$A$4*$B$4*(1-COS($C$4*AH7))</f>
        <v>-4.209378679124989E-10</v>
      </c>
      <c r="AI8" s="2">
        <f t="shared" ref="AI8" si="18">$A$4*$B$4*(1-COS($C$4*AI7))</f>
        <v>-7.2239029058963737E-11</v>
      </c>
      <c r="AJ8" s="2">
        <f t="shared" ref="AJ8" si="19">$A$4*$B$4*(1-COS($C$4*AJ7))</f>
        <v>-3.1996648917143521E-10</v>
      </c>
      <c r="AK8" s="2">
        <f t="shared" ref="AK8" si="20">$A$4*$B$4*(1-COS($C$4*AK7))</f>
        <v>-1.96915266002449E-10</v>
      </c>
      <c r="AL8" s="2">
        <f t="shared" ref="AL8" si="21">$A$4*$B$4*(1-COS($C$4*AL7))</f>
        <v>-1.8351557131235409E-10</v>
      </c>
      <c r="AM8" s="2">
        <f t="shared" ref="AM8" si="22">$A$4*$B$4*(1-COS($C$4*AM7))</f>
        <v>-3.3208397694575165E-10</v>
      </c>
      <c r="AN8" s="2">
        <f t="shared" ref="AN8" si="23">$A$4*$B$4*(1-COS($C$4*AN7))</f>
        <v>-6.2563261680801817E-11</v>
      </c>
      <c r="AO8" s="2">
        <f t="shared" ref="AO8" si="24">$A$4*$B$4*(1-COS($C$4*AO7))</f>
        <v>-4.272460478404671E-10</v>
      </c>
      <c r="AP8" s="2">
        <f t="shared" ref="AP8" si="25">$A$4*$B$4*(1-COS($C$4*AP7))</f>
        <v>-2.2974179982576169E-12</v>
      </c>
      <c r="AQ8" s="2">
        <f t="shared" ref="AQ8" si="26">$A$4*$B$4*(1-COS($C$4*AQ7))</f>
        <v>-4.4684887011573792E-10</v>
      </c>
      <c r="AR8" s="2">
        <f t="shared" ref="AR8" si="27">$A$4*$B$4*(1-COS($C$4*AR7))</f>
        <v>-2.5233396755948858E-11</v>
      </c>
      <c r="AS8" s="2">
        <f t="shared" ref="AS8" si="28">$A$4*$B$4*(1-COS($C$4*AS7))</f>
        <v>-3.835688172396462E-10</v>
      </c>
      <c r="AT8" s="2">
        <f t="shared" ref="AT8" si="29">$A$4*$B$4*(1-COS($C$4*AT7))</f>
        <v>-1.2280230209762761E-10</v>
      </c>
      <c r="AU8" s="2">
        <f t="shared" ref="AU8" si="30">$A$4*$B$4*(1-COS($C$4*AU7))</f>
        <v>-2.6104735612326769E-10</v>
      </c>
      <c r="AV8" s="2">
        <f t="shared" ref="AV8" si="31">$A$4*$B$4*(1-COS($C$4*AV7))</f>
        <v>-2.5855233061374484E-10</v>
      </c>
      <c r="AW8" s="2">
        <f t="shared" ref="AW8" si="32">$A$4*$B$4*(1-COS($C$4*AW7))</f>
        <v>-1.2505858045377545E-10</v>
      </c>
      <c r="AX8" s="2">
        <f t="shared" ref="AX8" si="33">$A$4*$B$4*(1-COS($C$4*AX7))</f>
        <v>-3.8176718765098341E-10</v>
      </c>
      <c r="AY8" s="2">
        <f t="shared" ref="AY8" si="34">$A$4*$B$4*(1-COS($C$4*AY7))</f>
        <v>-2.6407980968720091E-11</v>
      </c>
      <c r="AZ8" s="2">
        <f t="shared" ref="AZ8" si="35">$A$4*$B$4*(1-COS($C$4*AZ7))</f>
        <v>-4.4641372637707577E-10</v>
      </c>
      <c r="BA8" s="2">
        <f t="shared" ref="BA8" si="36">$A$4*$B$4*(1-COS($C$4*BA7))</f>
        <v>-1.9514826789492014E-12</v>
      </c>
      <c r="BB8" s="2">
        <f t="shared" ref="BB8" si="37">$A$4*$B$4*(1-COS($C$4*BB7))</f>
        <v>-4.2833995992182902E-10</v>
      </c>
      <c r="BC8" s="2">
        <f t="shared" ref="BC8" si="38">$A$4*$B$4*(1-COS($C$4*BC7))</f>
        <v>-6.0826048478765952E-11</v>
      </c>
      <c r="BD8" s="2">
        <f t="shared" ref="BD8" si="39">$A$4*$B$4*(1-COS($C$4*BD7))</f>
        <v>-3.3429825861664752E-10</v>
      </c>
      <c r="BE8" s="2">
        <f t="shared" ref="BE8" si="40">$A$4*$B$4*(1-COS($C$4*BE7))</f>
        <v>-1.8103610415482792E-10</v>
      </c>
      <c r="BF8" s="2">
        <f t="shared" ref="BF8" si="41">$A$4*$B$4*(1-COS($C$4*BF7))</f>
        <v>-1.9942266026047409E-10</v>
      </c>
      <c r="BG8" s="2">
        <f t="shared" ref="BG8" si="42">$A$4*$B$4*(1-COS($C$4*BG7))</f>
        <v>-3.176710985227205E-10</v>
      </c>
      <c r="BH8" s="2">
        <f t="shared" ref="BH8" si="43">$A$4*$B$4*(1-COS($C$4*BH7))</f>
        <v>-7.4102771857789059E-11</v>
      </c>
      <c r="BI8" s="2">
        <f t="shared" ref="BI8" si="44">$A$4*$B$4*(1-COS($C$4*BI7))</f>
        <v>-4.1968411313930237E-10</v>
      </c>
      <c r="BJ8" s="2">
        <f t="shared" ref="BJ8" si="45">$A$4*$B$4*(1-COS($C$4*BJ7))</f>
        <v>-5.1581812615466158E-12</v>
      </c>
      <c r="BK8" s="2">
        <f t="shared" ref="BK8" si="46">$A$4*$B$4*(1-COS($C$4*BK7))</f>
        <v>-4.4896302261998497E-10</v>
      </c>
      <c r="BL8" s="2">
        <f t="shared" ref="BL8" si="47">$A$4*$B$4*(1-COS($C$4*BL7))</f>
        <v>-1.834663018018557E-11</v>
      </c>
      <c r="BM8" s="2">
        <f t="shared" ref="BM8" si="48">$A$4*$B$4*(1-COS($C$4*BM7))</f>
        <v>-3.9456920826551859E-10</v>
      </c>
      <c r="BN8" s="2">
        <f t="shared" ref="BN8" si="49">$A$4*$B$4*(1-COS($C$4*BN7))</f>
        <v>-1.0874090593692552E-10</v>
      </c>
      <c r="BO8" s="2">
        <f t="shared" ref="BO8" si="50">$A$4*$B$4*(1-COS($C$4*BO7))</f>
        <v>-2.7682423277665367E-10</v>
      </c>
      <c r="BP8" s="2">
        <f t="shared" ref="BP8" si="51">$A$4*$B$4*(1-COS($C$4*BP7))</f>
        <v>-2.4256965117468334E-10</v>
      </c>
      <c r="BQ8" s="2">
        <f t="shared" ref="BQ8" si="52">$A$4*$B$4*(1-COS($C$4*BQ7))</f>
        <v>-1.397176918545203E-10</v>
      </c>
      <c r="BR8" s="2">
        <f t="shared" ref="BR8" si="53">$A$4*$B$4*(1-COS($C$4*BR7))</f>
        <v>-3.6983436386179271E-10</v>
      </c>
      <c r="BS8" s="2">
        <f t="shared" ref="BS8" si="54">$A$4*$B$4*(1-COS($C$4*BS7))</f>
        <v>-3.4472674026708884E-11</v>
      </c>
      <c r="BT8" s="2">
        <f t="shared" ref="BT8" si="55">$A$4*$B$4*(1-COS($C$4*BT7))</f>
        <v>-4.4298886858921603E-10</v>
      </c>
      <c r="BU8" s="2">
        <f t="shared" ref="BU8" si="56">$A$4*$B$4*(1-COS($C$4*BU7))</f>
        <v>-4.0878307742912569E-13</v>
      </c>
      <c r="BV8" s="2">
        <f t="shared" ref="BV8" si="57">$A$4*$B$4*(1-COS($C$4*BV7))</f>
        <v>-4.3470259712408549E-10</v>
      </c>
      <c r="BW8" s="2">
        <f t="shared" ref="BW8" si="58">$A$4*$B$4*(1-COS($C$4*BW7))</f>
        <v>-5.0252309743459927E-11</v>
      </c>
      <c r="BX8" s="2">
        <f t="shared" ref="BX8" si="59">$A$4*$B$4*(1-COS($C$4*BX7))</f>
        <v>-3.4807130561317088E-10</v>
      </c>
      <c r="BY8" s="2">
        <f t="shared" ref="BY8" si="60">$A$4*$B$4*(1-COS($C$4*BY7))</f>
        <v>-1.6538168162008714E-10</v>
      </c>
      <c r="BZ8" s="2">
        <f t="shared" ref="BZ8" si="61">$A$4*$B$4*(1-COS($C$4*BZ7))</f>
        <v>-2.154604981708474E-10</v>
      </c>
      <c r="CA8" s="2">
        <f t="shared" ref="CA8" si="62">$A$4*$B$4*(1-COS($C$4*CA7))</f>
        <v>-3.0278449413420156E-10</v>
      </c>
      <c r="CB8" s="2">
        <f t="shared" ref="CB8" si="63">$A$4*$B$4*(1-COS($C$4*CB7))</f>
        <v>-8.6413654514768898E-11</v>
      </c>
      <c r="CC8" s="2">
        <f t="shared" ref="CC8" si="64">$A$4*$B$4*(1-COS($C$4*CC7))</f>
        <v>-4.1112697150812107E-10</v>
      </c>
      <c r="CD8" s="2">
        <f t="shared" ref="CD8" si="65">$A$4*$B$4*(1-COS($C$4*CD7))</f>
        <v>-9.1427552867307719E-12</v>
      </c>
      <c r="CE8" s="2">
        <f t="shared" ref="CE8" si="66">$A$4*$B$4*(1-COS($C$4*CE7))</f>
        <v>-4.4993229715455729E-10</v>
      </c>
      <c r="CF8" s="2">
        <f t="shared" ref="CF8" si="67">$A$4*$B$4*(1-COS($C$4*CF7))</f>
        <v>-1.2516256252181934E-11</v>
      </c>
      <c r="CG8" s="2">
        <f t="shared" ref="CG8" si="68">$A$4*$B$4*(1-COS($C$4*CG7))</f>
        <v>-4.0470277739995848E-10</v>
      </c>
      <c r="CH8" s="2">
        <f t="shared" ref="CH8" si="69">$A$4*$B$4*(1-COS($C$4*CH7))</f>
        <v>-9.5273815362967599E-11</v>
      </c>
      <c r="CI8" s="2">
        <f t="shared" ref="CI8" si="70">$A$4*$B$4*(1-COS($C$4*CI7))</f>
        <v>-2.9233618881186262E-10</v>
      </c>
      <c r="CJ8" s="2">
        <f t="shared" ref="CJ8" si="71">$A$4*$B$4*(1-COS($C$4*CJ7))</f>
        <v>-2.2649715732639717E-10</v>
      </c>
      <c r="CK8" s="2">
        <f t="shared" ref="CK8" si="72">$A$4*$B$4*(1-COS($C$4*CK7))</f>
        <v>-1.5481275841722262E-10</v>
      </c>
      <c r="CL8" s="2">
        <f t="shared" ref="CL8" si="73">$A$4*$B$4*(1-COS($C$4*CL7))</f>
        <v>-3.5716116038627053E-10</v>
      </c>
      <c r="CM8" s="2">
        <f t="shared" ref="CM8" si="74">$A$4*$B$4*(1-COS($C$4*CM7))</f>
        <v>-4.3511324908521116E-11</v>
      </c>
      <c r="CN8" s="2">
        <f t="shared" ref="CN8" si="75">$A$4*$B$4*(1-COS($C$4*CN7))</f>
        <v>-4.3844967214686503E-10</v>
      </c>
      <c r="CO8" s="2">
        <f t="shared" ref="CO8" si="76">$A$4*$B$4*(1-COS($C$4*CO7))</f>
        <v>-1.4172715950308556E-14</v>
      </c>
      <c r="CP8" s="2">
        <f t="shared" ref="CP8" si="77">$A$4*$B$4*(1-COS($C$4*CP7))</f>
        <v>-4.3999325431454187E-10</v>
      </c>
      <c r="CQ8" s="2">
        <f t="shared" ref="CQ8" si="78">$A$4*$B$4*(1-COS($C$4*CQ7))</f>
        <v>-4.0571864813916382E-11</v>
      </c>
      <c r="CR8" s="2">
        <f t="shared" ref="CR8" si="79">$A$4*$B$4*(1-COS($C$4*CR7))</f>
        <v>-3.6121522363631573E-10</v>
      </c>
      <c r="CS8" s="2">
        <f t="shared" ref="CS8" si="80">$A$4*$B$4*(1-COS($C$4*CS7))</f>
        <v>-1.5003202233824296E-10</v>
      </c>
      <c r="CT8" s="2">
        <f t="shared" ref="CT8" si="81">$A$4*$B$4*(1-COS($C$4*CT7))</f>
        <v>-2.3154710112001198E-10</v>
      </c>
      <c r="CU8" s="2">
        <f t="shared" ref="CU8" si="82">$A$4*$B$4*(1-COS($C$4*CU7))</f>
        <v>-2.8750026270584904E-10</v>
      </c>
      <c r="CV8" s="2">
        <f t="shared" ref="CV8" si="83">$A$4*$B$4*(1-COS($C$4*CV7))</f>
        <v>-9.9432977574042309E-11</v>
      </c>
      <c r="CW8" s="2">
        <f t="shared" ref="CW8" si="84">$A$4*$B$4*(1-COS($C$4*CW7))</f>
        <v>-4.0161836625250242E-10</v>
      </c>
      <c r="CX8" s="2">
        <f t="shared" ref="CX8" si="85">$A$4*$B$4*(1-COS($C$4*CX7))</f>
        <v>-1.4230771305043682E-11</v>
      </c>
    </row>
    <row r="29" spans="1:102" x14ac:dyDescent="0.25">
      <c r="A29" s="4" t="s">
        <v>7</v>
      </c>
      <c r="H29" s="4" t="s">
        <v>10</v>
      </c>
    </row>
    <row r="31" spans="1:102" x14ac:dyDescent="0.25">
      <c r="A31" s="2" t="s">
        <v>6</v>
      </c>
      <c r="B31" s="2">
        <v>0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  <c r="L31" s="2">
        <v>10</v>
      </c>
      <c r="M31" s="2">
        <v>11</v>
      </c>
      <c r="N31" s="2">
        <v>12</v>
      </c>
      <c r="O31" s="2">
        <v>13</v>
      </c>
      <c r="P31" s="2">
        <v>14</v>
      </c>
      <c r="Q31" s="2">
        <v>15</v>
      </c>
      <c r="R31" s="2">
        <v>16</v>
      </c>
      <c r="S31" s="2">
        <v>17</v>
      </c>
      <c r="T31" s="2">
        <v>18</v>
      </c>
      <c r="U31" s="2">
        <v>19</v>
      </c>
      <c r="V31" s="2">
        <v>20</v>
      </c>
      <c r="W31" s="2">
        <v>21</v>
      </c>
      <c r="X31" s="2">
        <v>22</v>
      </c>
      <c r="Y31" s="2">
        <v>23</v>
      </c>
      <c r="Z31" s="2">
        <v>24</v>
      </c>
      <c r="AA31" s="2">
        <v>25</v>
      </c>
      <c r="AB31" s="2">
        <v>26</v>
      </c>
      <c r="AC31" s="2">
        <v>27</v>
      </c>
      <c r="AD31" s="2">
        <v>28</v>
      </c>
      <c r="AE31" s="2">
        <v>29</v>
      </c>
      <c r="AF31" s="2">
        <v>30</v>
      </c>
      <c r="AG31" s="2">
        <v>31</v>
      </c>
      <c r="AH31" s="2">
        <v>32</v>
      </c>
      <c r="AI31" s="2">
        <v>33</v>
      </c>
      <c r="AJ31" s="2">
        <v>34</v>
      </c>
      <c r="AK31" s="2">
        <v>35</v>
      </c>
      <c r="AL31" s="2">
        <v>36</v>
      </c>
      <c r="AM31" s="2">
        <v>37</v>
      </c>
      <c r="AN31" s="2">
        <v>38</v>
      </c>
      <c r="AO31" s="2">
        <v>39</v>
      </c>
      <c r="AP31" s="2">
        <v>40</v>
      </c>
      <c r="AQ31" s="2">
        <v>41</v>
      </c>
      <c r="AR31" s="2">
        <v>42</v>
      </c>
      <c r="AS31" s="2">
        <v>43</v>
      </c>
      <c r="AT31" s="2">
        <v>44</v>
      </c>
      <c r="AU31" s="2">
        <v>45</v>
      </c>
      <c r="AV31" s="2">
        <v>46</v>
      </c>
      <c r="AW31" s="2">
        <v>47</v>
      </c>
      <c r="AX31" s="2">
        <v>48</v>
      </c>
      <c r="AY31" s="2">
        <v>49</v>
      </c>
      <c r="AZ31" s="2">
        <v>50</v>
      </c>
      <c r="BA31" s="2">
        <v>51</v>
      </c>
      <c r="BB31" s="2">
        <v>52</v>
      </c>
      <c r="BC31" s="2">
        <v>53</v>
      </c>
      <c r="BD31" s="2">
        <v>54</v>
      </c>
      <c r="BE31" s="2">
        <v>55</v>
      </c>
      <c r="BF31" s="2">
        <v>56</v>
      </c>
      <c r="BG31" s="2">
        <v>57</v>
      </c>
      <c r="BH31" s="2">
        <v>58</v>
      </c>
      <c r="BI31" s="2">
        <v>59</v>
      </c>
      <c r="BJ31" s="2">
        <v>60</v>
      </c>
      <c r="BK31" s="2">
        <v>61</v>
      </c>
      <c r="BL31" s="2">
        <v>62</v>
      </c>
      <c r="BM31" s="2">
        <v>63</v>
      </c>
      <c r="BN31" s="2">
        <v>64</v>
      </c>
      <c r="BO31" s="2">
        <v>65</v>
      </c>
      <c r="BP31" s="2">
        <v>66</v>
      </c>
      <c r="BQ31" s="2">
        <v>67</v>
      </c>
      <c r="BR31" s="2">
        <v>68</v>
      </c>
      <c r="BS31" s="2">
        <v>69</v>
      </c>
      <c r="BT31" s="2">
        <v>70</v>
      </c>
      <c r="BU31" s="2">
        <v>71</v>
      </c>
      <c r="BV31" s="2">
        <v>72</v>
      </c>
      <c r="BW31" s="2">
        <v>73</v>
      </c>
      <c r="BX31" s="2">
        <v>74</v>
      </c>
      <c r="BY31" s="2">
        <v>75</v>
      </c>
      <c r="BZ31" s="2">
        <v>76</v>
      </c>
      <c r="CA31" s="2">
        <v>77</v>
      </c>
      <c r="CB31" s="2">
        <v>78</v>
      </c>
      <c r="CC31" s="2">
        <v>79</v>
      </c>
      <c r="CD31" s="2">
        <v>80</v>
      </c>
      <c r="CE31" s="2">
        <v>81</v>
      </c>
      <c r="CF31" s="2">
        <v>82</v>
      </c>
      <c r="CG31" s="2">
        <v>83</v>
      </c>
      <c r="CH31" s="2">
        <v>84</v>
      </c>
      <c r="CI31" s="2">
        <v>85</v>
      </c>
      <c r="CJ31" s="2">
        <v>86</v>
      </c>
      <c r="CK31" s="2">
        <v>87</v>
      </c>
      <c r="CL31" s="2">
        <v>88</v>
      </c>
      <c r="CM31" s="2">
        <v>89</v>
      </c>
      <c r="CN31" s="2">
        <v>90</v>
      </c>
      <c r="CO31" s="2">
        <v>91</v>
      </c>
      <c r="CP31" s="2">
        <v>92</v>
      </c>
      <c r="CQ31" s="2">
        <v>93</v>
      </c>
      <c r="CR31" s="2">
        <v>94</v>
      </c>
      <c r="CS31" s="2">
        <v>95</v>
      </c>
      <c r="CT31" s="2">
        <v>96</v>
      </c>
      <c r="CU31" s="2">
        <v>97</v>
      </c>
      <c r="CV31" s="2">
        <v>98</v>
      </c>
      <c r="CW31" s="2">
        <v>99</v>
      </c>
      <c r="CX31" s="2">
        <v>100</v>
      </c>
    </row>
    <row r="32" spans="1:102" x14ac:dyDescent="0.25">
      <c r="A32" s="2" t="s">
        <v>8</v>
      </c>
      <c r="B32" s="2">
        <f>-$B$4*$C$4*SIN($C$4*B31+$D$4)</f>
        <v>0</v>
      </c>
      <c r="C32" s="2">
        <f t="shared" ref="C32:BN32" si="86">-$B$4*$C$4*SIN($C$4*C31+$D$4)</f>
        <v>-4.5842158333237799E-2</v>
      </c>
      <c r="D32" s="2">
        <f t="shared" si="86"/>
        <v>8.7297714299144208E-2</v>
      </c>
      <c r="E32" s="2">
        <f t="shared" si="86"/>
        <v>-0.12039981628010604</v>
      </c>
      <c r="F32" s="2">
        <f t="shared" si="86"/>
        <v>0.14198094851786003</v>
      </c>
      <c r="G32" s="2">
        <f t="shared" si="86"/>
        <v>-0.14997602836346843</v>
      </c>
      <c r="H32" s="2">
        <f t="shared" si="86"/>
        <v>0.14362001251502549</v>
      </c>
      <c r="I32" s="2">
        <f t="shared" si="86"/>
        <v>-0.1235211034477484</v>
      </c>
      <c r="J32" s="2">
        <f t="shared" si="86"/>
        <v>9.1602550967076021E-2</v>
      </c>
      <c r="K32" s="2">
        <f t="shared" si="86"/>
        <v>-5.0918617851294506E-2</v>
      </c>
      <c r="L32" s="2">
        <f t="shared" si="86"/>
        <v>5.3623196958027157E-3</v>
      </c>
      <c r="M32" s="2">
        <f t="shared" si="86"/>
        <v>4.0707094881935302E-2</v>
      </c>
      <c r="N32" s="2">
        <f t="shared" si="86"/>
        <v>-8.2881277531930239E-2</v>
      </c>
      <c r="O32" s="2">
        <f t="shared" si="86"/>
        <v>0.11712461177845003</v>
      </c>
      <c r="P32" s="2">
        <f t="shared" si="86"/>
        <v>-0.14016037818827823</v>
      </c>
      <c r="Q32" s="2">
        <f t="shared" si="86"/>
        <v>0.14978430123991568</v>
      </c>
      <c r="R32" s="2">
        <f t="shared" si="86"/>
        <v>-0.14507547482474403</v>
      </c>
      <c r="S32" s="2">
        <f t="shared" si="86"/>
        <v>0.12648448307429555</v>
      </c>
      <c r="T32" s="2">
        <f t="shared" si="86"/>
        <v>-9.5790284296569994E-2</v>
      </c>
      <c r="U32" s="2">
        <f t="shared" si="86"/>
        <v>5.5929983765777111E-2</v>
      </c>
      <c r="V32" s="2">
        <f t="shared" si="86"/>
        <v>-1.0717784281878463E-2</v>
      </c>
      <c r="W32" s="2">
        <f t="shared" si="86"/>
        <v>-3.5519992086111771E-2</v>
      </c>
      <c r="X32" s="2">
        <f t="shared" si="86"/>
        <v>7.8358886572496553E-2</v>
      </c>
      <c r="Y32" s="2">
        <f t="shared" si="86"/>
        <v>-0.1136996769154919</v>
      </c>
      <c r="Z32" s="2">
        <f t="shared" si="86"/>
        <v>0.13816062891630584</v>
      </c>
      <c r="AA32" s="2">
        <f t="shared" si="86"/>
        <v>-0.14940109209391272</v>
      </c>
      <c r="AB32" s="2">
        <f t="shared" si="86"/>
        <v>0.14634547480565105</v>
      </c>
      <c r="AC32" s="2">
        <f t="shared" si="86"/>
        <v>-0.12928616681931743</v>
      </c>
      <c r="AD32" s="2">
        <f t="shared" si="86"/>
        <v>9.985556075163618E-2</v>
      </c>
      <c r="AE32" s="2">
        <f t="shared" si="86"/>
        <v>-6.0869849621051735E-2</v>
      </c>
      <c r="AF32" s="2">
        <f t="shared" si="86"/>
        <v>1.6059547411970566E-2</v>
      </c>
      <c r="AG32" s="2">
        <f t="shared" si="86"/>
        <v>3.0287481060815843E-2</v>
      </c>
      <c r="AH32" s="2">
        <f t="shared" si="86"/>
        <v>-7.3736322778168675E-2</v>
      </c>
      <c r="AI32" s="2">
        <f t="shared" si="86"/>
        <v>0.11012939007700971</v>
      </c>
      <c r="AJ32" s="2">
        <f t="shared" si="86"/>
        <v>-0.1359842571516631</v>
      </c>
      <c r="AK32" s="2">
        <f t="shared" si="86"/>
        <v>0.14882689081433101</v>
      </c>
      <c r="AL32" s="2">
        <f t="shared" si="86"/>
        <v>-0.14742838890866397</v>
      </c>
      <c r="AM32" s="2">
        <f t="shared" si="86"/>
        <v>0.13192257305199342</v>
      </c>
      <c r="AN32" s="2">
        <f t="shared" si="86"/>
        <v>-0.10379318334333122</v>
      </c>
      <c r="AO32" s="2">
        <f t="shared" si="86"/>
        <v>6.5731900366096552E-2</v>
      </c>
      <c r="AP32" s="2">
        <f t="shared" si="86"/>
        <v>-2.138078025555986E-2</v>
      </c>
      <c r="AQ32" s="2">
        <f t="shared" si="86"/>
        <v>-2.5016250970301208E-2</v>
      </c>
      <c r="AR32" s="2">
        <f t="shared" si="86"/>
        <v>6.9019495565734029E-2</v>
      </c>
      <c r="AS32" s="2">
        <f t="shared" si="86"/>
        <v>-0.10641831546458466</v>
      </c>
      <c r="AT32" s="2">
        <f t="shared" si="86"/>
        <v>0.13363404513563723</v>
      </c>
      <c r="AU32" s="2">
        <f t="shared" si="86"/>
        <v>-0.14806243145154427</v>
      </c>
      <c r="AV32" s="2">
        <f t="shared" si="86"/>
        <v>0.14832283275250338</v>
      </c>
      <c r="AW32" s="2">
        <f t="shared" si="86"/>
        <v>-0.13439033142981599</v>
      </c>
      <c r="AX32" s="2">
        <f t="shared" si="86"/>
        <v>0.10759811827351162</v>
      </c>
      <c r="AY32" s="2">
        <f t="shared" si="86"/>
        <v>-7.0509920427569026E-2</v>
      </c>
      <c r="AZ32" s="2">
        <f t="shared" si="86"/>
        <v>2.6674680227740014E-2</v>
      </c>
      <c r="BA32" s="2">
        <f t="shared" si="86"/>
        <v>1.9713040476698515E-2</v>
      </c>
      <c r="BB32" s="2">
        <f t="shared" si="86"/>
        <v>-6.4214434856931499E-2</v>
      </c>
      <c r="BC32" s="2">
        <f t="shared" si="86"/>
        <v>0.10257119726079375</v>
      </c>
      <c r="BD32" s="2">
        <f t="shared" si="86"/>
        <v>-0.13111299734430676</v>
      </c>
      <c r="BE32" s="2">
        <f t="shared" si="86"/>
        <v>0.14710869127902956</v>
      </c>
      <c r="BF32" s="2">
        <f t="shared" si="86"/>
        <v>-0.14902766289346547</v>
      </c>
      <c r="BG32" s="2">
        <f t="shared" si="86"/>
        <v>0.13668628720718634</v>
      </c>
      <c r="BH32" s="2">
        <f t="shared" si="86"/>
        <v>-0.11126550136996649</v>
      </c>
      <c r="BI32" s="2">
        <f t="shared" si="86"/>
        <v>7.5197801655702431E-2</v>
      </c>
      <c r="BJ32" s="2">
        <f t="shared" si="86"/>
        <v>-3.1934479685540897E-2</v>
      </c>
      <c r="BK32" s="2">
        <f t="shared" si="86"/>
        <v>-1.4384629125409974E-2</v>
      </c>
      <c r="BL32" s="2">
        <f t="shared" si="86"/>
        <v>5.9327283369889065E-2</v>
      </c>
      <c r="BM32" s="2">
        <f t="shared" si="86"/>
        <v>-9.859295356431734E-2</v>
      </c>
      <c r="BN32" s="2">
        <f t="shared" si="86"/>
        <v>0.12842433664766401</v>
      </c>
      <c r="BO32" s="2">
        <f t="shared" ref="BO32:CX32" si="87">-$B$4*$C$4*SIN($C$4*BO31+$D$4)</f>
        <v>-0.14596688954403508</v>
      </c>
      <c r="BP32" s="2">
        <f t="shared" si="87"/>
        <v>0.14954197828718335</v>
      </c>
      <c r="BQ32" s="2">
        <f t="shared" si="87"/>
        <v>-0.13880750526839428</v>
      </c>
      <c r="BR32" s="2">
        <f t="shared" si="87"/>
        <v>0.11479064430470287</v>
      </c>
      <c r="BS32" s="2">
        <f t="shared" si="87"/>
        <v>-7.9789551132873601E-2</v>
      </c>
      <c r="BT32" s="2">
        <f t="shared" si="87"/>
        <v>3.7153454579582669E-2</v>
      </c>
      <c r="BU32" s="2">
        <f t="shared" si="87"/>
        <v>9.0378286782393617E-3</v>
      </c>
      <c r="BV32" s="2">
        <f t="shared" si="87"/>
        <v>-5.4364288766364448E-2</v>
      </c>
      <c r="BW32" s="2">
        <f t="shared" si="87"/>
        <v>9.4488670102714972E-2</v>
      </c>
      <c r="BX32" s="2">
        <f t="shared" si="87"/>
        <v>-0.12557150018954583</v>
      </c>
      <c r="BY32" s="2">
        <f t="shared" si="87"/>
        <v>0.14463848590891298</v>
      </c>
      <c r="BZ32" s="2">
        <f t="shared" si="87"/>
        <v>-0.1498651214405089</v>
      </c>
      <c r="CA32" s="2">
        <f t="shared" si="87"/>
        <v>0.14075127387982653</v>
      </c>
      <c r="CB32" s="2">
        <f t="shared" si="87"/>
        <v>-0.11816904058743448</v>
      </c>
      <c r="CC32" s="2">
        <f t="shared" si="87"/>
        <v>8.4279298834859781E-2</v>
      </c>
      <c r="CD32" s="2">
        <f t="shared" si="87"/>
        <v>-4.2324933050000478E-2</v>
      </c>
      <c r="CE32" s="2">
        <f t="shared" si="87"/>
        <v>-3.6794744053370671E-3</v>
      </c>
      <c r="CF32" s="2">
        <f t="shared" si="87"/>
        <v>4.9331795664827149E-2</v>
      </c>
      <c r="CG32" s="2">
        <f t="shared" si="87"/>
        <v>-9.026359373090688E-2</v>
      </c>
      <c r="CH32" s="2">
        <f t="shared" si="87"/>
        <v>0.12255813499364034</v>
      </c>
      <c r="CI32" s="2">
        <f t="shared" si="87"/>
        <v>-0.14312517858510848</v>
      </c>
      <c r="CJ32" s="2">
        <f t="shared" si="87"/>
        <v>0.14999667925204213</v>
      </c>
      <c r="CK32" s="2">
        <f t="shared" si="87"/>
        <v>-0.14251510815660656</v>
      </c>
      <c r="CL32" s="2">
        <f t="shared" si="87"/>
        <v>0.12139637132661196</v>
      </c>
      <c r="CM32" s="2">
        <f t="shared" si="87"/>
        <v>-8.8661305134990126E-2</v>
      </c>
      <c r="CN32" s="2">
        <f t="shared" si="87"/>
        <v>4.7442303955650848E-2</v>
      </c>
      <c r="CO32" s="2">
        <f t="shared" si="87"/>
        <v>-1.6835836529075863E-3</v>
      </c>
      <c r="CP32" s="2">
        <f t="shared" si="87"/>
        <v>-4.4236237529592694E-2</v>
      </c>
      <c r="CQ32" s="2">
        <f t="shared" si="87"/>
        <v>8.592312572367275E-2</v>
      </c>
      <c r="CR32" s="2">
        <f t="shared" si="87"/>
        <v>-0.11938809330118585</v>
      </c>
      <c r="CS32" s="2">
        <f t="shared" si="87"/>
        <v>0.1414289021621917</v>
      </c>
      <c r="CT32" s="2">
        <f t="shared" si="87"/>
        <v>-0.14993648354023384</v>
      </c>
      <c r="CU32" s="2">
        <f t="shared" si="87"/>
        <v>0.14409675323923446</v>
      </c>
      <c r="CV32" s="2">
        <f t="shared" si="87"/>
        <v>-0.12446851075062951</v>
      </c>
      <c r="CW32" s="2">
        <f t="shared" si="87"/>
        <v>9.2929968141599137E-2</v>
      </c>
      <c r="CX32" s="2">
        <f t="shared" si="87"/>
        <v>-5.249902532569619E-2</v>
      </c>
    </row>
    <row r="55" spans="1:17" x14ac:dyDescent="0.25">
      <c r="A55" s="4" t="s">
        <v>11</v>
      </c>
    </row>
    <row r="57" spans="1:17" x14ac:dyDescent="0.25">
      <c r="A57" s="1">
        <f>AVERAGE(B8:CX8)</f>
        <v>-2.2278169558182306E-10</v>
      </c>
    </row>
    <row r="61" spans="1:17" ht="15.75" customHeight="1" x14ac:dyDescent="0.25">
      <c r="A61" s="5" t="s">
        <v>12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3" spans="1:17" x14ac:dyDescent="0.25">
      <c r="A63" s="4" t="s">
        <v>13</v>
      </c>
      <c r="D63" s="1">
        <f>MIN(B8:CX8)</f>
        <v>-4.4993229715455729E-10</v>
      </c>
    </row>
    <row r="64" spans="1:17" x14ac:dyDescent="0.25">
      <c r="A64" s="4" t="s">
        <v>14</v>
      </c>
      <c r="D64" s="1">
        <f>MAX(B8:CX8)</f>
        <v>0</v>
      </c>
    </row>
    <row r="66" spans="1:102" x14ac:dyDescent="0.25">
      <c r="A66" s="4" t="s">
        <v>15</v>
      </c>
    </row>
    <row r="67" spans="1:102" x14ac:dyDescent="0.25">
      <c r="A67" s="4" t="s">
        <v>16</v>
      </c>
    </row>
    <row r="70" spans="1:102" x14ac:dyDescent="0.25">
      <c r="A70" s="4" t="s">
        <v>17</v>
      </c>
    </row>
    <row r="72" spans="1:102" x14ac:dyDescent="0.25">
      <c r="A72" s="1">
        <f>AVERAGE(B32:CX32)</f>
        <v>-2.6724883759863535E-4</v>
      </c>
    </row>
    <row r="75" spans="1:102" x14ac:dyDescent="0.25">
      <c r="A75" s="4" t="s">
        <v>18</v>
      </c>
    </row>
    <row r="77" spans="1:102" x14ac:dyDescent="0.25">
      <c r="A77" s="2" t="s">
        <v>19</v>
      </c>
      <c r="B77" s="2">
        <f>B8/$A$4</f>
        <v>0</v>
      </c>
      <c r="C77" s="2">
        <f t="shared" ref="C77:BN77" si="88">C8/$A$4</f>
        <v>-2.928233052388522E-5</v>
      </c>
      <c r="D77" s="2">
        <f t="shared" si="88"/>
        <v>-2.8020046408661906E-6</v>
      </c>
      <c r="E77" s="2">
        <f t="shared" si="88"/>
        <v>-2.3946443002510388E-5</v>
      </c>
      <c r="F77" s="2">
        <f t="shared" si="88"/>
        <v>-1.0161187895806676E-5</v>
      </c>
      <c r="G77" s="2">
        <f t="shared" si="88"/>
        <v>-1.5268158839498358E-5</v>
      </c>
      <c r="H77" s="2">
        <f t="shared" si="88"/>
        <v>-1.9328154347044387E-5</v>
      </c>
      <c r="I77" s="2">
        <f t="shared" si="88"/>
        <v>-6.4896903681178338E-6</v>
      </c>
      <c r="J77" s="2">
        <f t="shared" si="88"/>
        <v>-2.6878119656041625E-5</v>
      </c>
      <c r="K77" s="2">
        <f t="shared" si="88"/>
        <v>-8.906788412362537E-7</v>
      </c>
      <c r="L77" s="2">
        <f t="shared" si="88"/>
        <v>-2.9990412111573185E-5</v>
      </c>
      <c r="M77" s="2">
        <f t="shared" si="88"/>
        <v>-5.6291842986501808E-7</v>
      </c>
      <c r="N77" s="2">
        <f t="shared" si="88"/>
        <v>-2.7502277326421436E-5</v>
      </c>
      <c r="O77" s="2">
        <f t="shared" si="88"/>
        <v>-5.6288606265047111E-6</v>
      </c>
      <c r="P77" s="2">
        <f t="shared" si="88"/>
        <v>-2.0343283995932482E-5</v>
      </c>
      <c r="Q77" s="2">
        <f t="shared" si="88"/>
        <v>-1.4195866291776099E-5</v>
      </c>
      <c r="R77" s="2">
        <f t="shared" si="88"/>
        <v>-1.1188036458234349E-5</v>
      </c>
      <c r="S77" s="2">
        <f t="shared" si="88"/>
        <v>-2.3063296808023528E-5</v>
      </c>
      <c r="T77" s="2">
        <f t="shared" si="88"/>
        <v>-3.4569408585148898E-6</v>
      </c>
      <c r="U77" s="2">
        <f t="shared" si="88"/>
        <v>-2.8918274647369158E-5</v>
      </c>
      <c r="V77" s="2">
        <f t="shared" si="88"/>
        <v>-3.8339296693325477E-8</v>
      </c>
      <c r="W77" s="2">
        <f t="shared" si="88"/>
        <v>-2.9573376466077638E-5</v>
      </c>
      <c r="X77" s="2">
        <f t="shared" si="88"/>
        <v>-2.2094234316358439E-6</v>
      </c>
      <c r="Y77" s="2">
        <f t="shared" si="88"/>
        <v>-2.4783855819314162E-5</v>
      </c>
      <c r="Z77" s="2">
        <f t="shared" si="88"/>
        <v>-9.1590748870997951E-6</v>
      </c>
      <c r="AA77" s="2">
        <f t="shared" si="88"/>
        <v>-1.6339080584379485E-5</v>
      </c>
      <c r="AB77" s="2">
        <f t="shared" si="88"/>
        <v>-1.8290899579003512E-5</v>
      </c>
      <c r="AC77" s="2">
        <f t="shared" si="88"/>
        <v>-7.3940240145214614E-6</v>
      </c>
      <c r="AD77" s="2">
        <f t="shared" si="88"/>
        <v>-2.6193242151841572E-5</v>
      </c>
      <c r="AE77" s="2">
        <f t="shared" si="88"/>
        <v>-1.2905647792804575E-6</v>
      </c>
      <c r="AF77" s="2">
        <f t="shared" si="88"/>
        <v>-2.9913782530573075E-5</v>
      </c>
      <c r="AG77" s="2">
        <f t="shared" si="88"/>
        <v>-3.0895902565419964E-7</v>
      </c>
      <c r="AH77" s="2">
        <f t="shared" si="88"/>
        <v>-2.8062524527499926E-5</v>
      </c>
      <c r="AI77" s="2">
        <f t="shared" si="88"/>
        <v>-4.8159352705975828E-6</v>
      </c>
      <c r="AJ77" s="2">
        <f t="shared" si="88"/>
        <v>-2.1331099278095679E-5</v>
      </c>
      <c r="AK77" s="2">
        <f t="shared" si="88"/>
        <v>-1.3127684400163266E-5</v>
      </c>
      <c r="AL77" s="2">
        <f t="shared" si="88"/>
        <v>-1.2234371420823605E-5</v>
      </c>
      <c r="AM77" s="2">
        <f t="shared" si="88"/>
        <v>-2.2138931796383444E-5</v>
      </c>
      <c r="AN77" s="2">
        <f t="shared" si="88"/>
        <v>-4.1708841120534547E-6</v>
      </c>
      <c r="AO77" s="2">
        <f t="shared" si="88"/>
        <v>-2.8483069856031138E-5</v>
      </c>
      <c r="AP77" s="2">
        <f t="shared" si="88"/>
        <v>-1.5316119988384112E-7</v>
      </c>
      <c r="AQ77" s="2">
        <f t="shared" si="88"/>
        <v>-2.9789924674382526E-5</v>
      </c>
      <c r="AR77" s="2">
        <f t="shared" si="88"/>
        <v>-1.6822264503965905E-6</v>
      </c>
      <c r="AS77" s="2">
        <f t="shared" si="88"/>
        <v>-2.5571254482643078E-5</v>
      </c>
      <c r="AT77" s="2">
        <f t="shared" si="88"/>
        <v>-8.1868201398418402E-6</v>
      </c>
      <c r="AU77" s="2">
        <f t="shared" si="88"/>
        <v>-1.7403157074884511E-5</v>
      </c>
      <c r="AV77" s="2">
        <f t="shared" si="88"/>
        <v>-1.7236822040916324E-5</v>
      </c>
      <c r="AW77" s="2">
        <f t="shared" si="88"/>
        <v>-8.3372386969183626E-6</v>
      </c>
      <c r="AX77" s="2">
        <f t="shared" si="88"/>
        <v>-2.5451145843398892E-5</v>
      </c>
      <c r="AY77" s="2">
        <f t="shared" si="88"/>
        <v>-1.7605320645813394E-6</v>
      </c>
      <c r="AZ77" s="2">
        <f t="shared" si="88"/>
        <v>-2.9760915091805052E-5</v>
      </c>
      <c r="BA77" s="2">
        <f t="shared" si="88"/>
        <v>-1.300988452632801E-7</v>
      </c>
      <c r="BB77" s="2">
        <f t="shared" si="88"/>
        <v>-2.8555997328121933E-5</v>
      </c>
      <c r="BC77" s="2">
        <f t="shared" si="88"/>
        <v>-4.055069898584397E-6</v>
      </c>
      <c r="BD77" s="2">
        <f t="shared" si="88"/>
        <v>-2.2286550574443167E-5</v>
      </c>
      <c r="BE77" s="2">
        <f t="shared" si="88"/>
        <v>-1.2069073610321861E-5</v>
      </c>
      <c r="BF77" s="2">
        <f t="shared" si="88"/>
        <v>-1.3294844017364938E-5</v>
      </c>
      <c r="BG77" s="2">
        <f t="shared" si="88"/>
        <v>-2.1178073234848032E-5</v>
      </c>
      <c r="BH77" s="2">
        <f t="shared" si="88"/>
        <v>-4.9401847905192708E-6</v>
      </c>
      <c r="BI77" s="2">
        <f t="shared" si="88"/>
        <v>-2.7978940875953491E-5</v>
      </c>
      <c r="BJ77" s="2">
        <f t="shared" si="88"/>
        <v>-3.4387875076977438E-7</v>
      </c>
      <c r="BK77" s="2">
        <f t="shared" si="88"/>
        <v>-2.9930868174665665E-5</v>
      </c>
      <c r="BL77" s="2">
        <f t="shared" si="88"/>
        <v>-1.2231086786790381E-6</v>
      </c>
      <c r="BM77" s="2">
        <f t="shared" si="88"/>
        <v>-2.6304613884367904E-5</v>
      </c>
      <c r="BN77" s="2">
        <f t="shared" si="88"/>
        <v>-7.2493937291283679E-6</v>
      </c>
      <c r="BO77" s="2">
        <f t="shared" ref="BO77:BR77" si="89">BO8/$A$4</f>
        <v>-1.8454948851776911E-5</v>
      </c>
      <c r="BP77" s="2">
        <f t="shared" si="89"/>
        <v>-1.6171310078312221E-5</v>
      </c>
      <c r="BQ77" s="2">
        <f t="shared" si="89"/>
        <v>-9.3145127903013535E-6</v>
      </c>
      <c r="BR77" s="2">
        <f t="shared" si="89"/>
        <v>-2.4655624257452846E-5</v>
      </c>
      <c r="BS77" s="2">
        <f>BS8/$A$4</f>
        <v>-2.298178268447259E-6</v>
      </c>
      <c r="BT77" s="2">
        <f t="shared" ref="BT77:CK77" si="90">BT8/$A$4</f>
        <v>-2.9532591239281069E-5</v>
      </c>
      <c r="BU77" s="2">
        <f t="shared" si="90"/>
        <v>-2.7252205161941712E-8</v>
      </c>
      <c r="BV77" s="2">
        <f t="shared" si="90"/>
        <v>-2.8980173141605698E-5</v>
      </c>
      <c r="BW77" s="2">
        <f t="shared" si="90"/>
        <v>-3.3501539828973283E-6</v>
      </c>
      <c r="BX77" s="2">
        <f t="shared" si="90"/>
        <v>-2.3204753707544724E-5</v>
      </c>
      <c r="BY77" s="2">
        <f t="shared" si="90"/>
        <v>-1.1025445441339142E-5</v>
      </c>
      <c r="BZ77" s="2">
        <f t="shared" si="90"/>
        <v>-1.4364033211389827E-5</v>
      </c>
      <c r="CA77" s="2">
        <f t="shared" si="90"/>
        <v>-2.0185632942280104E-5</v>
      </c>
      <c r="CB77" s="2">
        <f t="shared" si="90"/>
        <v>-5.7609103009845927E-6</v>
      </c>
      <c r="CC77" s="2">
        <f t="shared" si="90"/>
        <v>-2.7408464767208069E-5</v>
      </c>
      <c r="CD77" s="2">
        <f t="shared" si="90"/>
        <v>-6.0951701911538479E-7</v>
      </c>
      <c r="CE77" s="2">
        <f t="shared" si="90"/>
        <v>-2.9995486476970486E-5</v>
      </c>
      <c r="CF77" s="2">
        <f t="shared" si="90"/>
        <v>-8.3441708347879557E-7</v>
      </c>
      <c r="CG77" s="2">
        <f t="shared" si="90"/>
        <v>-2.6980185159997231E-5</v>
      </c>
      <c r="CH77" s="2">
        <f t="shared" si="90"/>
        <v>-6.3515876908645067E-6</v>
      </c>
      <c r="CI77" s="2">
        <f t="shared" si="90"/>
        <v>-1.9489079254124174E-5</v>
      </c>
      <c r="CJ77" s="2">
        <f t="shared" si="90"/>
        <v>-1.5099810488426478E-5</v>
      </c>
      <c r="CK77" s="2">
        <f t="shared" si="90"/>
        <v>-1.0320850561148175E-5</v>
      </c>
      <c r="CL77" s="2">
        <f>CL8/$A$4</f>
        <v>-2.381074402575137E-5</v>
      </c>
      <c r="CM77" s="2">
        <f t="shared" ref="CM77:CX77" si="91">CM8/$A$4</f>
        <v>-2.9007549939014077E-6</v>
      </c>
      <c r="CN77" s="2">
        <f t="shared" si="91"/>
        <v>-2.9229978143124336E-5</v>
      </c>
      <c r="CO77" s="2">
        <f t="shared" si="91"/>
        <v>-9.4484773002057045E-10</v>
      </c>
      <c r="CP77" s="2">
        <f t="shared" si="91"/>
        <v>-2.9332883620969457E-5</v>
      </c>
      <c r="CQ77" s="2">
        <f t="shared" si="91"/>
        <v>-2.7047909875944252E-6</v>
      </c>
      <c r="CR77" s="2">
        <f t="shared" si="91"/>
        <v>-2.4081014909087713E-5</v>
      </c>
      <c r="CS77" s="2">
        <f t="shared" si="91"/>
        <v>-1.0002134822549529E-5</v>
      </c>
      <c r="CT77" s="2">
        <f t="shared" si="91"/>
        <v>-1.5436473408000798E-5</v>
      </c>
      <c r="CU77" s="2">
        <f t="shared" si="91"/>
        <v>-1.9166684180389934E-5</v>
      </c>
      <c r="CV77" s="2">
        <f t="shared" si="91"/>
        <v>-6.6288651716028208E-6</v>
      </c>
      <c r="CW77" s="2">
        <f t="shared" si="91"/>
        <v>-2.6774557750166827E-5</v>
      </c>
      <c r="CX77" s="2">
        <f t="shared" si="91"/>
        <v>-9.4871808700291208E-7</v>
      </c>
    </row>
    <row r="79" spans="1:102" x14ac:dyDescent="0.25">
      <c r="A79" s="4" t="s">
        <v>20</v>
      </c>
      <c r="E79" s="1">
        <f>MAX(B77:CX77)</f>
        <v>0</v>
      </c>
    </row>
    <row r="82" spans="1:4" x14ac:dyDescent="0.25">
      <c r="A82" s="4" t="s">
        <v>21</v>
      </c>
      <c r="D82" s="6"/>
    </row>
    <row r="84" spans="1:4" x14ac:dyDescent="0.25">
      <c r="A84" s="4" t="s">
        <v>22</v>
      </c>
    </row>
    <row r="86" spans="1:4" x14ac:dyDescent="0.25">
      <c r="A86" s="1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2017-11-02T05:33:54Z</dcterms:modified>
</cp:coreProperties>
</file>