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BG10" i="1" l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AA10" i="1" l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B6" i="1"/>
  <c r="B10" i="1" l="1"/>
</calcChain>
</file>

<file path=xl/sharedStrings.xml><?xml version="1.0" encoding="utf-8"?>
<sst xmlns="http://schemas.openxmlformats.org/spreadsheetml/2006/main" count="12" uniqueCount="12">
  <si>
    <t>1. Построить график зависимости x(t).</t>
  </si>
  <si>
    <t>x(t) = mg / k (1 - cos(ω0t))</t>
  </si>
  <si>
    <t>w0</t>
  </si>
  <si>
    <t>m(кг)</t>
  </si>
  <si>
    <t>g(м/с*с)</t>
  </si>
  <si>
    <t>k(н/м)</t>
  </si>
  <si>
    <t>t(сек)</t>
  </si>
  <si>
    <t>x(t)</t>
  </si>
  <si>
    <t>2. Ответить на вопросы:</t>
  </si>
  <si>
    <t>1) Около какого значения x происходят колебания груза?</t>
  </si>
  <si>
    <t>3. Опишите энергетические превращения, которые происходят в</t>
  </si>
  <si>
    <t>электрической и механической системах при колебаниях.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</si>
</sst>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x(t) = mg / k (1 - cos(</a:t>
            </a:r>
            <a:r>
              <a:rPr lang="el-GR"/>
              <a:t>ω0</a:t>
            </a:r>
            <a:r>
              <a:rPr lang="en-US"/>
              <a:t>t))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Лист1!$B$9:$CX$9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Лист1!$B$10:$CX$10</c:f>
              <c:numCache>
                <c:formatCode>General</c:formatCode>
                <c:ptCount val="101"/>
                <c:pt idx="0">
                  <c:v>0</c:v>
                </c:pt>
                <c:pt idx="1">
                  <c:v>6.3996655552611359E-2</c:v>
                </c:pt>
                <c:pt idx="2">
                  <c:v>0.15150774665127242</c:v>
                </c:pt>
                <c:pt idx="3">
                  <c:v>0.11966548875327417</c:v>
                </c:pt>
                <c:pt idx="4">
                  <c:v>2.0454524989116554E-2</c:v>
                </c:pt>
                <c:pt idx="5">
                  <c:v>1.5843474620468447E-2</c:v>
                </c:pt>
                <c:pt idx="6">
                  <c:v>0.11336018974370934</c:v>
                </c:pt>
                <c:pt idx="7">
                  <c:v>0.15380202677812155</c:v>
                </c:pt>
                <c:pt idx="8">
                  <c:v>7.1144947085792914E-2</c:v>
                </c:pt>
                <c:pt idx="9">
                  <c:v>3.3223275995619412E-4</c:v>
                </c:pt>
                <c:pt idx="10">
                  <c:v>5.6970437052041439E-2</c:v>
                </c:pt>
                <c:pt idx="11">
                  <c:v>0.14859385457431784</c:v>
                </c:pt>
                <c:pt idx="12">
                  <c:v>0.12562104931336332</c:v>
                </c:pt>
                <c:pt idx="13">
                  <c:v>2.5556682120261357E-2</c:v>
                </c:pt>
                <c:pt idx="14">
                  <c:v>1.1762611167128711E-2</c:v>
                </c:pt>
                <c:pt idx="15">
                  <c:v>0.10675859174620812</c:v>
                </c:pt>
                <c:pt idx="16">
                  <c:v>0.15545725018398102</c:v>
                </c:pt>
                <c:pt idx="17">
                  <c:v>7.8354727554007755E-2</c:v>
                </c:pt>
                <c:pt idx="18">
                  <c:v>1.3261152590393563E-3</c:v>
                </c:pt>
                <c:pt idx="19">
                  <c:v>5.0125841072972667E-2</c:v>
                </c:pt>
                <c:pt idx="20">
                  <c:v>0.14508504673110925</c:v>
                </c:pt>
                <c:pt idx="21">
                  <c:v>0.13117639610964016</c:v>
                </c:pt>
                <c:pt idx="22">
                  <c:v>3.110670357141633E-2</c:v>
                </c:pt>
                <c:pt idx="23">
                  <c:v>8.2465212752237983E-3</c:v>
                </c:pt>
                <c:pt idx="24">
                  <c:v>9.9916645452676311E-2</c:v>
                </c:pt>
                <c:pt idx="25">
                  <c:v>0.15645938831169615</c:v>
                </c:pt>
                <c:pt idx="26">
                  <c:v>8.5564891720941186E-2</c:v>
                </c:pt>
                <c:pt idx="27">
                  <c:v>2.9732240195519733E-3</c:v>
                </c:pt>
                <c:pt idx="28">
                  <c:v>4.3520877794304101E-2</c:v>
                </c:pt>
                <c:pt idx="29">
                  <c:v>0.14101106141026534</c:v>
                </c:pt>
                <c:pt idx="30">
                  <c:v>0.13628444576969131</c:v>
                </c:pt>
                <c:pt idx="31">
                  <c:v>3.7057551104199372E-2</c:v>
                </c:pt>
                <c:pt idx="32">
                  <c:v>5.325004951106143E-3</c:v>
                </c:pt>
                <c:pt idx="33">
                  <c:v>9.2892338585071579E-2</c:v>
                </c:pt>
                <c:pt idx="34">
                  <c:v>0.15679994771442948</c:v>
                </c:pt>
                <c:pt idx="35">
                  <c:v>9.2714331098300073E-2</c:v>
                </c:pt>
                <c:pt idx="36">
                  <c:v>5.2595992585998362E-3</c:v>
                </c:pt>
                <c:pt idx="37">
                  <c:v>3.7211526429802098E-2</c:v>
                </c:pt>
                <c:pt idx="38">
                  <c:v>0.13640642696350003</c:v>
                </c:pt>
                <c:pt idx="39">
                  <c:v>0.14090190590993124</c:v>
                </c:pt>
                <c:pt idx="40">
                  <c:v>4.3358789348718875E-2</c:v>
                </c:pt>
                <c:pt idx="41">
                  <c:v>3.022822996602744E-3</c:v>
                </c:pt>
                <c:pt idx="42">
                  <c:v>8.574520443057046E-2</c:v>
                </c:pt>
                <c:pt idx="43">
                  <c:v>0.15647604204038762</c:v>
                </c:pt>
                <c:pt idx="44">
                  <c:v>9.9742451860155998E-2</c:v>
                </c:pt>
                <c:pt idx="45">
                  <c:v>8.1658632017960996E-3</c:v>
                </c:pt>
                <c:pt idx="46">
                  <c:v>3.1251260786029925E-2</c:v>
                </c:pt>
                <c:pt idx="47">
                  <c:v>0.13131016916660002</c:v>
                </c:pt>
                <c:pt idx="48">
                  <c:v>0.14498964205264858</c:v>
                </c:pt>
                <c:pt idx="49">
                  <c:v>4.9957013259744609E-2</c:v>
                </c:pt>
                <c:pt idx="50">
                  <c:v>1.3594871531591611E-3</c:v>
                </c:pt>
                <c:pt idx="51">
                  <c:v>7.8535817277593928E-2</c:v>
                </c:pt>
                <c:pt idx="52">
                  <c:v>0.15549041649559156</c:v>
                </c:pt>
                <c:pt idx="53">
                  <c:v>0.1065896883953351</c:v>
                </c:pt>
                <c:pt idx="54">
                  <c:v>1.1667384316206847E-2</c:v>
                </c:pt>
                <c:pt idx="55">
                  <c:v>2.5690596054442478E-2</c:v>
                </c:pt>
                <c:pt idx="56">
                  <c:v>0.12576548046326866</c:v>
                </c:pt>
                <c:pt idx="57">
                  <c:v>0.1485130093034315</c:v>
                </c:pt>
                <c:pt idx="58">
                  <c:v>5.6796300741836371E-2</c:v>
                </c:pt>
                <c:pt idx="59">
                  <c:v>3.4909473347910665E-4</c:v>
                </c:pt>
                <c:pt idx="60">
                  <c:v>7.132527902897115E-2</c:v>
                </c:pt>
                <c:pt idx="61">
                  <c:v>0.15385142457736595</c:v>
                </c:pt>
                <c:pt idx="62">
                  <c:v>0.11319800814536005</c:v>
                </c:pt>
                <c:pt idx="63">
                  <c:v>1.5734486070613188E-2</c:v>
                </c:pt>
                <c:pt idx="64">
                  <c:v>2.057666067867699E-2</c:v>
                </c:pt>
                <c:pt idx="65">
                  <c:v>0.11981935389512392</c:v>
                </c:pt>
                <c:pt idx="66">
                  <c:v>0.15144214597795017</c:v>
                </c:pt>
                <c:pt idx="67">
                  <c:v>6.3818686607350003E-2</c:v>
                </c:pt>
                <c:pt idx="68">
                  <c:v>2.091422125163334E-7</c:v>
                </c:pt>
                <c:pt idx="69">
                  <c:v>6.417470134347264E-2</c:v>
                </c:pt>
                <c:pt idx="70">
                  <c:v>0.15157295727572045</c:v>
                </c:pt>
                <c:pt idx="71">
                  <c:v>0.11951140344929316</c:v>
                </c:pt>
                <c:pt idx="72">
                  <c:v>2.0332698453759953E-2</c:v>
                </c:pt>
                <c:pt idx="73">
                  <c:v>1.5952796925682675E-2</c:v>
                </c:pt>
                <c:pt idx="74">
                  <c:v>0.11352218482033441</c:v>
                </c:pt>
                <c:pt idx="75">
                  <c:v>0.15375222668942026</c:v>
                </c:pt>
                <c:pt idx="76">
                  <c:v>7.0964653850207643E-2</c:v>
                </c:pt>
                <c:pt idx="77">
                  <c:v>3.1578729830996336E-4</c:v>
                </c:pt>
                <c:pt idx="78">
                  <c:v>5.7144687694543464E-2</c:v>
                </c:pt>
                <c:pt idx="79">
                  <c:v>0.14867432534270392</c:v>
                </c:pt>
                <c:pt idx="80">
                  <c:v>0.12547636622685057</c:v>
                </c:pt>
                <c:pt idx="81">
                  <c:v>2.5423050118951344E-2</c:v>
                </c:pt>
                <c:pt idx="82">
                  <c:v>1.1858193545880606E-2</c:v>
                </c:pt>
                <c:pt idx="83">
                  <c:v>0.10692734379661023</c:v>
                </c:pt>
                <c:pt idx="84">
                  <c:v>0.15542367275186555</c:v>
                </c:pt>
                <c:pt idx="85">
                  <c:v>7.8173638071966325E-2</c:v>
                </c:pt>
                <c:pt idx="86">
                  <c:v>1.2931545741741838E-3</c:v>
                </c:pt>
                <c:pt idx="87">
                  <c:v>5.0294819736208848E-2</c:v>
                </c:pt>
                <c:pt idx="88">
                  <c:v>0.14518009562747258</c:v>
                </c:pt>
                <c:pt idx="89">
                  <c:v>0.13104234147685759</c:v>
                </c:pt>
                <c:pt idx="90">
                  <c:v>3.0962398678856636E-2</c:v>
                </c:pt>
                <c:pt idx="91">
                  <c:v>8.3275536357351274E-3</c:v>
                </c:pt>
                <c:pt idx="92">
                  <c:v>0.10009072424829185</c:v>
                </c:pt>
                <c:pt idx="93">
                  <c:v>0.15644231811583256</c:v>
                </c:pt>
                <c:pt idx="94">
                  <c:v>8.5384540784739074E-2</c:v>
                </c:pt>
                <c:pt idx="95">
                  <c:v>2.9240274640027048E-3</c:v>
                </c:pt>
                <c:pt idx="96">
                  <c:v>4.3683152329085137E-2</c:v>
                </c:pt>
                <c:pt idx="97">
                  <c:v>0.14111988286427515</c:v>
                </c:pt>
                <c:pt idx="98">
                  <c:v>0.13616215574728716</c:v>
                </c:pt>
                <c:pt idx="99">
                  <c:v>3.69037963513284E-2</c:v>
                </c:pt>
                <c:pt idx="100">
                  <c:v>5.3908005177487782E-3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A-4450-853B-DCE33E77A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47008"/>
        <c:axId val="472949960"/>
      </c:scatterChart>
      <c:valAx>
        <c:axId val="47294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949960"/>
        <c:crosses val="autoZero"/>
        <c:crossBetween val="midCat"/>
      </c:valAx>
      <c:valAx>
        <c:axId val="4729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94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11</xdr:row>
      <xdr:rowOff>123824</xdr:rowOff>
    </xdr:from>
    <xdr:to>
      <xdr:col>19</xdr:col>
      <xdr:colOff>0</xdr:colOff>
      <xdr:row>24</xdr:row>
      <xdr:rowOff>219074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9524</xdr:rowOff>
    </xdr:from>
    <xdr:to>
      <xdr:col>10</xdr:col>
      <xdr:colOff>523875</xdr:colOff>
      <xdr:row>48</xdr:row>
      <xdr:rowOff>19049</xdr:rowOff>
    </xdr:to>
    <xdr:sp macro="" textlink="">
      <xdr:nvSpPr>
        <xdr:cNvPr id="3" name="TextBox 2"/>
        <xdr:cNvSpPr txBox="1"/>
      </xdr:nvSpPr>
      <xdr:spPr>
        <a:xfrm>
          <a:off x="0" y="8105774"/>
          <a:ext cx="6781800" cy="3343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При механических колебаниях груза на пружине происходит периодическое превращение кинетической энергии движущегося груза Ек и потенциальной энергии Еи системы, которая состоит из потенциальной энергии деформированной пружины и потенциальной энергии груза в поле тяжести. </a:t>
          </a:r>
        </a:p>
        <a:p>
          <a:r>
            <a:rPr lang="ru-RU" sz="1100"/>
            <a:t> Электрические колебания в контуре можно сравнить с механическими колебаниям маятника, при которых происходит превращение потенциальной энергии в кинетическую и наоборот. Энергия электрического поля конденсатора аналогична потенциальной энергии маятника. Энергия магнитного поля катушки подобна кинетической энергии маятника. Сила тока в контуре подобна скорости движения маятника. Индуктивность играет роль массы. Сопротивление контура аналогично силе трения. Электрические колебания в контуре можно сравнить с механическими колебаниям маятника, при которых происходит превращение потенциальной энергии в кинетическую и наоборот. Энергия электрического поля конденсатора аналогична потенциальной энергии маятника. Энергия магнитного поля катушки подобна кинетической энергии маятника. Сила тока в контуре подобна скорости движения маятника. Индуктивность играет роль массы. Сопротивление контура аналогично силе трения.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5"/>
  <sheetViews>
    <sheetView tabSelected="1" topLeftCell="A34" workbookViewId="0">
      <selection activeCell="K49" sqref="K49"/>
    </sheetView>
  </sheetViews>
  <sheetFormatPr defaultRowHeight="18.75" x14ac:dyDescent="0.3"/>
  <cols>
    <col min="1" max="1" width="10.85546875" style="2" customWidth="1"/>
    <col min="2" max="2" width="9.85546875" style="2" bestFit="1" customWidth="1"/>
    <col min="3" max="16384" width="9.140625" style="2"/>
  </cols>
  <sheetData>
    <row r="1" spans="1:102" x14ac:dyDescent="0.3">
      <c r="A1" s="1" t="s">
        <v>0</v>
      </c>
      <c r="G1" s="2" t="s">
        <v>1</v>
      </c>
    </row>
    <row r="3" spans="1:102" x14ac:dyDescent="0.3">
      <c r="A3" s="3" t="s">
        <v>3</v>
      </c>
      <c r="B3" s="3">
        <v>2</v>
      </c>
    </row>
    <row r="4" spans="1:102" x14ac:dyDescent="0.3">
      <c r="A4" s="3" t="s">
        <v>4</v>
      </c>
      <c r="B4" s="3">
        <v>9.8000000000000007</v>
      </c>
    </row>
    <row r="5" spans="1:102" x14ac:dyDescent="0.3">
      <c r="A5" s="3" t="s">
        <v>5</v>
      </c>
      <c r="B5" s="3">
        <v>250</v>
      </c>
    </row>
    <row r="6" spans="1:102" x14ac:dyDescent="0.3">
      <c r="A6" s="3" t="s">
        <v>2</v>
      </c>
      <c r="B6" s="3">
        <f>SQRT($B$5/$B$3)</f>
        <v>11.180339887498949</v>
      </c>
    </row>
    <row r="9" spans="1:102" x14ac:dyDescent="0.3">
      <c r="A9" s="3" t="s">
        <v>6</v>
      </c>
      <c r="B9" s="3">
        <v>0</v>
      </c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>
        <v>7</v>
      </c>
      <c r="J9" s="3">
        <v>8</v>
      </c>
      <c r="K9" s="3">
        <v>9</v>
      </c>
      <c r="L9" s="3">
        <v>10</v>
      </c>
      <c r="M9" s="3">
        <v>11</v>
      </c>
      <c r="N9" s="3">
        <v>12</v>
      </c>
      <c r="O9" s="3">
        <v>13</v>
      </c>
      <c r="P9" s="3">
        <v>14</v>
      </c>
      <c r="Q9" s="3">
        <v>15</v>
      </c>
      <c r="R9" s="3">
        <v>16</v>
      </c>
      <c r="S9" s="3">
        <v>17</v>
      </c>
      <c r="T9" s="3">
        <v>18</v>
      </c>
      <c r="U9" s="3">
        <v>19</v>
      </c>
      <c r="V9" s="3">
        <v>20</v>
      </c>
      <c r="W9" s="3">
        <v>21</v>
      </c>
      <c r="X9" s="3">
        <v>22</v>
      </c>
      <c r="Y9" s="3">
        <v>23</v>
      </c>
      <c r="Z9" s="3">
        <v>24</v>
      </c>
      <c r="AA9" s="3">
        <v>25</v>
      </c>
      <c r="AB9" s="3">
        <v>26</v>
      </c>
      <c r="AC9" s="3">
        <v>27</v>
      </c>
      <c r="AD9" s="3">
        <v>28</v>
      </c>
      <c r="AE9" s="3">
        <v>29</v>
      </c>
      <c r="AF9" s="3">
        <v>30</v>
      </c>
      <c r="AG9" s="3">
        <v>31</v>
      </c>
      <c r="AH9" s="3">
        <v>32</v>
      </c>
      <c r="AI9" s="3">
        <v>33</v>
      </c>
      <c r="AJ9" s="3">
        <v>34</v>
      </c>
      <c r="AK9" s="3">
        <v>35</v>
      </c>
      <c r="AL9" s="3">
        <v>36</v>
      </c>
      <c r="AM9" s="3">
        <v>37</v>
      </c>
      <c r="AN9" s="3">
        <v>38</v>
      </c>
      <c r="AO9" s="3">
        <v>39</v>
      </c>
      <c r="AP9" s="3">
        <v>40</v>
      </c>
      <c r="AQ9" s="3">
        <v>41</v>
      </c>
      <c r="AR9" s="3">
        <v>42</v>
      </c>
      <c r="AS9" s="3">
        <v>43</v>
      </c>
      <c r="AT9" s="3">
        <v>44</v>
      </c>
      <c r="AU9" s="3">
        <v>45</v>
      </c>
      <c r="AV9" s="3">
        <v>46</v>
      </c>
      <c r="AW9" s="3">
        <v>47</v>
      </c>
      <c r="AX9" s="3">
        <v>48</v>
      </c>
      <c r="AY9" s="3">
        <v>49</v>
      </c>
      <c r="AZ9" s="3">
        <v>50</v>
      </c>
      <c r="BA9" s="3">
        <v>51</v>
      </c>
      <c r="BB9" s="3">
        <v>52</v>
      </c>
      <c r="BC9" s="3">
        <v>53</v>
      </c>
      <c r="BD9" s="3">
        <v>54</v>
      </c>
      <c r="BE9" s="3">
        <v>55</v>
      </c>
      <c r="BF9" s="3">
        <v>56</v>
      </c>
      <c r="BG9" s="3">
        <v>57</v>
      </c>
      <c r="BH9" s="3">
        <v>58</v>
      </c>
      <c r="BI9" s="3">
        <v>59</v>
      </c>
      <c r="BJ9" s="3">
        <v>60</v>
      </c>
      <c r="BK9" s="3">
        <v>61</v>
      </c>
      <c r="BL9" s="3">
        <v>62</v>
      </c>
      <c r="BM9" s="3">
        <v>63</v>
      </c>
      <c r="BN9" s="3">
        <v>64</v>
      </c>
      <c r="BO9" s="3">
        <v>65</v>
      </c>
      <c r="BP9" s="3">
        <v>66</v>
      </c>
      <c r="BQ9" s="3">
        <v>67</v>
      </c>
      <c r="BR9" s="3">
        <v>68</v>
      </c>
      <c r="BS9" s="3">
        <v>69</v>
      </c>
      <c r="BT9" s="3">
        <v>70</v>
      </c>
      <c r="BU9" s="3">
        <v>71</v>
      </c>
      <c r="BV9" s="3">
        <v>72</v>
      </c>
      <c r="BW9" s="3">
        <v>73</v>
      </c>
      <c r="BX9" s="3">
        <v>74</v>
      </c>
      <c r="BY9" s="3">
        <v>75</v>
      </c>
      <c r="BZ9" s="3">
        <v>76</v>
      </c>
      <c r="CA9" s="3">
        <v>77</v>
      </c>
      <c r="CB9" s="3">
        <v>78</v>
      </c>
      <c r="CC9" s="3">
        <v>79</v>
      </c>
      <c r="CD9" s="3">
        <v>80</v>
      </c>
      <c r="CE9" s="3">
        <v>81</v>
      </c>
      <c r="CF9" s="3">
        <v>82</v>
      </c>
      <c r="CG9" s="3">
        <v>83</v>
      </c>
      <c r="CH9" s="3">
        <v>84</v>
      </c>
      <c r="CI9" s="3">
        <v>85</v>
      </c>
      <c r="CJ9" s="3">
        <v>86</v>
      </c>
      <c r="CK9" s="3">
        <v>87</v>
      </c>
      <c r="CL9" s="3">
        <v>88</v>
      </c>
      <c r="CM9" s="3">
        <v>89</v>
      </c>
      <c r="CN9" s="3">
        <v>90</v>
      </c>
      <c r="CO9" s="3">
        <v>91</v>
      </c>
      <c r="CP9" s="3">
        <v>92</v>
      </c>
      <c r="CQ9" s="3">
        <v>93</v>
      </c>
      <c r="CR9" s="3">
        <v>94</v>
      </c>
      <c r="CS9" s="3">
        <v>95</v>
      </c>
      <c r="CT9" s="3">
        <v>96</v>
      </c>
      <c r="CU9" s="3">
        <v>97</v>
      </c>
      <c r="CV9" s="3">
        <v>98</v>
      </c>
      <c r="CW9" s="3">
        <v>99</v>
      </c>
      <c r="CX9" s="3">
        <v>100</v>
      </c>
    </row>
    <row r="10" spans="1:102" x14ac:dyDescent="0.3">
      <c r="A10" s="3" t="s">
        <v>7</v>
      </c>
      <c r="B10" s="3">
        <f>$B$3*$B$4/$B$5*(1-COS($B$6*B9))</f>
        <v>0</v>
      </c>
      <c r="C10" s="3">
        <f t="shared" ref="C10:Z10" si="0">$B$3*$B$4/$B$5*(1-COS($B$6*C9))</f>
        <v>6.3996655552611359E-2</v>
      </c>
      <c r="D10" s="3">
        <f t="shared" si="0"/>
        <v>0.15150774665127242</v>
      </c>
      <c r="E10" s="3">
        <f t="shared" si="0"/>
        <v>0.11966548875327417</v>
      </c>
      <c r="F10" s="3">
        <f t="shared" si="0"/>
        <v>2.0454524989116554E-2</v>
      </c>
      <c r="G10" s="3">
        <f t="shared" si="0"/>
        <v>1.5843474620468447E-2</v>
      </c>
      <c r="H10" s="3">
        <f t="shared" si="0"/>
        <v>0.11336018974370934</v>
      </c>
      <c r="I10" s="3">
        <f t="shared" si="0"/>
        <v>0.15380202677812155</v>
      </c>
      <c r="J10" s="3">
        <f t="shared" si="0"/>
        <v>7.1144947085792914E-2</v>
      </c>
      <c r="K10" s="3">
        <f t="shared" si="0"/>
        <v>3.3223275995619412E-4</v>
      </c>
      <c r="L10" s="3">
        <f t="shared" si="0"/>
        <v>5.6970437052041439E-2</v>
      </c>
      <c r="M10" s="3">
        <f t="shared" si="0"/>
        <v>0.14859385457431784</v>
      </c>
      <c r="N10" s="3">
        <f t="shared" si="0"/>
        <v>0.12562104931336332</v>
      </c>
      <c r="O10" s="3">
        <f t="shared" si="0"/>
        <v>2.5556682120261357E-2</v>
      </c>
      <c r="P10" s="3">
        <f t="shared" si="0"/>
        <v>1.1762611167128711E-2</v>
      </c>
      <c r="Q10" s="3">
        <f t="shared" si="0"/>
        <v>0.10675859174620812</v>
      </c>
      <c r="R10" s="3">
        <f t="shared" si="0"/>
        <v>0.15545725018398102</v>
      </c>
      <c r="S10" s="3">
        <f t="shared" si="0"/>
        <v>7.8354727554007755E-2</v>
      </c>
      <c r="T10" s="3">
        <f t="shared" si="0"/>
        <v>1.3261152590393563E-3</v>
      </c>
      <c r="U10" s="3">
        <f t="shared" si="0"/>
        <v>5.0125841072972667E-2</v>
      </c>
      <c r="V10" s="3">
        <f t="shared" si="0"/>
        <v>0.14508504673110925</v>
      </c>
      <c r="W10" s="3">
        <f t="shared" si="0"/>
        <v>0.13117639610964016</v>
      </c>
      <c r="X10" s="3">
        <f t="shared" si="0"/>
        <v>3.110670357141633E-2</v>
      </c>
      <c r="Y10" s="3">
        <f t="shared" si="0"/>
        <v>8.2465212752237983E-3</v>
      </c>
      <c r="Z10" s="3">
        <f t="shared" si="0"/>
        <v>9.9916645452676311E-2</v>
      </c>
      <c r="AA10" s="3">
        <f t="shared" ref="AA10" si="1">$B$3*$B$4/$B$5*(1-COS($B$6*AA9))</f>
        <v>0.15645938831169615</v>
      </c>
      <c r="AB10" s="3">
        <f t="shared" ref="AB10" si="2">$B$3*$B$4/$B$5*(1-COS($B$6*AB9))</f>
        <v>8.5564891720941186E-2</v>
      </c>
      <c r="AC10" s="3">
        <f t="shared" ref="AC10" si="3">$B$3*$B$4/$B$5*(1-COS($B$6*AC9))</f>
        <v>2.9732240195519733E-3</v>
      </c>
      <c r="AD10" s="3">
        <f t="shared" ref="AD10" si="4">$B$3*$B$4/$B$5*(1-COS($B$6*AD9))</f>
        <v>4.3520877794304101E-2</v>
      </c>
      <c r="AE10" s="3">
        <f t="shared" ref="AE10" si="5">$B$3*$B$4/$B$5*(1-COS($B$6*AE9))</f>
        <v>0.14101106141026534</v>
      </c>
      <c r="AF10" s="3">
        <f t="shared" ref="AF10" si="6">$B$3*$B$4/$B$5*(1-COS($B$6*AF9))</f>
        <v>0.13628444576969131</v>
      </c>
      <c r="AG10" s="3">
        <f t="shared" ref="AG10" si="7">$B$3*$B$4/$B$5*(1-COS($B$6*AG9))</f>
        <v>3.7057551104199372E-2</v>
      </c>
      <c r="AH10" s="3">
        <f t="shared" ref="AH10" si="8">$B$3*$B$4/$B$5*(1-COS($B$6*AH9))</f>
        <v>5.325004951106143E-3</v>
      </c>
      <c r="AI10" s="3">
        <f t="shared" ref="AI10" si="9">$B$3*$B$4/$B$5*(1-COS($B$6*AI9))</f>
        <v>9.2892338585071579E-2</v>
      </c>
      <c r="AJ10" s="3">
        <f t="shared" ref="AJ10" si="10">$B$3*$B$4/$B$5*(1-COS($B$6*AJ9))</f>
        <v>0.15679994771442948</v>
      </c>
      <c r="AK10" s="3">
        <f t="shared" ref="AK10" si="11">$B$3*$B$4/$B$5*(1-COS($B$6*AK9))</f>
        <v>9.2714331098300073E-2</v>
      </c>
      <c r="AL10" s="3">
        <f t="shared" ref="AL10" si="12">$B$3*$B$4/$B$5*(1-COS($B$6*AL9))</f>
        <v>5.2595992585998362E-3</v>
      </c>
      <c r="AM10" s="3">
        <f t="shared" ref="AM10" si="13">$B$3*$B$4/$B$5*(1-COS($B$6*AM9))</f>
        <v>3.7211526429802098E-2</v>
      </c>
      <c r="AN10" s="3">
        <f t="shared" ref="AN10" si="14">$B$3*$B$4/$B$5*(1-COS($B$6*AN9))</f>
        <v>0.13640642696350003</v>
      </c>
      <c r="AO10" s="3">
        <f t="shared" ref="AO10" si="15">$B$3*$B$4/$B$5*(1-COS($B$6*AO9))</f>
        <v>0.14090190590993124</v>
      </c>
      <c r="AP10" s="3">
        <f t="shared" ref="AP10" si="16">$B$3*$B$4/$B$5*(1-COS($B$6*AP9))</f>
        <v>4.3358789348718875E-2</v>
      </c>
      <c r="AQ10" s="3">
        <f t="shared" ref="AQ10" si="17">$B$3*$B$4/$B$5*(1-COS($B$6*AQ9))</f>
        <v>3.022822996602744E-3</v>
      </c>
      <c r="AR10" s="3">
        <f t="shared" ref="AR10" si="18">$B$3*$B$4/$B$5*(1-COS($B$6*AR9))</f>
        <v>8.574520443057046E-2</v>
      </c>
      <c r="AS10" s="3">
        <f t="shared" ref="AS10" si="19">$B$3*$B$4/$B$5*(1-COS($B$6*AS9))</f>
        <v>0.15647604204038762</v>
      </c>
      <c r="AT10" s="3">
        <f t="shared" ref="AT10" si="20">$B$3*$B$4/$B$5*(1-COS($B$6*AT9))</f>
        <v>9.9742451860155998E-2</v>
      </c>
      <c r="AU10" s="3">
        <f t="shared" ref="AU10" si="21">$B$3*$B$4/$B$5*(1-COS($B$6*AU9))</f>
        <v>8.1658632017960996E-3</v>
      </c>
      <c r="AV10" s="3">
        <f t="shared" ref="AV10" si="22">$B$3*$B$4/$B$5*(1-COS($B$6*AV9))</f>
        <v>3.1251260786029925E-2</v>
      </c>
      <c r="AW10" s="3">
        <f t="shared" ref="AW10" si="23">$B$3*$B$4/$B$5*(1-COS($B$6*AW9))</f>
        <v>0.13131016916660002</v>
      </c>
      <c r="AX10" s="3">
        <f t="shared" ref="AX10" si="24">$B$3*$B$4/$B$5*(1-COS($B$6*AX9))</f>
        <v>0.14498964205264858</v>
      </c>
      <c r="AY10" s="3">
        <f t="shared" ref="AY10" si="25">$B$3*$B$4/$B$5*(1-COS($B$6*AY9))</f>
        <v>4.9957013259744609E-2</v>
      </c>
      <c r="AZ10" s="3">
        <f t="shared" ref="AZ10" si="26">$B$3*$B$4/$B$5*(1-COS($B$6*AZ9))</f>
        <v>1.3594871531591611E-3</v>
      </c>
      <c r="BA10" s="3">
        <f t="shared" ref="BA10" si="27">$B$3*$B$4/$B$5*(1-COS($B$6*BA9))</f>
        <v>7.8535817277593928E-2</v>
      </c>
      <c r="BB10" s="3">
        <f t="shared" ref="BB10" si="28">$B$3*$B$4/$B$5*(1-COS($B$6*BB9))</f>
        <v>0.15549041649559156</v>
      </c>
      <c r="BC10" s="3">
        <f t="shared" ref="BC10" si="29">$B$3*$B$4/$B$5*(1-COS($B$6*BC9))</f>
        <v>0.1065896883953351</v>
      </c>
      <c r="BD10" s="3">
        <f t="shared" ref="BD10" si="30">$B$3*$B$4/$B$5*(1-COS($B$6*BD9))</f>
        <v>1.1667384316206847E-2</v>
      </c>
      <c r="BE10" s="3">
        <f t="shared" ref="BE10" si="31">$B$3*$B$4/$B$5*(1-COS($B$6*BE9))</f>
        <v>2.5690596054442478E-2</v>
      </c>
      <c r="BF10" s="3">
        <f t="shared" ref="BF10" si="32">$B$3*$B$4/$B$5*(1-COS($B$6*BF9))</f>
        <v>0.12576548046326866</v>
      </c>
      <c r="BG10" s="3">
        <f t="shared" ref="BG10" si="33">$B$3*$B$4/$B$5*(1-COS($B$6*BG9))</f>
        <v>0.1485130093034315</v>
      </c>
      <c r="BH10" s="3">
        <f t="shared" ref="BH10" si="34">$B$3*$B$4/$B$5*(1-COS($B$6*BH9))</f>
        <v>5.6796300741836371E-2</v>
      </c>
      <c r="BI10" s="3">
        <f t="shared" ref="BI10" si="35">$B$3*$B$4/$B$5*(1-COS($B$6*BI9))</f>
        <v>3.4909473347910665E-4</v>
      </c>
      <c r="BJ10" s="3">
        <f t="shared" ref="BJ10" si="36">$B$3*$B$4/$B$5*(1-COS($B$6*BJ9))</f>
        <v>7.132527902897115E-2</v>
      </c>
      <c r="BK10" s="3">
        <f t="shared" ref="BK10" si="37">$B$3*$B$4/$B$5*(1-COS($B$6*BK9))</f>
        <v>0.15385142457736595</v>
      </c>
      <c r="BL10" s="3">
        <f t="shared" ref="BL10" si="38">$B$3*$B$4/$B$5*(1-COS($B$6*BL9))</f>
        <v>0.11319800814536005</v>
      </c>
      <c r="BM10" s="3">
        <f t="shared" ref="BM10" si="39">$B$3*$B$4/$B$5*(1-COS($B$6*BM9))</f>
        <v>1.5734486070613188E-2</v>
      </c>
      <c r="BN10" s="3">
        <f t="shared" ref="BN10" si="40">$B$3*$B$4/$B$5*(1-COS($B$6*BN9))</f>
        <v>2.057666067867699E-2</v>
      </c>
      <c r="BO10" s="3">
        <f t="shared" ref="BO10" si="41">$B$3*$B$4/$B$5*(1-COS($B$6*BO9))</f>
        <v>0.11981935389512392</v>
      </c>
      <c r="BP10" s="3">
        <f t="shared" ref="BP10" si="42">$B$3*$B$4/$B$5*(1-COS($B$6*BP9))</f>
        <v>0.15144214597795017</v>
      </c>
      <c r="BQ10" s="3">
        <f t="shared" ref="BQ10" si="43">$B$3*$B$4/$B$5*(1-COS($B$6*BQ9))</f>
        <v>6.3818686607350003E-2</v>
      </c>
      <c r="BR10" s="3">
        <f t="shared" ref="BR10" si="44">$B$3*$B$4/$B$5*(1-COS($B$6*BR9))</f>
        <v>2.091422125163334E-7</v>
      </c>
      <c r="BS10" s="3">
        <f t="shared" ref="BS10" si="45">$B$3*$B$4/$B$5*(1-COS($B$6*BS9))</f>
        <v>6.417470134347264E-2</v>
      </c>
      <c r="BT10" s="3">
        <f t="shared" ref="BT10" si="46">$B$3*$B$4/$B$5*(1-COS($B$6*BT9))</f>
        <v>0.15157295727572045</v>
      </c>
      <c r="BU10" s="3">
        <f t="shared" ref="BU10" si="47">$B$3*$B$4/$B$5*(1-COS($B$6*BU9))</f>
        <v>0.11951140344929316</v>
      </c>
      <c r="BV10" s="3">
        <f t="shared" ref="BV10" si="48">$B$3*$B$4/$B$5*(1-COS($B$6*BV9))</f>
        <v>2.0332698453759953E-2</v>
      </c>
      <c r="BW10" s="3">
        <f t="shared" ref="BW10" si="49">$B$3*$B$4/$B$5*(1-COS($B$6*BW9))</f>
        <v>1.5952796925682675E-2</v>
      </c>
      <c r="BX10" s="3">
        <f t="shared" ref="BX10" si="50">$B$3*$B$4/$B$5*(1-COS($B$6*BX9))</f>
        <v>0.11352218482033441</v>
      </c>
      <c r="BY10" s="3">
        <f t="shared" ref="BY10" si="51">$B$3*$B$4/$B$5*(1-COS($B$6*BY9))</f>
        <v>0.15375222668942026</v>
      </c>
      <c r="BZ10" s="3">
        <f t="shared" ref="BZ10" si="52">$B$3*$B$4/$B$5*(1-COS($B$6*BZ9))</f>
        <v>7.0964653850207643E-2</v>
      </c>
      <c r="CA10" s="3">
        <f t="shared" ref="CA10" si="53">$B$3*$B$4/$B$5*(1-COS($B$6*CA9))</f>
        <v>3.1578729830996336E-4</v>
      </c>
      <c r="CB10" s="3">
        <f t="shared" ref="CB10" si="54">$B$3*$B$4/$B$5*(1-COS($B$6*CB9))</f>
        <v>5.7144687694543464E-2</v>
      </c>
      <c r="CC10" s="3">
        <f t="shared" ref="CC10" si="55">$B$3*$B$4/$B$5*(1-COS($B$6*CC9))</f>
        <v>0.14867432534270392</v>
      </c>
      <c r="CD10" s="3">
        <f t="shared" ref="CD10" si="56">$B$3*$B$4/$B$5*(1-COS($B$6*CD9))</f>
        <v>0.12547636622685057</v>
      </c>
      <c r="CE10" s="3">
        <f t="shared" ref="CE10" si="57">$B$3*$B$4/$B$5*(1-COS($B$6*CE9))</f>
        <v>2.5423050118951344E-2</v>
      </c>
      <c r="CF10" s="3">
        <f t="shared" ref="CF10" si="58">$B$3*$B$4/$B$5*(1-COS($B$6*CF9))</f>
        <v>1.1858193545880606E-2</v>
      </c>
      <c r="CG10" s="3">
        <f t="shared" ref="CG10" si="59">$B$3*$B$4/$B$5*(1-COS($B$6*CG9))</f>
        <v>0.10692734379661023</v>
      </c>
      <c r="CH10" s="3">
        <f t="shared" ref="CH10" si="60">$B$3*$B$4/$B$5*(1-COS($B$6*CH9))</f>
        <v>0.15542367275186555</v>
      </c>
      <c r="CI10" s="3">
        <f t="shared" ref="CI10" si="61">$B$3*$B$4/$B$5*(1-COS($B$6*CI9))</f>
        <v>7.8173638071966325E-2</v>
      </c>
      <c r="CJ10" s="3">
        <f t="shared" ref="CJ10" si="62">$B$3*$B$4/$B$5*(1-COS($B$6*CJ9))</f>
        <v>1.2931545741741838E-3</v>
      </c>
      <c r="CK10" s="3">
        <f t="shared" ref="CK10" si="63">$B$3*$B$4/$B$5*(1-COS($B$6*CK9))</f>
        <v>5.0294819736208848E-2</v>
      </c>
      <c r="CL10" s="3">
        <f t="shared" ref="CL10" si="64">$B$3*$B$4/$B$5*(1-COS($B$6*CL9))</f>
        <v>0.14518009562747258</v>
      </c>
      <c r="CM10" s="3">
        <f t="shared" ref="CM10" si="65">$B$3*$B$4/$B$5*(1-COS($B$6*CM9))</f>
        <v>0.13104234147685759</v>
      </c>
      <c r="CN10" s="3">
        <f t="shared" ref="CN10" si="66">$B$3*$B$4/$B$5*(1-COS($B$6*CN9))</f>
        <v>3.0962398678856636E-2</v>
      </c>
      <c r="CO10" s="3">
        <f t="shared" ref="CO10" si="67">$B$3*$B$4/$B$5*(1-COS($B$6*CO9))</f>
        <v>8.3275536357351274E-3</v>
      </c>
      <c r="CP10" s="3">
        <f t="shared" ref="CP10" si="68">$B$3*$B$4/$B$5*(1-COS($B$6*CP9))</f>
        <v>0.10009072424829185</v>
      </c>
      <c r="CQ10" s="3">
        <f t="shared" ref="CQ10" si="69">$B$3*$B$4/$B$5*(1-COS($B$6*CQ9))</f>
        <v>0.15644231811583256</v>
      </c>
      <c r="CR10" s="3">
        <f t="shared" ref="CR10" si="70">$B$3*$B$4/$B$5*(1-COS($B$6*CR9))</f>
        <v>8.5384540784739074E-2</v>
      </c>
      <c r="CS10" s="3">
        <f t="shared" ref="CS10" si="71">$B$3*$B$4/$B$5*(1-COS($B$6*CS9))</f>
        <v>2.9240274640027048E-3</v>
      </c>
      <c r="CT10" s="3">
        <f t="shared" ref="CT10" si="72">$B$3*$B$4/$B$5*(1-COS($B$6*CT9))</f>
        <v>4.3683152329085137E-2</v>
      </c>
      <c r="CU10" s="3">
        <f t="shared" ref="CU10" si="73">$B$3*$B$4/$B$5*(1-COS($B$6*CU9))</f>
        <v>0.14111988286427515</v>
      </c>
      <c r="CV10" s="3">
        <f t="shared" ref="CV10" si="74">$B$3*$B$4/$B$5*(1-COS($B$6*CV9))</f>
        <v>0.13616215574728716</v>
      </c>
      <c r="CW10" s="3">
        <f t="shared" ref="CW10" si="75">$B$3*$B$4/$B$5*(1-COS($B$6*CW9))</f>
        <v>3.69037963513284E-2</v>
      </c>
      <c r="CX10" s="3">
        <f t="shared" ref="CX10" si="76">$B$3*$B$4/$B$5*(1-COS($B$6*CX9))</f>
        <v>5.3908005177487782E-3</v>
      </c>
    </row>
    <row r="27" spans="1:1" x14ac:dyDescent="0.3">
      <c r="A27" s="1" t="s">
        <v>8</v>
      </c>
    </row>
    <row r="28" spans="1:1" x14ac:dyDescent="0.3">
      <c r="A28" s="1" t="s">
        <v>9</v>
      </c>
    </row>
    <row r="30" spans="1:1" x14ac:dyDescent="0.3">
      <c r="A30" s="2">
        <f>AVERAGE(B10:CX10)</f>
        <v>7.7480133853146449E-2</v>
      </c>
    </row>
    <row r="32" spans="1:1" x14ac:dyDescent="0.3">
      <c r="A32" s="1" t="s">
        <v>10</v>
      </c>
    </row>
    <row r="33" spans="1:1" x14ac:dyDescent="0.3">
      <c r="A33" s="1" t="s">
        <v>11</v>
      </c>
    </row>
    <row r="35" spans="1:1" x14ac:dyDescent="0.3">
      <c r="A35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2017-11-02T07:00:14Z</dcterms:modified>
</cp:coreProperties>
</file>