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 a="1"/>
  <c r="C2" i="1" s="1"/>
  <c r="E2" i="1" s="1"/>
  <c r="C94" i="1" l="1"/>
  <c r="C90" i="1"/>
  <c r="E90" i="1" s="1"/>
  <c r="G90" i="1" s="1"/>
  <c r="C86" i="1"/>
  <c r="E86" i="1" s="1"/>
  <c r="G86" i="1" s="1"/>
  <c r="C82" i="1"/>
  <c r="E82" i="1" s="1"/>
  <c r="G82" i="1" s="1"/>
  <c r="C78" i="1"/>
  <c r="C74" i="1"/>
  <c r="E74" i="1" s="1"/>
  <c r="G74" i="1" s="1"/>
  <c r="C70" i="1"/>
  <c r="E70" i="1" s="1"/>
  <c r="G70" i="1" s="1"/>
  <c r="C66" i="1"/>
  <c r="E66" i="1" s="1"/>
  <c r="G66" i="1" s="1"/>
  <c r="C62" i="1"/>
  <c r="E62" i="1" s="1"/>
  <c r="G62" i="1" s="1"/>
  <c r="C58" i="1"/>
  <c r="E58" i="1" s="1"/>
  <c r="G58" i="1" s="1"/>
  <c r="C54" i="1"/>
  <c r="E54" i="1" s="1"/>
  <c r="G54" i="1" s="1"/>
  <c r="C50" i="1"/>
  <c r="E50" i="1" s="1"/>
  <c r="G50" i="1" s="1"/>
  <c r="C46" i="1"/>
  <c r="C42" i="1"/>
  <c r="E42" i="1" s="1"/>
  <c r="G42" i="1" s="1"/>
  <c r="C38" i="1"/>
  <c r="E38" i="1" s="1"/>
  <c r="G38" i="1" s="1"/>
  <c r="C34" i="1"/>
  <c r="E34" i="1" s="1"/>
  <c r="G34" i="1" s="1"/>
  <c r="C30" i="1"/>
  <c r="C26" i="1"/>
  <c r="E26" i="1" s="1"/>
  <c r="G26" i="1" s="1"/>
  <c r="C22" i="1"/>
  <c r="E22" i="1" s="1"/>
  <c r="G22" i="1" s="1"/>
  <c r="C18" i="1"/>
  <c r="E18" i="1" s="1"/>
  <c r="G18" i="1" s="1"/>
  <c r="C14" i="1"/>
  <c r="C10" i="1"/>
  <c r="C6" i="1"/>
  <c r="E6" i="1" s="1"/>
  <c r="G6" i="1" s="1"/>
  <c r="C93" i="1"/>
  <c r="E93" i="1" s="1"/>
  <c r="G93" i="1" s="1"/>
  <c r="C85" i="1"/>
  <c r="C77" i="1"/>
  <c r="E77" i="1" s="1"/>
  <c r="G77" i="1" s="1"/>
  <c r="C69" i="1"/>
  <c r="E69" i="1" s="1"/>
  <c r="G69" i="1" s="1"/>
  <c r="C61" i="1"/>
  <c r="E61" i="1" s="1"/>
  <c r="G61" i="1" s="1"/>
  <c r="C53" i="1"/>
  <c r="E53" i="1" s="1"/>
  <c r="G53" i="1" s="1"/>
  <c r="C45" i="1"/>
  <c r="E45" i="1" s="1"/>
  <c r="G45" i="1" s="1"/>
  <c r="C37" i="1"/>
  <c r="E37" i="1" s="1"/>
  <c r="G37" i="1" s="1"/>
  <c r="C29" i="1"/>
  <c r="E29" i="1" s="1"/>
  <c r="G29" i="1" s="1"/>
  <c r="C25" i="1"/>
  <c r="E25" i="1" s="1"/>
  <c r="G25" i="1" s="1"/>
  <c r="C21" i="1"/>
  <c r="E21" i="1" s="1"/>
  <c r="G21" i="1" s="1"/>
  <c r="C17" i="1"/>
  <c r="E17" i="1" s="1"/>
  <c r="G17" i="1" s="1"/>
  <c r="C13" i="1"/>
  <c r="E13" i="1" s="1"/>
  <c r="G13" i="1" s="1"/>
  <c r="C9" i="1"/>
  <c r="C96" i="1"/>
  <c r="E96" i="1" s="1"/>
  <c r="F96" i="1" s="1"/>
  <c r="C92" i="1"/>
  <c r="E92" i="1" s="1"/>
  <c r="F92" i="1" s="1"/>
  <c r="C88" i="1"/>
  <c r="E88" i="1" s="1"/>
  <c r="F88" i="1" s="1"/>
  <c r="C84" i="1"/>
  <c r="E84" i="1" s="1"/>
  <c r="F84" i="1" s="1"/>
  <c r="C80" i="1"/>
  <c r="E80" i="1" s="1"/>
  <c r="F80" i="1" s="1"/>
  <c r="C76" i="1"/>
  <c r="E76" i="1" s="1"/>
  <c r="F76" i="1" s="1"/>
  <c r="C72" i="1"/>
  <c r="E72" i="1" s="1"/>
  <c r="F72" i="1" s="1"/>
  <c r="C68" i="1"/>
  <c r="C64" i="1"/>
  <c r="E64" i="1" s="1"/>
  <c r="F64" i="1" s="1"/>
  <c r="C60" i="1"/>
  <c r="E60" i="1" s="1"/>
  <c r="F60" i="1" s="1"/>
  <c r="C56" i="1"/>
  <c r="E56" i="1" s="1"/>
  <c r="F56" i="1" s="1"/>
  <c r="C52" i="1"/>
  <c r="C48" i="1"/>
  <c r="E48" i="1" s="1"/>
  <c r="F48" i="1" s="1"/>
  <c r="C44" i="1"/>
  <c r="E44" i="1" s="1"/>
  <c r="F44" i="1" s="1"/>
  <c r="C40" i="1"/>
  <c r="E40" i="1" s="1"/>
  <c r="F40" i="1" s="1"/>
  <c r="C36" i="1"/>
  <c r="E36" i="1" s="1"/>
  <c r="F36" i="1" s="1"/>
  <c r="C32" i="1"/>
  <c r="E32" i="1" s="1"/>
  <c r="F32" i="1" s="1"/>
  <c r="C28" i="1"/>
  <c r="E28" i="1" s="1"/>
  <c r="F28" i="1" s="1"/>
  <c r="C24" i="1"/>
  <c r="E24" i="1" s="1"/>
  <c r="F24" i="1" s="1"/>
  <c r="C20" i="1"/>
  <c r="E20" i="1" s="1"/>
  <c r="F20" i="1" s="1"/>
  <c r="C16" i="1"/>
  <c r="E16" i="1" s="1"/>
  <c r="F16" i="1" s="1"/>
  <c r="C12" i="1"/>
  <c r="E12" i="1" s="1"/>
  <c r="F12" i="1" s="1"/>
  <c r="C8" i="1"/>
  <c r="E8" i="1" s="1"/>
  <c r="F8" i="1" s="1"/>
  <c r="C4" i="1"/>
  <c r="E4" i="1" s="1"/>
  <c r="F4" i="1" s="1"/>
  <c r="C89" i="1"/>
  <c r="E89" i="1" s="1"/>
  <c r="G89" i="1" s="1"/>
  <c r="C81" i="1"/>
  <c r="E81" i="1" s="1"/>
  <c r="G81" i="1" s="1"/>
  <c r="C73" i="1"/>
  <c r="E73" i="1" s="1"/>
  <c r="G73" i="1" s="1"/>
  <c r="C65" i="1"/>
  <c r="C57" i="1"/>
  <c r="E57" i="1" s="1"/>
  <c r="G57" i="1" s="1"/>
  <c r="C49" i="1"/>
  <c r="E49" i="1" s="1"/>
  <c r="G49" i="1" s="1"/>
  <c r="C41" i="1"/>
  <c r="E41" i="1" s="1"/>
  <c r="G41" i="1" s="1"/>
  <c r="C33" i="1"/>
  <c r="C5" i="1"/>
  <c r="E5" i="1" s="1"/>
  <c r="G5" i="1" s="1"/>
  <c r="C95" i="1"/>
  <c r="E95" i="1" s="1"/>
  <c r="F95" i="1" s="1"/>
  <c r="C91" i="1"/>
  <c r="E91" i="1" s="1"/>
  <c r="G91" i="1" s="1"/>
  <c r="C87" i="1"/>
  <c r="E87" i="1" s="1"/>
  <c r="F87" i="1" s="1"/>
  <c r="C83" i="1"/>
  <c r="E83" i="1" s="1"/>
  <c r="F83" i="1" s="1"/>
  <c r="C79" i="1"/>
  <c r="E79" i="1" s="1"/>
  <c r="F79" i="1" s="1"/>
  <c r="C75" i="1"/>
  <c r="E75" i="1" s="1"/>
  <c r="G75" i="1" s="1"/>
  <c r="C71" i="1"/>
  <c r="E71" i="1" s="1"/>
  <c r="F71" i="1" s="1"/>
  <c r="C67" i="1"/>
  <c r="E67" i="1" s="1"/>
  <c r="G67" i="1" s="1"/>
  <c r="C63" i="1"/>
  <c r="E63" i="1" s="1"/>
  <c r="F63" i="1" s="1"/>
  <c r="C59" i="1"/>
  <c r="E59" i="1" s="1"/>
  <c r="F59" i="1" s="1"/>
  <c r="C55" i="1"/>
  <c r="E55" i="1" s="1"/>
  <c r="G55" i="1" s="1"/>
  <c r="C51" i="1"/>
  <c r="C47" i="1"/>
  <c r="E47" i="1" s="1"/>
  <c r="F47" i="1" s="1"/>
  <c r="C43" i="1"/>
  <c r="E43" i="1" s="1"/>
  <c r="F43" i="1" s="1"/>
  <c r="C39" i="1"/>
  <c r="E39" i="1" s="1"/>
  <c r="G39" i="1" s="1"/>
  <c r="C35" i="1"/>
  <c r="E35" i="1" s="1"/>
  <c r="F35" i="1" s="1"/>
  <c r="C31" i="1"/>
  <c r="E31" i="1" s="1"/>
  <c r="F31" i="1" s="1"/>
  <c r="C27" i="1"/>
  <c r="E27" i="1" s="1"/>
  <c r="G27" i="1" s="1"/>
  <c r="C23" i="1"/>
  <c r="C19" i="1"/>
  <c r="E19" i="1" s="1"/>
  <c r="F19" i="1" s="1"/>
  <c r="C15" i="1"/>
  <c r="E15" i="1" s="1"/>
  <c r="G15" i="1" s="1"/>
  <c r="C11" i="1"/>
  <c r="E11" i="1" s="1"/>
  <c r="F11" i="1" s="1"/>
  <c r="C7" i="1"/>
  <c r="E7" i="1" s="1"/>
  <c r="G7" i="1" s="1"/>
  <c r="C3" i="1"/>
  <c r="E3" i="1" s="1"/>
  <c r="G3" i="1" s="1"/>
  <c r="B4" i="2"/>
  <c r="H3" i="2" s="1"/>
  <c r="E3" i="2"/>
  <c r="G3" i="2" s="1"/>
  <c r="J3" i="2" s="1"/>
  <c r="G2" i="1"/>
  <c r="H2" i="1"/>
  <c r="F2" i="1"/>
  <c r="E9" i="1"/>
  <c r="G9" i="1" s="1"/>
  <c r="E10" i="1"/>
  <c r="G10" i="1" s="1"/>
  <c r="E14" i="1"/>
  <c r="G14" i="1" s="1"/>
  <c r="E23" i="1"/>
  <c r="F23" i="1" s="1"/>
  <c r="E30" i="1"/>
  <c r="G30" i="1" s="1"/>
  <c r="E33" i="1"/>
  <c r="G33" i="1" s="1"/>
  <c r="E46" i="1"/>
  <c r="G46" i="1" s="1"/>
  <c r="E51" i="1"/>
  <c r="F51" i="1" s="1"/>
  <c r="E52" i="1"/>
  <c r="F52" i="1" s="1"/>
  <c r="E65" i="1"/>
  <c r="G65" i="1" s="1"/>
  <c r="E68" i="1"/>
  <c r="F68" i="1" s="1"/>
  <c r="E78" i="1"/>
  <c r="G78" i="1" s="1"/>
  <c r="E85" i="1"/>
  <c r="G85" i="1" s="1"/>
  <c r="E94" i="1"/>
  <c r="G94" i="1" s="1"/>
  <c r="G8" i="1" l="1"/>
  <c r="G88" i="1"/>
  <c r="G72" i="1"/>
  <c r="G56" i="1"/>
  <c r="G40" i="1"/>
  <c r="G24" i="1"/>
  <c r="G84" i="1"/>
  <c r="G68" i="1"/>
  <c r="G52" i="1"/>
  <c r="G36" i="1"/>
  <c r="G20" i="1"/>
  <c r="G4" i="1"/>
  <c r="G96" i="1"/>
  <c r="G80" i="1"/>
  <c r="G64" i="1"/>
  <c r="G48" i="1"/>
  <c r="G32" i="1"/>
  <c r="G16" i="1"/>
  <c r="G92" i="1"/>
  <c r="G76" i="1"/>
  <c r="G60" i="1"/>
  <c r="G44" i="1"/>
  <c r="G28" i="1"/>
  <c r="G12" i="1"/>
  <c r="F91" i="1"/>
  <c r="F75" i="1"/>
  <c r="F67" i="1"/>
  <c r="F55" i="1"/>
  <c r="F39" i="1"/>
  <c r="F27" i="1"/>
  <c r="F15" i="1"/>
  <c r="F7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30" i="1"/>
  <c r="F26" i="1"/>
  <c r="F22" i="1"/>
  <c r="F18" i="1"/>
  <c r="F14" i="1"/>
  <c r="F10" i="1"/>
  <c r="F6" i="1"/>
  <c r="G95" i="1"/>
  <c r="G87" i="1"/>
  <c r="G83" i="1"/>
  <c r="G79" i="1"/>
  <c r="G71" i="1"/>
  <c r="G63" i="1"/>
  <c r="G59" i="1"/>
  <c r="G51" i="1"/>
  <c r="G47" i="1"/>
  <c r="G43" i="1"/>
  <c r="G35" i="1"/>
  <c r="G31" i="1"/>
  <c r="G23" i="1"/>
  <c r="G19" i="1"/>
  <c r="G11" i="1"/>
  <c r="F3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21" i="1"/>
  <c r="F17" i="1"/>
  <c r="F13" i="1"/>
  <c r="F9" i="1"/>
  <c r="F5" i="1"/>
  <c r="F3" i="2"/>
  <c r="I3" i="2" s="1"/>
  <c r="K3" i="2" s="1"/>
  <c r="L3" i="2" s="1"/>
  <c r="M3" i="2" s="1"/>
  <c r="H2" i="2"/>
  <c r="E2" i="2"/>
  <c r="I2" i="1" l="1"/>
  <c r="J2" i="1"/>
  <c r="G2" i="2"/>
  <c r="J2" i="2" s="1"/>
  <c r="F2" i="2"/>
  <c r="I2" i="2" s="1"/>
  <c r="K2" i="1" l="1"/>
  <c r="L2" i="1" s="1"/>
  <c r="M2" i="1" s="1"/>
  <c r="K2" i="2"/>
  <c r="L2" i="2" s="1"/>
  <c r="M2" i="2" s="1"/>
</calcChain>
</file>

<file path=xl/sharedStrings.xml><?xml version="1.0" encoding="utf-8"?>
<sst xmlns="http://schemas.openxmlformats.org/spreadsheetml/2006/main" count="29" uniqueCount="26">
  <si>
    <t>Ряд</t>
  </si>
  <si>
    <t>xi</t>
  </si>
  <si>
    <t>mi</t>
  </si>
  <si>
    <t>n</t>
  </si>
  <si>
    <t>P</t>
  </si>
  <si>
    <t>P*X</t>
  </si>
  <si>
    <t>ср.знач</t>
  </si>
  <si>
    <t>M(x)</t>
  </si>
  <si>
    <t>M(x^2)</t>
  </si>
  <si>
    <t>P*X^2</t>
  </si>
  <si>
    <t>СКО</t>
  </si>
  <si>
    <t>V(x)</t>
  </si>
  <si>
    <t>D(x)</t>
  </si>
  <si>
    <t>Группа рабочих</t>
  </si>
  <si>
    <t>Число рабочих</t>
  </si>
  <si>
    <t>Средняя зарплата за одного рабочего</t>
  </si>
  <si>
    <t>Дисперсия  зарплаты</t>
  </si>
  <si>
    <t>p</t>
  </si>
  <si>
    <t>x*p</t>
  </si>
  <si>
    <t>x*x*p</t>
  </si>
  <si>
    <t>Среднее значение</t>
  </si>
  <si>
    <t>M(x*x)</t>
  </si>
  <si>
    <t>σ(x)</t>
  </si>
  <si>
    <t>Одностаночники</t>
  </si>
  <si>
    <t>Двустаночники</t>
  </si>
  <si>
    <t>Кол-во рабочих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</si>
</sst>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Yandex-sans"/>
    </font>
    <font>
      <sz val="10"/>
      <color indexed="8"/>
      <name val="Helvetica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workbookViewId="0">
      <selection activeCell="D3" sqref="D3"/>
    </sheetView>
  </sheetViews>
  <sheetFormatPr defaultRowHeight="15"/>
  <cols>
    <col min="1" max="16384" width="9.140625" style="7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7</v>
      </c>
      <c r="J1" s="2" t="s">
        <v>8</v>
      </c>
      <c r="K1" s="2" t="s">
        <v>12</v>
      </c>
      <c r="L1" s="2" t="s">
        <v>10</v>
      </c>
      <c r="M1" s="2" t="s">
        <v>11</v>
      </c>
    </row>
    <row r="2" spans="1:13">
      <c r="A2" s="3">
        <v>103.4</v>
      </c>
      <c r="B2" s="4">
        <v>94.1</v>
      </c>
      <c r="C2" s="8">
        <f t="array" ref="C2:C96">FREQUENCY(A2:A99,B2:B96)</f>
        <v>1</v>
      </c>
      <c r="D2" s="14">
        <v>100</v>
      </c>
      <c r="E2" s="14">
        <f>C2/$D$2</f>
        <v>0.01</v>
      </c>
      <c r="F2" s="14">
        <f>E2*B2</f>
        <v>0.94099999999999995</v>
      </c>
      <c r="G2" s="14">
        <f>B2*B2*E2</f>
        <v>88.548099999999991</v>
      </c>
      <c r="H2" s="18">
        <f>AVERAGE(B2:B96)</f>
        <v>119.20736842105264</v>
      </c>
      <c r="I2" s="14">
        <f>SUM(F2:F96)</f>
        <v>116.88699999999999</v>
      </c>
      <c r="J2" s="14">
        <f>SUM(G2:G96)</f>
        <v>14026.125500000006</v>
      </c>
      <c r="K2" s="14">
        <f>J2-I2*I2</f>
        <v>363.55473100000927</v>
      </c>
      <c r="L2" s="14">
        <f>SQRT(K2)</f>
        <v>19.067111238989749</v>
      </c>
      <c r="M2" s="19">
        <f>L2/H2</f>
        <v>0.15994909955266154</v>
      </c>
    </row>
    <row r="3" spans="1:13">
      <c r="A3" s="3">
        <v>115.2</v>
      </c>
      <c r="B3" s="5">
        <v>97</v>
      </c>
      <c r="C3" s="9">
        <v>1</v>
      </c>
      <c r="E3" s="14">
        <f t="shared" ref="E3:E66" si="0">C3/$D$2</f>
        <v>0.01</v>
      </c>
      <c r="F3" s="14">
        <f t="shared" ref="F3:F66" si="1">E3*B3</f>
        <v>0.97</v>
      </c>
      <c r="G3" s="14">
        <f>B3*B3*E3</f>
        <v>94.09</v>
      </c>
    </row>
    <row r="4" spans="1:13">
      <c r="A4" s="3">
        <v>127</v>
      </c>
      <c r="B4" s="6">
        <v>99.2</v>
      </c>
      <c r="C4" s="9">
        <v>1</v>
      </c>
      <c r="E4" s="14">
        <f t="shared" si="0"/>
        <v>0.01</v>
      </c>
      <c r="F4" s="14">
        <f t="shared" si="1"/>
        <v>0.9920000000000001</v>
      </c>
      <c r="G4" s="14">
        <f t="shared" ref="G4:G66" si="2">B4*B4*E4</f>
        <v>98.406400000000019</v>
      </c>
    </row>
    <row r="5" spans="1:13">
      <c r="A5" s="3">
        <v>131</v>
      </c>
      <c r="B5" s="6">
        <v>100.1</v>
      </c>
      <c r="C5" s="9">
        <v>1</v>
      </c>
      <c r="E5" s="14">
        <f t="shared" si="0"/>
        <v>0.01</v>
      </c>
      <c r="F5" s="14">
        <f t="shared" si="1"/>
        <v>1.0009999999999999</v>
      </c>
      <c r="G5" s="14">
        <f t="shared" si="2"/>
        <v>100.20009999999999</v>
      </c>
    </row>
    <row r="6" spans="1:13">
      <c r="A6" s="3">
        <v>114</v>
      </c>
      <c r="B6" s="5">
        <v>102</v>
      </c>
      <c r="C6" s="9">
        <v>1</v>
      </c>
      <c r="E6" s="14">
        <f t="shared" si="0"/>
        <v>0.01</v>
      </c>
      <c r="F6" s="14">
        <f t="shared" si="1"/>
        <v>1.02</v>
      </c>
      <c r="G6" s="14">
        <f t="shared" si="2"/>
        <v>104.04</v>
      </c>
    </row>
    <row r="7" spans="1:13">
      <c r="A7" s="3">
        <v>114.1</v>
      </c>
      <c r="B7" s="6">
        <v>103.4</v>
      </c>
      <c r="C7" s="9">
        <v>1</v>
      </c>
      <c r="E7" s="14">
        <f t="shared" si="0"/>
        <v>0.01</v>
      </c>
      <c r="F7" s="14">
        <f t="shared" si="1"/>
        <v>1.034</v>
      </c>
      <c r="G7" s="14">
        <f t="shared" si="2"/>
        <v>106.91560000000001</v>
      </c>
    </row>
    <row r="8" spans="1:13">
      <c r="A8" s="3">
        <v>119.6</v>
      </c>
      <c r="B8" s="6">
        <v>105.5</v>
      </c>
      <c r="C8" s="9">
        <v>1</v>
      </c>
      <c r="E8" s="14">
        <f t="shared" si="0"/>
        <v>0.01</v>
      </c>
      <c r="F8" s="14">
        <f t="shared" si="1"/>
        <v>1.0549999999999999</v>
      </c>
      <c r="G8" s="14">
        <f t="shared" si="2"/>
        <v>111.30250000000001</v>
      </c>
    </row>
    <row r="9" spans="1:13">
      <c r="A9" s="3">
        <v>125.5</v>
      </c>
      <c r="B9" s="6">
        <v>105.9</v>
      </c>
      <c r="C9" s="9">
        <v>1</v>
      </c>
      <c r="E9" s="14">
        <f t="shared" si="0"/>
        <v>0.01</v>
      </c>
      <c r="F9" s="14">
        <f t="shared" si="1"/>
        <v>1.0590000000000002</v>
      </c>
      <c r="G9" s="14">
        <f t="shared" si="2"/>
        <v>112.14810000000001</v>
      </c>
    </row>
    <row r="10" spans="1:13">
      <c r="A10" s="3">
        <v>116.9</v>
      </c>
      <c r="B10" s="6">
        <v>106.1</v>
      </c>
      <c r="C10" s="9">
        <v>1</v>
      </c>
      <c r="E10" s="14">
        <f t="shared" si="0"/>
        <v>0.01</v>
      </c>
      <c r="F10" s="14">
        <f t="shared" si="1"/>
        <v>1.0609999999999999</v>
      </c>
      <c r="G10" s="14">
        <f t="shared" si="2"/>
        <v>112.57209999999999</v>
      </c>
    </row>
    <row r="11" spans="1:13">
      <c r="A11" s="3">
        <v>118.1</v>
      </c>
      <c r="B11" s="6">
        <v>106.5</v>
      </c>
      <c r="C11" s="9">
        <v>1</v>
      </c>
      <c r="E11" s="14">
        <f t="shared" si="0"/>
        <v>0.01</v>
      </c>
      <c r="F11" s="14">
        <f t="shared" si="1"/>
        <v>1.0649999999999999</v>
      </c>
      <c r="G11" s="14">
        <f t="shared" si="2"/>
        <v>113.4225</v>
      </c>
    </row>
    <row r="12" spans="1:13">
      <c r="A12" s="3">
        <v>123.5</v>
      </c>
      <c r="B12" s="5">
        <v>107</v>
      </c>
      <c r="C12" s="9">
        <v>1</v>
      </c>
      <c r="E12" s="14">
        <f t="shared" si="0"/>
        <v>0.01</v>
      </c>
      <c r="F12" s="14">
        <f t="shared" si="1"/>
        <v>1.07</v>
      </c>
      <c r="G12" s="14">
        <f t="shared" si="2"/>
        <v>114.49000000000001</v>
      </c>
    </row>
    <row r="13" spans="1:13">
      <c r="A13" s="3">
        <v>113.5</v>
      </c>
      <c r="B13" s="6">
        <v>107.1</v>
      </c>
      <c r="C13" s="9">
        <v>1</v>
      </c>
      <c r="E13" s="14">
        <f t="shared" si="0"/>
        <v>0.01</v>
      </c>
      <c r="F13" s="14">
        <f t="shared" si="1"/>
        <v>1.071</v>
      </c>
      <c r="G13" s="14">
        <f t="shared" si="2"/>
        <v>114.70409999999998</v>
      </c>
    </row>
    <row r="14" spans="1:13">
      <c r="A14" s="3">
        <v>112.3</v>
      </c>
      <c r="B14" s="5">
        <v>108</v>
      </c>
      <c r="C14" s="9">
        <v>1</v>
      </c>
      <c r="E14" s="14">
        <f t="shared" si="0"/>
        <v>0.01</v>
      </c>
      <c r="F14" s="14">
        <f t="shared" si="1"/>
        <v>1.08</v>
      </c>
      <c r="G14" s="14">
        <f t="shared" si="2"/>
        <v>116.64</v>
      </c>
    </row>
    <row r="15" spans="1:13">
      <c r="A15" s="3">
        <v>123</v>
      </c>
      <c r="B15" s="6">
        <v>108.2</v>
      </c>
      <c r="C15" s="9">
        <v>1</v>
      </c>
      <c r="E15" s="14">
        <f t="shared" si="0"/>
        <v>0.01</v>
      </c>
      <c r="F15" s="14">
        <f t="shared" si="1"/>
        <v>1.0820000000000001</v>
      </c>
      <c r="G15" s="14">
        <f t="shared" si="2"/>
        <v>117.0724</v>
      </c>
    </row>
    <row r="16" spans="1:13">
      <c r="A16" s="3">
        <v>125</v>
      </c>
      <c r="B16" s="5">
        <v>109</v>
      </c>
      <c r="C16" s="9">
        <v>1</v>
      </c>
      <c r="E16" s="14">
        <f t="shared" si="0"/>
        <v>0.01</v>
      </c>
      <c r="F16" s="14">
        <f t="shared" si="1"/>
        <v>1.0900000000000001</v>
      </c>
      <c r="G16" s="14">
        <f t="shared" si="2"/>
        <v>118.81</v>
      </c>
    </row>
    <row r="17" spans="1:7">
      <c r="A17" s="3">
        <v>129.9</v>
      </c>
      <c r="B17" s="6">
        <v>109.5</v>
      </c>
      <c r="C17" s="9">
        <v>1</v>
      </c>
      <c r="E17" s="14">
        <f t="shared" si="0"/>
        <v>0.01</v>
      </c>
      <c r="F17" s="14">
        <f t="shared" si="1"/>
        <v>1.095</v>
      </c>
      <c r="G17" s="14">
        <f t="shared" si="2"/>
        <v>119.9025</v>
      </c>
    </row>
    <row r="18" spans="1:7">
      <c r="A18" s="3">
        <v>99.2</v>
      </c>
      <c r="B18" s="5">
        <v>110</v>
      </c>
      <c r="C18" s="9">
        <v>1</v>
      </c>
      <c r="E18" s="14">
        <f t="shared" si="0"/>
        <v>0.01</v>
      </c>
      <c r="F18" s="14">
        <f t="shared" si="1"/>
        <v>1.1000000000000001</v>
      </c>
      <c r="G18" s="14">
        <f t="shared" si="2"/>
        <v>121</v>
      </c>
    </row>
    <row r="19" spans="1:7">
      <c r="A19" s="3">
        <v>111</v>
      </c>
      <c r="B19" s="5">
        <v>111</v>
      </c>
      <c r="C19" s="9">
        <v>1</v>
      </c>
      <c r="E19" s="14">
        <f t="shared" si="0"/>
        <v>0.01</v>
      </c>
      <c r="F19" s="14">
        <f t="shared" si="1"/>
        <v>1.1100000000000001</v>
      </c>
      <c r="G19" s="14">
        <f t="shared" si="2"/>
        <v>123.21000000000001</v>
      </c>
    </row>
    <row r="20" spans="1:7">
      <c r="A20" s="3">
        <v>122</v>
      </c>
      <c r="B20" s="6">
        <v>111.5</v>
      </c>
      <c r="C20" s="9">
        <v>1</v>
      </c>
      <c r="E20" s="14">
        <f t="shared" si="0"/>
        <v>0.01</v>
      </c>
      <c r="F20" s="14">
        <f t="shared" si="1"/>
        <v>1.115</v>
      </c>
      <c r="G20" s="14">
        <f t="shared" si="2"/>
        <v>124.32250000000001</v>
      </c>
    </row>
    <row r="21" spans="1:7">
      <c r="A21" s="3">
        <v>134</v>
      </c>
      <c r="B21" s="5">
        <v>112</v>
      </c>
      <c r="C21" s="9">
        <v>1</v>
      </c>
      <c r="E21" s="14">
        <f t="shared" si="0"/>
        <v>0.01</v>
      </c>
      <c r="F21" s="14">
        <f t="shared" si="1"/>
        <v>1.1200000000000001</v>
      </c>
      <c r="G21" s="14">
        <f t="shared" si="2"/>
        <v>125.44</v>
      </c>
    </row>
    <row r="22" spans="1:7">
      <c r="A22" s="3">
        <v>107.1</v>
      </c>
      <c r="B22" s="6">
        <v>112.3</v>
      </c>
      <c r="C22" s="9">
        <v>1</v>
      </c>
      <c r="E22" s="14">
        <f t="shared" si="0"/>
        <v>0.01</v>
      </c>
      <c r="F22" s="14">
        <f t="shared" si="1"/>
        <v>1.123</v>
      </c>
      <c r="G22" s="14">
        <f t="shared" si="2"/>
        <v>126.1129</v>
      </c>
    </row>
    <row r="23" spans="1:7">
      <c r="A23" s="3">
        <v>117</v>
      </c>
      <c r="B23" s="6">
        <v>112.5</v>
      </c>
      <c r="C23" s="9">
        <v>1</v>
      </c>
      <c r="E23" s="14">
        <f t="shared" si="0"/>
        <v>0.01</v>
      </c>
      <c r="F23" s="14">
        <f t="shared" si="1"/>
        <v>1.125</v>
      </c>
      <c r="G23" s="14">
        <f t="shared" si="2"/>
        <v>126.5625</v>
      </c>
    </row>
    <row r="24" spans="1:7">
      <c r="A24" s="3">
        <v>117.5</v>
      </c>
      <c r="B24" s="6">
        <v>112.9</v>
      </c>
      <c r="C24" s="9">
        <v>1</v>
      </c>
      <c r="E24" s="14">
        <f t="shared" si="0"/>
        <v>0.01</v>
      </c>
      <c r="F24" s="14">
        <f t="shared" si="1"/>
        <v>1.129</v>
      </c>
      <c r="G24" s="14">
        <f t="shared" si="2"/>
        <v>127.46410000000002</v>
      </c>
    </row>
    <row r="25" spans="1:7">
      <c r="A25" s="3">
        <v>118.5</v>
      </c>
      <c r="B25" s="5">
        <v>113</v>
      </c>
      <c r="C25" s="9">
        <v>1</v>
      </c>
      <c r="E25" s="14">
        <f t="shared" si="0"/>
        <v>0.01</v>
      </c>
      <c r="F25" s="14">
        <f t="shared" si="1"/>
        <v>1.1300000000000001</v>
      </c>
      <c r="G25" s="14">
        <f t="shared" si="2"/>
        <v>127.69</v>
      </c>
    </row>
    <row r="26" spans="1:7">
      <c r="A26" s="3">
        <v>124</v>
      </c>
      <c r="B26" s="6">
        <v>113.2</v>
      </c>
      <c r="C26" s="9">
        <v>1</v>
      </c>
      <c r="E26" s="14">
        <f t="shared" si="0"/>
        <v>0.01</v>
      </c>
      <c r="F26" s="14">
        <f t="shared" si="1"/>
        <v>1.1320000000000001</v>
      </c>
      <c r="G26" s="14">
        <f t="shared" si="2"/>
        <v>128.14240000000001</v>
      </c>
    </row>
    <row r="27" spans="1:7">
      <c r="A27" s="3">
        <v>127.8</v>
      </c>
      <c r="B27" s="6">
        <v>113.5</v>
      </c>
      <c r="C27" s="9">
        <v>1</v>
      </c>
      <c r="E27" s="14">
        <f t="shared" si="0"/>
        <v>0.01</v>
      </c>
      <c r="F27" s="14">
        <f t="shared" si="1"/>
        <v>1.135</v>
      </c>
      <c r="G27" s="14">
        <f t="shared" si="2"/>
        <v>128.82249999999999</v>
      </c>
    </row>
    <row r="28" spans="1:7">
      <c r="A28" s="3">
        <v>108</v>
      </c>
      <c r="B28" s="5">
        <v>114</v>
      </c>
      <c r="C28" s="9">
        <v>1</v>
      </c>
      <c r="E28" s="14">
        <f t="shared" si="0"/>
        <v>0.01</v>
      </c>
      <c r="F28" s="14">
        <f t="shared" si="1"/>
        <v>1.1400000000000001</v>
      </c>
      <c r="G28" s="14">
        <f t="shared" si="2"/>
        <v>129.96</v>
      </c>
    </row>
    <row r="29" spans="1:7">
      <c r="A29" s="3">
        <v>119.5</v>
      </c>
      <c r="B29" s="6">
        <v>114.1</v>
      </c>
      <c r="C29" s="9">
        <v>1</v>
      </c>
      <c r="E29" s="14">
        <f t="shared" si="0"/>
        <v>0.01</v>
      </c>
      <c r="F29" s="14">
        <f t="shared" si="1"/>
        <v>1.141</v>
      </c>
      <c r="G29" s="14">
        <f t="shared" si="2"/>
        <v>130.18809999999999</v>
      </c>
    </row>
    <row r="30" spans="1:7">
      <c r="A30" s="3">
        <v>123</v>
      </c>
      <c r="B30" s="6">
        <v>114.5</v>
      </c>
      <c r="C30" s="9">
        <v>1</v>
      </c>
      <c r="E30" s="14">
        <f t="shared" si="0"/>
        <v>0.01</v>
      </c>
      <c r="F30" s="14">
        <f t="shared" si="1"/>
        <v>1.145</v>
      </c>
      <c r="G30" s="14">
        <f t="shared" si="2"/>
        <v>131.10249999999999</v>
      </c>
    </row>
    <row r="31" spans="1:7">
      <c r="A31" s="3">
        <v>126.1</v>
      </c>
      <c r="B31" s="5">
        <v>115</v>
      </c>
      <c r="C31" s="9">
        <v>1</v>
      </c>
      <c r="E31" s="14">
        <f t="shared" si="0"/>
        <v>0.01</v>
      </c>
      <c r="F31" s="14">
        <f t="shared" si="1"/>
        <v>1.1500000000000001</v>
      </c>
      <c r="G31" s="14">
        <f t="shared" si="2"/>
        <v>132.25</v>
      </c>
    </row>
    <row r="32" spans="1:7">
      <c r="A32" s="3">
        <v>100.1</v>
      </c>
      <c r="B32" s="6">
        <v>115.2</v>
      </c>
      <c r="C32" s="9">
        <v>1</v>
      </c>
      <c r="E32" s="14">
        <f t="shared" si="0"/>
        <v>0.01</v>
      </c>
      <c r="F32" s="14">
        <f t="shared" si="1"/>
        <v>1.1520000000000001</v>
      </c>
      <c r="G32" s="14">
        <f t="shared" si="2"/>
        <v>132.71040000000002</v>
      </c>
    </row>
    <row r="33" spans="1:7">
      <c r="A33" s="3">
        <v>120.2</v>
      </c>
      <c r="B33" s="6">
        <v>115.5</v>
      </c>
      <c r="C33" s="9">
        <v>1</v>
      </c>
      <c r="E33" s="14">
        <f t="shared" si="0"/>
        <v>0.01</v>
      </c>
      <c r="F33" s="14">
        <f t="shared" si="1"/>
        <v>1.155</v>
      </c>
      <c r="G33" s="14">
        <f t="shared" si="2"/>
        <v>133.4025</v>
      </c>
    </row>
    <row r="34" spans="1:7">
      <c r="A34" s="3">
        <v>122.2</v>
      </c>
      <c r="B34" s="6">
        <v>115.7</v>
      </c>
      <c r="C34" s="9">
        <v>1</v>
      </c>
      <c r="E34" s="14">
        <f t="shared" si="0"/>
        <v>0.01</v>
      </c>
      <c r="F34" s="14">
        <f t="shared" si="1"/>
        <v>1.157</v>
      </c>
      <c r="G34" s="14">
        <f t="shared" si="2"/>
        <v>133.86490000000001</v>
      </c>
    </row>
    <row r="35" spans="1:7">
      <c r="A35" s="3">
        <v>124.8</v>
      </c>
      <c r="B35" s="5">
        <v>116</v>
      </c>
      <c r="C35" s="9">
        <v>1</v>
      </c>
      <c r="E35" s="14">
        <f t="shared" si="0"/>
        <v>0.01</v>
      </c>
      <c r="F35" s="14">
        <f t="shared" si="1"/>
        <v>1.1599999999999999</v>
      </c>
      <c r="G35" s="14">
        <f t="shared" si="2"/>
        <v>134.56</v>
      </c>
    </row>
    <row r="36" spans="1:7">
      <c r="A36" s="3">
        <v>109</v>
      </c>
      <c r="B36" s="6">
        <v>116.5</v>
      </c>
      <c r="C36" s="9">
        <v>1</v>
      </c>
      <c r="E36" s="14">
        <f t="shared" si="0"/>
        <v>0.01</v>
      </c>
      <c r="F36" s="14">
        <f t="shared" si="1"/>
        <v>1.165</v>
      </c>
      <c r="G36" s="14">
        <f t="shared" si="2"/>
        <v>135.7225</v>
      </c>
    </row>
    <row r="37" spans="1:7">
      <c r="A37" s="3">
        <v>113</v>
      </c>
      <c r="B37" s="6">
        <v>116.9</v>
      </c>
      <c r="C37" s="9">
        <v>1</v>
      </c>
      <c r="E37" s="14">
        <f t="shared" si="0"/>
        <v>0.01</v>
      </c>
      <c r="F37" s="14">
        <f t="shared" si="1"/>
        <v>1.169</v>
      </c>
      <c r="G37" s="14">
        <f t="shared" si="2"/>
        <v>136.65610000000001</v>
      </c>
    </row>
    <row r="38" spans="1:7">
      <c r="A38" s="3">
        <v>122.5</v>
      </c>
      <c r="B38" s="5">
        <v>117</v>
      </c>
      <c r="C38" s="9">
        <v>1</v>
      </c>
      <c r="E38" s="14">
        <f t="shared" si="0"/>
        <v>0.01</v>
      </c>
      <c r="F38" s="14">
        <f t="shared" si="1"/>
        <v>1.17</v>
      </c>
      <c r="G38" s="14">
        <f t="shared" si="2"/>
        <v>136.89000000000001</v>
      </c>
    </row>
    <row r="39" spans="1:7">
      <c r="A39" s="3">
        <v>135.80000000000001</v>
      </c>
      <c r="B39" s="6">
        <v>117.5</v>
      </c>
      <c r="C39" s="10">
        <v>2</v>
      </c>
      <c r="E39" s="14">
        <f t="shared" si="0"/>
        <v>0.02</v>
      </c>
      <c r="F39" s="14">
        <f t="shared" si="1"/>
        <v>2.35</v>
      </c>
      <c r="G39" s="14">
        <f t="shared" si="2"/>
        <v>276.125</v>
      </c>
    </row>
    <row r="40" spans="1:7">
      <c r="A40" s="3">
        <v>97</v>
      </c>
      <c r="B40" s="5">
        <v>118</v>
      </c>
      <c r="C40" s="9">
        <v>1</v>
      </c>
      <c r="E40" s="14">
        <f t="shared" si="0"/>
        <v>0.01</v>
      </c>
      <c r="F40" s="14">
        <f t="shared" si="1"/>
        <v>1.18</v>
      </c>
      <c r="G40" s="14">
        <f t="shared" si="2"/>
        <v>139.24</v>
      </c>
    </row>
    <row r="41" spans="1:7">
      <c r="A41" s="3">
        <v>121.1</v>
      </c>
      <c r="B41" s="6">
        <v>118.1</v>
      </c>
      <c r="C41" s="9">
        <v>1</v>
      </c>
      <c r="E41" s="14">
        <f t="shared" si="0"/>
        <v>0.01</v>
      </c>
      <c r="F41" s="14">
        <f t="shared" si="1"/>
        <v>1.181</v>
      </c>
      <c r="G41" s="14">
        <f t="shared" si="2"/>
        <v>139.4761</v>
      </c>
    </row>
    <row r="42" spans="1:7">
      <c r="A42" s="3">
        <v>123.8</v>
      </c>
      <c r="B42" s="6">
        <v>118.3</v>
      </c>
      <c r="C42" s="9">
        <v>1</v>
      </c>
      <c r="E42" s="14">
        <f t="shared" si="0"/>
        <v>0.01</v>
      </c>
      <c r="F42" s="14">
        <f t="shared" si="1"/>
        <v>1.1830000000000001</v>
      </c>
      <c r="G42" s="14">
        <f t="shared" si="2"/>
        <v>139.94890000000001</v>
      </c>
    </row>
    <row r="43" spans="1:7">
      <c r="A43" s="3">
        <v>123.2</v>
      </c>
      <c r="B43" s="6">
        <v>118.5</v>
      </c>
      <c r="C43" s="9">
        <v>1</v>
      </c>
      <c r="E43" s="14">
        <f t="shared" si="0"/>
        <v>0.01</v>
      </c>
      <c r="F43" s="14">
        <f t="shared" si="1"/>
        <v>1.1850000000000001</v>
      </c>
      <c r="G43" s="14">
        <f t="shared" si="2"/>
        <v>140.42250000000001</v>
      </c>
    </row>
    <row r="44" spans="1:7">
      <c r="A44" s="3">
        <v>105.9</v>
      </c>
      <c r="B44" s="6">
        <v>118.9</v>
      </c>
      <c r="C44" s="9">
        <v>1</v>
      </c>
      <c r="E44" s="14">
        <f t="shared" si="0"/>
        <v>0.01</v>
      </c>
      <c r="F44" s="14">
        <f t="shared" si="1"/>
        <v>1.1890000000000001</v>
      </c>
      <c r="G44" s="14">
        <f t="shared" si="2"/>
        <v>141.37210000000002</v>
      </c>
    </row>
    <row r="45" spans="1:7">
      <c r="A45" s="3">
        <v>122.6</v>
      </c>
      <c r="B45" s="5">
        <v>119</v>
      </c>
      <c r="C45" s="9">
        <v>1</v>
      </c>
      <c r="E45" s="14">
        <f t="shared" si="0"/>
        <v>0.01</v>
      </c>
      <c r="F45" s="14">
        <f t="shared" si="1"/>
        <v>1.19</v>
      </c>
      <c r="G45" s="14">
        <f t="shared" si="2"/>
        <v>141.61000000000001</v>
      </c>
    </row>
    <row r="46" spans="1:7">
      <c r="A46" s="3">
        <v>123.9</v>
      </c>
      <c r="B46" s="6">
        <v>119.2</v>
      </c>
      <c r="C46" s="9">
        <v>1</v>
      </c>
      <c r="E46" s="14">
        <f t="shared" si="0"/>
        <v>0.01</v>
      </c>
      <c r="F46" s="14">
        <f t="shared" si="1"/>
        <v>1.1919999999999999</v>
      </c>
      <c r="G46" s="14">
        <f t="shared" si="2"/>
        <v>142.08640000000003</v>
      </c>
    </row>
    <row r="47" spans="1:7">
      <c r="A47" s="3">
        <v>129.5</v>
      </c>
      <c r="B47" s="6">
        <v>119.5</v>
      </c>
      <c r="C47" s="9">
        <v>1</v>
      </c>
      <c r="E47" s="14">
        <f t="shared" si="0"/>
        <v>0.01</v>
      </c>
      <c r="F47" s="14">
        <f t="shared" si="1"/>
        <v>1.1950000000000001</v>
      </c>
      <c r="G47" s="14">
        <f t="shared" si="2"/>
        <v>142.80250000000001</v>
      </c>
    </row>
    <row r="48" spans="1:7">
      <c r="A48" s="3">
        <v>107</v>
      </c>
      <c r="B48" s="6">
        <v>119.6</v>
      </c>
      <c r="C48" s="9">
        <v>1</v>
      </c>
      <c r="E48" s="14">
        <f t="shared" si="0"/>
        <v>0.01</v>
      </c>
      <c r="F48" s="14">
        <f t="shared" si="1"/>
        <v>1.196</v>
      </c>
      <c r="G48" s="14">
        <f t="shared" si="2"/>
        <v>143.04159999999999</v>
      </c>
    </row>
    <row r="49" spans="1:7">
      <c r="A49" s="3">
        <v>123.5</v>
      </c>
      <c r="B49" s="6">
        <v>119.8</v>
      </c>
      <c r="C49" s="9">
        <v>1</v>
      </c>
      <c r="E49" s="14">
        <f t="shared" si="0"/>
        <v>0.01</v>
      </c>
      <c r="F49" s="14">
        <f t="shared" si="1"/>
        <v>1.198</v>
      </c>
      <c r="G49" s="14">
        <f t="shared" si="2"/>
        <v>143.5204</v>
      </c>
    </row>
    <row r="50" spans="1:7">
      <c r="A50" s="3">
        <v>128.5</v>
      </c>
      <c r="B50" s="5">
        <v>120</v>
      </c>
      <c r="C50" s="9">
        <v>1</v>
      </c>
      <c r="E50" s="14">
        <f t="shared" si="0"/>
        <v>0.01</v>
      </c>
      <c r="F50" s="14">
        <f t="shared" si="1"/>
        <v>1.2</v>
      </c>
      <c r="G50" s="14">
        <f t="shared" si="2"/>
        <v>144</v>
      </c>
    </row>
    <row r="51" spans="1:7">
      <c r="A51" s="3">
        <v>117.5</v>
      </c>
      <c r="B51" s="6">
        <v>120.2</v>
      </c>
      <c r="C51" s="9">
        <v>1</v>
      </c>
      <c r="E51" s="14">
        <f t="shared" si="0"/>
        <v>0.01</v>
      </c>
      <c r="F51" s="14">
        <f t="shared" si="1"/>
        <v>1.202</v>
      </c>
      <c r="G51" s="14">
        <f t="shared" si="2"/>
        <v>144.4804</v>
      </c>
    </row>
    <row r="52" spans="1:7">
      <c r="A52" s="3">
        <v>121.5</v>
      </c>
      <c r="B52" s="6">
        <v>120.6</v>
      </c>
      <c r="C52" s="9">
        <v>1</v>
      </c>
      <c r="E52" s="14">
        <f t="shared" si="0"/>
        <v>0.01</v>
      </c>
      <c r="F52" s="14">
        <f t="shared" si="1"/>
        <v>1.206</v>
      </c>
      <c r="G52" s="14">
        <f t="shared" si="2"/>
        <v>145.4436</v>
      </c>
    </row>
    <row r="53" spans="1:7">
      <c r="A53" s="3">
        <v>127.5</v>
      </c>
      <c r="B53" s="6">
        <v>120.8</v>
      </c>
      <c r="C53" s="9">
        <v>1</v>
      </c>
      <c r="E53" s="14">
        <f t="shared" si="0"/>
        <v>0.01</v>
      </c>
      <c r="F53" s="14">
        <f t="shared" si="1"/>
        <v>1.208</v>
      </c>
      <c r="G53" s="14">
        <f t="shared" si="2"/>
        <v>145.9264</v>
      </c>
    </row>
    <row r="54" spans="1:7">
      <c r="A54" s="3">
        <v>113.2</v>
      </c>
      <c r="B54" s="5">
        <v>121</v>
      </c>
      <c r="C54" s="9">
        <v>1</v>
      </c>
      <c r="E54" s="14">
        <f t="shared" si="0"/>
        <v>0.01</v>
      </c>
      <c r="F54" s="14">
        <f t="shared" si="1"/>
        <v>1.21</v>
      </c>
      <c r="G54" s="14">
        <f t="shared" si="2"/>
        <v>146.41</v>
      </c>
    </row>
    <row r="55" spans="1:7">
      <c r="A55" s="3">
        <v>120.6</v>
      </c>
      <c r="B55" s="6">
        <v>121.1</v>
      </c>
      <c r="C55" s="9">
        <v>1</v>
      </c>
      <c r="E55" s="14">
        <f t="shared" si="0"/>
        <v>0.01</v>
      </c>
      <c r="F55" s="14">
        <f t="shared" si="1"/>
        <v>1.2110000000000001</v>
      </c>
      <c r="G55" s="14">
        <f t="shared" si="2"/>
        <v>146.65209999999999</v>
      </c>
    </row>
    <row r="56" spans="1:7">
      <c r="A56" s="3">
        <v>126.5</v>
      </c>
      <c r="B56" s="6">
        <v>121.5</v>
      </c>
      <c r="C56" s="9">
        <v>1</v>
      </c>
      <c r="E56" s="14">
        <f t="shared" si="0"/>
        <v>0.01</v>
      </c>
      <c r="F56" s="14">
        <f t="shared" si="1"/>
        <v>1.2150000000000001</v>
      </c>
      <c r="G56" s="14">
        <f t="shared" si="2"/>
        <v>147.6225</v>
      </c>
    </row>
    <row r="57" spans="1:7">
      <c r="A57" s="3">
        <v>116</v>
      </c>
      <c r="B57" s="6">
        <v>121.9</v>
      </c>
      <c r="C57" s="9">
        <v>1</v>
      </c>
      <c r="E57" s="14">
        <f t="shared" si="0"/>
        <v>0.01</v>
      </c>
      <c r="F57" s="14">
        <f t="shared" si="1"/>
        <v>1.2190000000000001</v>
      </c>
      <c r="G57" s="14">
        <f t="shared" si="2"/>
        <v>148.59610000000001</v>
      </c>
    </row>
    <row r="58" spans="1:7">
      <c r="A58" s="3">
        <v>122.9</v>
      </c>
      <c r="B58" s="5">
        <v>122</v>
      </c>
      <c r="C58" s="9">
        <v>1</v>
      </c>
      <c r="E58" s="14">
        <f t="shared" si="0"/>
        <v>0.01</v>
      </c>
      <c r="F58" s="14">
        <f t="shared" si="1"/>
        <v>1.22</v>
      </c>
      <c r="G58" s="14">
        <f t="shared" si="2"/>
        <v>148.84</v>
      </c>
    </row>
    <row r="59" spans="1:7">
      <c r="A59" s="3">
        <v>138</v>
      </c>
      <c r="B59" s="6">
        <v>122.2</v>
      </c>
      <c r="C59" s="9">
        <v>1</v>
      </c>
      <c r="E59" s="14">
        <f t="shared" si="0"/>
        <v>0.01</v>
      </c>
      <c r="F59" s="14">
        <f t="shared" si="1"/>
        <v>1.222</v>
      </c>
      <c r="G59" s="14">
        <f t="shared" si="2"/>
        <v>149.32840000000002</v>
      </c>
    </row>
    <row r="60" spans="1:7">
      <c r="A60" s="3">
        <v>115</v>
      </c>
      <c r="B60" s="6">
        <v>122.5</v>
      </c>
      <c r="C60" s="9">
        <v>1</v>
      </c>
      <c r="E60" s="14">
        <f t="shared" si="0"/>
        <v>0.01</v>
      </c>
      <c r="F60" s="14">
        <f t="shared" si="1"/>
        <v>1.2250000000000001</v>
      </c>
      <c r="G60" s="14">
        <f t="shared" si="2"/>
        <v>150.0625</v>
      </c>
    </row>
    <row r="61" spans="1:7">
      <c r="A61" s="3">
        <v>123.1</v>
      </c>
      <c r="B61" s="6">
        <v>122.6</v>
      </c>
      <c r="C61" s="9">
        <v>1</v>
      </c>
      <c r="E61" s="14">
        <f t="shared" si="0"/>
        <v>0.01</v>
      </c>
      <c r="F61" s="14">
        <f t="shared" si="1"/>
        <v>1.226</v>
      </c>
      <c r="G61" s="14">
        <f t="shared" si="2"/>
        <v>150.30759999999998</v>
      </c>
    </row>
    <row r="62" spans="1:7">
      <c r="A62" s="3">
        <v>140</v>
      </c>
      <c r="B62" s="6">
        <v>122.9</v>
      </c>
      <c r="C62" s="9">
        <v>1</v>
      </c>
      <c r="E62" s="14">
        <f t="shared" si="0"/>
        <v>0.01</v>
      </c>
      <c r="F62" s="14">
        <f t="shared" si="1"/>
        <v>1.2290000000000001</v>
      </c>
      <c r="G62" s="14">
        <f t="shared" si="2"/>
        <v>151.04410000000001</v>
      </c>
    </row>
    <row r="63" spans="1:7">
      <c r="A63" s="3">
        <v>94.1</v>
      </c>
      <c r="B63" s="5">
        <v>123</v>
      </c>
      <c r="C63" s="10">
        <v>2</v>
      </c>
      <c r="E63" s="14">
        <f t="shared" si="0"/>
        <v>0.02</v>
      </c>
      <c r="F63" s="14">
        <f t="shared" si="1"/>
        <v>2.46</v>
      </c>
      <c r="G63" s="14">
        <f t="shared" si="2"/>
        <v>302.58</v>
      </c>
    </row>
    <row r="64" spans="1:7">
      <c r="A64" s="3">
        <v>110</v>
      </c>
      <c r="B64" s="6">
        <v>123.1</v>
      </c>
      <c r="C64" s="9">
        <v>1</v>
      </c>
      <c r="E64" s="14">
        <f t="shared" si="0"/>
        <v>0.01</v>
      </c>
      <c r="F64" s="14">
        <f t="shared" si="1"/>
        <v>1.2309999999999999</v>
      </c>
      <c r="G64" s="14">
        <f t="shared" si="2"/>
        <v>151.5361</v>
      </c>
    </row>
    <row r="65" spans="1:7">
      <c r="A65" s="3">
        <v>112.9</v>
      </c>
      <c r="B65" s="6">
        <v>123.2</v>
      </c>
      <c r="C65" s="9">
        <v>1</v>
      </c>
      <c r="E65" s="14">
        <f t="shared" si="0"/>
        <v>0.01</v>
      </c>
      <c r="F65" s="14">
        <f t="shared" si="1"/>
        <v>1.232</v>
      </c>
      <c r="G65" s="14">
        <f t="shared" si="2"/>
        <v>151.78240000000002</v>
      </c>
    </row>
    <row r="66" spans="1:7">
      <c r="A66" s="3">
        <v>132</v>
      </c>
      <c r="B66" s="6">
        <v>123.5</v>
      </c>
      <c r="C66" s="10">
        <v>2</v>
      </c>
      <c r="E66" s="14">
        <f t="shared" si="0"/>
        <v>0.02</v>
      </c>
      <c r="F66" s="14">
        <f t="shared" si="1"/>
        <v>2.4700000000000002</v>
      </c>
      <c r="G66" s="14">
        <f t="shared" si="2"/>
        <v>305.04500000000002</v>
      </c>
    </row>
    <row r="67" spans="1:7">
      <c r="A67" s="3">
        <v>102</v>
      </c>
      <c r="B67" s="6">
        <v>123.8</v>
      </c>
      <c r="C67" s="9">
        <v>1</v>
      </c>
      <c r="E67" s="14">
        <f t="shared" ref="E67:E96" si="3">C67/$D$2</f>
        <v>0.01</v>
      </c>
      <c r="F67" s="14">
        <f t="shared" ref="F67:F96" si="4">E67*B67</f>
        <v>1.238</v>
      </c>
      <c r="G67" s="14">
        <f t="shared" ref="G67:G96" si="5">B67*B67*E67</f>
        <v>153.26439999999999</v>
      </c>
    </row>
    <row r="68" spans="1:7">
      <c r="A68" s="3">
        <v>109.5</v>
      </c>
      <c r="B68" s="6">
        <v>123.9</v>
      </c>
      <c r="C68" s="9">
        <v>1</v>
      </c>
      <c r="E68" s="14">
        <f t="shared" si="3"/>
        <v>0.01</v>
      </c>
      <c r="F68" s="14">
        <f t="shared" si="4"/>
        <v>1.2390000000000001</v>
      </c>
      <c r="G68" s="14">
        <f t="shared" si="5"/>
        <v>153.5121</v>
      </c>
    </row>
    <row r="69" spans="1:7">
      <c r="A69" s="3">
        <v>118.3</v>
      </c>
      <c r="B69" s="5">
        <v>124</v>
      </c>
      <c r="C69" s="9">
        <v>1</v>
      </c>
      <c r="E69" s="14">
        <f t="shared" si="3"/>
        <v>0.01</v>
      </c>
      <c r="F69" s="14">
        <f t="shared" si="4"/>
        <v>1.24</v>
      </c>
      <c r="G69" s="14">
        <f t="shared" si="5"/>
        <v>153.76</v>
      </c>
    </row>
    <row r="70" spans="1:7">
      <c r="A70" s="3">
        <v>135</v>
      </c>
      <c r="B70" s="6">
        <v>124.5</v>
      </c>
      <c r="C70" s="9">
        <v>1</v>
      </c>
      <c r="E70" s="14">
        <f t="shared" si="3"/>
        <v>0.01</v>
      </c>
      <c r="F70" s="14">
        <f t="shared" si="4"/>
        <v>1.2450000000000001</v>
      </c>
      <c r="G70" s="14">
        <f t="shared" si="5"/>
        <v>155.0025</v>
      </c>
    </row>
    <row r="71" spans="1:7">
      <c r="A71" s="3">
        <v>112.5</v>
      </c>
      <c r="B71" s="6">
        <v>124.8</v>
      </c>
      <c r="C71" s="9">
        <v>1</v>
      </c>
      <c r="E71" s="14">
        <f t="shared" si="3"/>
        <v>0.01</v>
      </c>
      <c r="F71" s="14">
        <f t="shared" si="4"/>
        <v>1.248</v>
      </c>
      <c r="G71" s="14">
        <f t="shared" si="5"/>
        <v>155.75039999999998</v>
      </c>
    </row>
    <row r="72" spans="1:7">
      <c r="A72" s="3">
        <v>115.5</v>
      </c>
      <c r="B72" s="5">
        <v>125</v>
      </c>
      <c r="C72" s="9">
        <v>1</v>
      </c>
      <c r="E72" s="14">
        <f t="shared" si="3"/>
        <v>0.01</v>
      </c>
      <c r="F72" s="14">
        <f t="shared" si="4"/>
        <v>1.25</v>
      </c>
      <c r="G72" s="14">
        <f t="shared" si="5"/>
        <v>156.25</v>
      </c>
    </row>
    <row r="73" spans="1:7">
      <c r="A73" s="3">
        <v>120</v>
      </c>
      <c r="B73" s="6">
        <v>125.5</v>
      </c>
      <c r="C73" s="9">
        <v>1</v>
      </c>
      <c r="E73" s="14">
        <f t="shared" si="3"/>
        <v>0.01</v>
      </c>
      <c r="F73" s="14">
        <f t="shared" si="4"/>
        <v>1.2550000000000001</v>
      </c>
      <c r="G73" s="14">
        <f t="shared" si="5"/>
        <v>157.5025</v>
      </c>
    </row>
    <row r="74" spans="1:7">
      <c r="A74" s="3">
        <v>126</v>
      </c>
      <c r="B74" s="5">
        <v>126</v>
      </c>
      <c r="C74" s="9">
        <v>1</v>
      </c>
      <c r="E74" s="14">
        <f t="shared" si="3"/>
        <v>0.01</v>
      </c>
      <c r="F74" s="14">
        <f t="shared" si="4"/>
        <v>1.26</v>
      </c>
      <c r="G74" s="14">
        <f t="shared" si="5"/>
        <v>158.76</v>
      </c>
    </row>
    <row r="75" spans="1:7">
      <c r="A75" s="3">
        <v>130</v>
      </c>
      <c r="B75" s="6">
        <v>126.1</v>
      </c>
      <c r="C75" s="9">
        <v>1</v>
      </c>
      <c r="E75" s="14">
        <f t="shared" si="3"/>
        <v>0.01</v>
      </c>
      <c r="F75" s="14">
        <f t="shared" si="4"/>
        <v>1.2609999999999999</v>
      </c>
      <c r="G75" s="14">
        <f t="shared" si="5"/>
        <v>159.0121</v>
      </c>
    </row>
    <row r="76" spans="1:7">
      <c r="A76" s="3">
        <v>105.5</v>
      </c>
      <c r="B76" s="6">
        <v>126.5</v>
      </c>
      <c r="C76" s="9">
        <v>1</v>
      </c>
      <c r="E76" s="14">
        <f t="shared" si="3"/>
        <v>0.01</v>
      </c>
      <c r="F76" s="14">
        <f t="shared" si="4"/>
        <v>1.2650000000000001</v>
      </c>
      <c r="G76" s="14">
        <f t="shared" si="5"/>
        <v>160.02250000000001</v>
      </c>
    </row>
    <row r="77" spans="1:7">
      <c r="A77" s="3">
        <v>108.2</v>
      </c>
      <c r="B77" s="5">
        <v>127</v>
      </c>
      <c r="C77" s="9">
        <v>1</v>
      </c>
      <c r="E77" s="14">
        <f t="shared" si="3"/>
        <v>0.01</v>
      </c>
      <c r="F77" s="14">
        <f t="shared" si="4"/>
        <v>1.27</v>
      </c>
      <c r="G77" s="14">
        <f t="shared" si="5"/>
        <v>161.29</v>
      </c>
    </row>
    <row r="78" spans="1:7">
      <c r="A78" s="3">
        <v>119.2</v>
      </c>
      <c r="B78" s="6">
        <v>127.5</v>
      </c>
      <c r="C78" s="9">
        <v>1</v>
      </c>
      <c r="E78" s="14">
        <f t="shared" si="3"/>
        <v>0.01</v>
      </c>
      <c r="F78" s="14">
        <f t="shared" si="4"/>
        <v>1.2750000000000001</v>
      </c>
      <c r="G78" s="14">
        <f t="shared" si="5"/>
        <v>162.5625</v>
      </c>
    </row>
    <row r="79" spans="1:7">
      <c r="A79" s="3">
        <v>131.4</v>
      </c>
      <c r="B79" s="6">
        <v>127.8</v>
      </c>
      <c r="C79" s="9">
        <v>1</v>
      </c>
      <c r="E79" s="14">
        <f t="shared" si="3"/>
        <v>0.01</v>
      </c>
      <c r="F79" s="14">
        <f t="shared" si="4"/>
        <v>1.278</v>
      </c>
      <c r="G79" s="14">
        <f t="shared" si="5"/>
        <v>163.32840000000002</v>
      </c>
    </row>
    <row r="80" spans="1:7">
      <c r="A80" s="3">
        <v>106.5</v>
      </c>
      <c r="B80" s="5">
        <v>128</v>
      </c>
      <c r="C80" s="9">
        <v>1</v>
      </c>
      <c r="E80" s="14">
        <f t="shared" si="3"/>
        <v>0.01</v>
      </c>
      <c r="F80" s="14">
        <f t="shared" si="4"/>
        <v>1.28</v>
      </c>
      <c r="G80" s="14">
        <f t="shared" si="5"/>
        <v>163.84</v>
      </c>
    </row>
    <row r="81" spans="1:7">
      <c r="A81" s="3">
        <v>112</v>
      </c>
      <c r="B81" s="6">
        <v>128.5</v>
      </c>
      <c r="C81" s="9">
        <v>1</v>
      </c>
      <c r="E81" s="14">
        <f t="shared" si="3"/>
        <v>0.01</v>
      </c>
      <c r="F81" s="14">
        <f t="shared" si="4"/>
        <v>1.2849999999999999</v>
      </c>
      <c r="G81" s="14">
        <f t="shared" si="5"/>
        <v>165.1225</v>
      </c>
    </row>
    <row r="82" spans="1:7">
      <c r="A82" s="3">
        <v>120.8</v>
      </c>
      <c r="B82" s="5">
        <v>129</v>
      </c>
      <c r="C82" s="9">
        <v>1</v>
      </c>
      <c r="E82" s="14">
        <f t="shared" si="3"/>
        <v>0.01</v>
      </c>
      <c r="F82" s="14">
        <f t="shared" si="4"/>
        <v>1.29</v>
      </c>
      <c r="G82" s="14">
        <f t="shared" si="5"/>
        <v>166.41</v>
      </c>
    </row>
    <row r="83" spans="1:7">
      <c r="A83" s="3">
        <v>121.9</v>
      </c>
      <c r="B83" s="6">
        <v>129.5</v>
      </c>
      <c r="C83" s="9">
        <v>1</v>
      </c>
      <c r="E83" s="14">
        <f t="shared" si="3"/>
        <v>0.01</v>
      </c>
      <c r="F83" s="14">
        <f t="shared" si="4"/>
        <v>1.2949999999999999</v>
      </c>
      <c r="G83" s="14">
        <f t="shared" si="5"/>
        <v>167.70250000000001</v>
      </c>
    </row>
    <row r="84" spans="1:7">
      <c r="A84" s="3">
        <v>134.19999999999999</v>
      </c>
      <c r="B84" s="6">
        <v>129.9</v>
      </c>
      <c r="C84" s="9">
        <v>1</v>
      </c>
      <c r="E84" s="14">
        <f t="shared" si="3"/>
        <v>0.01</v>
      </c>
      <c r="F84" s="14">
        <f t="shared" si="4"/>
        <v>1.2990000000000002</v>
      </c>
      <c r="G84" s="14">
        <f t="shared" si="5"/>
        <v>168.74010000000001</v>
      </c>
    </row>
    <row r="85" spans="1:7">
      <c r="A85" s="3">
        <v>115.7</v>
      </c>
      <c r="B85" s="5">
        <v>130</v>
      </c>
      <c r="C85" s="9">
        <v>1</v>
      </c>
      <c r="E85" s="14">
        <f t="shared" si="3"/>
        <v>0.01</v>
      </c>
      <c r="F85" s="14">
        <f t="shared" si="4"/>
        <v>1.3</v>
      </c>
      <c r="G85" s="14">
        <f t="shared" si="5"/>
        <v>169</v>
      </c>
    </row>
    <row r="86" spans="1:7">
      <c r="A86" s="3">
        <v>118.9</v>
      </c>
      <c r="B86" s="5">
        <v>131</v>
      </c>
      <c r="C86" s="9">
        <v>1</v>
      </c>
      <c r="E86" s="14">
        <f t="shared" si="3"/>
        <v>0.01</v>
      </c>
      <c r="F86" s="14">
        <f t="shared" si="4"/>
        <v>1.31</v>
      </c>
      <c r="G86" s="14">
        <f t="shared" si="5"/>
        <v>171.61</v>
      </c>
    </row>
    <row r="87" spans="1:7">
      <c r="A87" s="3">
        <v>124.5</v>
      </c>
      <c r="B87" s="6">
        <v>131.4</v>
      </c>
      <c r="C87" s="9">
        <v>1</v>
      </c>
      <c r="E87" s="14">
        <f t="shared" si="3"/>
        <v>0.01</v>
      </c>
      <c r="F87" s="14">
        <f t="shared" si="4"/>
        <v>1.3140000000000001</v>
      </c>
      <c r="G87" s="14">
        <f t="shared" si="5"/>
        <v>172.65960000000004</v>
      </c>
    </row>
    <row r="88" spans="1:7">
      <c r="A88" s="3">
        <v>111.5</v>
      </c>
      <c r="B88" s="5">
        <v>132</v>
      </c>
      <c r="C88" s="9">
        <v>1</v>
      </c>
      <c r="E88" s="14">
        <f t="shared" si="3"/>
        <v>0.01</v>
      </c>
      <c r="F88" s="14">
        <f t="shared" si="4"/>
        <v>1.32</v>
      </c>
      <c r="G88" s="14">
        <f t="shared" si="5"/>
        <v>174.24</v>
      </c>
    </row>
    <row r="89" spans="1:7">
      <c r="A89" s="3">
        <v>121</v>
      </c>
      <c r="B89" s="5">
        <v>133</v>
      </c>
      <c r="C89" s="9">
        <v>1</v>
      </c>
      <c r="E89" s="14">
        <f t="shared" si="3"/>
        <v>0.01</v>
      </c>
      <c r="F89" s="14">
        <f t="shared" si="4"/>
        <v>1.33</v>
      </c>
      <c r="G89" s="14">
        <f t="shared" si="5"/>
        <v>176.89000000000001</v>
      </c>
    </row>
    <row r="90" spans="1:7">
      <c r="A90" s="3">
        <v>133</v>
      </c>
      <c r="B90" s="6">
        <v>133.6</v>
      </c>
      <c r="C90" s="9">
        <v>1</v>
      </c>
      <c r="E90" s="14">
        <f t="shared" si="3"/>
        <v>0.01</v>
      </c>
      <c r="F90" s="14">
        <f t="shared" si="4"/>
        <v>1.3360000000000001</v>
      </c>
      <c r="G90" s="14">
        <f t="shared" si="5"/>
        <v>178.4896</v>
      </c>
    </row>
    <row r="91" spans="1:7">
      <c r="A91" s="3">
        <v>116.5</v>
      </c>
      <c r="B91" s="5">
        <v>134</v>
      </c>
      <c r="C91" s="9">
        <v>1</v>
      </c>
      <c r="E91" s="14">
        <f t="shared" si="3"/>
        <v>0.01</v>
      </c>
      <c r="F91" s="14">
        <f t="shared" si="4"/>
        <v>1.34</v>
      </c>
      <c r="G91" s="14">
        <f t="shared" si="5"/>
        <v>179.56</v>
      </c>
    </row>
    <row r="92" spans="1:7">
      <c r="A92" s="3">
        <v>119</v>
      </c>
      <c r="B92" s="6">
        <v>134.19999999999999</v>
      </c>
      <c r="C92" s="9">
        <v>1</v>
      </c>
      <c r="E92" s="14">
        <f t="shared" si="3"/>
        <v>0.01</v>
      </c>
      <c r="F92" s="14">
        <f t="shared" si="4"/>
        <v>1.3419999999999999</v>
      </c>
      <c r="G92" s="14">
        <f t="shared" si="5"/>
        <v>180.09639999999996</v>
      </c>
    </row>
    <row r="93" spans="1:7">
      <c r="A93" s="3">
        <v>129</v>
      </c>
      <c r="B93" s="5">
        <v>135</v>
      </c>
      <c r="C93" s="9">
        <v>1</v>
      </c>
      <c r="E93" s="14">
        <f t="shared" si="3"/>
        <v>0.01</v>
      </c>
      <c r="F93" s="14">
        <f t="shared" si="4"/>
        <v>1.35</v>
      </c>
      <c r="G93" s="14">
        <f t="shared" si="5"/>
        <v>182.25</v>
      </c>
    </row>
    <row r="94" spans="1:7">
      <c r="A94" s="3">
        <v>106.1</v>
      </c>
      <c r="B94" s="6">
        <v>135.80000000000001</v>
      </c>
      <c r="C94" s="9">
        <v>1</v>
      </c>
      <c r="E94" s="14">
        <f t="shared" si="3"/>
        <v>0.01</v>
      </c>
      <c r="F94" s="14">
        <f t="shared" si="4"/>
        <v>1.3580000000000001</v>
      </c>
      <c r="G94" s="14">
        <f t="shared" si="5"/>
        <v>184.41640000000004</v>
      </c>
    </row>
    <row r="95" spans="1:7">
      <c r="A95" s="3">
        <v>119.8</v>
      </c>
      <c r="B95" s="5">
        <v>138</v>
      </c>
      <c r="C95" s="9">
        <v>1</v>
      </c>
      <c r="E95" s="14">
        <f t="shared" si="3"/>
        <v>0.01</v>
      </c>
      <c r="F95" s="14">
        <f t="shared" si="4"/>
        <v>1.3800000000000001</v>
      </c>
      <c r="G95" s="14">
        <f t="shared" si="5"/>
        <v>190.44</v>
      </c>
    </row>
    <row r="96" spans="1:7">
      <c r="A96" s="3">
        <v>133.6</v>
      </c>
      <c r="B96" s="5">
        <v>140</v>
      </c>
      <c r="C96" s="9">
        <v>1</v>
      </c>
      <c r="E96" s="14">
        <f t="shared" si="3"/>
        <v>0.01</v>
      </c>
      <c r="F96" s="14">
        <f t="shared" si="4"/>
        <v>1.4000000000000001</v>
      </c>
      <c r="G96" s="14">
        <f t="shared" si="5"/>
        <v>196</v>
      </c>
    </row>
    <row r="97" spans="1:1">
      <c r="A97" s="3">
        <v>114.5</v>
      </c>
    </row>
    <row r="98" spans="1:1">
      <c r="A98" s="3">
        <v>118</v>
      </c>
    </row>
    <row r="99" spans="1:1">
      <c r="A99" s="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B1" sqref="B1"/>
    </sheetView>
  </sheetViews>
  <sheetFormatPr defaultRowHeight="15"/>
  <cols>
    <col min="1" max="1" width="20.140625" customWidth="1"/>
    <col min="3" max="3" width="24.5703125" customWidth="1"/>
    <col min="4" max="4" width="20.42578125" customWidth="1"/>
    <col min="8" max="8" width="18.85546875" customWidth="1"/>
    <col min="13" max="13" width="15.85546875" customWidth="1"/>
  </cols>
  <sheetData>
    <row r="1" spans="1:13" ht="30">
      <c r="A1" s="15" t="s">
        <v>13</v>
      </c>
      <c r="B1" s="15" t="s">
        <v>14</v>
      </c>
      <c r="C1" s="15" t="s">
        <v>15</v>
      </c>
      <c r="D1" s="15" t="s">
        <v>16</v>
      </c>
      <c r="E1" s="16" t="s">
        <v>17</v>
      </c>
      <c r="F1" s="15" t="s">
        <v>18</v>
      </c>
      <c r="G1" s="15" t="s">
        <v>19</v>
      </c>
      <c r="H1" s="16" t="s">
        <v>20</v>
      </c>
      <c r="I1" s="15" t="s">
        <v>7</v>
      </c>
      <c r="J1" s="15" t="s">
        <v>21</v>
      </c>
      <c r="K1" s="17" t="s">
        <v>12</v>
      </c>
      <c r="L1" s="17" t="s">
        <v>22</v>
      </c>
      <c r="M1" s="17" t="s">
        <v>11</v>
      </c>
    </row>
    <row r="2" spans="1:13">
      <c r="A2" s="15" t="s">
        <v>23</v>
      </c>
      <c r="B2" s="11">
        <v>40</v>
      </c>
      <c r="C2" s="11">
        <v>2400</v>
      </c>
      <c r="D2" s="11">
        <v>180000</v>
      </c>
      <c r="E2" s="12">
        <f>B2/B4</f>
        <v>0.4</v>
      </c>
      <c r="F2" s="11">
        <f>B2*E2</f>
        <v>16</v>
      </c>
      <c r="G2" s="11">
        <f>B2*B2*E2</f>
        <v>640</v>
      </c>
      <c r="H2" s="12">
        <f>($B$2+$B$3)/$B$4</f>
        <v>1</v>
      </c>
      <c r="I2" s="11">
        <f>SUM(F2:F3)</f>
        <v>52</v>
      </c>
      <c r="J2" s="11">
        <f>SUM(G2:G3)</f>
        <v>2800</v>
      </c>
      <c r="K2" s="11">
        <f>J2-I2*I2</f>
        <v>96</v>
      </c>
      <c r="L2" s="11">
        <f>SQRT(K2)</f>
        <v>9.7979589711327115</v>
      </c>
      <c r="M2" s="13">
        <f>L2/H2/100</f>
        <v>9.7979589711327114E-2</v>
      </c>
    </row>
    <row r="3" spans="1:13">
      <c r="A3" s="15" t="s">
        <v>24</v>
      </c>
      <c r="B3" s="11">
        <v>60</v>
      </c>
      <c r="C3" s="11">
        <v>3200</v>
      </c>
      <c r="D3" s="11">
        <v>200000</v>
      </c>
      <c r="E3" s="12">
        <f>B3/B4</f>
        <v>0.6</v>
      </c>
      <c r="F3" s="11">
        <f>B3*E3</f>
        <v>36</v>
      </c>
      <c r="G3" s="11">
        <f>B3*B3*E3</f>
        <v>2160</v>
      </c>
      <c r="H3" s="11">
        <f>($B$2+$B$3)/$B$4</f>
        <v>1</v>
      </c>
      <c r="I3" s="11">
        <f>SUM(F3:F4)</f>
        <v>36</v>
      </c>
      <c r="J3" s="11">
        <f>SUM(G3:G4)</f>
        <v>2160</v>
      </c>
      <c r="K3" s="11">
        <f>J3-I3*I3</f>
        <v>864</v>
      </c>
      <c r="L3" s="11">
        <f>SQRT(K3)</f>
        <v>29.393876913398138</v>
      </c>
      <c r="M3" s="13">
        <f>L3/H3/100</f>
        <v>0.29393876913398137</v>
      </c>
    </row>
    <row r="4" spans="1:13">
      <c r="A4" s="15" t="s">
        <v>25</v>
      </c>
      <c r="B4" s="14">
        <f>B2+B3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2018-11-12T09:20:24Z</dcterms:modified>
</cp:coreProperties>
</file>