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Users\BPCL Uran HSSE\Desktop\"/>
    </mc:Choice>
  </mc:AlternateContent>
  <bookViews>
    <workbookView xWindow="0" yWindow="0" windowWidth="21240" windowHeight="11640" activeTab="3"/>
  </bookViews>
  <sheets>
    <sheet name="wORKMEN" sheetId="4" r:id="rId1"/>
    <sheet name="CL" sheetId="1" r:id="rId2"/>
    <sheet name="PCVO" sheetId="2" r:id="rId3"/>
    <sheet name="Security " sheetId="3" r:id="rId4"/>
    <sheet name="Sheet1" sheetId="5" r:id="rId5"/>
  </sheets>
  <calcPr calcId="162913"/>
</workbook>
</file>

<file path=xl/calcChain.xml><?xml version="1.0" encoding="utf-8"?>
<calcChain xmlns="http://schemas.openxmlformats.org/spreadsheetml/2006/main">
  <c r="F21" i="5" l="1"/>
  <c r="F11" i="5"/>
  <c r="D13" i="3"/>
  <c r="E8" i="3"/>
  <c r="E7" i="3"/>
  <c r="E6" i="3"/>
  <c r="E13" i="3" s="1"/>
  <c r="E21" i="2"/>
  <c r="D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21" i="2" s="1"/>
  <c r="F6" i="2"/>
  <c r="F5" i="2"/>
  <c r="F4" i="2"/>
  <c r="E11" i="1"/>
  <c r="E10" i="1"/>
  <c r="E9" i="1"/>
  <c r="E8" i="1"/>
  <c r="E7" i="1"/>
  <c r="E6" i="1"/>
  <c r="E4" i="1"/>
  <c r="E48" i="4"/>
  <c r="D48" i="4"/>
  <c r="E19" i="4"/>
  <c r="D19" i="4"/>
</calcChain>
</file>

<file path=xl/sharedStrings.xml><?xml version="1.0" encoding="utf-8"?>
<sst xmlns="http://schemas.openxmlformats.org/spreadsheetml/2006/main" count="87" uniqueCount="60">
  <si>
    <t>TRAINING OF COMPANY  STAFF</t>
  </si>
  <si>
    <t>S.NO</t>
  </si>
  <si>
    <t>DATE</t>
  </si>
  <si>
    <t>No. Of PERSONS</t>
  </si>
  <si>
    <t>HRS</t>
  </si>
  <si>
    <t xml:space="preserve">REMARK </t>
  </si>
  <si>
    <t xml:space="preserve">TEACHERS </t>
  </si>
  <si>
    <t>ENGINEERING STUDENTS</t>
  </si>
  <si>
    <t xml:space="preserve"> </t>
  </si>
  <si>
    <t>OFFICER TRAINING</t>
  </si>
  <si>
    <t>12-05-207</t>
  </si>
  <si>
    <t>officers</t>
  </si>
  <si>
    <t xml:space="preserve">officers </t>
  </si>
  <si>
    <t xml:space="preserve">engg. College students </t>
  </si>
  <si>
    <t>teachers training</t>
  </si>
  <si>
    <t>STUDENTS</t>
  </si>
  <si>
    <t>ARMY</t>
  </si>
  <si>
    <t>25.02.18</t>
  </si>
  <si>
    <t xml:space="preserve">Contract staff </t>
  </si>
  <si>
    <t xml:space="preserve">SR.NO </t>
  </si>
  <si>
    <t xml:space="preserve">        DATE</t>
  </si>
  <si>
    <t xml:space="preserve">      NO.OF.PERSON</t>
  </si>
  <si>
    <t xml:space="preserve">No. Of Hrs </t>
  </si>
  <si>
    <t>HOURS</t>
  </si>
  <si>
    <t xml:space="preserve">Remark </t>
  </si>
  <si>
    <t>CL</t>
  </si>
  <si>
    <t>Mechanic</t>
  </si>
  <si>
    <t>PCVO TRANING</t>
  </si>
  <si>
    <t xml:space="preserve">         04-04-2017 </t>
  </si>
  <si>
    <t xml:space="preserve">        04-04-2017(HPCL)</t>
  </si>
  <si>
    <t xml:space="preserve">        06-04-2017</t>
  </si>
  <si>
    <t xml:space="preserve">        15-06-2017</t>
  </si>
  <si>
    <t xml:space="preserve">        24-06-2017</t>
  </si>
  <si>
    <t xml:space="preserve">        10-07-2017</t>
  </si>
  <si>
    <t xml:space="preserve">        13-07-2017</t>
  </si>
  <si>
    <t xml:space="preserve">        11-08-2017</t>
  </si>
  <si>
    <t xml:space="preserve">        21-08-2017</t>
  </si>
  <si>
    <t xml:space="preserve">        17-10-2017</t>
  </si>
  <si>
    <t>TRAINING OF SECURITY STAFF</t>
  </si>
  <si>
    <t>REMARK</t>
  </si>
  <si>
    <t xml:space="preserve">                                                                                                                                        </t>
  </si>
  <si>
    <t xml:space="preserve">                   </t>
  </si>
  <si>
    <t>RSR SECURITY AGENCY ATTENDENCE SUMMARY</t>
  </si>
  <si>
    <t>BPCL URAN FOR THE MONTH OF OCT -2018</t>
  </si>
  <si>
    <t xml:space="preserve">NO.01  </t>
  </si>
  <si>
    <t>BPCL</t>
  </si>
  <si>
    <t>SR. NO.</t>
  </si>
  <si>
    <t xml:space="preserve">DESCRIPTION </t>
  </si>
  <si>
    <t>UNIT</t>
  </si>
  <si>
    <t>QTY</t>
  </si>
  <si>
    <t>DUTY</t>
  </si>
  <si>
    <t>SECURITY SUPERVISOR</t>
  </si>
  <si>
    <t>ECURITY GUARD</t>
  </si>
  <si>
    <t>EXTRA DUTY (S/GUARD)</t>
  </si>
  <si>
    <t>TOTAL</t>
  </si>
  <si>
    <t xml:space="preserve">NO.04  </t>
  </si>
  <si>
    <t>M.U.P.L. PROJECT LEADER</t>
  </si>
  <si>
    <t>ASST.SECURITY OFFICER</t>
  </si>
  <si>
    <t>SECURITY GUARD</t>
  </si>
  <si>
    <t>EXTRA DUTY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</si>
</sst>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charset val="134"/>
      <scheme val="minor"/>
    </font>
    <font>
      <b/>
      <sz val="16"/>
      <color theme="1"/>
      <name val="Cambria"/>
      <charset val="134"/>
      <scheme val="major"/>
    </font>
    <font>
      <b/>
      <i/>
      <sz val="14"/>
      <color theme="1"/>
      <name val="Cambria"/>
      <charset val="134"/>
      <scheme val="major"/>
    </font>
    <font>
      <b/>
      <sz val="12"/>
      <color theme="1"/>
      <name val="Cambria"/>
      <charset val="134"/>
      <scheme val="maj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5" fillId="0" borderId="1" xfId="0" applyFont="1" applyBorder="1"/>
    <xf numFmtId="0" fontId="4" fillId="0" borderId="1" xfId="0" applyFont="1" applyFill="1" applyBorder="1"/>
    <xf numFmtId="0" fontId="5" fillId="0" borderId="2" xfId="0" applyFont="1" applyBorder="1"/>
    <xf numFmtId="0" fontId="6" fillId="0" borderId="0" xfId="0" applyFont="1"/>
    <xf numFmtId="0" fontId="7" fillId="0" borderId="1" xfId="0" applyFont="1" applyBorder="1"/>
    <xf numFmtId="0" fontId="7" fillId="0" borderId="1" xfId="0" applyFont="1" applyFill="1" applyBorder="1"/>
    <xf numFmtId="0" fontId="5" fillId="0" borderId="1" xfId="0" applyFont="1" applyBorder="1" applyAlignment="1">
      <alignment vertical="top" wrapText="1"/>
    </xf>
    <xf numFmtId="14" fontId="5" fillId="0" borderId="1" xfId="0" applyNumberFormat="1" applyFont="1" applyBorder="1" applyAlignment="1">
      <alignment vertical="top" wrapText="1"/>
    </xf>
    <xf numFmtId="0" fontId="0" fillId="0" borderId="1" xfId="0" applyBorder="1"/>
    <xf numFmtId="14" fontId="5" fillId="0" borderId="1" xfId="0" applyNumberFormat="1" applyFont="1" applyBorder="1"/>
    <xf numFmtId="0" fontId="5" fillId="0" borderId="1" xfId="0" applyFont="1" applyFill="1" applyBorder="1" applyAlignment="1">
      <alignment vertical="top" wrapText="1"/>
    </xf>
    <xf numFmtId="0" fontId="8" fillId="0" borderId="0" xfId="0" applyFont="1"/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vertical="top"/>
    </xf>
    <xf numFmtId="14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right"/>
    </xf>
    <xf numFmtId="0" fontId="7" fillId="0" borderId="1" xfId="0" applyFont="1" applyBorder="1" applyAlignment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7" fillId="0" borderId="3" xfId="0" applyFont="1" applyFill="1" applyBorder="1"/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7" fillId="0" borderId="7" xfId="0" applyFont="1" applyBorder="1" applyAlignment="1">
      <alignment vertical="top" wrapText="1"/>
    </xf>
    <xf numFmtId="14" fontId="7" fillId="0" borderId="8" xfId="0" applyNumberFormat="1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0" borderId="11" xfId="0" applyFont="1" applyBorder="1"/>
    <xf numFmtId="0" fontId="7" fillId="0" borderId="12" xfId="0" applyFont="1" applyBorder="1" applyAlignment="1">
      <alignment vertical="top" wrapText="1"/>
    </xf>
    <xf numFmtId="14" fontId="7" fillId="0" borderId="10" xfId="0" applyNumberFormat="1" applyFont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14" fontId="7" fillId="0" borderId="1" xfId="0" applyNumberFormat="1" applyFont="1" applyBorder="1"/>
    <xf numFmtId="0" fontId="9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9" fillId="0" borderId="1" xfId="0" applyFont="1" applyFill="1" applyBorder="1"/>
    <xf numFmtId="0" fontId="9" fillId="0" borderId="1" xfId="0" applyFont="1" applyBorder="1" applyAlignment="1">
      <alignment vertical="top" wrapText="1"/>
    </xf>
    <xf numFmtId="14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14" fontId="9" fillId="0" borderId="1" xfId="0" applyNumberFormat="1" applyFont="1" applyBorder="1" applyAlignment="1">
      <alignment vertical="top"/>
    </xf>
    <xf numFmtId="0" fontId="9" fillId="0" borderId="1" xfId="0" applyFont="1" applyFill="1" applyBorder="1" applyAlignment="1">
      <alignment vertical="top"/>
    </xf>
    <xf numFmtId="14" fontId="9" fillId="0" borderId="1" xfId="0" applyNumberFormat="1" applyFont="1" applyBorder="1"/>
    <xf numFmtId="0" fontId="9" fillId="0" borderId="1" xfId="0" applyFont="1" applyFill="1" applyBorder="1" applyAlignment="1">
      <alignment vertical="top" wrapText="1"/>
    </xf>
    <xf numFmtId="14" fontId="9" fillId="0" borderId="1" xfId="0" applyNumberFormat="1" applyFont="1" applyBorder="1" applyAlignment="1">
      <alignment horizontal="right"/>
    </xf>
    <xf numFmtId="14" fontId="9" fillId="0" borderId="0" xfId="0" applyNumberFormat="1" applyFont="1" applyBorder="1"/>
    <xf numFmtId="0" fontId="9" fillId="0" borderId="0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0" xfId="0" applyFont="1" applyFill="1" applyBorder="1"/>
    <xf numFmtId="0" fontId="7" fillId="0" borderId="0" xfId="0" applyFont="1"/>
    <xf numFmtId="0" fontId="9" fillId="0" borderId="1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"/>
  <sheetViews>
    <sheetView topLeftCell="B1" workbookViewId="0">
      <selection activeCell="K22" sqref="K22"/>
    </sheetView>
  </sheetViews>
  <sheetFormatPr defaultColWidth="9" defaultRowHeight="15"/>
  <cols>
    <col min="2" max="2" width="10" customWidth="1"/>
    <col min="3" max="3" width="14" customWidth="1"/>
    <col min="4" max="4" width="18.5703125" customWidth="1"/>
    <col min="5" max="5" width="11.85546875" customWidth="1"/>
    <col min="6" max="6" width="19.5703125" customWidth="1"/>
  </cols>
  <sheetData>
    <row r="2" spans="1:14">
      <c r="A2" s="42"/>
      <c r="B2" s="63" t="s">
        <v>0</v>
      </c>
      <c r="C2" s="63"/>
      <c r="D2" s="63"/>
      <c r="E2" s="63"/>
      <c r="F2" s="63"/>
    </row>
    <row r="3" spans="1:14">
      <c r="A3" s="42"/>
      <c r="B3" s="42"/>
      <c r="C3" s="42"/>
      <c r="D3" s="42"/>
      <c r="E3" s="42"/>
      <c r="F3" s="42"/>
    </row>
    <row r="4" spans="1:14">
      <c r="A4" s="42"/>
      <c r="B4" s="43" t="s">
        <v>1</v>
      </c>
      <c r="C4" s="43" t="s">
        <v>2</v>
      </c>
      <c r="D4" s="44" t="s">
        <v>3</v>
      </c>
      <c r="E4" s="43" t="s">
        <v>4</v>
      </c>
      <c r="F4" s="45" t="s">
        <v>5</v>
      </c>
    </row>
    <row r="5" spans="1:14">
      <c r="A5" s="42"/>
      <c r="B5" s="46"/>
      <c r="C5" s="47"/>
      <c r="D5" s="46"/>
      <c r="E5" s="48"/>
      <c r="F5" s="46"/>
    </row>
    <row r="6" spans="1:14">
      <c r="A6" s="42"/>
      <c r="B6" s="46">
        <v>1</v>
      </c>
      <c r="C6" s="47">
        <v>42942</v>
      </c>
      <c r="D6" s="46">
        <v>37</v>
      </c>
      <c r="E6" s="48">
        <v>208</v>
      </c>
      <c r="F6" s="48" t="s">
        <v>6</v>
      </c>
    </row>
    <row r="7" spans="1:14">
      <c r="A7" s="42"/>
      <c r="B7" s="46">
        <v>2</v>
      </c>
      <c r="C7" s="49">
        <v>43013</v>
      </c>
      <c r="D7" s="48">
        <v>54</v>
      </c>
      <c r="E7" s="50">
        <v>432</v>
      </c>
      <c r="F7" s="48" t="s">
        <v>7</v>
      </c>
      <c r="N7" t="s">
        <v>8</v>
      </c>
    </row>
    <row r="8" spans="1:14">
      <c r="A8" s="42"/>
      <c r="B8" s="48">
        <v>3</v>
      </c>
      <c r="C8" s="51">
        <v>43011</v>
      </c>
      <c r="D8" s="43">
        <v>8</v>
      </c>
      <c r="E8" s="43">
        <v>64</v>
      </c>
      <c r="F8" s="43"/>
    </row>
    <row r="9" spans="1:14">
      <c r="A9" s="42"/>
      <c r="B9" s="52">
        <v>4</v>
      </c>
      <c r="C9" s="51">
        <v>43012</v>
      </c>
      <c r="D9" s="52">
        <v>8</v>
      </c>
      <c r="E9" s="50">
        <v>64</v>
      </c>
      <c r="F9" s="43"/>
    </row>
    <row r="10" spans="1:14">
      <c r="A10" s="42"/>
      <c r="B10" s="43">
        <v>5</v>
      </c>
      <c r="C10" s="51">
        <v>43013</v>
      </c>
      <c r="D10" s="43">
        <v>8</v>
      </c>
      <c r="E10" s="50">
        <v>64</v>
      </c>
      <c r="F10" s="43"/>
    </row>
    <row r="11" spans="1:14">
      <c r="A11" s="42"/>
      <c r="B11" s="43">
        <v>6</v>
      </c>
      <c r="C11" s="51">
        <v>43021</v>
      </c>
      <c r="D11" s="43">
        <v>8</v>
      </c>
      <c r="E11" s="43">
        <v>64</v>
      </c>
      <c r="F11" s="43"/>
    </row>
    <row r="12" spans="1:14">
      <c r="A12" s="42"/>
      <c r="B12" s="43">
        <v>7</v>
      </c>
      <c r="C12" s="51">
        <v>43033</v>
      </c>
      <c r="D12" s="43">
        <v>6</v>
      </c>
      <c r="E12" s="43">
        <v>48</v>
      </c>
      <c r="F12" s="43"/>
    </row>
    <row r="13" spans="1:14">
      <c r="A13" s="42"/>
      <c r="B13" s="43">
        <v>8</v>
      </c>
      <c r="C13" s="51">
        <v>43034</v>
      </c>
      <c r="D13" s="43">
        <v>5</v>
      </c>
      <c r="E13" s="43">
        <v>40</v>
      </c>
      <c r="F13" s="43"/>
    </row>
    <row r="14" spans="1:14">
      <c r="A14" s="42"/>
      <c r="B14" s="43">
        <v>9</v>
      </c>
      <c r="C14" s="51">
        <v>43057</v>
      </c>
      <c r="D14" s="43">
        <v>10</v>
      </c>
      <c r="E14" s="43">
        <v>80</v>
      </c>
      <c r="F14" s="43"/>
    </row>
    <row r="15" spans="1:14">
      <c r="A15" s="42"/>
      <c r="B15" s="43">
        <v>10</v>
      </c>
      <c r="C15" s="51">
        <v>43063</v>
      </c>
      <c r="D15" s="43">
        <v>7</v>
      </c>
      <c r="E15" s="43">
        <v>56</v>
      </c>
      <c r="F15" s="43"/>
    </row>
    <row r="16" spans="1:14">
      <c r="A16" s="42"/>
      <c r="B16" s="43">
        <v>11</v>
      </c>
      <c r="C16" s="53">
        <v>43230</v>
      </c>
      <c r="D16" s="43">
        <v>2</v>
      </c>
      <c r="E16" s="43">
        <v>16</v>
      </c>
      <c r="F16" s="43"/>
    </row>
    <row r="17" spans="1:6">
      <c r="A17" s="42"/>
      <c r="B17" s="43">
        <v>12</v>
      </c>
      <c r="C17" s="51">
        <v>43234</v>
      </c>
      <c r="D17" s="43">
        <v>2</v>
      </c>
      <c r="E17" s="43">
        <v>16</v>
      </c>
      <c r="F17" s="43"/>
    </row>
    <row r="18" spans="1:6">
      <c r="A18" s="42"/>
      <c r="B18" s="43">
        <v>13</v>
      </c>
      <c r="C18" s="51">
        <v>43244</v>
      </c>
      <c r="D18" s="43">
        <v>8</v>
      </c>
      <c r="E18" s="43">
        <v>64</v>
      </c>
      <c r="F18" s="43"/>
    </row>
    <row r="19" spans="1:6">
      <c r="A19" s="42"/>
      <c r="B19" s="43"/>
      <c r="C19" s="51"/>
      <c r="D19" s="43">
        <f>SUM(D6:D18)</f>
        <v>163</v>
      </c>
      <c r="E19" s="43">
        <f>SUM(E6:E18)</f>
        <v>1216</v>
      </c>
      <c r="F19" s="43"/>
    </row>
    <row r="20" spans="1:6">
      <c r="A20" s="42"/>
      <c r="C20" s="54"/>
      <c r="D20" s="55"/>
      <c r="E20" s="55"/>
      <c r="F20" s="55"/>
    </row>
    <row r="21" spans="1:6">
      <c r="A21" s="42"/>
      <c r="B21" s="55"/>
      <c r="C21" s="54"/>
      <c r="D21" s="55"/>
      <c r="E21" s="55"/>
      <c r="F21" s="55"/>
    </row>
    <row r="22" spans="1:6">
      <c r="A22" s="42"/>
      <c r="B22" s="55"/>
      <c r="C22" s="54"/>
      <c r="D22" s="55"/>
      <c r="E22" s="55"/>
      <c r="F22" s="55"/>
    </row>
    <row r="23" spans="1:6">
      <c r="A23" s="42"/>
      <c r="B23" s="55"/>
      <c r="C23" s="54"/>
      <c r="D23" s="55"/>
      <c r="E23" s="55"/>
      <c r="F23" s="55"/>
    </row>
    <row r="24" spans="1:6">
      <c r="B24" s="56"/>
      <c r="C24" s="57"/>
      <c r="D24" s="58"/>
      <c r="E24" s="58"/>
      <c r="F24" s="58"/>
    </row>
    <row r="25" spans="1:6">
      <c r="B25" s="56"/>
      <c r="C25" s="57"/>
      <c r="D25" s="56"/>
      <c r="E25" s="56"/>
      <c r="F25" s="56"/>
    </row>
    <row r="26" spans="1:6">
      <c r="B26" s="56"/>
      <c r="C26" s="57"/>
      <c r="D26" s="58"/>
      <c r="E26" s="58"/>
      <c r="F26" s="56"/>
    </row>
    <row r="27" spans="1:6">
      <c r="B27" s="56"/>
      <c r="C27" s="57"/>
      <c r="D27" s="58"/>
      <c r="E27" s="58"/>
      <c r="F27" s="56"/>
    </row>
    <row r="28" spans="1:6">
      <c r="B28" s="56"/>
      <c r="C28" s="57"/>
      <c r="D28" s="56"/>
      <c r="E28" s="56"/>
      <c r="F28" s="56"/>
    </row>
    <row r="29" spans="1:6">
      <c r="B29" s="56"/>
      <c r="C29" s="57"/>
      <c r="D29" s="58"/>
      <c r="E29" s="58"/>
      <c r="F29" s="56"/>
    </row>
    <row r="30" spans="1:6">
      <c r="B30" s="56"/>
      <c r="C30" s="56"/>
      <c r="D30" s="56"/>
      <c r="E30" s="56"/>
      <c r="F30" s="56"/>
    </row>
    <row r="31" spans="1:6">
      <c r="C31" s="59" t="s">
        <v>9</v>
      </c>
    </row>
    <row r="32" spans="1:6">
      <c r="B32" s="43">
        <v>1</v>
      </c>
      <c r="C32" s="60" t="s">
        <v>10</v>
      </c>
      <c r="D32" s="43">
        <v>24</v>
      </c>
      <c r="E32" s="43">
        <v>96</v>
      </c>
      <c r="F32" s="43" t="s">
        <v>11</v>
      </c>
    </row>
    <row r="33" spans="2:6">
      <c r="B33" s="43">
        <v>2</v>
      </c>
      <c r="C33" s="61">
        <v>43011</v>
      </c>
      <c r="D33" s="43">
        <v>8</v>
      </c>
      <c r="E33" s="43">
        <v>32</v>
      </c>
      <c r="F33" s="43" t="s">
        <v>12</v>
      </c>
    </row>
    <row r="34" spans="2:6">
      <c r="B34" s="43">
        <v>3</v>
      </c>
      <c r="C34" s="61">
        <v>43012</v>
      </c>
      <c r="D34" s="43">
        <v>8</v>
      </c>
      <c r="E34" s="43">
        <v>32</v>
      </c>
      <c r="F34" s="43" t="s">
        <v>12</v>
      </c>
    </row>
    <row r="35" spans="2:6">
      <c r="B35" s="43">
        <v>4</v>
      </c>
      <c r="C35" s="61">
        <v>43013</v>
      </c>
      <c r="D35" s="43">
        <v>8</v>
      </c>
      <c r="E35" s="43">
        <v>32</v>
      </c>
      <c r="F35" s="43" t="s">
        <v>12</v>
      </c>
    </row>
    <row r="36" spans="2:6">
      <c r="B36" s="43">
        <v>5</v>
      </c>
      <c r="C36" s="61">
        <v>43013</v>
      </c>
      <c r="D36" s="43">
        <v>54</v>
      </c>
      <c r="E36" s="43">
        <v>216</v>
      </c>
      <c r="F36" s="43" t="s">
        <v>13</v>
      </c>
    </row>
    <row r="37" spans="2:6">
      <c r="B37" s="43">
        <v>6</v>
      </c>
      <c r="C37" s="61">
        <v>42942</v>
      </c>
      <c r="D37" s="43">
        <v>36</v>
      </c>
      <c r="E37" s="43">
        <v>144</v>
      </c>
      <c r="F37" s="43" t="s">
        <v>14</v>
      </c>
    </row>
    <row r="38" spans="2:6">
      <c r="B38" s="43">
        <v>7</v>
      </c>
      <c r="C38" s="61">
        <v>43111</v>
      </c>
      <c r="D38" s="43">
        <v>46</v>
      </c>
      <c r="E38" s="43">
        <v>368</v>
      </c>
      <c r="F38" s="43" t="s">
        <v>15</v>
      </c>
    </row>
    <row r="39" spans="2:6">
      <c r="B39" s="43">
        <v>8</v>
      </c>
      <c r="C39" s="61">
        <v>43119</v>
      </c>
      <c r="D39" s="43">
        <v>19</v>
      </c>
      <c r="E39" s="43">
        <v>152</v>
      </c>
      <c r="F39" s="43"/>
    </row>
    <row r="40" spans="2:6">
      <c r="B40" s="14">
        <v>9</v>
      </c>
      <c r="C40" s="62">
        <v>43120</v>
      </c>
      <c r="D40" s="45">
        <v>19</v>
      </c>
      <c r="E40" s="45">
        <v>152</v>
      </c>
      <c r="F40" s="45"/>
    </row>
    <row r="41" spans="2:6">
      <c r="B41" s="14">
        <v>10</v>
      </c>
      <c r="C41" s="62">
        <v>43121</v>
      </c>
      <c r="D41" s="10">
        <v>19</v>
      </c>
      <c r="E41" s="10">
        <v>152</v>
      </c>
      <c r="F41" s="10"/>
    </row>
    <row r="42" spans="2:6">
      <c r="B42" s="14">
        <v>11</v>
      </c>
      <c r="C42" s="62">
        <v>43123</v>
      </c>
      <c r="D42" s="45">
        <v>8</v>
      </c>
      <c r="E42" s="45">
        <v>32</v>
      </c>
      <c r="F42" s="10" t="s">
        <v>15</v>
      </c>
    </row>
    <row r="43" spans="2:6">
      <c r="B43" s="14">
        <v>12</v>
      </c>
      <c r="C43" s="62">
        <v>43124</v>
      </c>
      <c r="D43" s="45">
        <v>4</v>
      </c>
      <c r="E43" s="45">
        <v>16</v>
      </c>
      <c r="F43" s="10"/>
    </row>
    <row r="44" spans="2:6">
      <c r="B44" s="14">
        <v>13</v>
      </c>
      <c r="C44" s="62">
        <v>43130</v>
      </c>
      <c r="D44" s="10">
        <v>34</v>
      </c>
      <c r="E44" s="10">
        <v>272</v>
      </c>
      <c r="F44" s="10" t="s">
        <v>16</v>
      </c>
    </row>
    <row r="45" spans="2:6">
      <c r="B45" s="14">
        <v>14</v>
      </c>
      <c r="C45" s="62">
        <v>43131</v>
      </c>
      <c r="D45" s="45">
        <v>3</v>
      </c>
      <c r="E45" s="45">
        <v>12</v>
      </c>
      <c r="F45" s="10"/>
    </row>
    <row r="46" spans="2:6">
      <c r="B46" s="14">
        <v>15</v>
      </c>
      <c r="C46" s="62" t="s">
        <v>17</v>
      </c>
      <c r="D46" s="45">
        <v>12</v>
      </c>
      <c r="E46" s="45">
        <v>96</v>
      </c>
      <c r="F46" s="10"/>
    </row>
    <row r="47" spans="2:6">
      <c r="B47" s="14">
        <v>16</v>
      </c>
      <c r="C47" s="62">
        <v>43169</v>
      </c>
      <c r="D47" s="10">
        <v>24</v>
      </c>
      <c r="E47" s="10">
        <v>192</v>
      </c>
      <c r="F47" s="10"/>
    </row>
    <row r="48" spans="2:6">
      <c r="B48" s="14"/>
      <c r="C48" s="14"/>
      <c r="D48" s="14">
        <f>SUM(D32:D47)</f>
        <v>326</v>
      </c>
      <c r="E48" s="14">
        <f>SUM(E32:E47)</f>
        <v>1996</v>
      </c>
      <c r="F48" s="14"/>
    </row>
  </sheetData>
  <mergeCells count="1">
    <mergeCell ref="B2:F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L24" sqref="L24"/>
    </sheetView>
  </sheetViews>
  <sheetFormatPr defaultColWidth="9" defaultRowHeight="15"/>
  <cols>
    <col min="3" max="3" width="10.42578125" customWidth="1"/>
    <col min="4" max="4" width="11.140625" customWidth="1"/>
  </cols>
  <sheetData>
    <row r="1" spans="2:8">
      <c r="C1" t="s">
        <v>18</v>
      </c>
    </row>
    <row r="3" spans="2:8" ht="47.25">
      <c r="B3" s="28" t="s">
        <v>19</v>
      </c>
      <c r="C3" s="29" t="s">
        <v>20</v>
      </c>
      <c r="D3" s="29" t="s">
        <v>21</v>
      </c>
      <c r="E3" s="29" t="s">
        <v>22</v>
      </c>
      <c r="F3" s="29"/>
      <c r="G3" s="30" t="s">
        <v>23</v>
      </c>
      <c r="H3" s="16" t="s">
        <v>24</v>
      </c>
    </row>
    <row r="4" spans="2:8">
      <c r="B4" s="31">
        <v>1</v>
      </c>
      <c r="C4" s="32">
        <v>42840</v>
      </c>
      <c r="D4" s="33">
        <v>48</v>
      </c>
      <c r="E4" s="33">
        <f>D4*4</f>
        <v>192</v>
      </c>
      <c r="F4" s="33"/>
      <c r="G4" s="34"/>
      <c r="H4" s="10"/>
    </row>
    <row r="5" spans="2:8">
      <c r="B5" s="31">
        <v>2</v>
      </c>
      <c r="C5" s="32">
        <v>42842</v>
      </c>
      <c r="D5" s="33">
        <v>30</v>
      </c>
      <c r="E5" s="33">
        <v>120</v>
      </c>
      <c r="F5" s="33"/>
      <c r="G5" s="34"/>
      <c r="H5" s="10"/>
    </row>
    <row r="6" spans="2:8">
      <c r="B6" s="31">
        <v>3</v>
      </c>
      <c r="C6" s="32">
        <v>42857</v>
      </c>
      <c r="D6" s="33">
        <v>25</v>
      </c>
      <c r="E6" s="33">
        <f t="shared" ref="E6:E9" si="0">D6*4</f>
        <v>100</v>
      </c>
      <c r="F6" s="33"/>
      <c r="G6" s="34"/>
      <c r="H6" s="10"/>
    </row>
    <row r="7" spans="2:8">
      <c r="B7" s="31">
        <v>4</v>
      </c>
      <c r="C7" s="32">
        <v>42913</v>
      </c>
      <c r="D7" s="33">
        <v>25</v>
      </c>
      <c r="E7" s="33">
        <f t="shared" si="0"/>
        <v>100</v>
      </c>
      <c r="F7" s="33"/>
      <c r="G7" s="34" t="s">
        <v>25</v>
      </c>
      <c r="H7" s="10"/>
    </row>
    <row r="8" spans="2:8">
      <c r="B8" s="31">
        <v>5</v>
      </c>
      <c r="C8" s="32">
        <v>42927</v>
      </c>
      <c r="D8" s="33">
        <v>7</v>
      </c>
      <c r="E8" s="33">
        <f t="shared" si="0"/>
        <v>28</v>
      </c>
      <c r="F8" s="33"/>
      <c r="G8" s="34"/>
      <c r="H8" s="10"/>
    </row>
    <row r="9" spans="2:8">
      <c r="B9" s="31">
        <v>6</v>
      </c>
      <c r="C9" s="32">
        <v>42929</v>
      </c>
      <c r="D9" s="33">
        <v>9</v>
      </c>
      <c r="E9" s="33">
        <f t="shared" si="0"/>
        <v>36</v>
      </c>
      <c r="F9" s="33"/>
      <c r="G9" s="34"/>
      <c r="H9" s="10"/>
    </row>
    <row r="10" spans="2:8">
      <c r="B10" s="31">
        <v>7</v>
      </c>
      <c r="C10" s="32">
        <v>42936</v>
      </c>
      <c r="D10" s="33">
        <v>44</v>
      </c>
      <c r="E10" s="33">
        <f>D10*8</f>
        <v>352</v>
      </c>
      <c r="F10" s="33"/>
      <c r="G10" s="34"/>
      <c r="H10" s="10" t="s">
        <v>26</v>
      </c>
    </row>
    <row r="11" spans="2:8">
      <c r="B11" s="31">
        <v>8</v>
      </c>
      <c r="C11" s="32">
        <v>42950</v>
      </c>
      <c r="D11" s="33">
        <v>51</v>
      </c>
      <c r="E11" s="33">
        <f>D11*8</f>
        <v>408</v>
      </c>
      <c r="F11" s="33"/>
      <c r="G11" s="34"/>
      <c r="H11" s="10" t="s">
        <v>26</v>
      </c>
    </row>
    <row r="12" spans="2:8">
      <c r="B12" s="31">
        <v>9</v>
      </c>
      <c r="C12" s="32">
        <v>42972</v>
      </c>
      <c r="D12" s="33">
        <v>25</v>
      </c>
      <c r="E12" s="33">
        <v>100</v>
      </c>
      <c r="F12" s="33"/>
      <c r="G12" s="34"/>
      <c r="H12" s="10"/>
    </row>
    <row r="13" spans="2:8">
      <c r="B13" s="31">
        <v>10</v>
      </c>
      <c r="C13" s="32">
        <v>42993</v>
      </c>
      <c r="D13" s="33">
        <v>18</v>
      </c>
      <c r="E13" s="33">
        <v>72</v>
      </c>
      <c r="F13" s="33"/>
      <c r="G13" s="34"/>
      <c r="H13" s="10"/>
    </row>
    <row r="14" spans="2:8">
      <c r="B14" s="31">
        <v>11</v>
      </c>
      <c r="C14" s="32">
        <v>43025</v>
      </c>
      <c r="D14" s="33">
        <v>14</v>
      </c>
      <c r="E14" s="33">
        <v>56</v>
      </c>
      <c r="F14" s="35"/>
      <c r="G14" s="36"/>
      <c r="H14" s="37"/>
    </row>
    <row r="15" spans="2:8">
      <c r="B15" s="38">
        <v>12</v>
      </c>
      <c r="C15" s="39">
        <v>43052</v>
      </c>
      <c r="D15" s="35">
        <v>27</v>
      </c>
      <c r="E15" s="35">
        <v>108</v>
      </c>
      <c r="F15" s="10"/>
      <c r="G15" s="10"/>
      <c r="H15" s="10"/>
    </row>
    <row r="16" spans="2:8">
      <c r="B16" s="40">
        <v>13</v>
      </c>
      <c r="C16" s="41">
        <v>43071</v>
      </c>
      <c r="D16" s="40">
        <v>22</v>
      </c>
      <c r="E16" s="40">
        <v>88</v>
      </c>
      <c r="F16" s="10"/>
      <c r="G16" s="10"/>
      <c r="H16" s="10"/>
    </row>
    <row r="17" spans="2:8">
      <c r="B17" s="10">
        <v>14</v>
      </c>
      <c r="C17" s="41">
        <v>43096</v>
      </c>
      <c r="D17" s="10">
        <v>12</v>
      </c>
      <c r="E17" s="10">
        <v>48</v>
      </c>
      <c r="F17" s="10"/>
      <c r="G17" s="10"/>
      <c r="H17" s="10"/>
    </row>
    <row r="18" spans="2:8">
      <c r="B18" s="10">
        <v>15</v>
      </c>
      <c r="C18" s="41">
        <v>43167</v>
      </c>
      <c r="D18" s="10">
        <v>27</v>
      </c>
      <c r="E18" s="10">
        <v>216</v>
      </c>
      <c r="F18" s="10"/>
      <c r="G18" s="10"/>
      <c r="H18" s="10"/>
    </row>
    <row r="19" spans="2:8">
      <c r="B19" s="10">
        <v>16</v>
      </c>
      <c r="C19" s="41">
        <v>43175</v>
      </c>
      <c r="D19" s="10">
        <v>4</v>
      </c>
      <c r="E19" s="10">
        <v>32</v>
      </c>
      <c r="F19" s="10"/>
      <c r="G19" s="10"/>
      <c r="H19" s="10"/>
    </row>
    <row r="20" spans="2:8">
      <c r="B20" s="10">
        <v>17</v>
      </c>
      <c r="C20" s="41">
        <v>43234</v>
      </c>
      <c r="D20" s="10">
        <v>12</v>
      </c>
      <c r="E20" s="10">
        <v>48</v>
      </c>
      <c r="F20" s="10"/>
      <c r="G20" s="10"/>
      <c r="H20" s="11"/>
    </row>
    <row r="21" spans="2:8">
      <c r="B21" s="10">
        <v>18</v>
      </c>
      <c r="C21" s="41">
        <v>43238</v>
      </c>
      <c r="D21" s="10">
        <v>32</v>
      </c>
      <c r="E21" s="10">
        <v>128</v>
      </c>
      <c r="F21" s="10"/>
      <c r="G21" s="10"/>
      <c r="H21" s="10"/>
    </row>
    <row r="22" spans="2:8">
      <c r="B22" s="14"/>
      <c r="C22" s="14"/>
      <c r="D22" s="14"/>
      <c r="E22" s="14"/>
      <c r="F22" s="14"/>
      <c r="G22" s="14"/>
      <c r="H22" s="14"/>
    </row>
    <row r="23" spans="2:8">
      <c r="B23" s="14"/>
      <c r="C23" s="14"/>
      <c r="D23" s="14"/>
      <c r="E23" s="14"/>
      <c r="F23" s="14"/>
      <c r="G23" s="14"/>
      <c r="H23" s="14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>
      <selection activeCell="L15" sqref="L15"/>
    </sheetView>
  </sheetViews>
  <sheetFormatPr defaultColWidth="9" defaultRowHeight="15"/>
  <cols>
    <col min="3" max="3" width="23.42578125" customWidth="1"/>
    <col min="4" max="4" width="13.85546875" customWidth="1"/>
    <col min="6" max="6" width="21.42578125" customWidth="1"/>
  </cols>
  <sheetData>
    <row r="2" spans="2:6" ht="21">
      <c r="C2" s="17" t="s">
        <v>27</v>
      </c>
    </row>
    <row r="3" spans="2:6" ht="47.25">
      <c r="B3" s="12" t="s">
        <v>19</v>
      </c>
      <c r="C3" s="12" t="s">
        <v>20</v>
      </c>
      <c r="D3" s="12" t="s">
        <v>21</v>
      </c>
      <c r="E3" s="12" t="s">
        <v>22</v>
      </c>
      <c r="F3" s="16" t="s">
        <v>24</v>
      </c>
    </row>
    <row r="4" spans="2:6" ht="15.75">
      <c r="B4" s="18">
        <v>1</v>
      </c>
      <c r="C4" s="19" t="s">
        <v>28</v>
      </c>
      <c r="D4" s="20">
        <v>189</v>
      </c>
      <c r="E4" s="10">
        <v>8</v>
      </c>
      <c r="F4" s="10">
        <f>D4*E4</f>
        <v>1512</v>
      </c>
    </row>
    <row r="5" spans="2:6" ht="15.75">
      <c r="B5" s="18">
        <v>2</v>
      </c>
      <c r="C5" s="19" t="s">
        <v>29</v>
      </c>
      <c r="D5" s="20">
        <v>46</v>
      </c>
      <c r="E5" s="10">
        <v>8</v>
      </c>
      <c r="F5" s="10">
        <f t="shared" ref="F5:F20" si="0">D5*E5</f>
        <v>368</v>
      </c>
    </row>
    <row r="6" spans="2:6" ht="15.75">
      <c r="B6" s="18">
        <v>3</v>
      </c>
      <c r="C6" s="19" t="s">
        <v>30</v>
      </c>
      <c r="D6" s="20">
        <v>28</v>
      </c>
      <c r="E6" s="10">
        <v>8</v>
      </c>
      <c r="F6" s="10">
        <f t="shared" si="0"/>
        <v>224</v>
      </c>
    </row>
    <row r="7" spans="2:6" ht="15.75">
      <c r="B7" s="18">
        <v>4</v>
      </c>
      <c r="C7" s="21">
        <v>42870</v>
      </c>
      <c r="D7" s="20">
        <v>19</v>
      </c>
      <c r="E7" s="10">
        <v>4</v>
      </c>
      <c r="F7" s="10">
        <f t="shared" si="0"/>
        <v>76</v>
      </c>
    </row>
    <row r="8" spans="2:6" ht="15.75">
      <c r="B8" s="18">
        <v>5</v>
      </c>
      <c r="C8" s="19" t="s">
        <v>31</v>
      </c>
      <c r="D8" s="20">
        <v>20</v>
      </c>
      <c r="E8" s="10">
        <v>4</v>
      </c>
      <c r="F8" s="10">
        <f t="shared" si="0"/>
        <v>80</v>
      </c>
    </row>
    <row r="9" spans="2:6" ht="15.75">
      <c r="B9" s="18">
        <v>6</v>
      </c>
      <c r="C9" s="19" t="s">
        <v>32</v>
      </c>
      <c r="D9" s="20">
        <v>17</v>
      </c>
      <c r="E9" s="10">
        <v>4</v>
      </c>
      <c r="F9" s="10">
        <f t="shared" si="0"/>
        <v>68</v>
      </c>
    </row>
    <row r="10" spans="2:6" ht="15.75">
      <c r="B10" s="18">
        <v>7</v>
      </c>
      <c r="C10" s="19" t="s">
        <v>33</v>
      </c>
      <c r="D10" s="20">
        <v>13</v>
      </c>
      <c r="E10" s="10">
        <v>4</v>
      </c>
      <c r="F10" s="10">
        <f t="shared" si="0"/>
        <v>52</v>
      </c>
    </row>
    <row r="11" spans="2:6" ht="15.75">
      <c r="B11" s="18">
        <v>8</v>
      </c>
      <c r="C11" s="19" t="s">
        <v>34</v>
      </c>
      <c r="D11" s="20">
        <v>29</v>
      </c>
      <c r="E11" s="10">
        <v>4</v>
      </c>
      <c r="F11" s="10">
        <f t="shared" si="0"/>
        <v>116</v>
      </c>
    </row>
    <row r="12" spans="2:6" ht="15.75">
      <c r="B12" s="18">
        <v>9</v>
      </c>
      <c r="C12" s="19" t="s">
        <v>35</v>
      </c>
      <c r="D12" s="20">
        <v>30</v>
      </c>
      <c r="E12" s="10">
        <v>4</v>
      </c>
      <c r="F12" s="10">
        <f t="shared" si="0"/>
        <v>120</v>
      </c>
    </row>
    <row r="13" spans="2:6" ht="15.75">
      <c r="B13" s="18">
        <v>10</v>
      </c>
      <c r="C13" s="19" t="s">
        <v>36</v>
      </c>
      <c r="D13" s="20">
        <v>28</v>
      </c>
      <c r="E13" s="10">
        <v>4</v>
      </c>
      <c r="F13" s="10">
        <f t="shared" si="0"/>
        <v>112</v>
      </c>
    </row>
    <row r="14" spans="2:6" ht="15.75">
      <c r="B14" s="18">
        <v>11</v>
      </c>
      <c r="C14" s="19" t="s">
        <v>37</v>
      </c>
      <c r="D14" s="20">
        <v>38</v>
      </c>
      <c r="E14" s="10">
        <v>4</v>
      </c>
      <c r="F14" s="10">
        <f t="shared" si="0"/>
        <v>152</v>
      </c>
    </row>
    <row r="15" spans="2:6" ht="15.75">
      <c r="B15" s="22">
        <v>12</v>
      </c>
      <c r="C15" s="23">
        <v>43097</v>
      </c>
      <c r="D15" s="24">
        <v>27</v>
      </c>
      <c r="E15" s="10">
        <v>4</v>
      </c>
      <c r="F15" s="10">
        <f t="shared" si="0"/>
        <v>108</v>
      </c>
    </row>
    <row r="16" spans="2:6" ht="15.75">
      <c r="B16" s="22">
        <v>13</v>
      </c>
      <c r="C16" s="23">
        <v>43150</v>
      </c>
      <c r="D16" s="24">
        <v>24</v>
      </c>
      <c r="E16" s="10">
        <v>4</v>
      </c>
      <c r="F16" s="10">
        <f t="shared" si="0"/>
        <v>96</v>
      </c>
    </row>
    <row r="17" spans="2:6" ht="15.75">
      <c r="B17" s="22">
        <v>14</v>
      </c>
      <c r="C17" s="23">
        <v>43160</v>
      </c>
      <c r="D17" s="10">
        <v>18</v>
      </c>
      <c r="E17" s="10">
        <v>8</v>
      </c>
      <c r="F17" s="10">
        <f t="shared" si="0"/>
        <v>144</v>
      </c>
    </row>
    <row r="18" spans="2:6" ht="15.75">
      <c r="B18" s="22">
        <v>15</v>
      </c>
      <c r="C18" s="23">
        <v>43168</v>
      </c>
      <c r="D18" s="10">
        <v>40</v>
      </c>
      <c r="E18" s="10">
        <v>8</v>
      </c>
      <c r="F18" s="10">
        <f t="shared" si="0"/>
        <v>320</v>
      </c>
    </row>
    <row r="19" spans="2:6">
      <c r="B19" s="25">
        <v>16</v>
      </c>
      <c r="C19" s="26">
        <v>43205</v>
      </c>
      <c r="D19" s="10">
        <v>46</v>
      </c>
      <c r="E19" s="10">
        <v>4</v>
      </c>
      <c r="F19" s="10">
        <f t="shared" si="0"/>
        <v>184</v>
      </c>
    </row>
    <row r="20" spans="2:6">
      <c r="B20" s="14">
        <v>17</v>
      </c>
      <c r="C20" s="26">
        <v>43218</v>
      </c>
      <c r="D20" s="14">
        <v>32</v>
      </c>
      <c r="E20" s="14">
        <v>4</v>
      </c>
      <c r="F20" s="14">
        <f t="shared" si="0"/>
        <v>128</v>
      </c>
    </row>
    <row r="21" spans="2:6">
      <c r="D21">
        <f>SUM(D4:D20)</f>
        <v>644</v>
      </c>
      <c r="E21">
        <f>SUM(E4:E20)</f>
        <v>88</v>
      </c>
      <c r="F21" s="27">
        <f>SUM(F4:F20)</f>
        <v>3860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tabSelected="1" workbookViewId="0">
      <selection activeCell="E20" sqref="E20"/>
    </sheetView>
  </sheetViews>
  <sheetFormatPr defaultColWidth="9" defaultRowHeight="15"/>
  <cols>
    <col min="2" max="2" width="7.5703125" customWidth="1"/>
    <col min="3" max="3" width="15.42578125" customWidth="1"/>
    <col min="4" max="4" width="16.28515625" customWidth="1"/>
    <col min="6" max="6" width="13" customWidth="1"/>
  </cols>
  <sheetData>
    <row r="2" spans="2:6" ht="18.75">
      <c r="B2" s="9"/>
      <c r="C2" s="9" t="s">
        <v>38</v>
      </c>
      <c r="D2" s="9"/>
      <c r="E2" s="9"/>
    </row>
    <row r="4" spans="2:6">
      <c r="B4" s="10" t="s">
        <v>1</v>
      </c>
      <c r="C4" s="10" t="s">
        <v>2</v>
      </c>
      <c r="D4" s="10" t="s">
        <v>3</v>
      </c>
      <c r="E4" s="10" t="s">
        <v>4</v>
      </c>
      <c r="F4" s="11" t="s">
        <v>39</v>
      </c>
    </row>
    <row r="5" spans="2:6" ht="15.75">
      <c r="B5" s="12">
        <v>1</v>
      </c>
      <c r="C5" s="13">
        <v>42842</v>
      </c>
      <c r="D5" s="12">
        <v>16</v>
      </c>
      <c r="E5" s="6">
        <v>64</v>
      </c>
      <c r="F5" s="14"/>
    </row>
    <row r="6" spans="2:6" ht="15.75">
      <c r="B6" s="12">
        <v>2</v>
      </c>
      <c r="C6" s="13">
        <v>42880</v>
      </c>
      <c r="D6" s="12">
        <v>21</v>
      </c>
      <c r="E6" s="6">
        <f>D6*8</f>
        <v>168</v>
      </c>
      <c r="F6" s="14"/>
    </row>
    <row r="7" spans="2:6" ht="15.75">
      <c r="B7" s="12">
        <v>3</v>
      </c>
      <c r="C7" s="13">
        <v>42953</v>
      </c>
      <c r="D7" s="12">
        <v>29</v>
      </c>
      <c r="E7" s="6">
        <f t="shared" ref="E7:E8" si="0">D7*8</f>
        <v>232</v>
      </c>
      <c r="F7" s="14"/>
    </row>
    <row r="8" spans="2:6" ht="15.75">
      <c r="B8" s="12">
        <v>4</v>
      </c>
      <c r="C8" s="13">
        <v>43001</v>
      </c>
      <c r="D8" s="12">
        <v>28</v>
      </c>
      <c r="E8" s="6">
        <f t="shared" si="0"/>
        <v>224</v>
      </c>
      <c r="F8" s="14"/>
    </row>
    <row r="9" spans="2:6" ht="15.75">
      <c r="B9" s="12">
        <v>5</v>
      </c>
      <c r="C9" s="13">
        <v>43055</v>
      </c>
      <c r="D9" s="12">
        <v>10</v>
      </c>
      <c r="E9" s="6">
        <v>80</v>
      </c>
      <c r="F9" s="14"/>
    </row>
    <row r="10" spans="2:6" ht="15.75">
      <c r="B10" s="6">
        <v>6</v>
      </c>
      <c r="C10" s="15">
        <v>43140</v>
      </c>
      <c r="D10" s="16">
        <v>26</v>
      </c>
      <c r="E10" s="10">
        <v>208</v>
      </c>
      <c r="F10" s="14"/>
    </row>
    <row r="11" spans="2:6" ht="15.75">
      <c r="B11" s="6">
        <v>7</v>
      </c>
      <c r="C11" s="15">
        <v>43169</v>
      </c>
      <c r="D11" s="6">
        <v>6</v>
      </c>
      <c r="E11" s="6">
        <v>48</v>
      </c>
      <c r="F11" s="14"/>
    </row>
    <row r="12" spans="2:6" ht="15.75">
      <c r="B12" s="6">
        <v>8</v>
      </c>
      <c r="C12" s="15">
        <v>43175</v>
      </c>
      <c r="D12" s="6">
        <v>25</v>
      </c>
      <c r="E12" s="6">
        <v>200</v>
      </c>
      <c r="F12" s="14"/>
    </row>
    <row r="13" spans="2:6" ht="15.75">
      <c r="B13" s="14"/>
      <c r="C13" s="14"/>
      <c r="D13" s="6">
        <f>SUM(D5:D12)</f>
        <v>161</v>
      </c>
      <c r="E13" s="6">
        <f>SUM(E5:E12)</f>
        <v>1224</v>
      </c>
      <c r="F13" s="14"/>
    </row>
    <row r="14" spans="2:6">
      <c r="B14" s="14"/>
      <c r="C14" s="14"/>
      <c r="D14" s="14"/>
      <c r="E14" s="14"/>
      <c r="F14" s="14"/>
    </row>
    <row r="15" spans="2:6">
      <c r="C15" t="s">
        <v>40</v>
      </c>
    </row>
    <row r="19" spans="5:5">
      <c r="E19" t="s">
        <v>41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>
      <selection activeCell="H20" sqref="H20"/>
    </sheetView>
  </sheetViews>
  <sheetFormatPr defaultColWidth="9" defaultRowHeight="15"/>
  <cols>
    <col min="3" max="3" width="27.28515625" customWidth="1"/>
    <col min="4" max="6" width="13" customWidth="1"/>
  </cols>
  <sheetData>
    <row r="2" spans="2:6" ht="20.25">
      <c r="B2" s="1" t="s">
        <v>42</v>
      </c>
      <c r="C2" s="1"/>
      <c r="D2" s="1"/>
    </row>
    <row r="3" spans="2:6" ht="20.25">
      <c r="B3" s="1" t="s">
        <v>43</v>
      </c>
      <c r="C3" s="1"/>
      <c r="D3" s="1"/>
    </row>
    <row r="6" spans="2:6" ht="18">
      <c r="B6" s="2" t="s">
        <v>44</v>
      </c>
      <c r="C6" s="2" t="s">
        <v>45</v>
      </c>
    </row>
    <row r="7" spans="2:6" ht="15.75">
      <c r="B7" s="3" t="s">
        <v>46</v>
      </c>
      <c r="C7" s="3" t="s">
        <v>47</v>
      </c>
      <c r="D7" s="3" t="s">
        <v>48</v>
      </c>
      <c r="E7" s="3" t="s">
        <v>49</v>
      </c>
      <c r="F7" s="3" t="s">
        <v>50</v>
      </c>
    </row>
    <row r="8" spans="2:6" ht="15.75">
      <c r="B8" s="4">
        <v>1</v>
      </c>
      <c r="C8" s="4" t="s">
        <v>51</v>
      </c>
      <c r="D8" s="4" t="s">
        <v>45</v>
      </c>
      <c r="E8" s="4">
        <v>4</v>
      </c>
      <c r="F8" s="4">
        <v>124</v>
      </c>
    </row>
    <row r="9" spans="2:6" ht="15.75">
      <c r="B9" s="4">
        <v>2</v>
      </c>
      <c r="C9" s="4" t="s">
        <v>52</v>
      </c>
      <c r="D9" s="4" t="s">
        <v>45</v>
      </c>
      <c r="E9" s="4">
        <v>84</v>
      </c>
      <c r="F9" s="4">
        <v>2604</v>
      </c>
    </row>
    <row r="10" spans="2:6" ht="15.75">
      <c r="B10" s="4">
        <v>3</v>
      </c>
      <c r="C10" s="4" t="s">
        <v>53</v>
      </c>
      <c r="D10" s="4" t="s">
        <v>45</v>
      </c>
      <c r="E10" s="4">
        <v>6</v>
      </c>
      <c r="F10" s="4">
        <v>6</v>
      </c>
    </row>
    <row r="11" spans="2:6" ht="15.75">
      <c r="B11" s="5"/>
      <c r="C11" s="5"/>
      <c r="D11" s="5"/>
      <c r="E11" s="6" t="s">
        <v>54</v>
      </c>
      <c r="F11" s="6">
        <f>SUM(F8:F10)</f>
        <v>2734</v>
      </c>
    </row>
    <row r="15" spans="2:6" ht="18">
      <c r="B15" s="2" t="s">
        <v>55</v>
      </c>
      <c r="C15" s="2" t="s">
        <v>56</v>
      </c>
    </row>
    <row r="16" spans="2:6" ht="15.75">
      <c r="B16" s="3" t="s">
        <v>46</v>
      </c>
      <c r="C16" s="3" t="s">
        <v>47</v>
      </c>
      <c r="D16" s="3" t="s">
        <v>48</v>
      </c>
      <c r="E16" s="3" t="s">
        <v>49</v>
      </c>
      <c r="F16" s="3" t="s">
        <v>50</v>
      </c>
    </row>
    <row r="17" spans="2:6" ht="15.75">
      <c r="B17" s="4">
        <v>1</v>
      </c>
      <c r="C17" s="4" t="s">
        <v>57</v>
      </c>
      <c r="D17" s="4" t="s">
        <v>45</v>
      </c>
      <c r="E17" s="4">
        <v>0</v>
      </c>
      <c r="F17" s="4">
        <v>0</v>
      </c>
    </row>
    <row r="18" spans="2:6" ht="15.75">
      <c r="B18" s="4">
        <v>2</v>
      </c>
      <c r="C18" s="4" t="s">
        <v>51</v>
      </c>
      <c r="D18" s="4" t="s">
        <v>45</v>
      </c>
      <c r="E18" s="4">
        <v>0</v>
      </c>
      <c r="F18" s="4">
        <v>0</v>
      </c>
    </row>
    <row r="19" spans="2:6" ht="15.75">
      <c r="B19" s="4">
        <v>3</v>
      </c>
      <c r="C19" s="4" t="s">
        <v>58</v>
      </c>
      <c r="D19" s="4" t="s">
        <v>45</v>
      </c>
      <c r="E19" s="4">
        <v>3</v>
      </c>
      <c r="F19" s="4">
        <v>93</v>
      </c>
    </row>
    <row r="20" spans="2:6" ht="15.75">
      <c r="B20" s="7">
        <v>4</v>
      </c>
      <c r="C20" s="7" t="s">
        <v>59</v>
      </c>
      <c r="D20" s="7" t="s">
        <v>45</v>
      </c>
      <c r="E20" s="4">
        <v>0</v>
      </c>
      <c r="F20" s="4">
        <v>0</v>
      </c>
    </row>
    <row r="21" spans="2:6" ht="15.75">
      <c r="B21" s="5"/>
      <c r="C21" s="5"/>
      <c r="D21" s="5"/>
      <c r="E21" s="8" t="s">
        <v>54</v>
      </c>
      <c r="F21" s="8">
        <f>SUM(F17:F20)</f>
        <v>93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wORKMEN</vt:lpstr>
      <vt:lpstr>CL</vt:lpstr>
      <vt:lpstr>PCVO</vt:lpstr>
      <vt:lpstr>Security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BPCL Uran HSSE</cp:lastModifiedBy>
  <dcterms:created xsi:type="dcterms:W3CDTF">2006-09-16T00:00:00Z</dcterms:created>
  <dcterms:modified xsi:type="dcterms:W3CDTF">2022-05-24T06:48:32Z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